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市町村たばこ税" sheetId="2" r:id="rId1"/>
  </sheets>
  <definedNames>
    <definedName name="_xlnm.Print_Area" localSheetId="0">市町村たばこ税!$A$1:$O$72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M72" i="2" s="1"/>
  <c r="H72" i="2"/>
  <c r="G72" i="2"/>
  <c r="F72" i="2"/>
  <c r="O72" i="2" s="1"/>
  <c r="E72" i="2"/>
  <c r="N72" i="2" s="1"/>
  <c r="D72" i="2"/>
  <c r="L71" i="2"/>
  <c r="K71" i="2"/>
  <c r="J71" i="2"/>
  <c r="I71" i="2"/>
  <c r="M71" i="2" s="1"/>
  <c r="H71" i="2"/>
  <c r="G71" i="2"/>
  <c r="F71" i="2"/>
  <c r="O71" i="2" s="1"/>
  <c r="E71" i="2"/>
  <c r="N71" i="2" s="1"/>
  <c r="D71" i="2"/>
  <c r="L70" i="2"/>
  <c r="K70" i="2"/>
  <c r="J70" i="2"/>
  <c r="I70" i="2"/>
  <c r="M70" i="2" s="1"/>
  <c r="H70" i="2"/>
  <c r="G70" i="2"/>
  <c r="F70" i="2"/>
  <c r="O70" i="2" s="1"/>
  <c r="E70" i="2"/>
  <c r="N70" i="2" s="1"/>
  <c r="D70" i="2"/>
  <c r="L69" i="2"/>
  <c r="K69" i="2"/>
  <c r="J69" i="2"/>
  <c r="I69" i="2"/>
  <c r="M69" i="2" s="1"/>
  <c r="H69" i="2"/>
  <c r="G69" i="2"/>
  <c r="F69" i="2"/>
  <c r="O69" i="2" s="1"/>
  <c r="E69" i="2"/>
  <c r="N69" i="2" s="1"/>
  <c r="D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<sst xmlns="http://schemas.openxmlformats.org/spreadsheetml/2006/main" count="94" uniqueCount="91">
  <si>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（４）市町村たばこ税</t>
    <rPh sb="5" eb="8">
      <t>シチョウソン</t>
    </rPh>
    <rPh sb="11" eb="12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</si>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</sst>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13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6" xfId="2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distributed" vertical="center"/>
    </xf>
    <xf numFmtId="0" fontId="5" fillId="0" borderId="16" xfId="1" applyFont="1" applyBorder="1" applyAlignment="1" applyProtection="1">
      <alignment horizontal="center" vertical="center"/>
    </xf>
    <xf numFmtId="38" fontId="8" fillId="0" borderId="17" xfId="2" applyFont="1" applyBorder="1">
      <alignment vertical="center"/>
    </xf>
    <xf numFmtId="38" fontId="8" fillId="0" borderId="18" xfId="2" applyFont="1" applyBorder="1">
      <alignment vertical="center"/>
    </xf>
    <xf numFmtId="38" fontId="8" fillId="0" borderId="16" xfId="2" applyFont="1" applyBorder="1">
      <alignment vertical="center"/>
    </xf>
    <xf numFmtId="176" fontId="5" fillId="0" borderId="18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14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19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20" xfId="1" applyNumberFormat="1" applyFont="1" applyBorder="1" applyAlignment="1" applyProtection="1">
      <alignment vertical="center"/>
    </xf>
    <xf numFmtId="176" fontId="5" fillId="0" borderId="20" xfId="3" applyNumberFormat="1" applyFont="1" applyBorder="1" applyAlignment="1" applyProtection="1">
      <alignment horizontal="center"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90"/>
  <sheetViews>
    <sheetView tabSelected="1" view="pageBreakPreview" topLeftCell="A49" zoomScaleNormal="100" zoomScaleSheetLayoutView="100" workbookViewId="0">
      <selection activeCell="L11" sqref="L11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58" customWidth="1"/>
    <col min="13" max="15" width="6.625" style="59" customWidth="1"/>
    <col min="16" max="16384" width="9" style="58"/>
  </cols>
  <sheetData>
    <row r="1" spans="1:17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7" s="9" customFormat="1" ht="12.75" customHeight="1" x14ac:dyDescent="0.4">
      <c r="A2" s="7"/>
      <c r="B2" s="8"/>
      <c r="C2" s="8"/>
    </row>
    <row r="3" spans="1:17" s="9" customFormat="1" ht="12.75" customHeight="1" x14ac:dyDescent="0.4">
      <c r="A3" s="7"/>
      <c r="B3" s="8"/>
      <c r="C3" s="8"/>
    </row>
    <row r="4" spans="1:17" s="9" customFormat="1" ht="12.75" customHeight="1" x14ac:dyDescent="0.4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7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7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7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7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7" s="36" customFormat="1" ht="12.75" customHeight="1" x14ac:dyDescent="0.4">
      <c r="A9" s="19"/>
      <c r="B9" s="31" t="s">
        <v>27</v>
      </c>
      <c r="C9" s="21"/>
      <c r="D9" s="32">
        <v>7428939</v>
      </c>
      <c r="E9" s="33">
        <v>0</v>
      </c>
      <c r="F9" s="33">
        <v>7428939</v>
      </c>
      <c r="G9" s="33">
        <v>0</v>
      </c>
      <c r="H9" s="33">
        <v>0</v>
      </c>
      <c r="I9" s="33">
        <v>7428939</v>
      </c>
      <c r="J9" s="33">
        <v>0</v>
      </c>
      <c r="K9" s="33">
        <v>7428939</v>
      </c>
      <c r="L9" s="34">
        <v>0</v>
      </c>
      <c r="M9" s="35">
        <f t="shared" ref="M9:M72" si="0">IF(I9=0,"",(I9/D9))</f>
        <v>1</v>
      </c>
      <c r="N9" s="35" t="str">
        <f>IF(AND(E9=0,J9=0),"0.0%",(J9/E9))</f>
        <v>0.0%</v>
      </c>
      <c r="O9" s="35">
        <f>IF(F9=0,"",IF(K9=0,"0.0%",(K9/F9)))</f>
        <v>1</v>
      </c>
    </row>
    <row r="10" spans="1:17" s="36" customFormat="1" ht="12.75" customHeight="1" x14ac:dyDescent="0.4">
      <c r="A10" s="19"/>
      <c r="B10" s="31" t="s">
        <v>28</v>
      </c>
      <c r="C10" s="21"/>
      <c r="D10" s="37">
        <v>13170381</v>
      </c>
      <c r="E10" s="33">
        <v>118</v>
      </c>
      <c r="F10" s="33">
        <v>13170499</v>
      </c>
      <c r="G10" s="33">
        <v>0</v>
      </c>
      <c r="H10" s="33">
        <v>0</v>
      </c>
      <c r="I10" s="33">
        <v>13170365</v>
      </c>
      <c r="J10" s="33">
        <v>0</v>
      </c>
      <c r="K10" s="33">
        <v>13170365</v>
      </c>
      <c r="L10" s="38">
        <v>0</v>
      </c>
      <c r="M10" s="35">
        <f t="shared" si="0"/>
        <v>0.99999878515283647</v>
      </c>
      <c r="N10" s="35">
        <f t="shared" ref="N10:N72" si="1">IF(AND(E10=0,J10=0),"0.0%",(J10/E10))</f>
        <v>0</v>
      </c>
      <c r="O10" s="35">
        <f t="shared" ref="O10:O72" si="2">IF(F10=0,"",IF(K10=0,"0.0%",(K10/F10)))</f>
        <v>0.99998982574616191</v>
      </c>
    </row>
    <row r="11" spans="1:17" s="36" customFormat="1" ht="12.75" customHeight="1" x14ac:dyDescent="0.4">
      <c r="A11" s="19"/>
      <c r="B11" s="31" t="s">
        <v>29</v>
      </c>
      <c r="C11" s="21"/>
      <c r="D11" s="37">
        <v>894562</v>
      </c>
      <c r="E11" s="33">
        <v>0</v>
      </c>
      <c r="F11" s="33">
        <v>894562</v>
      </c>
      <c r="G11" s="33">
        <v>0</v>
      </c>
      <c r="H11" s="33">
        <v>0</v>
      </c>
      <c r="I11" s="33">
        <v>894562</v>
      </c>
      <c r="J11" s="33">
        <v>0</v>
      </c>
      <c r="K11" s="33">
        <v>894562</v>
      </c>
      <c r="L11" s="38">
        <v>0</v>
      </c>
      <c r="M11" s="35">
        <f t="shared" si="0"/>
        <v>1</v>
      </c>
      <c r="N11" s="35" t="str">
        <f t="shared" si="1"/>
        <v>0.0%</v>
      </c>
      <c r="O11" s="35">
        <f t="shared" si="2"/>
        <v>1</v>
      </c>
    </row>
    <row r="12" spans="1:17" s="36" customFormat="1" ht="12.75" customHeight="1" x14ac:dyDescent="0.4">
      <c r="A12" s="19"/>
      <c r="B12" s="31" t="s">
        <v>30</v>
      </c>
      <c r="C12" s="21"/>
      <c r="D12" s="37">
        <v>2216606</v>
      </c>
      <c r="E12" s="33">
        <v>0</v>
      </c>
      <c r="F12" s="33">
        <v>2216606</v>
      </c>
      <c r="G12" s="33">
        <v>0</v>
      </c>
      <c r="H12" s="33">
        <v>0</v>
      </c>
      <c r="I12" s="33">
        <v>2216606</v>
      </c>
      <c r="J12" s="33">
        <v>0</v>
      </c>
      <c r="K12" s="33">
        <v>2216606</v>
      </c>
      <c r="L12" s="38">
        <v>0</v>
      </c>
      <c r="M12" s="35">
        <f t="shared" si="0"/>
        <v>1</v>
      </c>
      <c r="N12" s="35" t="str">
        <f t="shared" si="1"/>
        <v>0.0%</v>
      </c>
      <c r="O12" s="35">
        <f t="shared" si="2"/>
        <v>1</v>
      </c>
      <c r="Q12" s="39"/>
    </row>
    <row r="13" spans="1:17" s="47" customFormat="1" ht="12.75" customHeight="1" x14ac:dyDescent="0.4">
      <c r="A13" s="40"/>
      <c r="B13" s="41" t="s">
        <v>31</v>
      </c>
      <c r="C13" s="42"/>
      <c r="D13" s="43">
        <v>519445</v>
      </c>
      <c r="E13" s="44">
        <v>0</v>
      </c>
      <c r="F13" s="44">
        <v>519445</v>
      </c>
      <c r="G13" s="44">
        <v>0</v>
      </c>
      <c r="H13" s="44">
        <v>0</v>
      </c>
      <c r="I13" s="44">
        <v>519445</v>
      </c>
      <c r="J13" s="44">
        <v>0</v>
      </c>
      <c r="K13" s="44">
        <v>519445</v>
      </c>
      <c r="L13" s="45">
        <v>0</v>
      </c>
      <c r="M13" s="46">
        <f t="shared" si="0"/>
        <v>1</v>
      </c>
      <c r="N13" s="46" t="str">
        <f t="shared" si="1"/>
        <v>0.0%</v>
      </c>
      <c r="O13" s="46">
        <f t="shared" si="2"/>
        <v>1</v>
      </c>
    </row>
    <row r="14" spans="1:17" s="47" customFormat="1" ht="12.75" customHeight="1" x14ac:dyDescent="0.4">
      <c r="A14" s="19"/>
      <c r="B14" s="31" t="s">
        <v>32</v>
      </c>
      <c r="C14" s="21"/>
      <c r="D14" s="32">
        <v>1176138</v>
      </c>
      <c r="E14" s="33">
        <v>0</v>
      </c>
      <c r="F14" s="33">
        <v>1176138</v>
      </c>
      <c r="G14" s="33">
        <v>0</v>
      </c>
      <c r="H14" s="33">
        <v>0</v>
      </c>
      <c r="I14" s="33">
        <v>1176138</v>
      </c>
      <c r="J14" s="33">
        <v>0</v>
      </c>
      <c r="K14" s="33">
        <v>1176138</v>
      </c>
      <c r="L14" s="34">
        <v>0</v>
      </c>
      <c r="M14" s="35">
        <f t="shared" si="0"/>
        <v>1</v>
      </c>
      <c r="N14" s="35" t="str">
        <f t="shared" si="1"/>
        <v>0.0%</v>
      </c>
      <c r="O14" s="35">
        <f t="shared" si="2"/>
        <v>1</v>
      </c>
    </row>
    <row r="15" spans="1:17" s="47" customFormat="1" ht="12.75" customHeight="1" x14ac:dyDescent="0.4">
      <c r="A15" s="19"/>
      <c r="B15" s="31" t="s">
        <v>33</v>
      </c>
      <c r="C15" s="21"/>
      <c r="D15" s="37">
        <v>563342</v>
      </c>
      <c r="E15" s="33">
        <v>0</v>
      </c>
      <c r="F15" s="33">
        <v>563342</v>
      </c>
      <c r="G15" s="33">
        <v>0</v>
      </c>
      <c r="H15" s="33">
        <v>0</v>
      </c>
      <c r="I15" s="33">
        <v>563342</v>
      </c>
      <c r="J15" s="33">
        <v>0</v>
      </c>
      <c r="K15" s="33">
        <v>563342</v>
      </c>
      <c r="L15" s="38">
        <v>0</v>
      </c>
      <c r="M15" s="35">
        <f t="shared" si="0"/>
        <v>1</v>
      </c>
      <c r="N15" s="35" t="str">
        <f t="shared" si="1"/>
        <v>0.0%</v>
      </c>
      <c r="O15" s="35">
        <f t="shared" si="2"/>
        <v>1</v>
      </c>
    </row>
    <row r="16" spans="1:17" s="47" customFormat="1" ht="12.75" customHeight="1" x14ac:dyDescent="0.4">
      <c r="A16" s="19"/>
      <c r="B16" s="31" t="s">
        <v>34</v>
      </c>
      <c r="C16" s="21"/>
      <c r="D16" s="37">
        <v>442954</v>
      </c>
      <c r="E16" s="33">
        <v>0</v>
      </c>
      <c r="F16" s="33">
        <v>442954</v>
      </c>
      <c r="G16" s="33">
        <v>0</v>
      </c>
      <c r="H16" s="33">
        <v>0</v>
      </c>
      <c r="I16" s="33">
        <v>442954</v>
      </c>
      <c r="J16" s="33">
        <v>0</v>
      </c>
      <c r="K16" s="33">
        <v>442954</v>
      </c>
      <c r="L16" s="38">
        <v>0</v>
      </c>
      <c r="M16" s="35">
        <f t="shared" si="0"/>
        <v>1</v>
      </c>
      <c r="N16" s="35" t="str">
        <f t="shared" si="1"/>
        <v>0.0%</v>
      </c>
      <c r="O16" s="35">
        <f t="shared" si="2"/>
        <v>1</v>
      </c>
    </row>
    <row r="17" spans="1:15" s="47" customFormat="1" ht="12.75" customHeight="1" x14ac:dyDescent="0.4">
      <c r="A17" s="19"/>
      <c r="B17" s="31" t="s">
        <v>35</v>
      </c>
      <c r="C17" s="21"/>
      <c r="D17" s="37">
        <v>491516</v>
      </c>
      <c r="E17" s="33">
        <v>0</v>
      </c>
      <c r="F17" s="33">
        <v>491516</v>
      </c>
      <c r="G17" s="33">
        <v>0</v>
      </c>
      <c r="H17" s="33">
        <v>0</v>
      </c>
      <c r="I17" s="33">
        <v>491516</v>
      </c>
      <c r="J17" s="33">
        <v>0</v>
      </c>
      <c r="K17" s="33">
        <v>491516</v>
      </c>
      <c r="L17" s="38">
        <v>0</v>
      </c>
      <c r="M17" s="35">
        <f t="shared" si="0"/>
        <v>1</v>
      </c>
      <c r="N17" s="35" t="str">
        <f t="shared" si="1"/>
        <v>0.0%</v>
      </c>
      <c r="O17" s="35">
        <f t="shared" si="2"/>
        <v>1</v>
      </c>
    </row>
    <row r="18" spans="1:15" s="47" customFormat="1" ht="12.75" customHeight="1" x14ac:dyDescent="0.4">
      <c r="A18" s="40"/>
      <c r="B18" s="41" t="s">
        <v>36</v>
      </c>
      <c r="C18" s="42"/>
      <c r="D18" s="48">
        <v>391964</v>
      </c>
      <c r="E18" s="44">
        <v>0</v>
      </c>
      <c r="F18" s="44">
        <v>391964</v>
      </c>
      <c r="G18" s="44">
        <v>0</v>
      </c>
      <c r="H18" s="44">
        <v>0</v>
      </c>
      <c r="I18" s="44">
        <v>391964</v>
      </c>
      <c r="J18" s="44">
        <v>0</v>
      </c>
      <c r="K18" s="44">
        <v>391964</v>
      </c>
      <c r="L18" s="45">
        <v>0</v>
      </c>
      <c r="M18" s="46">
        <f t="shared" si="0"/>
        <v>1</v>
      </c>
      <c r="N18" s="46" t="str">
        <f t="shared" si="1"/>
        <v>0.0%</v>
      </c>
      <c r="O18" s="46">
        <f t="shared" si="2"/>
        <v>1</v>
      </c>
    </row>
    <row r="19" spans="1:15" s="47" customFormat="1" ht="12.75" customHeight="1" x14ac:dyDescent="0.4">
      <c r="A19" s="19"/>
      <c r="B19" s="31" t="s">
        <v>37</v>
      </c>
      <c r="C19" s="21"/>
      <c r="D19" s="32">
        <v>304684</v>
      </c>
      <c r="E19" s="33">
        <v>0</v>
      </c>
      <c r="F19" s="33">
        <v>304684</v>
      </c>
      <c r="G19" s="33">
        <v>0</v>
      </c>
      <c r="H19" s="33">
        <v>0</v>
      </c>
      <c r="I19" s="33">
        <v>304684</v>
      </c>
      <c r="J19" s="33">
        <v>0</v>
      </c>
      <c r="K19" s="33">
        <v>304684</v>
      </c>
      <c r="L19" s="34">
        <v>0</v>
      </c>
      <c r="M19" s="35">
        <f t="shared" si="0"/>
        <v>1</v>
      </c>
      <c r="N19" s="35" t="str">
        <f t="shared" si="1"/>
        <v>0.0%</v>
      </c>
      <c r="O19" s="35">
        <f t="shared" si="2"/>
        <v>1</v>
      </c>
    </row>
    <row r="20" spans="1:15" s="47" customFormat="1" ht="12.75" customHeight="1" x14ac:dyDescent="0.4">
      <c r="A20" s="19"/>
      <c r="B20" s="31" t="s">
        <v>38</v>
      </c>
      <c r="C20" s="21"/>
      <c r="D20" s="37">
        <v>564533</v>
      </c>
      <c r="E20" s="33">
        <v>0</v>
      </c>
      <c r="F20" s="33">
        <v>564533</v>
      </c>
      <c r="G20" s="33">
        <v>0</v>
      </c>
      <c r="H20" s="33">
        <v>0</v>
      </c>
      <c r="I20" s="33">
        <v>564533</v>
      </c>
      <c r="J20" s="33">
        <v>0</v>
      </c>
      <c r="K20" s="33">
        <v>564533</v>
      </c>
      <c r="L20" s="38">
        <v>0</v>
      </c>
      <c r="M20" s="35">
        <f t="shared" si="0"/>
        <v>1</v>
      </c>
      <c r="N20" s="35" t="str">
        <f t="shared" si="1"/>
        <v>0.0%</v>
      </c>
      <c r="O20" s="35">
        <f t="shared" si="2"/>
        <v>1</v>
      </c>
    </row>
    <row r="21" spans="1:15" s="47" customFormat="1" ht="12.75" customHeight="1" x14ac:dyDescent="0.4">
      <c r="A21" s="19"/>
      <c r="B21" s="31" t="s">
        <v>39</v>
      </c>
      <c r="C21" s="21"/>
      <c r="D21" s="37">
        <v>186174</v>
      </c>
      <c r="E21" s="33">
        <v>0</v>
      </c>
      <c r="F21" s="33">
        <v>186174</v>
      </c>
      <c r="G21" s="33">
        <v>0</v>
      </c>
      <c r="H21" s="33">
        <v>0</v>
      </c>
      <c r="I21" s="33">
        <v>186174</v>
      </c>
      <c r="J21" s="33">
        <v>0</v>
      </c>
      <c r="K21" s="33">
        <v>186174</v>
      </c>
      <c r="L21" s="38">
        <v>0</v>
      </c>
      <c r="M21" s="35">
        <f t="shared" si="0"/>
        <v>1</v>
      </c>
      <c r="N21" s="35" t="str">
        <f t="shared" si="1"/>
        <v>0.0%</v>
      </c>
      <c r="O21" s="35">
        <f t="shared" si="2"/>
        <v>1</v>
      </c>
    </row>
    <row r="22" spans="1:15" s="47" customFormat="1" ht="12.75" customHeight="1" x14ac:dyDescent="0.4">
      <c r="A22" s="19"/>
      <c r="B22" s="31" t="s">
        <v>40</v>
      </c>
      <c r="C22" s="21"/>
      <c r="D22" s="37">
        <v>358521</v>
      </c>
      <c r="E22" s="33">
        <v>0</v>
      </c>
      <c r="F22" s="33">
        <v>358521</v>
      </c>
      <c r="G22" s="33">
        <v>0</v>
      </c>
      <c r="H22" s="33">
        <v>0</v>
      </c>
      <c r="I22" s="33">
        <v>358521</v>
      </c>
      <c r="J22" s="33">
        <v>0</v>
      </c>
      <c r="K22" s="33">
        <v>358521</v>
      </c>
      <c r="L22" s="38">
        <v>0</v>
      </c>
      <c r="M22" s="35">
        <f t="shared" si="0"/>
        <v>1</v>
      </c>
      <c r="N22" s="35" t="str">
        <f t="shared" si="1"/>
        <v>0.0%</v>
      </c>
      <c r="O22" s="35">
        <f t="shared" si="2"/>
        <v>1</v>
      </c>
    </row>
    <row r="23" spans="1:15" s="47" customFormat="1" ht="12.75" customHeight="1" x14ac:dyDescent="0.4">
      <c r="A23" s="40"/>
      <c r="B23" s="41" t="s">
        <v>41</v>
      </c>
      <c r="C23" s="42"/>
      <c r="D23" s="43">
        <v>400692</v>
      </c>
      <c r="E23" s="44">
        <v>0</v>
      </c>
      <c r="F23" s="44">
        <v>400692</v>
      </c>
      <c r="G23" s="44">
        <v>0</v>
      </c>
      <c r="H23" s="44">
        <v>0</v>
      </c>
      <c r="I23" s="44">
        <v>400692</v>
      </c>
      <c r="J23" s="44">
        <v>0</v>
      </c>
      <c r="K23" s="44">
        <v>400692</v>
      </c>
      <c r="L23" s="45">
        <v>0</v>
      </c>
      <c r="M23" s="46">
        <f t="shared" si="0"/>
        <v>1</v>
      </c>
      <c r="N23" s="46" t="str">
        <f t="shared" si="1"/>
        <v>0.0%</v>
      </c>
      <c r="O23" s="46">
        <f t="shared" si="2"/>
        <v>1</v>
      </c>
    </row>
    <row r="24" spans="1:15" s="47" customFormat="1" ht="12.75" customHeight="1" x14ac:dyDescent="0.4">
      <c r="A24" s="19"/>
      <c r="B24" s="31" t="s">
        <v>42</v>
      </c>
      <c r="C24" s="21"/>
      <c r="D24" s="32">
        <v>657155</v>
      </c>
      <c r="E24" s="33">
        <v>0</v>
      </c>
      <c r="F24" s="33">
        <v>657155</v>
      </c>
      <c r="G24" s="33">
        <v>0</v>
      </c>
      <c r="H24" s="33">
        <v>0</v>
      </c>
      <c r="I24" s="33">
        <v>657155</v>
      </c>
      <c r="J24" s="33">
        <v>0</v>
      </c>
      <c r="K24" s="33">
        <v>657155</v>
      </c>
      <c r="L24" s="34">
        <v>0</v>
      </c>
      <c r="M24" s="35">
        <f t="shared" si="0"/>
        <v>1</v>
      </c>
      <c r="N24" s="35" t="str">
        <f t="shared" si="1"/>
        <v>0.0%</v>
      </c>
      <c r="O24" s="35">
        <f t="shared" si="2"/>
        <v>1</v>
      </c>
    </row>
    <row r="25" spans="1:15" s="47" customFormat="1" ht="12.75" customHeight="1" x14ac:dyDescent="0.4">
      <c r="A25" s="19"/>
      <c r="B25" s="31" t="s">
        <v>43</v>
      </c>
      <c r="C25" s="21"/>
      <c r="D25" s="37">
        <v>638836</v>
      </c>
      <c r="E25" s="33">
        <v>0</v>
      </c>
      <c r="F25" s="33">
        <v>638836</v>
      </c>
      <c r="G25" s="33">
        <v>0</v>
      </c>
      <c r="H25" s="33">
        <v>0</v>
      </c>
      <c r="I25" s="33">
        <v>638836</v>
      </c>
      <c r="J25" s="33">
        <v>0</v>
      </c>
      <c r="K25" s="33">
        <v>638836</v>
      </c>
      <c r="L25" s="38">
        <v>0</v>
      </c>
      <c r="M25" s="35">
        <f t="shared" si="0"/>
        <v>1</v>
      </c>
      <c r="N25" s="35" t="str">
        <f t="shared" si="1"/>
        <v>0.0%</v>
      </c>
      <c r="O25" s="35">
        <f t="shared" si="2"/>
        <v>1</v>
      </c>
    </row>
    <row r="26" spans="1:15" s="47" customFormat="1" ht="12.75" customHeight="1" x14ac:dyDescent="0.4">
      <c r="A26" s="19"/>
      <c r="B26" s="31" t="s">
        <v>44</v>
      </c>
      <c r="C26" s="21"/>
      <c r="D26" s="37">
        <v>683371</v>
      </c>
      <c r="E26" s="33">
        <v>0</v>
      </c>
      <c r="F26" s="33">
        <v>683371</v>
      </c>
      <c r="G26" s="33">
        <v>0</v>
      </c>
      <c r="H26" s="33">
        <v>0</v>
      </c>
      <c r="I26" s="33">
        <v>683371</v>
      </c>
      <c r="J26" s="33">
        <v>0</v>
      </c>
      <c r="K26" s="33">
        <v>683371</v>
      </c>
      <c r="L26" s="38">
        <v>0</v>
      </c>
      <c r="M26" s="35">
        <f t="shared" si="0"/>
        <v>1</v>
      </c>
      <c r="N26" s="35" t="str">
        <f t="shared" si="1"/>
        <v>0.0%</v>
      </c>
      <c r="O26" s="35">
        <f t="shared" si="2"/>
        <v>1</v>
      </c>
    </row>
    <row r="27" spans="1:15" s="47" customFormat="1" ht="12.75" customHeight="1" x14ac:dyDescent="0.4">
      <c r="A27" s="19"/>
      <c r="B27" s="31" t="s">
        <v>45</v>
      </c>
      <c r="C27" s="21"/>
      <c r="D27" s="37">
        <v>549248</v>
      </c>
      <c r="E27" s="33">
        <v>0</v>
      </c>
      <c r="F27" s="33">
        <v>549248</v>
      </c>
      <c r="G27" s="33">
        <v>0</v>
      </c>
      <c r="H27" s="33">
        <v>0</v>
      </c>
      <c r="I27" s="33">
        <v>549248</v>
      </c>
      <c r="J27" s="33">
        <v>0</v>
      </c>
      <c r="K27" s="33">
        <v>549248</v>
      </c>
      <c r="L27" s="38">
        <v>0</v>
      </c>
      <c r="M27" s="35">
        <f t="shared" si="0"/>
        <v>1</v>
      </c>
      <c r="N27" s="35" t="str">
        <f t="shared" si="1"/>
        <v>0.0%</v>
      </c>
      <c r="O27" s="35">
        <f t="shared" si="2"/>
        <v>1</v>
      </c>
    </row>
    <row r="28" spans="1:15" s="47" customFormat="1" ht="12.75" customHeight="1" x14ac:dyDescent="0.4">
      <c r="A28" s="40"/>
      <c r="B28" s="41" t="s">
        <v>46</v>
      </c>
      <c r="C28" s="42"/>
      <c r="D28" s="43">
        <v>445641</v>
      </c>
      <c r="E28" s="44">
        <v>0</v>
      </c>
      <c r="F28" s="44">
        <v>445641</v>
      </c>
      <c r="G28" s="44">
        <v>0</v>
      </c>
      <c r="H28" s="44">
        <v>0</v>
      </c>
      <c r="I28" s="44">
        <v>445641</v>
      </c>
      <c r="J28" s="44">
        <v>0</v>
      </c>
      <c r="K28" s="44">
        <v>445641</v>
      </c>
      <c r="L28" s="45">
        <v>0</v>
      </c>
      <c r="M28" s="46">
        <f t="shared" si="0"/>
        <v>1</v>
      </c>
      <c r="N28" s="46" t="str">
        <f t="shared" si="1"/>
        <v>0.0%</v>
      </c>
      <c r="O28" s="46">
        <f t="shared" si="2"/>
        <v>1</v>
      </c>
    </row>
    <row r="29" spans="1:15" s="47" customFormat="1" ht="12.75" customHeight="1" x14ac:dyDescent="0.4">
      <c r="A29" s="19"/>
      <c r="B29" s="31" t="s">
        <v>47</v>
      </c>
      <c r="C29" s="21"/>
      <c r="D29" s="32">
        <v>457303</v>
      </c>
      <c r="E29" s="33">
        <v>0</v>
      </c>
      <c r="F29" s="33">
        <v>457303</v>
      </c>
      <c r="G29" s="33">
        <v>0</v>
      </c>
      <c r="H29" s="33">
        <v>0</v>
      </c>
      <c r="I29" s="33">
        <v>457303</v>
      </c>
      <c r="J29" s="33">
        <v>0</v>
      </c>
      <c r="K29" s="33">
        <v>457303</v>
      </c>
      <c r="L29" s="34">
        <v>0</v>
      </c>
      <c r="M29" s="35">
        <f t="shared" si="0"/>
        <v>1</v>
      </c>
      <c r="N29" s="35" t="str">
        <f t="shared" si="1"/>
        <v>0.0%</v>
      </c>
      <c r="O29" s="35">
        <f t="shared" si="2"/>
        <v>1</v>
      </c>
    </row>
    <row r="30" spans="1:15" s="47" customFormat="1" ht="12.75" customHeight="1" x14ac:dyDescent="0.4">
      <c r="A30" s="19"/>
      <c r="B30" s="31" t="s">
        <v>48</v>
      </c>
      <c r="C30" s="21"/>
      <c r="D30" s="37">
        <v>375322</v>
      </c>
      <c r="E30" s="33">
        <v>0</v>
      </c>
      <c r="F30" s="33">
        <v>375322</v>
      </c>
      <c r="G30" s="33">
        <v>0</v>
      </c>
      <c r="H30" s="33">
        <v>0</v>
      </c>
      <c r="I30" s="33">
        <v>375322</v>
      </c>
      <c r="J30" s="33">
        <v>0</v>
      </c>
      <c r="K30" s="33">
        <v>375322</v>
      </c>
      <c r="L30" s="38">
        <v>0</v>
      </c>
      <c r="M30" s="35">
        <f t="shared" si="0"/>
        <v>1</v>
      </c>
      <c r="N30" s="35" t="str">
        <f t="shared" si="1"/>
        <v>0.0%</v>
      </c>
      <c r="O30" s="35">
        <f t="shared" si="2"/>
        <v>1</v>
      </c>
    </row>
    <row r="31" spans="1:15" s="47" customFormat="1" ht="12.75" customHeight="1" x14ac:dyDescent="0.4">
      <c r="A31" s="19"/>
      <c r="B31" s="31" t="s">
        <v>49</v>
      </c>
      <c r="C31" s="21"/>
      <c r="D31" s="37">
        <v>218158</v>
      </c>
      <c r="E31" s="33">
        <v>0</v>
      </c>
      <c r="F31" s="33">
        <v>218158</v>
      </c>
      <c r="G31" s="33">
        <v>0</v>
      </c>
      <c r="H31" s="33">
        <v>0</v>
      </c>
      <c r="I31" s="33">
        <v>218158</v>
      </c>
      <c r="J31" s="33">
        <v>0</v>
      </c>
      <c r="K31" s="33">
        <v>218158</v>
      </c>
      <c r="L31" s="38">
        <v>0</v>
      </c>
      <c r="M31" s="35">
        <f t="shared" si="0"/>
        <v>1</v>
      </c>
      <c r="N31" s="35" t="str">
        <f t="shared" si="1"/>
        <v>0.0%</v>
      </c>
      <c r="O31" s="35">
        <f t="shared" si="2"/>
        <v>1</v>
      </c>
    </row>
    <row r="32" spans="1:15" s="47" customFormat="1" ht="12.75" customHeight="1" x14ac:dyDescent="0.4">
      <c r="A32" s="19"/>
      <c r="B32" s="31" t="s">
        <v>50</v>
      </c>
      <c r="C32" s="21"/>
      <c r="D32" s="37">
        <v>320553</v>
      </c>
      <c r="E32" s="33">
        <v>0</v>
      </c>
      <c r="F32" s="33">
        <v>320553</v>
      </c>
      <c r="G32" s="33">
        <v>0</v>
      </c>
      <c r="H32" s="33">
        <v>0</v>
      </c>
      <c r="I32" s="33">
        <v>320553</v>
      </c>
      <c r="J32" s="33">
        <v>0</v>
      </c>
      <c r="K32" s="33">
        <v>320553</v>
      </c>
      <c r="L32" s="38">
        <v>0</v>
      </c>
      <c r="M32" s="35">
        <f t="shared" si="0"/>
        <v>1</v>
      </c>
      <c r="N32" s="35" t="str">
        <f t="shared" si="1"/>
        <v>0.0%</v>
      </c>
      <c r="O32" s="35">
        <f t="shared" si="2"/>
        <v>1</v>
      </c>
    </row>
    <row r="33" spans="1:15" s="47" customFormat="1" ht="12.75" customHeight="1" x14ac:dyDescent="0.4">
      <c r="A33" s="40"/>
      <c r="B33" s="41" t="s">
        <v>51</v>
      </c>
      <c r="C33" s="42"/>
      <c r="D33" s="43">
        <v>246204</v>
      </c>
      <c r="E33" s="44">
        <v>0</v>
      </c>
      <c r="F33" s="44">
        <v>246204</v>
      </c>
      <c r="G33" s="44">
        <v>0</v>
      </c>
      <c r="H33" s="44">
        <v>0</v>
      </c>
      <c r="I33" s="44">
        <v>246204</v>
      </c>
      <c r="J33" s="44">
        <v>0</v>
      </c>
      <c r="K33" s="44">
        <v>246204</v>
      </c>
      <c r="L33" s="45">
        <v>0</v>
      </c>
      <c r="M33" s="46">
        <f t="shared" si="0"/>
        <v>1</v>
      </c>
      <c r="N33" s="46" t="str">
        <f t="shared" si="1"/>
        <v>0.0%</v>
      </c>
      <c r="O33" s="46">
        <f t="shared" si="2"/>
        <v>1</v>
      </c>
    </row>
    <row r="34" spans="1:15" s="47" customFormat="1" ht="12.75" customHeight="1" x14ac:dyDescent="0.4">
      <c r="A34" s="19"/>
      <c r="B34" s="31" t="s">
        <v>52</v>
      </c>
      <c r="C34" s="21"/>
      <c r="D34" s="32">
        <v>466932</v>
      </c>
      <c r="E34" s="33">
        <v>0</v>
      </c>
      <c r="F34" s="33">
        <v>466932</v>
      </c>
      <c r="G34" s="33">
        <v>0</v>
      </c>
      <c r="H34" s="33">
        <v>0</v>
      </c>
      <c r="I34" s="33">
        <v>466932</v>
      </c>
      <c r="J34" s="33">
        <v>0</v>
      </c>
      <c r="K34" s="33">
        <v>466932</v>
      </c>
      <c r="L34" s="34">
        <v>0</v>
      </c>
      <c r="M34" s="35">
        <f t="shared" si="0"/>
        <v>1</v>
      </c>
      <c r="N34" s="35" t="str">
        <f t="shared" si="1"/>
        <v>0.0%</v>
      </c>
      <c r="O34" s="35">
        <f t="shared" si="2"/>
        <v>1</v>
      </c>
    </row>
    <row r="35" spans="1:15" s="47" customFormat="1" ht="12.75" customHeight="1" x14ac:dyDescent="0.4">
      <c r="A35" s="19"/>
      <c r="B35" s="31" t="s">
        <v>53</v>
      </c>
      <c r="C35" s="21"/>
      <c r="D35" s="37">
        <v>224456</v>
      </c>
      <c r="E35" s="33">
        <v>0</v>
      </c>
      <c r="F35" s="33">
        <v>224456</v>
      </c>
      <c r="G35" s="33">
        <v>0</v>
      </c>
      <c r="H35" s="33">
        <v>0</v>
      </c>
      <c r="I35" s="33">
        <v>224456</v>
      </c>
      <c r="J35" s="33">
        <v>0</v>
      </c>
      <c r="K35" s="33">
        <v>224456</v>
      </c>
      <c r="L35" s="38">
        <v>0</v>
      </c>
      <c r="M35" s="35">
        <f t="shared" si="0"/>
        <v>1</v>
      </c>
      <c r="N35" s="35" t="str">
        <f t="shared" si="1"/>
        <v>0.0%</v>
      </c>
      <c r="O35" s="35">
        <f t="shared" si="2"/>
        <v>1</v>
      </c>
    </row>
    <row r="36" spans="1:15" s="47" customFormat="1" ht="12.75" customHeight="1" x14ac:dyDescent="0.4">
      <c r="A36" s="19"/>
      <c r="B36" s="31" t="s">
        <v>54</v>
      </c>
      <c r="C36" s="21"/>
      <c r="D36" s="37">
        <v>614433</v>
      </c>
      <c r="E36" s="33">
        <v>0</v>
      </c>
      <c r="F36" s="33">
        <v>614433</v>
      </c>
      <c r="G36" s="33">
        <v>0</v>
      </c>
      <c r="H36" s="33">
        <v>0</v>
      </c>
      <c r="I36" s="33">
        <v>614433</v>
      </c>
      <c r="J36" s="33">
        <v>0</v>
      </c>
      <c r="K36" s="33">
        <v>614433</v>
      </c>
      <c r="L36" s="38">
        <v>0</v>
      </c>
      <c r="M36" s="35">
        <f t="shared" si="0"/>
        <v>1</v>
      </c>
      <c r="N36" s="35" t="str">
        <f t="shared" si="1"/>
        <v>0.0%</v>
      </c>
      <c r="O36" s="35">
        <f t="shared" si="2"/>
        <v>1</v>
      </c>
    </row>
    <row r="37" spans="1:15" s="47" customFormat="1" ht="12.75" customHeight="1" x14ac:dyDescent="0.4">
      <c r="A37" s="19"/>
      <c r="B37" s="31" t="s">
        <v>55</v>
      </c>
      <c r="C37" s="21"/>
      <c r="D37" s="37">
        <v>398079</v>
      </c>
      <c r="E37" s="33">
        <v>0</v>
      </c>
      <c r="F37" s="33">
        <v>398079</v>
      </c>
      <c r="G37" s="33">
        <v>0</v>
      </c>
      <c r="H37" s="33">
        <v>0</v>
      </c>
      <c r="I37" s="33">
        <v>398079</v>
      </c>
      <c r="J37" s="33">
        <v>0</v>
      </c>
      <c r="K37" s="33">
        <v>398079</v>
      </c>
      <c r="L37" s="38">
        <v>0</v>
      </c>
      <c r="M37" s="35">
        <f t="shared" si="0"/>
        <v>1</v>
      </c>
      <c r="N37" s="35" t="str">
        <f t="shared" si="1"/>
        <v>0.0%</v>
      </c>
      <c r="O37" s="35">
        <f t="shared" si="2"/>
        <v>1</v>
      </c>
    </row>
    <row r="38" spans="1:15" s="47" customFormat="1" ht="12.75" customHeight="1" x14ac:dyDescent="0.4">
      <c r="A38" s="40"/>
      <c r="B38" s="41" t="s">
        <v>56</v>
      </c>
      <c r="C38" s="42"/>
      <c r="D38" s="43">
        <v>282913</v>
      </c>
      <c r="E38" s="44">
        <v>0</v>
      </c>
      <c r="F38" s="44">
        <v>282913</v>
      </c>
      <c r="G38" s="44">
        <v>0</v>
      </c>
      <c r="H38" s="44">
        <v>0</v>
      </c>
      <c r="I38" s="44">
        <v>282913</v>
      </c>
      <c r="J38" s="44">
        <v>0</v>
      </c>
      <c r="K38" s="44">
        <v>282913</v>
      </c>
      <c r="L38" s="45">
        <v>0</v>
      </c>
      <c r="M38" s="46">
        <f t="shared" si="0"/>
        <v>1</v>
      </c>
      <c r="N38" s="46" t="str">
        <f t="shared" si="1"/>
        <v>0.0%</v>
      </c>
      <c r="O38" s="46">
        <f t="shared" si="2"/>
        <v>1</v>
      </c>
    </row>
    <row r="39" spans="1:15" s="47" customFormat="1" ht="12.75" customHeight="1" x14ac:dyDescent="0.4">
      <c r="A39" s="19"/>
      <c r="B39" s="31" t="s">
        <v>57</v>
      </c>
      <c r="C39" s="21"/>
      <c r="D39" s="32">
        <v>218791</v>
      </c>
      <c r="E39" s="33">
        <v>0</v>
      </c>
      <c r="F39" s="33">
        <v>218791</v>
      </c>
      <c r="G39" s="33">
        <v>0</v>
      </c>
      <c r="H39" s="33">
        <v>0</v>
      </c>
      <c r="I39" s="33">
        <v>218791</v>
      </c>
      <c r="J39" s="33">
        <v>0</v>
      </c>
      <c r="K39" s="33">
        <v>218791</v>
      </c>
      <c r="L39" s="34">
        <v>0</v>
      </c>
      <c r="M39" s="35">
        <f t="shared" si="0"/>
        <v>1</v>
      </c>
      <c r="N39" s="35" t="str">
        <f t="shared" si="1"/>
        <v>0.0%</v>
      </c>
      <c r="O39" s="35">
        <f t="shared" si="2"/>
        <v>1</v>
      </c>
    </row>
    <row r="40" spans="1:15" s="47" customFormat="1" ht="12.75" customHeight="1" x14ac:dyDescent="0.4">
      <c r="A40" s="19"/>
      <c r="B40" s="31" t="s">
        <v>58</v>
      </c>
      <c r="C40" s="21"/>
      <c r="D40" s="37">
        <v>377181</v>
      </c>
      <c r="E40" s="33">
        <v>0</v>
      </c>
      <c r="F40" s="33">
        <v>377181</v>
      </c>
      <c r="G40" s="33">
        <v>0</v>
      </c>
      <c r="H40" s="33">
        <v>0</v>
      </c>
      <c r="I40" s="33">
        <v>377181</v>
      </c>
      <c r="J40" s="33">
        <v>0</v>
      </c>
      <c r="K40" s="33">
        <v>377181</v>
      </c>
      <c r="L40" s="38">
        <v>0</v>
      </c>
      <c r="M40" s="35">
        <f t="shared" si="0"/>
        <v>1</v>
      </c>
      <c r="N40" s="35" t="str">
        <f t="shared" si="1"/>
        <v>0.0%</v>
      </c>
      <c r="O40" s="35">
        <f t="shared" si="2"/>
        <v>1</v>
      </c>
    </row>
    <row r="41" spans="1:15" s="47" customFormat="1" ht="12.75" customHeight="1" x14ac:dyDescent="0.4">
      <c r="A41" s="19"/>
      <c r="B41" s="31" t="s">
        <v>59</v>
      </c>
      <c r="C41" s="21"/>
      <c r="D41" s="37">
        <v>267405</v>
      </c>
      <c r="E41" s="33">
        <v>0</v>
      </c>
      <c r="F41" s="33">
        <v>267405</v>
      </c>
      <c r="G41" s="33">
        <v>0</v>
      </c>
      <c r="H41" s="33">
        <v>0</v>
      </c>
      <c r="I41" s="33">
        <v>267405</v>
      </c>
      <c r="J41" s="33">
        <v>0</v>
      </c>
      <c r="K41" s="33">
        <v>267405</v>
      </c>
      <c r="L41" s="38">
        <v>0</v>
      </c>
      <c r="M41" s="35">
        <f t="shared" si="0"/>
        <v>1</v>
      </c>
      <c r="N41" s="35" t="str">
        <f t="shared" si="1"/>
        <v>0.0%</v>
      </c>
      <c r="O41" s="35">
        <f t="shared" si="2"/>
        <v>1</v>
      </c>
    </row>
    <row r="42" spans="1:15" s="47" customFormat="1" ht="12.75" customHeight="1" x14ac:dyDescent="0.4">
      <c r="A42" s="19"/>
      <c r="B42" s="31" t="s">
        <v>60</v>
      </c>
      <c r="C42" s="21"/>
      <c r="D42" s="37">
        <v>277165</v>
      </c>
      <c r="E42" s="33">
        <v>0</v>
      </c>
      <c r="F42" s="33">
        <v>277165</v>
      </c>
      <c r="G42" s="33">
        <v>0</v>
      </c>
      <c r="H42" s="33">
        <v>0</v>
      </c>
      <c r="I42" s="33">
        <v>277165</v>
      </c>
      <c r="J42" s="33">
        <v>0</v>
      </c>
      <c r="K42" s="33">
        <v>277165</v>
      </c>
      <c r="L42" s="38">
        <v>0</v>
      </c>
      <c r="M42" s="35">
        <f t="shared" si="0"/>
        <v>1</v>
      </c>
      <c r="N42" s="35" t="str">
        <f t="shared" si="1"/>
        <v>0.0%</v>
      </c>
      <c r="O42" s="35">
        <f t="shared" si="2"/>
        <v>1</v>
      </c>
    </row>
    <row r="43" spans="1:15" s="47" customFormat="1" ht="12.75" customHeight="1" x14ac:dyDescent="0.4">
      <c r="A43" s="40"/>
      <c r="B43" s="41" t="s">
        <v>61</v>
      </c>
      <c r="C43" s="42"/>
      <c r="D43" s="43">
        <v>108297</v>
      </c>
      <c r="E43" s="44">
        <v>0</v>
      </c>
      <c r="F43" s="44">
        <v>108297</v>
      </c>
      <c r="G43" s="44">
        <v>0</v>
      </c>
      <c r="H43" s="44">
        <v>0</v>
      </c>
      <c r="I43" s="44">
        <v>108297</v>
      </c>
      <c r="J43" s="44">
        <v>0</v>
      </c>
      <c r="K43" s="44">
        <v>108297</v>
      </c>
      <c r="L43" s="45">
        <v>0</v>
      </c>
      <c r="M43" s="46">
        <f t="shared" si="0"/>
        <v>1</v>
      </c>
      <c r="N43" s="46" t="str">
        <f t="shared" si="1"/>
        <v>0.0%</v>
      </c>
      <c r="O43" s="46">
        <f t="shared" si="2"/>
        <v>1</v>
      </c>
    </row>
    <row r="44" spans="1:15" s="47" customFormat="1" ht="12.75" customHeight="1" x14ac:dyDescent="0.4">
      <c r="A44" s="19"/>
      <c r="B44" s="31" t="s">
        <v>62</v>
      </c>
      <c r="C44" s="21"/>
      <c r="D44" s="32">
        <v>359483</v>
      </c>
      <c r="E44" s="33">
        <v>0</v>
      </c>
      <c r="F44" s="33">
        <v>359483</v>
      </c>
      <c r="G44" s="33">
        <v>0</v>
      </c>
      <c r="H44" s="33">
        <v>0</v>
      </c>
      <c r="I44" s="33">
        <v>359483</v>
      </c>
      <c r="J44" s="33">
        <v>0</v>
      </c>
      <c r="K44" s="33">
        <v>359483</v>
      </c>
      <c r="L44" s="34">
        <v>0</v>
      </c>
      <c r="M44" s="35">
        <f t="shared" si="0"/>
        <v>1</v>
      </c>
      <c r="N44" s="35" t="str">
        <f t="shared" si="1"/>
        <v>0.0%</v>
      </c>
      <c r="O44" s="35">
        <f t="shared" si="2"/>
        <v>1</v>
      </c>
    </row>
    <row r="45" spans="1:15" s="47" customFormat="1" ht="12.75" customHeight="1" x14ac:dyDescent="0.4">
      <c r="A45" s="19"/>
      <c r="B45" s="31" t="s">
        <v>63</v>
      </c>
      <c r="C45" s="21"/>
      <c r="D45" s="37">
        <v>98338</v>
      </c>
      <c r="E45" s="33">
        <v>0</v>
      </c>
      <c r="F45" s="33">
        <v>98338</v>
      </c>
      <c r="G45" s="33">
        <v>0</v>
      </c>
      <c r="H45" s="33">
        <v>0</v>
      </c>
      <c r="I45" s="33">
        <v>98338</v>
      </c>
      <c r="J45" s="33">
        <v>0</v>
      </c>
      <c r="K45" s="33">
        <v>98338</v>
      </c>
      <c r="L45" s="38">
        <v>0</v>
      </c>
      <c r="M45" s="35">
        <f t="shared" si="0"/>
        <v>1</v>
      </c>
      <c r="N45" s="35" t="str">
        <f t="shared" si="1"/>
        <v>0.0%</v>
      </c>
      <c r="O45" s="35">
        <f t="shared" si="2"/>
        <v>1</v>
      </c>
    </row>
    <row r="46" spans="1:15" s="47" customFormat="1" ht="12.75" customHeight="1" x14ac:dyDescent="0.4">
      <c r="A46" s="19"/>
      <c r="B46" s="31" t="s">
        <v>64</v>
      </c>
      <c r="C46" s="21"/>
      <c r="D46" s="37">
        <v>260869</v>
      </c>
      <c r="E46" s="33">
        <v>0</v>
      </c>
      <c r="F46" s="33">
        <v>260869</v>
      </c>
      <c r="G46" s="33">
        <v>0</v>
      </c>
      <c r="H46" s="33">
        <v>0</v>
      </c>
      <c r="I46" s="33">
        <v>260869</v>
      </c>
      <c r="J46" s="33">
        <v>0</v>
      </c>
      <c r="K46" s="33">
        <v>260869</v>
      </c>
      <c r="L46" s="38">
        <v>0</v>
      </c>
      <c r="M46" s="35">
        <f t="shared" si="0"/>
        <v>1</v>
      </c>
      <c r="N46" s="35" t="str">
        <f t="shared" si="1"/>
        <v>0.0%</v>
      </c>
      <c r="O46" s="35">
        <f t="shared" si="2"/>
        <v>1</v>
      </c>
    </row>
    <row r="47" spans="1:15" s="47" customFormat="1" ht="12.75" customHeight="1" x14ac:dyDescent="0.4">
      <c r="A47" s="19"/>
      <c r="B47" s="31" t="s">
        <v>65</v>
      </c>
      <c r="C47" s="21"/>
      <c r="D47" s="37">
        <v>194447</v>
      </c>
      <c r="E47" s="33">
        <v>0</v>
      </c>
      <c r="F47" s="33">
        <v>194447</v>
      </c>
      <c r="G47" s="33">
        <v>0</v>
      </c>
      <c r="H47" s="33">
        <v>0</v>
      </c>
      <c r="I47" s="33">
        <v>194447</v>
      </c>
      <c r="J47" s="33">
        <v>0</v>
      </c>
      <c r="K47" s="33">
        <v>194447</v>
      </c>
      <c r="L47" s="38">
        <v>0</v>
      </c>
      <c r="M47" s="35">
        <f t="shared" si="0"/>
        <v>1</v>
      </c>
      <c r="N47" s="35" t="str">
        <f t="shared" si="1"/>
        <v>0.0%</v>
      </c>
      <c r="O47" s="35">
        <f t="shared" si="2"/>
        <v>1</v>
      </c>
    </row>
    <row r="48" spans="1:15" s="47" customFormat="1" ht="12.75" customHeight="1" x14ac:dyDescent="0.4">
      <c r="A48" s="40"/>
      <c r="B48" s="41" t="s">
        <v>66</v>
      </c>
      <c r="C48" s="42"/>
      <c r="D48" s="43">
        <v>157194</v>
      </c>
      <c r="E48" s="44">
        <v>0</v>
      </c>
      <c r="F48" s="44">
        <v>157194</v>
      </c>
      <c r="G48" s="44">
        <v>0</v>
      </c>
      <c r="H48" s="44">
        <v>0</v>
      </c>
      <c r="I48" s="44">
        <v>157194</v>
      </c>
      <c r="J48" s="44">
        <v>0</v>
      </c>
      <c r="K48" s="44">
        <v>157194</v>
      </c>
      <c r="L48" s="45">
        <v>0</v>
      </c>
      <c r="M48" s="46">
        <f t="shared" si="0"/>
        <v>1</v>
      </c>
      <c r="N48" s="46" t="str">
        <f t="shared" si="1"/>
        <v>0.0%</v>
      </c>
      <c r="O48" s="46">
        <f t="shared" si="2"/>
        <v>1</v>
      </c>
    </row>
    <row r="49" spans="1:15" s="47" customFormat="1" ht="12.75" customHeight="1" x14ac:dyDescent="0.4">
      <c r="A49" s="19"/>
      <c r="B49" s="31" t="s">
        <v>67</v>
      </c>
      <c r="C49" s="21"/>
      <c r="D49" s="32">
        <v>43534</v>
      </c>
      <c r="E49" s="33">
        <v>0</v>
      </c>
      <c r="F49" s="33">
        <v>43534</v>
      </c>
      <c r="G49" s="33">
        <v>0</v>
      </c>
      <c r="H49" s="33">
        <v>0</v>
      </c>
      <c r="I49" s="33">
        <v>43534</v>
      </c>
      <c r="J49" s="33">
        <v>0</v>
      </c>
      <c r="K49" s="33">
        <v>43534</v>
      </c>
      <c r="L49" s="34">
        <v>0</v>
      </c>
      <c r="M49" s="35">
        <f t="shared" si="0"/>
        <v>1</v>
      </c>
      <c r="N49" s="35" t="str">
        <f t="shared" si="1"/>
        <v>0.0%</v>
      </c>
      <c r="O49" s="35">
        <f t="shared" si="2"/>
        <v>1</v>
      </c>
    </row>
    <row r="50" spans="1:15" s="47" customFormat="1" ht="12.75" customHeight="1" x14ac:dyDescent="0.4">
      <c r="A50" s="19"/>
      <c r="B50" s="31" t="s">
        <v>68</v>
      </c>
      <c r="C50" s="21"/>
      <c r="D50" s="37">
        <v>163497</v>
      </c>
      <c r="E50" s="33">
        <v>0</v>
      </c>
      <c r="F50" s="33">
        <v>163497</v>
      </c>
      <c r="G50" s="33">
        <v>0</v>
      </c>
      <c r="H50" s="33">
        <v>0</v>
      </c>
      <c r="I50" s="33">
        <v>163497</v>
      </c>
      <c r="J50" s="33">
        <v>0</v>
      </c>
      <c r="K50" s="33">
        <v>163497</v>
      </c>
      <c r="L50" s="38">
        <v>0</v>
      </c>
      <c r="M50" s="35">
        <f t="shared" si="0"/>
        <v>1</v>
      </c>
      <c r="N50" s="35" t="str">
        <f t="shared" si="1"/>
        <v>0.0%</v>
      </c>
      <c r="O50" s="35">
        <f t="shared" si="2"/>
        <v>1</v>
      </c>
    </row>
    <row r="51" spans="1:15" s="47" customFormat="1" ht="12.75" customHeight="1" x14ac:dyDescent="0.4">
      <c r="A51" s="19"/>
      <c r="B51" s="31" t="s">
        <v>69</v>
      </c>
      <c r="C51" s="21"/>
      <c r="D51" s="37">
        <v>134595</v>
      </c>
      <c r="E51" s="33">
        <v>0</v>
      </c>
      <c r="F51" s="33">
        <v>134595</v>
      </c>
      <c r="G51" s="33">
        <v>0</v>
      </c>
      <c r="H51" s="33">
        <v>0</v>
      </c>
      <c r="I51" s="33">
        <v>134595</v>
      </c>
      <c r="J51" s="33">
        <v>0</v>
      </c>
      <c r="K51" s="33">
        <v>134595</v>
      </c>
      <c r="L51" s="38">
        <v>0</v>
      </c>
      <c r="M51" s="35">
        <f t="shared" si="0"/>
        <v>1</v>
      </c>
      <c r="N51" s="35" t="str">
        <f t="shared" si="1"/>
        <v>0.0%</v>
      </c>
      <c r="O51" s="35">
        <f t="shared" si="2"/>
        <v>1</v>
      </c>
    </row>
    <row r="52" spans="1:15" s="47" customFormat="1" ht="12.75" customHeight="1" x14ac:dyDescent="0.4">
      <c r="A52" s="19"/>
      <c r="B52" s="31" t="s">
        <v>70</v>
      </c>
      <c r="C52" s="21"/>
      <c r="D52" s="37">
        <v>287598</v>
      </c>
      <c r="E52" s="33">
        <v>0</v>
      </c>
      <c r="F52" s="33">
        <v>287598</v>
      </c>
      <c r="G52" s="33">
        <v>0</v>
      </c>
      <c r="H52" s="33">
        <v>0</v>
      </c>
      <c r="I52" s="33">
        <v>287598</v>
      </c>
      <c r="J52" s="33">
        <v>0</v>
      </c>
      <c r="K52" s="33">
        <v>287598</v>
      </c>
      <c r="L52" s="38">
        <v>0</v>
      </c>
      <c r="M52" s="35">
        <f t="shared" si="0"/>
        <v>1</v>
      </c>
      <c r="N52" s="35" t="str">
        <f t="shared" si="1"/>
        <v>0.0%</v>
      </c>
      <c r="O52" s="35">
        <f t="shared" si="2"/>
        <v>1</v>
      </c>
    </row>
    <row r="53" spans="1:15" s="47" customFormat="1" ht="12.75" customHeight="1" x14ac:dyDescent="0.4">
      <c r="A53" s="40"/>
      <c r="B53" s="41" t="s">
        <v>71</v>
      </c>
      <c r="C53" s="42"/>
      <c r="D53" s="43">
        <v>1169</v>
      </c>
      <c r="E53" s="44">
        <v>0</v>
      </c>
      <c r="F53" s="44">
        <v>1169</v>
      </c>
      <c r="G53" s="44">
        <v>0</v>
      </c>
      <c r="H53" s="44">
        <v>0</v>
      </c>
      <c r="I53" s="44">
        <v>1169</v>
      </c>
      <c r="J53" s="44">
        <v>0</v>
      </c>
      <c r="K53" s="44">
        <v>1169</v>
      </c>
      <c r="L53" s="45">
        <v>0</v>
      </c>
      <c r="M53" s="46">
        <f t="shared" si="0"/>
        <v>1</v>
      </c>
      <c r="N53" s="46" t="str">
        <f t="shared" si="1"/>
        <v>0.0%</v>
      </c>
      <c r="O53" s="46">
        <f t="shared" si="2"/>
        <v>1</v>
      </c>
    </row>
    <row r="54" spans="1:15" s="47" customFormat="1" ht="12.75" customHeight="1" x14ac:dyDescent="0.4">
      <c r="A54" s="19"/>
      <c r="B54" s="31" t="s">
        <v>72</v>
      </c>
      <c r="C54" s="21"/>
      <c r="D54" s="32">
        <v>160431</v>
      </c>
      <c r="E54" s="33">
        <v>0</v>
      </c>
      <c r="F54" s="33">
        <v>160431</v>
      </c>
      <c r="G54" s="33">
        <v>0</v>
      </c>
      <c r="H54" s="33">
        <v>0</v>
      </c>
      <c r="I54" s="33">
        <v>160431</v>
      </c>
      <c r="J54" s="33">
        <v>0</v>
      </c>
      <c r="K54" s="33">
        <v>160431</v>
      </c>
      <c r="L54" s="34">
        <v>0</v>
      </c>
      <c r="M54" s="35">
        <f t="shared" si="0"/>
        <v>1</v>
      </c>
      <c r="N54" s="35" t="str">
        <f t="shared" si="1"/>
        <v>0.0%</v>
      </c>
      <c r="O54" s="35">
        <f t="shared" si="2"/>
        <v>1</v>
      </c>
    </row>
    <row r="55" spans="1:15" s="47" customFormat="1" ht="12.75" customHeight="1" x14ac:dyDescent="0.4">
      <c r="A55" s="19"/>
      <c r="B55" s="31" t="s">
        <v>73</v>
      </c>
      <c r="C55" s="21"/>
      <c r="D55" s="37">
        <v>109392</v>
      </c>
      <c r="E55" s="33">
        <v>0</v>
      </c>
      <c r="F55" s="33">
        <v>109392</v>
      </c>
      <c r="G55" s="33">
        <v>0</v>
      </c>
      <c r="H55" s="33">
        <v>0</v>
      </c>
      <c r="I55" s="33">
        <v>109392</v>
      </c>
      <c r="J55" s="33">
        <v>0</v>
      </c>
      <c r="K55" s="33">
        <v>109392</v>
      </c>
      <c r="L55" s="38">
        <v>0</v>
      </c>
      <c r="M55" s="35">
        <f t="shared" si="0"/>
        <v>1</v>
      </c>
      <c r="N55" s="35" t="str">
        <f t="shared" si="1"/>
        <v>0.0%</v>
      </c>
      <c r="O55" s="35">
        <f t="shared" si="2"/>
        <v>1</v>
      </c>
    </row>
    <row r="56" spans="1:15" s="47" customFormat="1" ht="12.75" customHeight="1" x14ac:dyDescent="0.4">
      <c r="A56" s="19"/>
      <c r="B56" s="31" t="s">
        <v>74</v>
      </c>
      <c r="C56" s="21"/>
      <c r="D56" s="37">
        <v>167738</v>
      </c>
      <c r="E56" s="33">
        <v>0</v>
      </c>
      <c r="F56" s="33">
        <v>167738</v>
      </c>
      <c r="G56" s="33">
        <v>0</v>
      </c>
      <c r="H56" s="33">
        <v>0</v>
      </c>
      <c r="I56" s="33">
        <v>167738</v>
      </c>
      <c r="J56" s="33">
        <v>0</v>
      </c>
      <c r="K56" s="33">
        <v>167738</v>
      </c>
      <c r="L56" s="38">
        <v>0</v>
      </c>
      <c r="M56" s="35">
        <f t="shared" si="0"/>
        <v>1</v>
      </c>
      <c r="N56" s="35" t="str">
        <f t="shared" si="1"/>
        <v>0.0%</v>
      </c>
      <c r="O56" s="35">
        <f t="shared" si="2"/>
        <v>1</v>
      </c>
    </row>
    <row r="57" spans="1:15" s="47" customFormat="1" ht="12.75" customHeight="1" x14ac:dyDescent="0.4">
      <c r="A57" s="19"/>
      <c r="B57" s="31" t="s">
        <v>75</v>
      </c>
      <c r="C57" s="21"/>
      <c r="D57" s="37">
        <v>71994</v>
      </c>
      <c r="E57" s="33">
        <v>0</v>
      </c>
      <c r="F57" s="33">
        <v>71994</v>
      </c>
      <c r="G57" s="33">
        <v>0</v>
      </c>
      <c r="H57" s="33">
        <v>0</v>
      </c>
      <c r="I57" s="33">
        <v>71994</v>
      </c>
      <c r="J57" s="33">
        <v>0</v>
      </c>
      <c r="K57" s="33">
        <v>71994</v>
      </c>
      <c r="L57" s="38">
        <v>0</v>
      </c>
      <c r="M57" s="35">
        <f t="shared" si="0"/>
        <v>1</v>
      </c>
      <c r="N57" s="35" t="str">
        <f t="shared" si="1"/>
        <v>0.0%</v>
      </c>
      <c r="O57" s="35">
        <f t="shared" si="2"/>
        <v>1</v>
      </c>
    </row>
    <row r="58" spans="1:15" s="47" customFormat="1" ht="12.75" customHeight="1" x14ac:dyDescent="0.4">
      <c r="A58" s="40"/>
      <c r="B58" s="41" t="s">
        <v>76</v>
      </c>
      <c r="C58" s="42"/>
      <c r="D58" s="48">
        <v>58401</v>
      </c>
      <c r="E58" s="44">
        <v>0</v>
      </c>
      <c r="F58" s="44">
        <v>58401</v>
      </c>
      <c r="G58" s="44">
        <v>0</v>
      </c>
      <c r="H58" s="44">
        <v>0</v>
      </c>
      <c r="I58" s="44">
        <v>58401</v>
      </c>
      <c r="J58" s="44">
        <v>0</v>
      </c>
      <c r="K58" s="44">
        <v>58401</v>
      </c>
      <c r="L58" s="45">
        <v>0</v>
      </c>
      <c r="M58" s="46">
        <f t="shared" si="0"/>
        <v>1</v>
      </c>
      <c r="N58" s="46" t="str">
        <f t="shared" si="1"/>
        <v>0.0%</v>
      </c>
      <c r="O58" s="46">
        <f t="shared" si="2"/>
        <v>1</v>
      </c>
    </row>
    <row r="59" spans="1:15" s="47" customFormat="1" ht="12.75" customHeight="1" x14ac:dyDescent="0.4">
      <c r="A59" s="19"/>
      <c r="B59" s="31" t="s">
        <v>77</v>
      </c>
      <c r="C59" s="21"/>
      <c r="D59" s="32">
        <v>43608</v>
      </c>
      <c r="E59" s="33">
        <v>0</v>
      </c>
      <c r="F59" s="33">
        <v>43608</v>
      </c>
      <c r="G59" s="33">
        <v>0</v>
      </c>
      <c r="H59" s="33">
        <v>0</v>
      </c>
      <c r="I59" s="33">
        <v>43608</v>
      </c>
      <c r="J59" s="33">
        <v>0</v>
      </c>
      <c r="K59" s="33">
        <v>43608</v>
      </c>
      <c r="L59" s="34">
        <v>0</v>
      </c>
      <c r="M59" s="35">
        <f t="shared" si="0"/>
        <v>1</v>
      </c>
      <c r="N59" s="35" t="str">
        <f t="shared" si="1"/>
        <v>0.0%</v>
      </c>
      <c r="O59" s="35">
        <f t="shared" si="2"/>
        <v>1</v>
      </c>
    </row>
    <row r="60" spans="1:15" s="47" customFormat="1" ht="12.75" customHeight="1" x14ac:dyDescent="0.4">
      <c r="A60" s="19"/>
      <c r="B60" s="31" t="s">
        <v>78</v>
      </c>
      <c r="C60" s="21"/>
      <c r="D60" s="37">
        <v>186462</v>
      </c>
      <c r="E60" s="33">
        <v>0</v>
      </c>
      <c r="F60" s="33">
        <v>186462</v>
      </c>
      <c r="G60" s="33">
        <v>0</v>
      </c>
      <c r="H60" s="33">
        <v>0</v>
      </c>
      <c r="I60" s="33">
        <v>186462</v>
      </c>
      <c r="J60" s="33">
        <v>0</v>
      </c>
      <c r="K60" s="33">
        <v>186462</v>
      </c>
      <c r="L60" s="38">
        <v>0</v>
      </c>
      <c r="M60" s="35">
        <f t="shared" si="0"/>
        <v>1</v>
      </c>
      <c r="N60" s="35" t="str">
        <f t="shared" si="1"/>
        <v>0.0%</v>
      </c>
      <c r="O60" s="35">
        <f t="shared" si="2"/>
        <v>1</v>
      </c>
    </row>
    <row r="61" spans="1:15" s="47" customFormat="1" ht="12.75" customHeight="1" x14ac:dyDescent="0.4">
      <c r="A61" s="19"/>
      <c r="B61" s="31" t="s">
        <v>79</v>
      </c>
      <c r="C61" s="21"/>
      <c r="D61" s="37">
        <v>36150</v>
      </c>
      <c r="E61" s="33">
        <v>0</v>
      </c>
      <c r="F61" s="33">
        <v>36150</v>
      </c>
      <c r="G61" s="33">
        <v>0</v>
      </c>
      <c r="H61" s="33">
        <v>0</v>
      </c>
      <c r="I61" s="33">
        <v>36150</v>
      </c>
      <c r="J61" s="33">
        <v>0</v>
      </c>
      <c r="K61" s="33">
        <v>36150</v>
      </c>
      <c r="L61" s="38">
        <v>0</v>
      </c>
      <c r="M61" s="35">
        <f t="shared" si="0"/>
        <v>1</v>
      </c>
      <c r="N61" s="35" t="str">
        <f t="shared" si="1"/>
        <v>0.0%</v>
      </c>
      <c r="O61" s="35">
        <f t="shared" si="2"/>
        <v>1</v>
      </c>
    </row>
    <row r="62" spans="1:15" s="47" customFormat="1" ht="12.75" customHeight="1" x14ac:dyDescent="0.4">
      <c r="A62" s="19"/>
      <c r="B62" s="31" t="s">
        <v>80</v>
      </c>
      <c r="C62" s="21"/>
      <c r="D62" s="37">
        <v>4170</v>
      </c>
      <c r="E62" s="33">
        <v>0</v>
      </c>
      <c r="F62" s="33">
        <v>4170</v>
      </c>
      <c r="G62" s="33">
        <v>0</v>
      </c>
      <c r="H62" s="33">
        <v>0</v>
      </c>
      <c r="I62" s="33">
        <v>4170</v>
      </c>
      <c r="J62" s="33">
        <v>0</v>
      </c>
      <c r="K62" s="33">
        <v>4170</v>
      </c>
      <c r="L62" s="38">
        <v>0</v>
      </c>
      <c r="M62" s="35">
        <f t="shared" si="0"/>
        <v>1</v>
      </c>
      <c r="N62" s="35" t="str">
        <f t="shared" si="1"/>
        <v>0.0%</v>
      </c>
      <c r="O62" s="35">
        <f t="shared" si="2"/>
        <v>1</v>
      </c>
    </row>
    <row r="63" spans="1:15" s="47" customFormat="1" ht="12.75" customHeight="1" x14ac:dyDescent="0.4">
      <c r="A63" s="40"/>
      <c r="B63" s="41" t="s">
        <v>81</v>
      </c>
      <c r="C63" s="42"/>
      <c r="D63" s="43">
        <v>198807</v>
      </c>
      <c r="E63" s="44">
        <v>0</v>
      </c>
      <c r="F63" s="44">
        <v>198807</v>
      </c>
      <c r="G63" s="44">
        <v>0</v>
      </c>
      <c r="H63" s="44">
        <v>0</v>
      </c>
      <c r="I63" s="44">
        <v>198807</v>
      </c>
      <c r="J63" s="44">
        <v>0</v>
      </c>
      <c r="K63" s="44">
        <v>198807</v>
      </c>
      <c r="L63" s="45">
        <v>0</v>
      </c>
      <c r="M63" s="46">
        <f t="shared" si="0"/>
        <v>1</v>
      </c>
      <c r="N63" s="46" t="str">
        <f t="shared" si="1"/>
        <v>0.0%</v>
      </c>
      <c r="O63" s="46">
        <f t="shared" si="2"/>
        <v>1</v>
      </c>
    </row>
    <row r="64" spans="1:15" s="47" customFormat="1" ht="12.75" customHeight="1" x14ac:dyDescent="0.4">
      <c r="A64" s="19"/>
      <c r="B64" s="31" t="s">
        <v>82</v>
      </c>
      <c r="C64" s="21"/>
      <c r="D64" s="32">
        <v>447738</v>
      </c>
      <c r="E64" s="33">
        <v>0</v>
      </c>
      <c r="F64" s="33">
        <v>447738</v>
      </c>
      <c r="G64" s="33">
        <v>0</v>
      </c>
      <c r="H64" s="33">
        <v>0</v>
      </c>
      <c r="I64" s="33">
        <v>447738</v>
      </c>
      <c r="J64" s="33">
        <v>0</v>
      </c>
      <c r="K64" s="33">
        <v>447738</v>
      </c>
      <c r="L64" s="34">
        <v>0</v>
      </c>
      <c r="M64" s="35">
        <f t="shared" si="0"/>
        <v>1</v>
      </c>
      <c r="N64" s="35" t="str">
        <f t="shared" si="1"/>
        <v>0.0%</v>
      </c>
      <c r="O64" s="35">
        <f t="shared" si="2"/>
        <v>1</v>
      </c>
    </row>
    <row r="65" spans="1:15" s="47" customFormat="1" ht="12.75" customHeight="1" x14ac:dyDescent="0.4">
      <c r="A65" s="19"/>
      <c r="B65" s="31" t="s">
        <v>83</v>
      </c>
      <c r="C65" s="21"/>
      <c r="D65" s="37">
        <v>152806</v>
      </c>
      <c r="E65" s="33">
        <v>0</v>
      </c>
      <c r="F65" s="33">
        <v>152806</v>
      </c>
      <c r="G65" s="33">
        <v>0</v>
      </c>
      <c r="H65" s="33">
        <v>0</v>
      </c>
      <c r="I65" s="33">
        <v>152806</v>
      </c>
      <c r="J65" s="33">
        <v>0</v>
      </c>
      <c r="K65" s="33">
        <v>152806</v>
      </c>
      <c r="L65" s="38">
        <v>0</v>
      </c>
      <c r="M65" s="35">
        <f t="shared" si="0"/>
        <v>1</v>
      </c>
      <c r="N65" s="35" t="str">
        <f t="shared" si="1"/>
        <v>0.0%</v>
      </c>
      <c r="O65" s="35">
        <f t="shared" si="2"/>
        <v>1</v>
      </c>
    </row>
    <row r="66" spans="1:15" s="47" customFormat="1" ht="12.75" customHeight="1" x14ac:dyDescent="0.4">
      <c r="A66" s="19"/>
      <c r="B66" s="31" t="s">
        <v>84</v>
      </c>
      <c r="C66" s="21"/>
      <c r="D66" s="37">
        <v>43959</v>
      </c>
      <c r="E66" s="33">
        <v>0</v>
      </c>
      <c r="F66" s="33">
        <v>43959</v>
      </c>
      <c r="G66" s="33">
        <v>0</v>
      </c>
      <c r="H66" s="33">
        <v>0</v>
      </c>
      <c r="I66" s="33">
        <v>43959</v>
      </c>
      <c r="J66" s="33">
        <v>0</v>
      </c>
      <c r="K66" s="33">
        <v>43959</v>
      </c>
      <c r="L66" s="38">
        <v>0</v>
      </c>
      <c r="M66" s="35">
        <f t="shared" si="0"/>
        <v>1</v>
      </c>
      <c r="N66" s="35" t="str">
        <f t="shared" si="1"/>
        <v>0.0%</v>
      </c>
      <c r="O66" s="35">
        <f t="shared" si="2"/>
        <v>1</v>
      </c>
    </row>
    <row r="67" spans="1:15" s="47" customFormat="1" ht="12.75" customHeight="1" x14ac:dyDescent="0.4">
      <c r="A67" s="19"/>
      <c r="B67" s="31" t="s">
        <v>85</v>
      </c>
      <c r="C67" s="21"/>
      <c r="D67" s="37">
        <v>37278</v>
      </c>
      <c r="E67" s="33">
        <v>0</v>
      </c>
      <c r="F67" s="33">
        <v>37278</v>
      </c>
      <c r="G67" s="33">
        <v>0</v>
      </c>
      <c r="H67" s="33">
        <v>0</v>
      </c>
      <c r="I67" s="33">
        <v>37278</v>
      </c>
      <c r="J67" s="33">
        <v>0</v>
      </c>
      <c r="K67" s="33">
        <v>37278</v>
      </c>
      <c r="L67" s="38">
        <v>0</v>
      </c>
      <c r="M67" s="35">
        <f t="shared" si="0"/>
        <v>1</v>
      </c>
      <c r="N67" s="35" t="str">
        <f t="shared" si="1"/>
        <v>0.0%</v>
      </c>
      <c r="O67" s="35">
        <f t="shared" si="2"/>
        <v>1</v>
      </c>
    </row>
    <row r="68" spans="1:15" s="36" customFormat="1" ht="12.75" customHeight="1" x14ac:dyDescent="0.4">
      <c r="A68" s="25"/>
      <c r="B68" s="49" t="s">
        <v>86</v>
      </c>
      <c r="C68" s="27"/>
      <c r="D68" s="43">
        <v>124491</v>
      </c>
      <c r="E68" s="50">
        <v>0</v>
      </c>
      <c r="F68" s="50">
        <v>124491</v>
      </c>
      <c r="G68" s="50">
        <v>0</v>
      </c>
      <c r="H68" s="50">
        <v>0</v>
      </c>
      <c r="I68" s="50">
        <v>124491</v>
      </c>
      <c r="J68" s="50">
        <v>0</v>
      </c>
      <c r="K68" s="50">
        <v>124491</v>
      </c>
      <c r="L68" s="51">
        <v>0</v>
      </c>
      <c r="M68" s="52">
        <f t="shared" si="0"/>
        <v>1</v>
      </c>
      <c r="N68" s="52" t="str">
        <f t="shared" si="1"/>
        <v>0.0%</v>
      </c>
      <c r="O68" s="52">
        <f t="shared" si="2"/>
        <v>1</v>
      </c>
    </row>
    <row r="69" spans="1:15" s="9" customFormat="1" ht="12.75" customHeight="1" x14ac:dyDescent="0.4">
      <c r="A69" s="19"/>
      <c r="B69" s="31" t="s">
        <v>87</v>
      </c>
      <c r="C69" s="21"/>
      <c r="D69" s="53">
        <f t="shared" ref="D69:L69" si="3">SUM(D9:D10)</f>
        <v>20599320</v>
      </c>
      <c r="E69" s="53">
        <f t="shared" si="3"/>
        <v>118</v>
      </c>
      <c r="F69" s="53">
        <f t="shared" si="3"/>
        <v>20599438</v>
      </c>
      <c r="G69" s="53">
        <f t="shared" si="3"/>
        <v>0</v>
      </c>
      <c r="H69" s="53">
        <f t="shared" si="3"/>
        <v>0</v>
      </c>
      <c r="I69" s="53">
        <f t="shared" si="3"/>
        <v>20599304</v>
      </c>
      <c r="J69" s="53">
        <f t="shared" si="3"/>
        <v>0</v>
      </c>
      <c r="K69" s="53">
        <f t="shared" si="3"/>
        <v>20599304</v>
      </c>
      <c r="L69" s="53">
        <f t="shared" si="3"/>
        <v>0</v>
      </c>
      <c r="M69" s="54">
        <f t="shared" si="0"/>
        <v>0.99999922327533142</v>
      </c>
      <c r="N69" s="54">
        <f t="shared" si="1"/>
        <v>0</v>
      </c>
      <c r="O69" s="54">
        <f t="shared" si="2"/>
        <v>0.9999934949681637</v>
      </c>
    </row>
    <row r="70" spans="1:15" s="9" customFormat="1" ht="12.75" customHeight="1" x14ac:dyDescent="0.4">
      <c r="A70" s="19"/>
      <c r="B70" s="31" t="s">
        <v>88</v>
      </c>
      <c r="C70" s="21"/>
      <c r="D70" s="55">
        <f>SUM(D11:D37)</f>
        <v>14806822</v>
      </c>
      <c r="E70" s="55">
        <f t="shared" ref="E70:L70" si="4">SUM(E11:E37)</f>
        <v>0</v>
      </c>
      <c r="F70" s="55">
        <f t="shared" si="4"/>
        <v>14806822</v>
      </c>
      <c r="G70" s="55">
        <f t="shared" si="4"/>
        <v>0</v>
      </c>
      <c r="H70" s="55">
        <f t="shared" si="4"/>
        <v>0</v>
      </c>
      <c r="I70" s="55">
        <f t="shared" si="4"/>
        <v>14806822</v>
      </c>
      <c r="J70" s="55">
        <f t="shared" si="4"/>
        <v>0</v>
      </c>
      <c r="K70" s="55">
        <f t="shared" si="4"/>
        <v>14806822</v>
      </c>
      <c r="L70" s="55">
        <f t="shared" si="4"/>
        <v>0</v>
      </c>
      <c r="M70" s="35">
        <f t="shared" si="0"/>
        <v>1</v>
      </c>
      <c r="N70" s="35" t="str">
        <f t="shared" si="1"/>
        <v>0.0%</v>
      </c>
      <c r="O70" s="35">
        <f t="shared" si="2"/>
        <v>1</v>
      </c>
    </row>
    <row r="71" spans="1:15" s="9" customFormat="1" ht="12.75" customHeight="1" x14ac:dyDescent="0.4">
      <c r="A71" s="19"/>
      <c r="B71" s="31" t="s">
        <v>89</v>
      </c>
      <c r="C71" s="21"/>
      <c r="D71" s="55">
        <f>SUM(D38:D68)</f>
        <v>5075901</v>
      </c>
      <c r="E71" s="55">
        <f t="shared" ref="E71:L71" si="5">SUM(E38:E68)</f>
        <v>0</v>
      </c>
      <c r="F71" s="55">
        <f t="shared" si="5"/>
        <v>5075901</v>
      </c>
      <c r="G71" s="55">
        <f t="shared" si="5"/>
        <v>0</v>
      </c>
      <c r="H71" s="55">
        <f t="shared" si="5"/>
        <v>0</v>
      </c>
      <c r="I71" s="55">
        <f t="shared" si="5"/>
        <v>5075901</v>
      </c>
      <c r="J71" s="55">
        <f t="shared" si="5"/>
        <v>0</v>
      </c>
      <c r="K71" s="55">
        <f t="shared" si="5"/>
        <v>5075901</v>
      </c>
      <c r="L71" s="55">
        <f t="shared" si="5"/>
        <v>0</v>
      </c>
      <c r="M71" s="35">
        <f t="shared" si="0"/>
        <v>1</v>
      </c>
      <c r="N71" s="35" t="str">
        <f t="shared" si="1"/>
        <v>0.0%</v>
      </c>
      <c r="O71" s="35">
        <f t="shared" si="2"/>
        <v>1</v>
      </c>
    </row>
    <row r="72" spans="1:15" s="9" customFormat="1" ht="12.75" customHeight="1" x14ac:dyDescent="0.4">
      <c r="A72" s="25"/>
      <c r="B72" s="49" t="s">
        <v>90</v>
      </c>
      <c r="C72" s="27"/>
      <c r="D72" s="56">
        <f>SUM(D9:D68)</f>
        <v>40482043</v>
      </c>
      <c r="E72" s="56">
        <f t="shared" ref="E72:L72" si="6">SUM(E9:E68)</f>
        <v>118</v>
      </c>
      <c r="F72" s="56">
        <f t="shared" si="6"/>
        <v>40482161</v>
      </c>
      <c r="G72" s="56">
        <f t="shared" si="6"/>
        <v>0</v>
      </c>
      <c r="H72" s="56">
        <f t="shared" si="6"/>
        <v>0</v>
      </c>
      <c r="I72" s="56">
        <f t="shared" si="6"/>
        <v>40482027</v>
      </c>
      <c r="J72" s="56">
        <f t="shared" si="6"/>
        <v>0</v>
      </c>
      <c r="K72" s="56">
        <f t="shared" si="6"/>
        <v>40482027</v>
      </c>
      <c r="L72" s="56">
        <f t="shared" si="6"/>
        <v>0</v>
      </c>
      <c r="M72" s="52">
        <f t="shared" si="0"/>
        <v>0.9999996047630304</v>
      </c>
      <c r="N72" s="52">
        <f t="shared" si="1"/>
        <v>0</v>
      </c>
      <c r="O72" s="52">
        <f t="shared" si="2"/>
        <v>0.99999668990002777</v>
      </c>
    </row>
    <row r="73" spans="1:15" s="36" customFormat="1" ht="12.75" customHeight="1" x14ac:dyDescent="0.4">
      <c r="M73" s="57"/>
      <c r="N73" s="57"/>
      <c r="O73" s="57"/>
    </row>
    <row r="74" spans="1:15" s="36" customFormat="1" ht="12.75" customHeight="1" x14ac:dyDescent="0.4">
      <c r="M74" s="57"/>
      <c r="N74" s="57"/>
      <c r="O74" s="57"/>
    </row>
    <row r="75" spans="1:15" s="36" customFormat="1" ht="12.75" customHeight="1" x14ac:dyDescent="0.4">
      <c r="M75" s="57"/>
      <c r="N75" s="57"/>
      <c r="O75" s="57"/>
    </row>
    <row r="76" spans="1:15" s="36" customFormat="1" ht="12.75" customHeight="1" x14ac:dyDescent="0.4">
      <c r="M76" s="57"/>
      <c r="N76" s="57"/>
      <c r="O76" s="57"/>
    </row>
    <row r="77" spans="1:15" s="36" customFormat="1" ht="12.75" customHeight="1" x14ac:dyDescent="0.4">
      <c r="M77" s="57"/>
      <c r="N77" s="57"/>
      <c r="O77" s="57"/>
    </row>
    <row r="78" spans="1:15" s="36" customFormat="1" ht="12.75" customHeight="1" x14ac:dyDescent="0.4">
      <c r="M78" s="57"/>
      <c r="N78" s="57"/>
      <c r="O78" s="57"/>
    </row>
    <row r="79" spans="1:15" s="36" customFormat="1" ht="12.75" customHeight="1" x14ac:dyDescent="0.4">
      <c r="M79" s="57"/>
      <c r="N79" s="57"/>
      <c r="O79" s="57"/>
    </row>
    <row r="80" spans="1:15" s="36" customFormat="1" ht="12.75" customHeight="1" x14ac:dyDescent="0.4">
      <c r="M80" s="57"/>
      <c r="N80" s="57"/>
      <c r="O80" s="57"/>
    </row>
    <row r="81" spans="13:15" s="36" customFormat="1" ht="12.75" customHeight="1" x14ac:dyDescent="0.4">
      <c r="M81" s="57"/>
      <c r="N81" s="57"/>
      <c r="O81" s="57"/>
    </row>
    <row r="82" spans="13:15" s="36" customFormat="1" ht="12.75" customHeight="1" x14ac:dyDescent="0.4">
      <c r="M82" s="57"/>
      <c r="N82" s="57"/>
      <c r="O82" s="57"/>
    </row>
    <row r="83" spans="13:15" s="36" customFormat="1" ht="12.75" customHeight="1" x14ac:dyDescent="0.4">
      <c r="M83" s="57"/>
      <c r="N83" s="57"/>
      <c r="O83" s="57"/>
    </row>
    <row r="84" spans="13:15" s="36" customFormat="1" ht="12.75" customHeight="1" x14ac:dyDescent="0.4">
      <c r="M84" s="57"/>
      <c r="N84" s="57"/>
      <c r="O84" s="57"/>
    </row>
    <row r="85" spans="13:15" s="36" customFormat="1" ht="12.75" customHeight="1" x14ac:dyDescent="0.4">
      <c r="M85" s="57"/>
      <c r="N85" s="57"/>
      <c r="O85" s="57"/>
    </row>
    <row r="86" spans="13:15" s="36" customFormat="1" ht="12.75" customHeight="1" x14ac:dyDescent="0.4">
      <c r="M86" s="57"/>
      <c r="N86" s="57"/>
      <c r="O86" s="57"/>
    </row>
    <row r="87" spans="13:15" s="36" customFormat="1" ht="12.75" customHeight="1" x14ac:dyDescent="0.4">
      <c r="M87" s="57"/>
      <c r="N87" s="57"/>
      <c r="O87" s="57"/>
    </row>
    <row r="88" spans="13:15" s="36" customFormat="1" ht="12.75" customHeight="1" x14ac:dyDescent="0.4">
      <c r="M88" s="57"/>
      <c r="N88" s="57"/>
      <c r="O88" s="57"/>
    </row>
    <row r="89" spans="13:15" s="36" customFormat="1" ht="12.75" customHeight="1" x14ac:dyDescent="0.4">
      <c r="M89" s="57"/>
      <c r="N89" s="57"/>
      <c r="O89" s="57"/>
    </row>
    <row r="90" spans="13:15" s="36" customFormat="1" ht="12.75" customHeight="1" x14ac:dyDescent="0.4">
      <c r="M90" s="57"/>
      <c r="N90" s="57"/>
      <c r="O90" s="57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66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市町村たばこ税</vt:lpstr>
      <vt:lpstr>市町村たばこ税!Print_Area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2025-09-25T07:47:06Z</dcterms:modified>
</cp:coreProperties>
</file>