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L:\174道路維持課\■管理係\【行政手続のオンライン化】\20250916締切　ホームページ\"/>
    </mc:Choice>
  </mc:AlternateContent>
  <bookViews>
    <workbookView xWindow="0" yWindow="0" windowWidth="21570" windowHeight="8160" tabRatio="731"/>
  </bookViews>
  <sheets>
    <sheet name="道路（貼付用）" sheetId="36" r:id="rId1"/>
    <sheet name="調査票 (手続追加)" sheetId="26" state="hidden" r:id="rId2"/>
    <sheet name="プルダウン" sheetId="23" state="hidden" r:id="rId3"/>
  </sheets>
  <definedNames>
    <definedName name="_xlnm._FilterDatabase" localSheetId="1" hidden="1">'調査票 (手続追加)'!$A$4:$HD$31</definedName>
    <definedName name="_xlnm.Print_Area" localSheetId="1">'調査票 (手続追加)'!$A$1:$CF$30</definedName>
    <definedName name="_xlnm.Print_Area" localSheetId="0">'道路（貼付用）'!$A$1:$H$18</definedName>
    <definedName name="可能_６年度オンライン化予定">プルダウン!$C$2:$C$4</definedName>
    <definedName name="可能_６年度オンライン化予定_②">プルダウン!$J$2:$J$4</definedName>
    <definedName name="可能_オンライン化時期未定">プルダウン!$D$2:$D$4</definedName>
    <definedName name="可能となる予定_６年度中">プルダウン!$E$2:$E$5</definedName>
    <definedName name="可能となる予定_６年度中_②">プルダウン!$K$2:$K$4</definedName>
    <definedName name="可能となる予定_７年度以降">プルダウン!$F$2:$F$6</definedName>
    <definedName name="可能となる予定_７年度以降_②">プルダウン!$L$2:$L$3</definedName>
    <definedName name="実施済">プルダウン!$B$2:$B$3</definedName>
    <definedName name="実施済②">プルダウン!$I$2:$I$5</definedName>
    <definedName name="不可能">プルダウン!$G$2:$G$7</definedName>
    <definedName name="不可能②">プルダウン!$M$2</definedName>
  </definedNames>
  <calcPr calcId="162913"/>
  <customWorkbookViews>
    <customWorkbookView name="福岡県 - 個人用ビュー" guid="{6279EBDA-5071-4C8D-AF1C-693D83B8CC09}" mergeInterval="0" personalView="1" maximized="1" xWindow="1358" yWindow="-321" windowWidth="1936" windowHeight="1015" activeSheetId="1" showComments="commIndAndComment"/>
    <customWorkbookView name="半田　一朗 - 個人用ビュー" guid="{C522BF51-D3F9-44C6-84E4-50922B406611}" mergeInterval="0" personalView="1" maximized="1" xWindow="1358" yWindow="-8" windowWidth="1936" windowHeight="1056" activeSheetId="1" showComments="commIndAndComment"/>
    <customWorkbookView name="Windows ユーザー - 個人用ビュー" guid="{7B8E950E-3F8D-483F-89FB-60CA86CA2BCD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30" i="26" l="1"/>
  <c r="CF30" i="26" s="1"/>
  <c r="CE29" i="26"/>
  <c r="CF29" i="26" s="1"/>
  <c r="CE28" i="26"/>
  <c r="CF28" i="26" s="1"/>
  <c r="CE27" i="26"/>
  <c r="CF27" i="26" s="1"/>
  <c r="CE26" i="26"/>
  <c r="CF26" i="26" s="1"/>
  <c r="CE25" i="26"/>
  <c r="CF25" i="26" s="1"/>
  <c r="CE24" i="26"/>
  <c r="CF24" i="26" s="1"/>
  <c r="CE23" i="26"/>
  <c r="CF23" i="26" s="1"/>
  <c r="CE22" i="26"/>
  <c r="CF22" i="26" s="1"/>
  <c r="CE21" i="26"/>
  <c r="CF21" i="26" s="1"/>
  <c r="CE20" i="26"/>
  <c r="CF20" i="26" s="1"/>
  <c r="CE19" i="26"/>
  <c r="CF19" i="26" s="1"/>
  <c r="CE18" i="26"/>
  <c r="CF18" i="26" s="1"/>
  <c r="CE17" i="26"/>
  <c r="CF17" i="26" s="1"/>
  <c r="CE16" i="26"/>
  <c r="CF16" i="26" s="1"/>
  <c r="CE15" i="26"/>
  <c r="CF15" i="26" s="1"/>
  <c r="CE14" i="26"/>
  <c r="CF14" i="26" s="1"/>
  <c r="CE13" i="26"/>
  <c r="CF13" i="26" s="1"/>
  <c r="CE12" i="26"/>
  <c r="CF12" i="26" s="1"/>
  <c r="CE11" i="26"/>
  <c r="CF11" i="26" s="1"/>
  <c r="CE10" i="26"/>
  <c r="CF10" i="26" s="1"/>
  <c r="CE9" i="26"/>
  <c r="CF9" i="26" s="1"/>
  <c r="CE8" i="26"/>
  <c r="CF8" i="26" s="1"/>
  <c r="CE7" i="26"/>
  <c r="CF7" i="26" s="1"/>
  <c r="CE6" i="26"/>
  <c r="CF6" i="26" s="1"/>
  <c r="CE5" i="26"/>
  <c r="CF5" i="26" s="1"/>
  <c r="G1" i="26" l="1"/>
  <c r="HC30" i="26"/>
  <c r="HB30" i="26"/>
  <c r="HA30" i="26"/>
  <c r="GZ30" i="26"/>
  <c r="GY30" i="26"/>
  <c r="GX30" i="26"/>
  <c r="GW30" i="26"/>
  <c r="GV30" i="26"/>
  <c r="GU30" i="26"/>
  <c r="GT30" i="26"/>
  <c r="GS30" i="26"/>
  <c r="GR30" i="26"/>
  <c r="GQ30" i="26"/>
  <c r="GP30" i="26"/>
  <c r="GO30" i="26"/>
  <c r="GN30" i="26"/>
  <c r="GM30" i="26"/>
  <c r="GL30" i="26"/>
  <c r="GK30" i="26"/>
  <c r="GJ30" i="26"/>
  <c r="GI30" i="26"/>
  <c r="GH30" i="26"/>
  <c r="GG30" i="26"/>
  <c r="EG30" i="26"/>
  <c r="GE30" i="26" s="1"/>
  <c r="EF30" i="26"/>
  <c r="GD30" i="26" s="1"/>
  <c r="EE30" i="26"/>
  <c r="GC30" i="26" s="1"/>
  <c r="ED30" i="26"/>
  <c r="GB30" i="26" s="1"/>
  <c r="EC30" i="26"/>
  <c r="GA30" i="26" s="1"/>
  <c r="EB30" i="26"/>
  <c r="FZ30" i="26" s="1"/>
  <c r="EA30" i="26"/>
  <c r="FY30" i="26" s="1"/>
  <c r="DZ30" i="26"/>
  <c r="FX30" i="26" s="1"/>
  <c r="DY30" i="26"/>
  <c r="FW30" i="26" s="1"/>
  <c r="DX30" i="26"/>
  <c r="FV30" i="26" s="1"/>
  <c r="DW30" i="26"/>
  <c r="FU30" i="26" s="1"/>
  <c r="DV30" i="26"/>
  <c r="FT30" i="26" s="1"/>
  <c r="DU30" i="26"/>
  <c r="FS30" i="26" s="1"/>
  <c r="DT30" i="26"/>
  <c r="FR30" i="26" s="1"/>
  <c r="DS30" i="26"/>
  <c r="FQ30" i="26" s="1"/>
  <c r="DR30" i="26"/>
  <c r="FP30" i="26" s="1"/>
  <c r="DQ30" i="26"/>
  <c r="FO30" i="26" s="1"/>
  <c r="DP30" i="26"/>
  <c r="FN30" i="26" s="1"/>
  <c r="DO30" i="26"/>
  <c r="FM30" i="26" s="1"/>
  <c r="DN30" i="26"/>
  <c r="FL30" i="26" s="1"/>
  <c r="DM30" i="26"/>
  <c r="FK30" i="26" s="1"/>
  <c r="DL30" i="26"/>
  <c r="FJ30" i="26" s="1"/>
  <c r="DK30" i="26"/>
  <c r="FI30" i="26" s="1"/>
  <c r="DJ30" i="26"/>
  <c r="FH30" i="26" s="1"/>
  <c r="DI30" i="26"/>
  <c r="FG30" i="26" s="1"/>
  <c r="DH30" i="26"/>
  <c r="FF30" i="26" s="1"/>
  <c r="DG30" i="26"/>
  <c r="FE30" i="26" s="1"/>
  <c r="DF30" i="26"/>
  <c r="FD30" i="26" s="1"/>
  <c r="DE30" i="26"/>
  <c r="FC30" i="26" s="1"/>
  <c r="DD30" i="26"/>
  <c r="FB30" i="26" s="1"/>
  <c r="DC30" i="26"/>
  <c r="FA30" i="26" s="1"/>
  <c r="DB30" i="26"/>
  <c r="EZ30" i="26" s="1"/>
  <c r="DA30" i="26"/>
  <c r="EY30" i="26" s="1"/>
  <c r="CZ30" i="26"/>
  <c r="EX30" i="26" s="1"/>
  <c r="CY30" i="26"/>
  <c r="EW30" i="26" s="1"/>
  <c r="CX30" i="26"/>
  <c r="EV30" i="26" s="1"/>
  <c r="CW30" i="26"/>
  <c r="EU30" i="26" s="1"/>
  <c r="CV30" i="26"/>
  <c r="ET30" i="26" s="1"/>
  <c r="CU30" i="26"/>
  <c r="ES30" i="26" s="1"/>
  <c r="CT30" i="26"/>
  <c r="ER30" i="26" s="1"/>
  <c r="CS30" i="26"/>
  <c r="EQ30" i="26" s="1"/>
  <c r="CR30" i="26"/>
  <c r="EP30" i="26" s="1"/>
  <c r="CQ30" i="26"/>
  <c r="EO30" i="26" s="1"/>
  <c r="CP30" i="26"/>
  <c r="EN30" i="26" s="1"/>
  <c r="CO30" i="26"/>
  <c r="EM30" i="26" s="1"/>
  <c r="CN30" i="26"/>
  <c r="EL30" i="26" s="1"/>
  <c r="CM30" i="26"/>
  <c r="EK30" i="26" s="1"/>
  <c r="CL30" i="26"/>
  <c r="EJ30" i="26" s="1"/>
  <c r="CK30" i="26"/>
  <c r="CJ30" i="26"/>
  <c r="HC29" i="26"/>
  <c r="HB29" i="26"/>
  <c r="HA29" i="26"/>
  <c r="GZ29" i="26"/>
  <c r="GY29" i="26"/>
  <c r="GX29" i="26"/>
  <c r="GW29" i="26"/>
  <c r="GV29" i="26"/>
  <c r="GU29" i="26"/>
  <c r="GT29" i="26"/>
  <c r="GS29" i="26"/>
  <c r="GR29" i="26"/>
  <c r="GQ29" i="26"/>
  <c r="GP29" i="26"/>
  <c r="GO29" i="26"/>
  <c r="GN29" i="26"/>
  <c r="GM29" i="26"/>
  <c r="GL29" i="26"/>
  <c r="GK29" i="26"/>
  <c r="GJ29" i="26"/>
  <c r="GI29" i="26"/>
  <c r="GH29" i="26"/>
  <c r="GG29" i="26"/>
  <c r="EG29" i="26"/>
  <c r="GE29" i="26" s="1"/>
  <c r="EF29" i="26"/>
  <c r="GD29" i="26" s="1"/>
  <c r="EE29" i="26"/>
  <c r="GC29" i="26" s="1"/>
  <c r="ED29" i="26"/>
  <c r="GB29" i="26" s="1"/>
  <c r="EC29" i="26"/>
  <c r="GA29" i="26" s="1"/>
  <c r="EB29" i="26"/>
  <c r="FZ29" i="26" s="1"/>
  <c r="EA29" i="26"/>
  <c r="FY29" i="26" s="1"/>
  <c r="DZ29" i="26"/>
  <c r="FX29" i="26" s="1"/>
  <c r="DY29" i="26"/>
  <c r="FW29" i="26" s="1"/>
  <c r="DX29" i="26"/>
  <c r="FV29" i="26" s="1"/>
  <c r="DW29" i="26"/>
  <c r="FU29" i="26" s="1"/>
  <c r="DV29" i="26"/>
  <c r="FT29" i="26" s="1"/>
  <c r="DU29" i="26"/>
  <c r="FS29" i="26" s="1"/>
  <c r="DT29" i="26"/>
  <c r="FR29" i="26" s="1"/>
  <c r="DS29" i="26"/>
  <c r="FQ29" i="26" s="1"/>
  <c r="DR29" i="26"/>
  <c r="FP29" i="26" s="1"/>
  <c r="DQ29" i="26"/>
  <c r="FO29" i="26" s="1"/>
  <c r="DP29" i="26"/>
  <c r="FN29" i="26" s="1"/>
  <c r="DO29" i="26"/>
  <c r="FM29" i="26" s="1"/>
  <c r="DN29" i="26"/>
  <c r="FL29" i="26" s="1"/>
  <c r="DM29" i="26"/>
  <c r="FK29" i="26" s="1"/>
  <c r="DL29" i="26"/>
  <c r="FJ29" i="26" s="1"/>
  <c r="DK29" i="26"/>
  <c r="FI29" i="26" s="1"/>
  <c r="DJ29" i="26"/>
  <c r="FH29" i="26" s="1"/>
  <c r="DI29" i="26"/>
  <c r="FG29" i="26" s="1"/>
  <c r="DH29" i="26"/>
  <c r="FF29" i="26" s="1"/>
  <c r="DG29" i="26"/>
  <c r="FE29" i="26" s="1"/>
  <c r="DF29" i="26"/>
  <c r="FD29" i="26" s="1"/>
  <c r="DE29" i="26"/>
  <c r="FC29" i="26" s="1"/>
  <c r="DD29" i="26"/>
  <c r="FB29" i="26" s="1"/>
  <c r="DC29" i="26"/>
  <c r="FA29" i="26" s="1"/>
  <c r="DB29" i="26"/>
  <c r="EZ29" i="26" s="1"/>
  <c r="DA29" i="26"/>
  <c r="EY29" i="26" s="1"/>
  <c r="CZ29" i="26"/>
  <c r="EX29" i="26" s="1"/>
  <c r="CY29" i="26"/>
  <c r="EW29" i="26" s="1"/>
  <c r="CX29" i="26"/>
  <c r="EV29" i="26" s="1"/>
  <c r="CW29" i="26"/>
  <c r="EU29" i="26" s="1"/>
  <c r="CV29" i="26"/>
  <c r="ET29" i="26" s="1"/>
  <c r="CU29" i="26"/>
  <c r="ES29" i="26" s="1"/>
  <c r="CT29" i="26"/>
  <c r="ER29" i="26" s="1"/>
  <c r="CS29" i="26"/>
  <c r="EQ29" i="26" s="1"/>
  <c r="CR29" i="26"/>
  <c r="EP29" i="26" s="1"/>
  <c r="CQ29" i="26"/>
  <c r="EO29" i="26" s="1"/>
  <c r="CP29" i="26"/>
  <c r="EN29" i="26" s="1"/>
  <c r="CO29" i="26"/>
  <c r="EM29" i="26" s="1"/>
  <c r="CN29" i="26"/>
  <c r="EL29" i="26" s="1"/>
  <c r="CM29" i="26"/>
  <c r="CL29" i="26"/>
  <c r="EJ29" i="26" s="1"/>
  <c r="CK29" i="26"/>
  <c r="CJ29" i="26"/>
  <c r="HC28" i="26"/>
  <c r="HB28" i="26"/>
  <c r="HA28" i="26"/>
  <c r="GZ28" i="26"/>
  <c r="GY28" i="26"/>
  <c r="GX28" i="26"/>
  <c r="GW28" i="26"/>
  <c r="GV28" i="26"/>
  <c r="GU28" i="26"/>
  <c r="GT28" i="26"/>
  <c r="GS28" i="26"/>
  <c r="GR28" i="26"/>
  <c r="GQ28" i="26"/>
  <c r="GP28" i="26"/>
  <c r="GO28" i="26"/>
  <c r="GN28" i="26"/>
  <c r="GM28" i="26"/>
  <c r="GL28" i="26"/>
  <c r="GK28" i="26"/>
  <c r="GJ28" i="26"/>
  <c r="GI28" i="26"/>
  <c r="GH28" i="26"/>
  <c r="GG28" i="26"/>
  <c r="EG28" i="26"/>
  <c r="GE28" i="26" s="1"/>
  <c r="EF28" i="26"/>
  <c r="GD28" i="26" s="1"/>
  <c r="EE28" i="26"/>
  <c r="GC28" i="26" s="1"/>
  <c r="ED28" i="26"/>
  <c r="GB28" i="26" s="1"/>
  <c r="EC28" i="26"/>
  <c r="GA28" i="26" s="1"/>
  <c r="EB28" i="26"/>
  <c r="FZ28" i="26" s="1"/>
  <c r="EA28" i="26"/>
  <c r="FY28" i="26" s="1"/>
  <c r="DZ28" i="26"/>
  <c r="FX28" i="26" s="1"/>
  <c r="DY28" i="26"/>
  <c r="FW28" i="26" s="1"/>
  <c r="DX28" i="26"/>
  <c r="FV28" i="26" s="1"/>
  <c r="DW28" i="26"/>
  <c r="FU28" i="26" s="1"/>
  <c r="DV28" i="26"/>
  <c r="FT28" i="26" s="1"/>
  <c r="DU28" i="26"/>
  <c r="FS28" i="26" s="1"/>
  <c r="DT28" i="26"/>
  <c r="FR28" i="26" s="1"/>
  <c r="DS28" i="26"/>
  <c r="FQ28" i="26" s="1"/>
  <c r="DR28" i="26"/>
  <c r="FP28" i="26" s="1"/>
  <c r="DQ28" i="26"/>
  <c r="FO28" i="26" s="1"/>
  <c r="DP28" i="26"/>
  <c r="FN28" i="26" s="1"/>
  <c r="DO28" i="26"/>
  <c r="FM28" i="26" s="1"/>
  <c r="DN28" i="26"/>
  <c r="FL28" i="26" s="1"/>
  <c r="DM28" i="26"/>
  <c r="FK28" i="26" s="1"/>
  <c r="DL28" i="26"/>
  <c r="FJ28" i="26" s="1"/>
  <c r="DK28" i="26"/>
  <c r="FI28" i="26" s="1"/>
  <c r="DJ28" i="26"/>
  <c r="FH28" i="26" s="1"/>
  <c r="DI28" i="26"/>
  <c r="FG28" i="26" s="1"/>
  <c r="DH28" i="26"/>
  <c r="FF28" i="26" s="1"/>
  <c r="DG28" i="26"/>
  <c r="FE28" i="26" s="1"/>
  <c r="DF28" i="26"/>
  <c r="FD28" i="26" s="1"/>
  <c r="DE28" i="26"/>
  <c r="FC28" i="26" s="1"/>
  <c r="DD28" i="26"/>
  <c r="FB28" i="26" s="1"/>
  <c r="DC28" i="26"/>
  <c r="FA28" i="26" s="1"/>
  <c r="DB28" i="26"/>
  <c r="EZ28" i="26" s="1"/>
  <c r="DA28" i="26"/>
  <c r="EY28" i="26" s="1"/>
  <c r="CZ28" i="26"/>
  <c r="EX28" i="26" s="1"/>
  <c r="CY28" i="26"/>
  <c r="EW28" i="26" s="1"/>
  <c r="CX28" i="26"/>
  <c r="EV28" i="26" s="1"/>
  <c r="CW28" i="26"/>
  <c r="EU28" i="26" s="1"/>
  <c r="CV28" i="26"/>
  <c r="ET28" i="26" s="1"/>
  <c r="CU28" i="26"/>
  <c r="ES28" i="26" s="1"/>
  <c r="CT28" i="26"/>
  <c r="ER28" i="26" s="1"/>
  <c r="CS28" i="26"/>
  <c r="EQ28" i="26" s="1"/>
  <c r="CR28" i="26"/>
  <c r="EP28" i="26" s="1"/>
  <c r="CQ28" i="26"/>
  <c r="EO28" i="26" s="1"/>
  <c r="CP28" i="26"/>
  <c r="EN28" i="26" s="1"/>
  <c r="CO28" i="26"/>
  <c r="CN28" i="26"/>
  <c r="EL28" i="26" s="1"/>
  <c r="CM28" i="26"/>
  <c r="EK28" i="26" s="1"/>
  <c r="CL28" i="26"/>
  <c r="EJ28" i="26" s="1"/>
  <c r="CK28" i="26"/>
  <c r="CJ28" i="26"/>
  <c r="HC27" i="26"/>
  <c r="HB27" i="26"/>
  <c r="HA27" i="26"/>
  <c r="GZ27" i="26"/>
  <c r="GY27" i="26"/>
  <c r="GX27" i="26"/>
  <c r="GW27" i="26"/>
  <c r="GV27" i="26"/>
  <c r="GU27" i="26"/>
  <c r="GT27" i="26"/>
  <c r="GS27" i="26"/>
  <c r="GR27" i="26"/>
  <c r="GQ27" i="26"/>
  <c r="GP27" i="26"/>
  <c r="GO27" i="26"/>
  <c r="GN27" i="26"/>
  <c r="GM27" i="26"/>
  <c r="GL27" i="26"/>
  <c r="GK27" i="26"/>
  <c r="GJ27" i="26"/>
  <c r="GI27" i="26"/>
  <c r="GH27" i="26"/>
  <c r="GG27" i="26"/>
  <c r="EG27" i="26"/>
  <c r="GE27" i="26" s="1"/>
  <c r="EF27" i="26"/>
  <c r="GD27" i="26" s="1"/>
  <c r="EE27" i="26"/>
  <c r="GC27" i="26" s="1"/>
  <c r="ED27" i="26"/>
  <c r="GB27" i="26" s="1"/>
  <c r="EC27" i="26"/>
  <c r="GA27" i="26" s="1"/>
  <c r="EB27" i="26"/>
  <c r="FZ27" i="26" s="1"/>
  <c r="EA27" i="26"/>
  <c r="FY27" i="26" s="1"/>
  <c r="DZ27" i="26"/>
  <c r="FX27" i="26" s="1"/>
  <c r="DY27" i="26"/>
  <c r="FW27" i="26" s="1"/>
  <c r="DX27" i="26"/>
  <c r="FV27" i="26" s="1"/>
  <c r="DW27" i="26"/>
  <c r="FU27" i="26" s="1"/>
  <c r="DV27" i="26"/>
  <c r="FT27" i="26" s="1"/>
  <c r="DU27" i="26"/>
  <c r="FS27" i="26" s="1"/>
  <c r="DT27" i="26"/>
  <c r="FR27" i="26" s="1"/>
  <c r="DS27" i="26"/>
  <c r="FQ27" i="26" s="1"/>
  <c r="DR27" i="26"/>
  <c r="FP27" i="26" s="1"/>
  <c r="DQ27" i="26"/>
  <c r="FO27" i="26" s="1"/>
  <c r="DP27" i="26"/>
  <c r="FN27" i="26" s="1"/>
  <c r="DO27" i="26"/>
  <c r="FM27" i="26" s="1"/>
  <c r="DN27" i="26"/>
  <c r="FL27" i="26" s="1"/>
  <c r="DM27" i="26"/>
  <c r="FK27" i="26" s="1"/>
  <c r="DL27" i="26"/>
  <c r="FJ27" i="26" s="1"/>
  <c r="DK27" i="26"/>
  <c r="FI27" i="26" s="1"/>
  <c r="DJ27" i="26"/>
  <c r="FH27" i="26" s="1"/>
  <c r="DI27" i="26"/>
  <c r="FG27" i="26" s="1"/>
  <c r="DH27" i="26"/>
  <c r="FF27" i="26" s="1"/>
  <c r="DG27" i="26"/>
  <c r="FE27" i="26" s="1"/>
  <c r="DF27" i="26"/>
  <c r="FD27" i="26" s="1"/>
  <c r="DE27" i="26"/>
  <c r="FC27" i="26" s="1"/>
  <c r="DD27" i="26"/>
  <c r="FB27" i="26" s="1"/>
  <c r="DC27" i="26"/>
  <c r="FA27" i="26" s="1"/>
  <c r="DB27" i="26"/>
  <c r="EZ27" i="26" s="1"/>
  <c r="DA27" i="26"/>
  <c r="EY27" i="26" s="1"/>
  <c r="CZ27" i="26"/>
  <c r="EX27" i="26" s="1"/>
  <c r="CY27" i="26"/>
  <c r="EW27" i="26" s="1"/>
  <c r="CX27" i="26"/>
  <c r="EV27" i="26" s="1"/>
  <c r="CW27" i="26"/>
  <c r="EU27" i="26" s="1"/>
  <c r="CV27" i="26"/>
  <c r="ET27" i="26" s="1"/>
  <c r="CU27" i="26"/>
  <c r="ES27" i="26" s="1"/>
  <c r="CT27" i="26"/>
  <c r="ER27" i="26" s="1"/>
  <c r="CS27" i="26"/>
  <c r="EQ27" i="26" s="1"/>
  <c r="CR27" i="26"/>
  <c r="EP27" i="26" s="1"/>
  <c r="CQ27" i="26"/>
  <c r="EO27" i="26" s="1"/>
  <c r="CP27" i="26"/>
  <c r="EN27" i="26" s="1"/>
  <c r="CO27" i="26"/>
  <c r="EM27" i="26" s="1"/>
  <c r="CN27" i="26"/>
  <c r="EL27" i="26" s="1"/>
  <c r="CM27" i="26"/>
  <c r="EK27" i="26" s="1"/>
  <c r="CL27" i="26"/>
  <c r="CK27" i="26"/>
  <c r="CJ27" i="26"/>
  <c r="HC26" i="26"/>
  <c r="HB26" i="26"/>
  <c r="HA26" i="26"/>
  <c r="GZ26" i="26"/>
  <c r="GY26" i="26"/>
  <c r="GX26" i="26"/>
  <c r="GW26" i="26"/>
  <c r="GV26" i="26"/>
  <c r="GU26" i="26"/>
  <c r="GT26" i="26"/>
  <c r="GS26" i="26"/>
  <c r="GR26" i="26"/>
  <c r="GQ26" i="26"/>
  <c r="GP26" i="26"/>
  <c r="GO26" i="26"/>
  <c r="GN26" i="26"/>
  <c r="GM26" i="26"/>
  <c r="GL26" i="26"/>
  <c r="GK26" i="26"/>
  <c r="GJ26" i="26"/>
  <c r="GI26" i="26"/>
  <c r="GH26" i="26"/>
  <c r="GG26" i="26"/>
  <c r="EG26" i="26"/>
  <c r="GE26" i="26" s="1"/>
  <c r="EF26" i="26"/>
  <c r="GD26" i="26" s="1"/>
  <c r="EE26" i="26"/>
  <c r="GC26" i="26" s="1"/>
  <c r="ED26" i="26"/>
  <c r="GB26" i="26" s="1"/>
  <c r="EC26" i="26"/>
  <c r="GA26" i="26" s="1"/>
  <c r="EB26" i="26"/>
  <c r="FZ26" i="26" s="1"/>
  <c r="EA26" i="26"/>
  <c r="FY26" i="26" s="1"/>
  <c r="DZ26" i="26"/>
  <c r="FX26" i="26" s="1"/>
  <c r="DY26" i="26"/>
  <c r="FW26" i="26" s="1"/>
  <c r="DX26" i="26"/>
  <c r="FV26" i="26" s="1"/>
  <c r="DW26" i="26"/>
  <c r="FU26" i="26" s="1"/>
  <c r="DV26" i="26"/>
  <c r="FT26" i="26" s="1"/>
  <c r="DU26" i="26"/>
  <c r="FS26" i="26" s="1"/>
  <c r="DT26" i="26"/>
  <c r="FR26" i="26" s="1"/>
  <c r="DS26" i="26"/>
  <c r="FQ26" i="26" s="1"/>
  <c r="DR26" i="26"/>
  <c r="FP26" i="26" s="1"/>
  <c r="DQ26" i="26"/>
  <c r="FO26" i="26" s="1"/>
  <c r="DP26" i="26"/>
  <c r="FN26" i="26" s="1"/>
  <c r="DO26" i="26"/>
  <c r="FM26" i="26" s="1"/>
  <c r="DN26" i="26"/>
  <c r="FL26" i="26" s="1"/>
  <c r="DM26" i="26"/>
  <c r="FK26" i="26" s="1"/>
  <c r="DL26" i="26"/>
  <c r="FJ26" i="26" s="1"/>
  <c r="DK26" i="26"/>
  <c r="FI26" i="26" s="1"/>
  <c r="DJ26" i="26"/>
  <c r="FH26" i="26" s="1"/>
  <c r="DI26" i="26"/>
  <c r="FG26" i="26" s="1"/>
  <c r="DH26" i="26"/>
  <c r="FF26" i="26" s="1"/>
  <c r="DG26" i="26"/>
  <c r="FE26" i="26" s="1"/>
  <c r="DF26" i="26"/>
  <c r="FD26" i="26" s="1"/>
  <c r="DE26" i="26"/>
  <c r="FC26" i="26" s="1"/>
  <c r="DD26" i="26"/>
  <c r="FB26" i="26" s="1"/>
  <c r="DC26" i="26"/>
  <c r="FA26" i="26" s="1"/>
  <c r="DB26" i="26"/>
  <c r="EZ26" i="26" s="1"/>
  <c r="DA26" i="26"/>
  <c r="EY26" i="26" s="1"/>
  <c r="CZ26" i="26"/>
  <c r="EX26" i="26" s="1"/>
  <c r="CY26" i="26"/>
  <c r="EW26" i="26" s="1"/>
  <c r="CX26" i="26"/>
  <c r="EV26" i="26" s="1"/>
  <c r="CW26" i="26"/>
  <c r="EU26" i="26" s="1"/>
  <c r="CV26" i="26"/>
  <c r="ET26" i="26" s="1"/>
  <c r="CU26" i="26"/>
  <c r="ES26" i="26" s="1"/>
  <c r="CT26" i="26"/>
  <c r="ER26" i="26" s="1"/>
  <c r="CS26" i="26"/>
  <c r="EQ26" i="26" s="1"/>
  <c r="CR26" i="26"/>
  <c r="EP26" i="26" s="1"/>
  <c r="CQ26" i="26"/>
  <c r="EO26" i="26" s="1"/>
  <c r="CP26" i="26"/>
  <c r="EN26" i="26" s="1"/>
  <c r="CO26" i="26"/>
  <c r="EM26" i="26" s="1"/>
  <c r="CN26" i="26"/>
  <c r="EL26" i="26" s="1"/>
  <c r="CM26" i="26"/>
  <c r="EK26" i="26" s="1"/>
  <c r="CL26" i="26"/>
  <c r="EJ26" i="26" s="1"/>
  <c r="CK26" i="26"/>
  <c r="CJ26" i="26"/>
  <c r="HC25" i="26"/>
  <c r="HB25" i="26"/>
  <c r="HA25" i="26"/>
  <c r="GZ25" i="26"/>
  <c r="GY25" i="26"/>
  <c r="GX25" i="26"/>
  <c r="GW25" i="26"/>
  <c r="GV25" i="26"/>
  <c r="GU25" i="26"/>
  <c r="GT25" i="26"/>
  <c r="GS25" i="26"/>
  <c r="GR25" i="26"/>
  <c r="GQ25" i="26"/>
  <c r="GP25" i="26"/>
  <c r="GO25" i="26"/>
  <c r="GN25" i="26"/>
  <c r="GM25" i="26"/>
  <c r="GL25" i="26"/>
  <c r="GK25" i="26"/>
  <c r="GJ25" i="26"/>
  <c r="GI25" i="26"/>
  <c r="GH25" i="26"/>
  <c r="GG25" i="26"/>
  <c r="EG25" i="26"/>
  <c r="GE25" i="26" s="1"/>
  <c r="EF25" i="26"/>
  <c r="GD25" i="26" s="1"/>
  <c r="EE25" i="26"/>
  <c r="GC25" i="26" s="1"/>
  <c r="ED25" i="26"/>
  <c r="GB25" i="26" s="1"/>
  <c r="EC25" i="26"/>
  <c r="GA25" i="26" s="1"/>
  <c r="EB25" i="26"/>
  <c r="FZ25" i="26" s="1"/>
  <c r="EA25" i="26"/>
  <c r="FY25" i="26" s="1"/>
  <c r="DZ25" i="26"/>
  <c r="FX25" i="26" s="1"/>
  <c r="DY25" i="26"/>
  <c r="FW25" i="26" s="1"/>
  <c r="DX25" i="26"/>
  <c r="FV25" i="26" s="1"/>
  <c r="DW25" i="26"/>
  <c r="FU25" i="26" s="1"/>
  <c r="DV25" i="26"/>
  <c r="FT25" i="26" s="1"/>
  <c r="DU25" i="26"/>
  <c r="FS25" i="26" s="1"/>
  <c r="DT25" i="26"/>
  <c r="FR25" i="26" s="1"/>
  <c r="DS25" i="26"/>
  <c r="FQ25" i="26" s="1"/>
  <c r="DR25" i="26"/>
  <c r="FP25" i="26" s="1"/>
  <c r="DQ25" i="26"/>
  <c r="FO25" i="26" s="1"/>
  <c r="DP25" i="26"/>
  <c r="FN25" i="26" s="1"/>
  <c r="DO25" i="26"/>
  <c r="FM25" i="26" s="1"/>
  <c r="DN25" i="26"/>
  <c r="FL25" i="26" s="1"/>
  <c r="DM25" i="26"/>
  <c r="FK25" i="26" s="1"/>
  <c r="DL25" i="26"/>
  <c r="FJ25" i="26" s="1"/>
  <c r="DK25" i="26"/>
  <c r="FI25" i="26" s="1"/>
  <c r="DJ25" i="26"/>
  <c r="FH25" i="26" s="1"/>
  <c r="DI25" i="26"/>
  <c r="FG25" i="26" s="1"/>
  <c r="DH25" i="26"/>
  <c r="FF25" i="26" s="1"/>
  <c r="DG25" i="26"/>
  <c r="FE25" i="26" s="1"/>
  <c r="DF25" i="26"/>
  <c r="FD25" i="26" s="1"/>
  <c r="DE25" i="26"/>
  <c r="FC25" i="26" s="1"/>
  <c r="DD25" i="26"/>
  <c r="FB25" i="26" s="1"/>
  <c r="DC25" i="26"/>
  <c r="FA25" i="26" s="1"/>
  <c r="DB25" i="26"/>
  <c r="EZ25" i="26" s="1"/>
  <c r="DA25" i="26"/>
  <c r="EY25" i="26" s="1"/>
  <c r="CZ25" i="26"/>
  <c r="EX25" i="26" s="1"/>
  <c r="CY25" i="26"/>
  <c r="EW25" i="26" s="1"/>
  <c r="CX25" i="26"/>
  <c r="EV25" i="26" s="1"/>
  <c r="CW25" i="26"/>
  <c r="EU25" i="26" s="1"/>
  <c r="CV25" i="26"/>
  <c r="ET25" i="26" s="1"/>
  <c r="CU25" i="26"/>
  <c r="ES25" i="26" s="1"/>
  <c r="CT25" i="26"/>
  <c r="ER25" i="26" s="1"/>
  <c r="CS25" i="26"/>
  <c r="EQ25" i="26" s="1"/>
  <c r="CR25" i="26"/>
  <c r="EP25" i="26" s="1"/>
  <c r="CQ25" i="26"/>
  <c r="EO25" i="26" s="1"/>
  <c r="CP25" i="26"/>
  <c r="EN25" i="26" s="1"/>
  <c r="CO25" i="26"/>
  <c r="EM25" i="26" s="1"/>
  <c r="CN25" i="26"/>
  <c r="EL25" i="26" s="1"/>
  <c r="CM25" i="26"/>
  <c r="EK25" i="26" s="1"/>
  <c r="CL25" i="26"/>
  <c r="EJ25" i="26" s="1"/>
  <c r="CK25" i="26"/>
  <c r="CJ25" i="26"/>
  <c r="HC24" i="26"/>
  <c r="HB24" i="26"/>
  <c r="HA24" i="26"/>
  <c r="GZ24" i="26"/>
  <c r="GY24" i="26"/>
  <c r="GX24" i="26"/>
  <c r="GW24" i="26"/>
  <c r="GV24" i="26"/>
  <c r="GU24" i="26"/>
  <c r="GT24" i="26"/>
  <c r="GS24" i="26"/>
  <c r="GR24" i="26"/>
  <c r="GQ24" i="26"/>
  <c r="GP24" i="26"/>
  <c r="GO24" i="26"/>
  <c r="GN24" i="26"/>
  <c r="GM24" i="26"/>
  <c r="GL24" i="26"/>
  <c r="GK24" i="26"/>
  <c r="GJ24" i="26"/>
  <c r="GI24" i="26"/>
  <c r="GH24" i="26"/>
  <c r="GG24" i="26"/>
  <c r="EG24" i="26"/>
  <c r="GE24" i="26" s="1"/>
  <c r="EF24" i="26"/>
  <c r="GD24" i="26" s="1"/>
  <c r="EE24" i="26"/>
  <c r="GC24" i="26" s="1"/>
  <c r="ED24" i="26"/>
  <c r="GB24" i="26" s="1"/>
  <c r="EC24" i="26"/>
  <c r="GA24" i="26" s="1"/>
  <c r="EB24" i="26"/>
  <c r="FZ24" i="26" s="1"/>
  <c r="EA24" i="26"/>
  <c r="FY24" i="26" s="1"/>
  <c r="DZ24" i="26"/>
  <c r="FX24" i="26" s="1"/>
  <c r="DY24" i="26"/>
  <c r="FW24" i="26" s="1"/>
  <c r="DX24" i="26"/>
  <c r="FV24" i="26" s="1"/>
  <c r="DW24" i="26"/>
  <c r="FU24" i="26" s="1"/>
  <c r="DV24" i="26"/>
  <c r="FT24" i="26" s="1"/>
  <c r="DU24" i="26"/>
  <c r="FS24" i="26" s="1"/>
  <c r="DT24" i="26"/>
  <c r="FR24" i="26" s="1"/>
  <c r="DS24" i="26"/>
  <c r="FQ24" i="26" s="1"/>
  <c r="DR24" i="26"/>
  <c r="FP24" i="26" s="1"/>
  <c r="DQ24" i="26"/>
  <c r="FO24" i="26" s="1"/>
  <c r="DP24" i="26"/>
  <c r="FN24" i="26" s="1"/>
  <c r="DO24" i="26"/>
  <c r="FM24" i="26" s="1"/>
  <c r="DN24" i="26"/>
  <c r="FL24" i="26" s="1"/>
  <c r="DM24" i="26"/>
  <c r="FK24" i="26" s="1"/>
  <c r="DL24" i="26"/>
  <c r="FJ24" i="26" s="1"/>
  <c r="DK24" i="26"/>
  <c r="FI24" i="26" s="1"/>
  <c r="DJ24" i="26"/>
  <c r="FH24" i="26" s="1"/>
  <c r="DI24" i="26"/>
  <c r="FG24" i="26" s="1"/>
  <c r="DH24" i="26"/>
  <c r="FF24" i="26" s="1"/>
  <c r="DG24" i="26"/>
  <c r="FE24" i="26" s="1"/>
  <c r="DF24" i="26"/>
  <c r="FD24" i="26" s="1"/>
  <c r="DE24" i="26"/>
  <c r="FC24" i="26" s="1"/>
  <c r="DD24" i="26"/>
  <c r="FB24" i="26" s="1"/>
  <c r="DC24" i="26"/>
  <c r="FA24" i="26" s="1"/>
  <c r="DB24" i="26"/>
  <c r="EZ24" i="26" s="1"/>
  <c r="DA24" i="26"/>
  <c r="EY24" i="26" s="1"/>
  <c r="CZ24" i="26"/>
  <c r="EX24" i="26" s="1"/>
  <c r="CY24" i="26"/>
  <c r="EW24" i="26" s="1"/>
  <c r="CX24" i="26"/>
  <c r="EV24" i="26" s="1"/>
  <c r="CW24" i="26"/>
  <c r="EU24" i="26" s="1"/>
  <c r="CV24" i="26"/>
  <c r="ET24" i="26" s="1"/>
  <c r="CU24" i="26"/>
  <c r="ES24" i="26" s="1"/>
  <c r="CT24" i="26"/>
  <c r="ER24" i="26" s="1"/>
  <c r="CS24" i="26"/>
  <c r="EQ24" i="26" s="1"/>
  <c r="CR24" i="26"/>
  <c r="EP24" i="26" s="1"/>
  <c r="CQ24" i="26"/>
  <c r="EO24" i="26" s="1"/>
  <c r="CP24" i="26"/>
  <c r="EN24" i="26" s="1"/>
  <c r="CO24" i="26"/>
  <c r="EM24" i="26" s="1"/>
  <c r="CN24" i="26"/>
  <c r="EL24" i="26" s="1"/>
  <c r="CM24" i="26"/>
  <c r="EK24" i="26" s="1"/>
  <c r="CL24" i="26"/>
  <c r="EJ24" i="26" s="1"/>
  <c r="CK24" i="26"/>
  <c r="CJ24" i="26"/>
  <c r="HC23" i="26"/>
  <c r="HB23" i="26"/>
  <c r="HA23" i="26"/>
  <c r="GZ23" i="26"/>
  <c r="GY23" i="26"/>
  <c r="GX23" i="26"/>
  <c r="GW23" i="26"/>
  <c r="GV23" i="26"/>
  <c r="GU23" i="26"/>
  <c r="GT23" i="26"/>
  <c r="GS23" i="26"/>
  <c r="GR23" i="26"/>
  <c r="GQ23" i="26"/>
  <c r="GP23" i="26"/>
  <c r="GO23" i="26"/>
  <c r="GN23" i="26"/>
  <c r="GM23" i="26"/>
  <c r="GL23" i="26"/>
  <c r="GK23" i="26"/>
  <c r="GJ23" i="26"/>
  <c r="GI23" i="26"/>
  <c r="GH23" i="26"/>
  <c r="GG23" i="26"/>
  <c r="EG23" i="26"/>
  <c r="GE23" i="26" s="1"/>
  <c r="EF23" i="26"/>
  <c r="GD23" i="26" s="1"/>
  <c r="EE23" i="26"/>
  <c r="GC23" i="26" s="1"/>
  <c r="ED23" i="26"/>
  <c r="GB23" i="26" s="1"/>
  <c r="EC23" i="26"/>
  <c r="GA23" i="26" s="1"/>
  <c r="EB23" i="26"/>
  <c r="FZ23" i="26" s="1"/>
  <c r="EA23" i="26"/>
  <c r="FY23" i="26" s="1"/>
  <c r="DZ23" i="26"/>
  <c r="FX23" i="26" s="1"/>
  <c r="DY23" i="26"/>
  <c r="FW23" i="26" s="1"/>
  <c r="DX23" i="26"/>
  <c r="FV23" i="26" s="1"/>
  <c r="DW23" i="26"/>
  <c r="FU23" i="26" s="1"/>
  <c r="DV23" i="26"/>
  <c r="FT23" i="26" s="1"/>
  <c r="DU23" i="26"/>
  <c r="FS23" i="26" s="1"/>
  <c r="DT23" i="26"/>
  <c r="FR23" i="26" s="1"/>
  <c r="DS23" i="26"/>
  <c r="FQ23" i="26" s="1"/>
  <c r="DR23" i="26"/>
  <c r="FP23" i="26" s="1"/>
  <c r="DQ23" i="26"/>
  <c r="FO23" i="26" s="1"/>
  <c r="DP23" i="26"/>
  <c r="FN23" i="26" s="1"/>
  <c r="DO23" i="26"/>
  <c r="FM23" i="26" s="1"/>
  <c r="DN23" i="26"/>
  <c r="FL23" i="26" s="1"/>
  <c r="DM23" i="26"/>
  <c r="FK23" i="26" s="1"/>
  <c r="DL23" i="26"/>
  <c r="FJ23" i="26" s="1"/>
  <c r="DK23" i="26"/>
  <c r="FI23" i="26" s="1"/>
  <c r="DJ23" i="26"/>
  <c r="FH23" i="26" s="1"/>
  <c r="DI23" i="26"/>
  <c r="FG23" i="26" s="1"/>
  <c r="DH23" i="26"/>
  <c r="FF23" i="26" s="1"/>
  <c r="DG23" i="26"/>
  <c r="FE23" i="26" s="1"/>
  <c r="DF23" i="26"/>
  <c r="FD23" i="26" s="1"/>
  <c r="DE23" i="26"/>
  <c r="FC23" i="26" s="1"/>
  <c r="DD23" i="26"/>
  <c r="FB23" i="26" s="1"/>
  <c r="DC23" i="26"/>
  <c r="FA23" i="26" s="1"/>
  <c r="DB23" i="26"/>
  <c r="EZ23" i="26" s="1"/>
  <c r="DA23" i="26"/>
  <c r="EY23" i="26" s="1"/>
  <c r="CZ23" i="26"/>
  <c r="EX23" i="26" s="1"/>
  <c r="CY23" i="26"/>
  <c r="EW23" i="26" s="1"/>
  <c r="CX23" i="26"/>
  <c r="EV23" i="26" s="1"/>
  <c r="CW23" i="26"/>
  <c r="EU23" i="26" s="1"/>
  <c r="CV23" i="26"/>
  <c r="ET23" i="26" s="1"/>
  <c r="CU23" i="26"/>
  <c r="ES23" i="26" s="1"/>
  <c r="CT23" i="26"/>
  <c r="ER23" i="26" s="1"/>
  <c r="CS23" i="26"/>
  <c r="EQ23" i="26" s="1"/>
  <c r="CR23" i="26"/>
  <c r="EP23" i="26" s="1"/>
  <c r="CQ23" i="26"/>
  <c r="EO23" i="26" s="1"/>
  <c r="CP23" i="26"/>
  <c r="EN23" i="26" s="1"/>
  <c r="CO23" i="26"/>
  <c r="EM23" i="26" s="1"/>
  <c r="CN23" i="26"/>
  <c r="EL23" i="26" s="1"/>
  <c r="CM23" i="26"/>
  <c r="EK23" i="26" s="1"/>
  <c r="CL23" i="26"/>
  <c r="EJ23" i="26" s="1"/>
  <c r="CK23" i="26"/>
  <c r="CJ23" i="26"/>
  <c r="HC22" i="26"/>
  <c r="HB22" i="26"/>
  <c r="HA22" i="26"/>
  <c r="GZ22" i="26"/>
  <c r="GY22" i="26"/>
  <c r="GX22" i="26"/>
  <c r="GW22" i="26"/>
  <c r="GV22" i="26"/>
  <c r="GU22" i="26"/>
  <c r="GT22" i="26"/>
  <c r="GS22" i="26"/>
  <c r="GR22" i="26"/>
  <c r="GQ22" i="26"/>
  <c r="GP22" i="26"/>
  <c r="GO22" i="26"/>
  <c r="GN22" i="26"/>
  <c r="GM22" i="26"/>
  <c r="GL22" i="26"/>
  <c r="GK22" i="26"/>
  <c r="GJ22" i="26"/>
  <c r="GI22" i="26"/>
  <c r="GH22" i="26"/>
  <c r="GG22" i="26"/>
  <c r="EG22" i="26"/>
  <c r="GE22" i="26" s="1"/>
  <c r="EF22" i="26"/>
  <c r="GD22" i="26" s="1"/>
  <c r="EE22" i="26"/>
  <c r="GC22" i="26" s="1"/>
  <c r="ED22" i="26"/>
  <c r="GB22" i="26" s="1"/>
  <c r="EC22" i="26"/>
  <c r="GA22" i="26" s="1"/>
  <c r="EB22" i="26"/>
  <c r="FZ22" i="26" s="1"/>
  <c r="EA22" i="26"/>
  <c r="FY22" i="26" s="1"/>
  <c r="DZ22" i="26"/>
  <c r="FX22" i="26" s="1"/>
  <c r="DY22" i="26"/>
  <c r="FW22" i="26" s="1"/>
  <c r="DX22" i="26"/>
  <c r="FV22" i="26" s="1"/>
  <c r="DW22" i="26"/>
  <c r="FU22" i="26" s="1"/>
  <c r="DV22" i="26"/>
  <c r="FT22" i="26" s="1"/>
  <c r="DU22" i="26"/>
  <c r="FS22" i="26" s="1"/>
  <c r="DT22" i="26"/>
  <c r="FR22" i="26" s="1"/>
  <c r="DS22" i="26"/>
  <c r="FQ22" i="26" s="1"/>
  <c r="DR22" i="26"/>
  <c r="FP22" i="26" s="1"/>
  <c r="DQ22" i="26"/>
  <c r="FO22" i="26" s="1"/>
  <c r="DP22" i="26"/>
  <c r="FN22" i="26" s="1"/>
  <c r="DO22" i="26"/>
  <c r="FM22" i="26" s="1"/>
  <c r="DN22" i="26"/>
  <c r="FL22" i="26" s="1"/>
  <c r="DM22" i="26"/>
  <c r="FK22" i="26" s="1"/>
  <c r="DL22" i="26"/>
  <c r="FJ22" i="26" s="1"/>
  <c r="DK22" i="26"/>
  <c r="FI22" i="26" s="1"/>
  <c r="DJ22" i="26"/>
  <c r="FH22" i="26" s="1"/>
  <c r="DI22" i="26"/>
  <c r="FG22" i="26" s="1"/>
  <c r="DH22" i="26"/>
  <c r="FF22" i="26" s="1"/>
  <c r="DG22" i="26"/>
  <c r="FE22" i="26" s="1"/>
  <c r="DF22" i="26"/>
  <c r="FD22" i="26" s="1"/>
  <c r="DE22" i="26"/>
  <c r="FC22" i="26" s="1"/>
  <c r="DD22" i="26"/>
  <c r="FB22" i="26" s="1"/>
  <c r="DC22" i="26"/>
  <c r="FA22" i="26" s="1"/>
  <c r="DB22" i="26"/>
  <c r="EZ22" i="26" s="1"/>
  <c r="DA22" i="26"/>
  <c r="EY22" i="26" s="1"/>
  <c r="CZ22" i="26"/>
  <c r="EX22" i="26" s="1"/>
  <c r="CY22" i="26"/>
  <c r="EW22" i="26" s="1"/>
  <c r="CX22" i="26"/>
  <c r="EV22" i="26" s="1"/>
  <c r="CW22" i="26"/>
  <c r="EU22" i="26" s="1"/>
  <c r="CV22" i="26"/>
  <c r="ET22" i="26" s="1"/>
  <c r="CU22" i="26"/>
  <c r="ES22" i="26" s="1"/>
  <c r="CT22" i="26"/>
  <c r="ER22" i="26" s="1"/>
  <c r="CS22" i="26"/>
  <c r="EQ22" i="26" s="1"/>
  <c r="CR22" i="26"/>
  <c r="EP22" i="26" s="1"/>
  <c r="CQ22" i="26"/>
  <c r="EO22" i="26" s="1"/>
  <c r="CP22" i="26"/>
  <c r="EN22" i="26" s="1"/>
  <c r="CO22" i="26"/>
  <c r="EM22" i="26" s="1"/>
  <c r="CN22" i="26"/>
  <c r="EL22" i="26" s="1"/>
  <c r="CM22" i="26"/>
  <c r="EK22" i="26" s="1"/>
  <c r="CL22" i="26"/>
  <c r="EJ22" i="26" s="1"/>
  <c r="CK22" i="26"/>
  <c r="CJ22" i="26"/>
  <c r="HC21" i="26"/>
  <c r="HB21" i="26"/>
  <c r="HA21" i="26"/>
  <c r="GZ21" i="26"/>
  <c r="GY21" i="26"/>
  <c r="GX21" i="26"/>
  <c r="GW21" i="26"/>
  <c r="GV21" i="26"/>
  <c r="GU21" i="26"/>
  <c r="GT21" i="26"/>
  <c r="GS21" i="26"/>
  <c r="GR21" i="26"/>
  <c r="GQ21" i="26"/>
  <c r="GP21" i="26"/>
  <c r="GO21" i="26"/>
  <c r="GN21" i="26"/>
  <c r="GM21" i="26"/>
  <c r="GL21" i="26"/>
  <c r="GK21" i="26"/>
  <c r="GJ21" i="26"/>
  <c r="GI21" i="26"/>
  <c r="GH21" i="26"/>
  <c r="GG21" i="26"/>
  <c r="EG21" i="26"/>
  <c r="GE21" i="26" s="1"/>
  <c r="EF21" i="26"/>
  <c r="GD21" i="26" s="1"/>
  <c r="EE21" i="26"/>
  <c r="GC21" i="26" s="1"/>
  <c r="ED21" i="26"/>
  <c r="GB21" i="26" s="1"/>
  <c r="EC21" i="26"/>
  <c r="GA21" i="26" s="1"/>
  <c r="EB21" i="26"/>
  <c r="FZ21" i="26" s="1"/>
  <c r="EA21" i="26"/>
  <c r="FY21" i="26" s="1"/>
  <c r="DZ21" i="26"/>
  <c r="FX21" i="26" s="1"/>
  <c r="DY21" i="26"/>
  <c r="FW21" i="26" s="1"/>
  <c r="DX21" i="26"/>
  <c r="FV21" i="26" s="1"/>
  <c r="DW21" i="26"/>
  <c r="FU21" i="26" s="1"/>
  <c r="DV21" i="26"/>
  <c r="FT21" i="26" s="1"/>
  <c r="DU21" i="26"/>
  <c r="FS21" i="26" s="1"/>
  <c r="DT21" i="26"/>
  <c r="FR21" i="26" s="1"/>
  <c r="DS21" i="26"/>
  <c r="FQ21" i="26" s="1"/>
  <c r="DR21" i="26"/>
  <c r="FP21" i="26" s="1"/>
  <c r="DQ21" i="26"/>
  <c r="FO21" i="26" s="1"/>
  <c r="DP21" i="26"/>
  <c r="FN21" i="26" s="1"/>
  <c r="DO21" i="26"/>
  <c r="FM21" i="26" s="1"/>
  <c r="DN21" i="26"/>
  <c r="FL21" i="26" s="1"/>
  <c r="DM21" i="26"/>
  <c r="FK21" i="26" s="1"/>
  <c r="DL21" i="26"/>
  <c r="FJ21" i="26" s="1"/>
  <c r="DK21" i="26"/>
  <c r="FI21" i="26" s="1"/>
  <c r="DJ21" i="26"/>
  <c r="FH21" i="26" s="1"/>
  <c r="DI21" i="26"/>
  <c r="FG21" i="26" s="1"/>
  <c r="DH21" i="26"/>
  <c r="FF21" i="26" s="1"/>
  <c r="DG21" i="26"/>
  <c r="FE21" i="26" s="1"/>
  <c r="DF21" i="26"/>
  <c r="FD21" i="26" s="1"/>
  <c r="DE21" i="26"/>
  <c r="FC21" i="26" s="1"/>
  <c r="DD21" i="26"/>
  <c r="FB21" i="26" s="1"/>
  <c r="DC21" i="26"/>
  <c r="FA21" i="26" s="1"/>
  <c r="DB21" i="26"/>
  <c r="EZ21" i="26" s="1"/>
  <c r="DA21" i="26"/>
  <c r="EY21" i="26" s="1"/>
  <c r="CZ21" i="26"/>
  <c r="EX21" i="26" s="1"/>
  <c r="CY21" i="26"/>
  <c r="EW21" i="26" s="1"/>
  <c r="CX21" i="26"/>
  <c r="EV21" i="26" s="1"/>
  <c r="CW21" i="26"/>
  <c r="EU21" i="26" s="1"/>
  <c r="CV21" i="26"/>
  <c r="ET21" i="26" s="1"/>
  <c r="CU21" i="26"/>
  <c r="ES21" i="26" s="1"/>
  <c r="CT21" i="26"/>
  <c r="ER21" i="26" s="1"/>
  <c r="CS21" i="26"/>
  <c r="EQ21" i="26" s="1"/>
  <c r="CR21" i="26"/>
  <c r="EP21" i="26" s="1"/>
  <c r="CQ21" i="26"/>
  <c r="EO21" i="26" s="1"/>
  <c r="CP21" i="26"/>
  <c r="EN21" i="26" s="1"/>
  <c r="CO21" i="26"/>
  <c r="EM21" i="26" s="1"/>
  <c r="CN21" i="26"/>
  <c r="EL21" i="26" s="1"/>
  <c r="CM21" i="26"/>
  <c r="EK21" i="26" s="1"/>
  <c r="CL21" i="26"/>
  <c r="EJ21" i="26" s="1"/>
  <c r="CK21" i="26"/>
  <c r="CJ21" i="26"/>
  <c r="HC20" i="26"/>
  <c r="HB20" i="26"/>
  <c r="HA20" i="26"/>
  <c r="GZ20" i="26"/>
  <c r="GY20" i="26"/>
  <c r="GX20" i="26"/>
  <c r="GW20" i="26"/>
  <c r="GV20" i="26"/>
  <c r="GU20" i="26"/>
  <c r="GT20" i="26"/>
  <c r="GS20" i="26"/>
  <c r="GR20" i="26"/>
  <c r="GQ20" i="26"/>
  <c r="GP20" i="26"/>
  <c r="GO20" i="26"/>
  <c r="GN20" i="26"/>
  <c r="GM20" i="26"/>
  <c r="GL20" i="26"/>
  <c r="GK20" i="26"/>
  <c r="GJ20" i="26"/>
  <c r="GI20" i="26"/>
  <c r="GH20" i="26"/>
  <c r="GG20" i="26"/>
  <c r="EG20" i="26"/>
  <c r="GE20" i="26" s="1"/>
  <c r="EF20" i="26"/>
  <c r="GD20" i="26" s="1"/>
  <c r="EE20" i="26"/>
  <c r="GC20" i="26" s="1"/>
  <c r="ED20" i="26"/>
  <c r="GB20" i="26" s="1"/>
  <c r="EC20" i="26"/>
  <c r="GA20" i="26" s="1"/>
  <c r="EB20" i="26"/>
  <c r="FZ20" i="26" s="1"/>
  <c r="EA20" i="26"/>
  <c r="FY20" i="26" s="1"/>
  <c r="DZ20" i="26"/>
  <c r="FX20" i="26" s="1"/>
  <c r="DY20" i="26"/>
  <c r="FW20" i="26" s="1"/>
  <c r="DX20" i="26"/>
  <c r="FV20" i="26" s="1"/>
  <c r="DW20" i="26"/>
  <c r="FU20" i="26" s="1"/>
  <c r="DV20" i="26"/>
  <c r="FT20" i="26" s="1"/>
  <c r="DU20" i="26"/>
  <c r="FS20" i="26" s="1"/>
  <c r="DT20" i="26"/>
  <c r="FR20" i="26" s="1"/>
  <c r="DS20" i="26"/>
  <c r="FQ20" i="26" s="1"/>
  <c r="DR20" i="26"/>
  <c r="FP20" i="26" s="1"/>
  <c r="DQ20" i="26"/>
  <c r="FO20" i="26" s="1"/>
  <c r="DP20" i="26"/>
  <c r="FN20" i="26" s="1"/>
  <c r="DO20" i="26"/>
  <c r="FM20" i="26" s="1"/>
  <c r="DN20" i="26"/>
  <c r="FL20" i="26" s="1"/>
  <c r="DM20" i="26"/>
  <c r="FK20" i="26" s="1"/>
  <c r="DL20" i="26"/>
  <c r="FJ20" i="26" s="1"/>
  <c r="DK20" i="26"/>
  <c r="FI20" i="26" s="1"/>
  <c r="DJ20" i="26"/>
  <c r="FH20" i="26" s="1"/>
  <c r="DI20" i="26"/>
  <c r="FG20" i="26" s="1"/>
  <c r="DH20" i="26"/>
  <c r="FF20" i="26" s="1"/>
  <c r="DG20" i="26"/>
  <c r="FE20" i="26" s="1"/>
  <c r="DF20" i="26"/>
  <c r="FD20" i="26" s="1"/>
  <c r="DE20" i="26"/>
  <c r="FC20" i="26" s="1"/>
  <c r="DD20" i="26"/>
  <c r="FB20" i="26" s="1"/>
  <c r="DC20" i="26"/>
  <c r="FA20" i="26" s="1"/>
  <c r="DB20" i="26"/>
  <c r="EZ20" i="26" s="1"/>
  <c r="DA20" i="26"/>
  <c r="EY20" i="26" s="1"/>
  <c r="CZ20" i="26"/>
  <c r="EX20" i="26" s="1"/>
  <c r="CY20" i="26"/>
  <c r="EW20" i="26" s="1"/>
  <c r="CX20" i="26"/>
  <c r="EV20" i="26" s="1"/>
  <c r="CW20" i="26"/>
  <c r="EU20" i="26" s="1"/>
  <c r="CV20" i="26"/>
  <c r="ET20" i="26" s="1"/>
  <c r="CU20" i="26"/>
  <c r="ES20" i="26" s="1"/>
  <c r="CT20" i="26"/>
  <c r="ER20" i="26" s="1"/>
  <c r="CS20" i="26"/>
  <c r="EQ20" i="26" s="1"/>
  <c r="CR20" i="26"/>
  <c r="EP20" i="26" s="1"/>
  <c r="CQ20" i="26"/>
  <c r="EO20" i="26" s="1"/>
  <c r="CP20" i="26"/>
  <c r="EN20" i="26" s="1"/>
  <c r="CO20" i="26"/>
  <c r="EM20" i="26" s="1"/>
  <c r="CN20" i="26"/>
  <c r="EL20" i="26" s="1"/>
  <c r="CM20" i="26"/>
  <c r="EK20" i="26" s="1"/>
  <c r="CL20" i="26"/>
  <c r="EJ20" i="26" s="1"/>
  <c r="CK20" i="26"/>
  <c r="CJ20" i="26"/>
  <c r="HC19" i="26"/>
  <c r="HB19" i="26"/>
  <c r="HA19" i="26"/>
  <c r="GZ19" i="26"/>
  <c r="GY19" i="26"/>
  <c r="GX19" i="26"/>
  <c r="GW19" i="26"/>
  <c r="GV19" i="26"/>
  <c r="GU19" i="26"/>
  <c r="GT19" i="26"/>
  <c r="GS19" i="26"/>
  <c r="GR19" i="26"/>
  <c r="GQ19" i="26"/>
  <c r="GP19" i="26"/>
  <c r="GO19" i="26"/>
  <c r="GN19" i="26"/>
  <c r="GM19" i="26"/>
  <c r="GL19" i="26"/>
  <c r="GK19" i="26"/>
  <c r="GJ19" i="26"/>
  <c r="GI19" i="26"/>
  <c r="GH19" i="26"/>
  <c r="GG19" i="26"/>
  <c r="EG19" i="26"/>
  <c r="GE19" i="26" s="1"/>
  <c r="EF19" i="26"/>
  <c r="GD19" i="26" s="1"/>
  <c r="EE19" i="26"/>
  <c r="GC19" i="26" s="1"/>
  <c r="ED19" i="26"/>
  <c r="GB19" i="26" s="1"/>
  <c r="EC19" i="26"/>
  <c r="GA19" i="26" s="1"/>
  <c r="EB19" i="26"/>
  <c r="FZ19" i="26" s="1"/>
  <c r="EA19" i="26"/>
  <c r="FY19" i="26" s="1"/>
  <c r="DZ19" i="26"/>
  <c r="FX19" i="26" s="1"/>
  <c r="DY19" i="26"/>
  <c r="FW19" i="26" s="1"/>
  <c r="DX19" i="26"/>
  <c r="FV19" i="26" s="1"/>
  <c r="DW19" i="26"/>
  <c r="FU19" i="26" s="1"/>
  <c r="DV19" i="26"/>
  <c r="FT19" i="26" s="1"/>
  <c r="DU19" i="26"/>
  <c r="FS19" i="26" s="1"/>
  <c r="DT19" i="26"/>
  <c r="FR19" i="26" s="1"/>
  <c r="DS19" i="26"/>
  <c r="FQ19" i="26" s="1"/>
  <c r="DR19" i="26"/>
  <c r="FP19" i="26" s="1"/>
  <c r="DQ19" i="26"/>
  <c r="FO19" i="26" s="1"/>
  <c r="DP19" i="26"/>
  <c r="FN19" i="26" s="1"/>
  <c r="DO19" i="26"/>
  <c r="FM19" i="26" s="1"/>
  <c r="DN19" i="26"/>
  <c r="FL19" i="26" s="1"/>
  <c r="DM19" i="26"/>
  <c r="FK19" i="26" s="1"/>
  <c r="DL19" i="26"/>
  <c r="FJ19" i="26" s="1"/>
  <c r="DK19" i="26"/>
  <c r="FI19" i="26" s="1"/>
  <c r="DJ19" i="26"/>
  <c r="FH19" i="26" s="1"/>
  <c r="DI19" i="26"/>
  <c r="FG19" i="26" s="1"/>
  <c r="DH19" i="26"/>
  <c r="FF19" i="26" s="1"/>
  <c r="DG19" i="26"/>
  <c r="FE19" i="26" s="1"/>
  <c r="DF19" i="26"/>
  <c r="FD19" i="26" s="1"/>
  <c r="DE19" i="26"/>
  <c r="FC19" i="26" s="1"/>
  <c r="DD19" i="26"/>
  <c r="FB19" i="26" s="1"/>
  <c r="DC19" i="26"/>
  <c r="FA19" i="26" s="1"/>
  <c r="DB19" i="26"/>
  <c r="EZ19" i="26" s="1"/>
  <c r="DA19" i="26"/>
  <c r="EY19" i="26" s="1"/>
  <c r="CZ19" i="26"/>
  <c r="EX19" i="26" s="1"/>
  <c r="CY19" i="26"/>
  <c r="EW19" i="26" s="1"/>
  <c r="CX19" i="26"/>
  <c r="EV19" i="26" s="1"/>
  <c r="CW19" i="26"/>
  <c r="EU19" i="26" s="1"/>
  <c r="CV19" i="26"/>
  <c r="ET19" i="26" s="1"/>
  <c r="CU19" i="26"/>
  <c r="ES19" i="26" s="1"/>
  <c r="CT19" i="26"/>
  <c r="ER19" i="26" s="1"/>
  <c r="CS19" i="26"/>
  <c r="EQ19" i="26" s="1"/>
  <c r="CR19" i="26"/>
  <c r="EP19" i="26" s="1"/>
  <c r="CQ19" i="26"/>
  <c r="EO19" i="26" s="1"/>
  <c r="CP19" i="26"/>
  <c r="EN19" i="26" s="1"/>
  <c r="CO19" i="26"/>
  <c r="EM19" i="26" s="1"/>
  <c r="CN19" i="26"/>
  <c r="EL19" i="26" s="1"/>
  <c r="CM19" i="26"/>
  <c r="EK19" i="26" s="1"/>
  <c r="CL19" i="26"/>
  <c r="EJ19" i="26" s="1"/>
  <c r="CK19" i="26"/>
  <c r="CJ19" i="26"/>
  <c r="HC18" i="26"/>
  <c r="HB18" i="26"/>
  <c r="HA18" i="26"/>
  <c r="GZ18" i="26"/>
  <c r="GY18" i="26"/>
  <c r="GX18" i="26"/>
  <c r="GW18" i="26"/>
  <c r="GV18" i="26"/>
  <c r="GU18" i="26"/>
  <c r="GT18" i="26"/>
  <c r="GS18" i="26"/>
  <c r="GR18" i="26"/>
  <c r="GQ18" i="26"/>
  <c r="GP18" i="26"/>
  <c r="GO18" i="26"/>
  <c r="GN18" i="26"/>
  <c r="GM18" i="26"/>
  <c r="GL18" i="26"/>
  <c r="GK18" i="26"/>
  <c r="GJ18" i="26"/>
  <c r="GI18" i="26"/>
  <c r="GH18" i="26"/>
  <c r="GG18" i="26"/>
  <c r="EG18" i="26"/>
  <c r="GE18" i="26" s="1"/>
  <c r="EF18" i="26"/>
  <c r="GD18" i="26" s="1"/>
  <c r="EE18" i="26"/>
  <c r="GC18" i="26" s="1"/>
  <c r="ED18" i="26"/>
  <c r="GB18" i="26" s="1"/>
  <c r="EC18" i="26"/>
  <c r="GA18" i="26" s="1"/>
  <c r="EB18" i="26"/>
  <c r="FZ18" i="26" s="1"/>
  <c r="EA18" i="26"/>
  <c r="FY18" i="26" s="1"/>
  <c r="DZ18" i="26"/>
  <c r="FX18" i="26" s="1"/>
  <c r="DY18" i="26"/>
  <c r="FW18" i="26" s="1"/>
  <c r="DX18" i="26"/>
  <c r="FV18" i="26" s="1"/>
  <c r="DW18" i="26"/>
  <c r="FU18" i="26" s="1"/>
  <c r="DV18" i="26"/>
  <c r="FT18" i="26" s="1"/>
  <c r="DU18" i="26"/>
  <c r="FS18" i="26" s="1"/>
  <c r="DT18" i="26"/>
  <c r="FR18" i="26" s="1"/>
  <c r="DS18" i="26"/>
  <c r="FQ18" i="26" s="1"/>
  <c r="DR18" i="26"/>
  <c r="FP18" i="26" s="1"/>
  <c r="DQ18" i="26"/>
  <c r="FO18" i="26" s="1"/>
  <c r="DP18" i="26"/>
  <c r="FN18" i="26" s="1"/>
  <c r="DO18" i="26"/>
  <c r="FM18" i="26" s="1"/>
  <c r="DN18" i="26"/>
  <c r="FL18" i="26" s="1"/>
  <c r="DM18" i="26"/>
  <c r="FK18" i="26" s="1"/>
  <c r="DL18" i="26"/>
  <c r="FJ18" i="26" s="1"/>
  <c r="DK18" i="26"/>
  <c r="FI18" i="26" s="1"/>
  <c r="DJ18" i="26"/>
  <c r="FH18" i="26" s="1"/>
  <c r="DI18" i="26"/>
  <c r="FG18" i="26" s="1"/>
  <c r="DH18" i="26"/>
  <c r="FF18" i="26" s="1"/>
  <c r="DG18" i="26"/>
  <c r="FE18" i="26" s="1"/>
  <c r="DF18" i="26"/>
  <c r="FD18" i="26" s="1"/>
  <c r="DE18" i="26"/>
  <c r="FC18" i="26" s="1"/>
  <c r="DD18" i="26"/>
  <c r="FB18" i="26" s="1"/>
  <c r="DC18" i="26"/>
  <c r="FA18" i="26" s="1"/>
  <c r="DB18" i="26"/>
  <c r="EZ18" i="26" s="1"/>
  <c r="DA18" i="26"/>
  <c r="EY18" i="26" s="1"/>
  <c r="CZ18" i="26"/>
  <c r="EX18" i="26" s="1"/>
  <c r="CY18" i="26"/>
  <c r="EW18" i="26" s="1"/>
  <c r="CX18" i="26"/>
  <c r="EV18" i="26" s="1"/>
  <c r="CW18" i="26"/>
  <c r="EU18" i="26" s="1"/>
  <c r="CV18" i="26"/>
  <c r="ET18" i="26" s="1"/>
  <c r="CU18" i="26"/>
  <c r="ES18" i="26" s="1"/>
  <c r="CT18" i="26"/>
  <c r="ER18" i="26" s="1"/>
  <c r="CS18" i="26"/>
  <c r="EQ18" i="26" s="1"/>
  <c r="CR18" i="26"/>
  <c r="EP18" i="26" s="1"/>
  <c r="CQ18" i="26"/>
  <c r="EO18" i="26" s="1"/>
  <c r="CP18" i="26"/>
  <c r="EN18" i="26" s="1"/>
  <c r="CO18" i="26"/>
  <c r="EM18" i="26" s="1"/>
  <c r="CN18" i="26"/>
  <c r="EL18" i="26" s="1"/>
  <c r="CM18" i="26"/>
  <c r="EK18" i="26" s="1"/>
  <c r="CL18" i="26"/>
  <c r="EJ18" i="26" s="1"/>
  <c r="CK18" i="26"/>
  <c r="CJ18" i="26"/>
  <c r="HC17" i="26"/>
  <c r="HB17" i="26"/>
  <c r="HA17" i="26"/>
  <c r="GZ17" i="26"/>
  <c r="GY17" i="26"/>
  <c r="GX17" i="26"/>
  <c r="GW17" i="26"/>
  <c r="GV17" i="26"/>
  <c r="GU17" i="26"/>
  <c r="GT17" i="26"/>
  <c r="GS17" i="26"/>
  <c r="GR17" i="26"/>
  <c r="GQ17" i="26"/>
  <c r="GP17" i="26"/>
  <c r="GO17" i="26"/>
  <c r="GN17" i="26"/>
  <c r="GM17" i="26"/>
  <c r="GL17" i="26"/>
  <c r="GK17" i="26"/>
  <c r="GJ17" i="26"/>
  <c r="GI17" i="26"/>
  <c r="GH17" i="26"/>
  <c r="GG17" i="26"/>
  <c r="EG17" i="26"/>
  <c r="GE17" i="26" s="1"/>
  <c r="EF17" i="26"/>
  <c r="GD17" i="26" s="1"/>
  <c r="EE17" i="26"/>
  <c r="GC17" i="26" s="1"/>
  <c r="ED17" i="26"/>
  <c r="GB17" i="26" s="1"/>
  <c r="EC17" i="26"/>
  <c r="GA17" i="26" s="1"/>
  <c r="EB17" i="26"/>
  <c r="FZ17" i="26" s="1"/>
  <c r="EA17" i="26"/>
  <c r="FY17" i="26" s="1"/>
  <c r="DZ17" i="26"/>
  <c r="FX17" i="26" s="1"/>
  <c r="DY17" i="26"/>
  <c r="FW17" i="26" s="1"/>
  <c r="DX17" i="26"/>
  <c r="FV17" i="26" s="1"/>
  <c r="DW17" i="26"/>
  <c r="FU17" i="26" s="1"/>
  <c r="DV17" i="26"/>
  <c r="FT17" i="26" s="1"/>
  <c r="DU17" i="26"/>
  <c r="FS17" i="26" s="1"/>
  <c r="DT17" i="26"/>
  <c r="FR17" i="26" s="1"/>
  <c r="DS17" i="26"/>
  <c r="FQ17" i="26" s="1"/>
  <c r="DR17" i="26"/>
  <c r="FP17" i="26" s="1"/>
  <c r="DQ17" i="26"/>
  <c r="FO17" i="26" s="1"/>
  <c r="DP17" i="26"/>
  <c r="FN17" i="26" s="1"/>
  <c r="DO17" i="26"/>
  <c r="FM17" i="26" s="1"/>
  <c r="DN17" i="26"/>
  <c r="FL17" i="26" s="1"/>
  <c r="DM17" i="26"/>
  <c r="FK17" i="26" s="1"/>
  <c r="DL17" i="26"/>
  <c r="FJ17" i="26" s="1"/>
  <c r="DK17" i="26"/>
  <c r="FI17" i="26" s="1"/>
  <c r="DJ17" i="26"/>
  <c r="FH17" i="26" s="1"/>
  <c r="DI17" i="26"/>
  <c r="FG17" i="26" s="1"/>
  <c r="DH17" i="26"/>
  <c r="FF17" i="26" s="1"/>
  <c r="DG17" i="26"/>
  <c r="FE17" i="26" s="1"/>
  <c r="DF17" i="26"/>
  <c r="FD17" i="26" s="1"/>
  <c r="DE17" i="26"/>
  <c r="FC17" i="26" s="1"/>
  <c r="DD17" i="26"/>
  <c r="FB17" i="26" s="1"/>
  <c r="DC17" i="26"/>
  <c r="FA17" i="26" s="1"/>
  <c r="DB17" i="26"/>
  <c r="EZ17" i="26" s="1"/>
  <c r="DA17" i="26"/>
  <c r="EY17" i="26" s="1"/>
  <c r="CZ17" i="26"/>
  <c r="EX17" i="26" s="1"/>
  <c r="CY17" i="26"/>
  <c r="EW17" i="26" s="1"/>
  <c r="CX17" i="26"/>
  <c r="EV17" i="26" s="1"/>
  <c r="CW17" i="26"/>
  <c r="EU17" i="26" s="1"/>
  <c r="CV17" i="26"/>
  <c r="ET17" i="26" s="1"/>
  <c r="CU17" i="26"/>
  <c r="ES17" i="26" s="1"/>
  <c r="CT17" i="26"/>
  <c r="ER17" i="26" s="1"/>
  <c r="CS17" i="26"/>
  <c r="EQ17" i="26" s="1"/>
  <c r="CR17" i="26"/>
  <c r="EP17" i="26" s="1"/>
  <c r="CQ17" i="26"/>
  <c r="EO17" i="26" s="1"/>
  <c r="CP17" i="26"/>
  <c r="EN17" i="26" s="1"/>
  <c r="CO17" i="26"/>
  <c r="EM17" i="26" s="1"/>
  <c r="CN17" i="26"/>
  <c r="EL17" i="26" s="1"/>
  <c r="CM17" i="26"/>
  <c r="EK17" i="26" s="1"/>
  <c r="CL17" i="26"/>
  <c r="EJ17" i="26" s="1"/>
  <c r="CK17" i="26"/>
  <c r="CJ17" i="26"/>
  <c r="HC16" i="26"/>
  <c r="HB16" i="26"/>
  <c r="HA16" i="26"/>
  <c r="GZ16" i="26"/>
  <c r="GY16" i="26"/>
  <c r="GX16" i="26"/>
  <c r="GW16" i="26"/>
  <c r="GV16" i="26"/>
  <c r="GU16" i="26"/>
  <c r="GT16" i="26"/>
  <c r="GS16" i="26"/>
  <c r="GR16" i="26"/>
  <c r="GQ16" i="26"/>
  <c r="GP16" i="26"/>
  <c r="GO16" i="26"/>
  <c r="GN16" i="26"/>
  <c r="GM16" i="26"/>
  <c r="GL16" i="26"/>
  <c r="GK16" i="26"/>
  <c r="GJ16" i="26"/>
  <c r="GI16" i="26"/>
  <c r="GH16" i="26"/>
  <c r="GG16" i="26"/>
  <c r="EG16" i="26"/>
  <c r="GE16" i="26" s="1"/>
  <c r="EF16" i="26"/>
  <c r="GD16" i="26" s="1"/>
  <c r="EE16" i="26"/>
  <c r="GC16" i="26" s="1"/>
  <c r="ED16" i="26"/>
  <c r="GB16" i="26" s="1"/>
  <c r="EC16" i="26"/>
  <c r="GA16" i="26" s="1"/>
  <c r="EB16" i="26"/>
  <c r="FZ16" i="26" s="1"/>
  <c r="EA16" i="26"/>
  <c r="FY16" i="26" s="1"/>
  <c r="DZ16" i="26"/>
  <c r="FX16" i="26" s="1"/>
  <c r="DY16" i="26"/>
  <c r="FW16" i="26" s="1"/>
  <c r="DX16" i="26"/>
  <c r="FV16" i="26" s="1"/>
  <c r="DW16" i="26"/>
  <c r="FU16" i="26" s="1"/>
  <c r="DV16" i="26"/>
  <c r="FT16" i="26" s="1"/>
  <c r="DU16" i="26"/>
  <c r="FS16" i="26" s="1"/>
  <c r="DT16" i="26"/>
  <c r="FR16" i="26" s="1"/>
  <c r="DS16" i="26"/>
  <c r="FQ16" i="26" s="1"/>
  <c r="DR16" i="26"/>
  <c r="FP16" i="26" s="1"/>
  <c r="DQ16" i="26"/>
  <c r="FO16" i="26" s="1"/>
  <c r="DP16" i="26"/>
  <c r="FN16" i="26" s="1"/>
  <c r="DO16" i="26"/>
  <c r="FM16" i="26" s="1"/>
  <c r="DN16" i="26"/>
  <c r="FL16" i="26" s="1"/>
  <c r="DM16" i="26"/>
  <c r="FK16" i="26" s="1"/>
  <c r="DL16" i="26"/>
  <c r="FJ16" i="26" s="1"/>
  <c r="DK16" i="26"/>
  <c r="FI16" i="26" s="1"/>
  <c r="DJ16" i="26"/>
  <c r="FH16" i="26" s="1"/>
  <c r="DI16" i="26"/>
  <c r="FG16" i="26" s="1"/>
  <c r="DH16" i="26"/>
  <c r="FF16" i="26" s="1"/>
  <c r="DG16" i="26"/>
  <c r="FE16" i="26" s="1"/>
  <c r="DF16" i="26"/>
  <c r="FD16" i="26" s="1"/>
  <c r="DE16" i="26"/>
  <c r="FC16" i="26" s="1"/>
  <c r="DD16" i="26"/>
  <c r="FB16" i="26" s="1"/>
  <c r="DC16" i="26"/>
  <c r="FA16" i="26" s="1"/>
  <c r="DB16" i="26"/>
  <c r="EZ16" i="26" s="1"/>
  <c r="DA16" i="26"/>
  <c r="EY16" i="26" s="1"/>
  <c r="CZ16" i="26"/>
  <c r="EX16" i="26" s="1"/>
  <c r="CY16" i="26"/>
  <c r="EW16" i="26" s="1"/>
  <c r="CX16" i="26"/>
  <c r="EV16" i="26" s="1"/>
  <c r="CW16" i="26"/>
  <c r="EU16" i="26" s="1"/>
  <c r="CV16" i="26"/>
  <c r="ET16" i="26" s="1"/>
  <c r="CU16" i="26"/>
  <c r="ES16" i="26" s="1"/>
  <c r="CT16" i="26"/>
  <c r="ER16" i="26" s="1"/>
  <c r="CS16" i="26"/>
  <c r="EQ16" i="26" s="1"/>
  <c r="CR16" i="26"/>
  <c r="EP16" i="26" s="1"/>
  <c r="CQ16" i="26"/>
  <c r="EO16" i="26" s="1"/>
  <c r="CP16" i="26"/>
  <c r="EN16" i="26" s="1"/>
  <c r="CO16" i="26"/>
  <c r="CN16" i="26"/>
  <c r="EL16" i="26" s="1"/>
  <c r="CM16" i="26"/>
  <c r="EK16" i="26" s="1"/>
  <c r="CL16" i="26"/>
  <c r="EJ16" i="26" s="1"/>
  <c r="CK16" i="26"/>
  <c r="CJ16" i="26"/>
  <c r="HC15" i="26"/>
  <c r="HB15" i="26"/>
  <c r="HA15" i="26"/>
  <c r="GZ15" i="26"/>
  <c r="GY15" i="26"/>
  <c r="GX15" i="26"/>
  <c r="GW15" i="26"/>
  <c r="GV15" i="26"/>
  <c r="GU15" i="26"/>
  <c r="GT15" i="26"/>
  <c r="GS15" i="26"/>
  <c r="GR15" i="26"/>
  <c r="GQ15" i="26"/>
  <c r="GP15" i="26"/>
  <c r="GO15" i="26"/>
  <c r="GN15" i="26"/>
  <c r="GM15" i="26"/>
  <c r="GL15" i="26"/>
  <c r="GK15" i="26"/>
  <c r="GJ15" i="26"/>
  <c r="GI15" i="26"/>
  <c r="GH15" i="26"/>
  <c r="GG15" i="26"/>
  <c r="EG15" i="26"/>
  <c r="GE15" i="26" s="1"/>
  <c r="EF15" i="26"/>
  <c r="GD15" i="26" s="1"/>
  <c r="EE15" i="26"/>
  <c r="GC15" i="26" s="1"/>
  <c r="ED15" i="26"/>
  <c r="GB15" i="26" s="1"/>
  <c r="EC15" i="26"/>
  <c r="GA15" i="26" s="1"/>
  <c r="EB15" i="26"/>
  <c r="FZ15" i="26" s="1"/>
  <c r="EA15" i="26"/>
  <c r="FY15" i="26" s="1"/>
  <c r="DZ15" i="26"/>
  <c r="FX15" i="26" s="1"/>
  <c r="DY15" i="26"/>
  <c r="FW15" i="26" s="1"/>
  <c r="DX15" i="26"/>
  <c r="FV15" i="26" s="1"/>
  <c r="DW15" i="26"/>
  <c r="FU15" i="26" s="1"/>
  <c r="DV15" i="26"/>
  <c r="FT15" i="26" s="1"/>
  <c r="DU15" i="26"/>
  <c r="FS15" i="26" s="1"/>
  <c r="DT15" i="26"/>
  <c r="FR15" i="26" s="1"/>
  <c r="DS15" i="26"/>
  <c r="FQ15" i="26" s="1"/>
  <c r="DR15" i="26"/>
  <c r="FP15" i="26" s="1"/>
  <c r="DQ15" i="26"/>
  <c r="FO15" i="26" s="1"/>
  <c r="DP15" i="26"/>
  <c r="FN15" i="26" s="1"/>
  <c r="DO15" i="26"/>
  <c r="FM15" i="26" s="1"/>
  <c r="DN15" i="26"/>
  <c r="FL15" i="26" s="1"/>
  <c r="DM15" i="26"/>
  <c r="FK15" i="26" s="1"/>
  <c r="DL15" i="26"/>
  <c r="FJ15" i="26" s="1"/>
  <c r="DK15" i="26"/>
  <c r="FI15" i="26" s="1"/>
  <c r="DJ15" i="26"/>
  <c r="FH15" i="26" s="1"/>
  <c r="DI15" i="26"/>
  <c r="FG15" i="26" s="1"/>
  <c r="DH15" i="26"/>
  <c r="FF15" i="26" s="1"/>
  <c r="DG15" i="26"/>
  <c r="FE15" i="26" s="1"/>
  <c r="DF15" i="26"/>
  <c r="FD15" i="26" s="1"/>
  <c r="DE15" i="26"/>
  <c r="FC15" i="26" s="1"/>
  <c r="DD15" i="26"/>
  <c r="FB15" i="26" s="1"/>
  <c r="DC15" i="26"/>
  <c r="FA15" i="26" s="1"/>
  <c r="DB15" i="26"/>
  <c r="EZ15" i="26" s="1"/>
  <c r="DA15" i="26"/>
  <c r="EY15" i="26" s="1"/>
  <c r="CZ15" i="26"/>
  <c r="EX15" i="26" s="1"/>
  <c r="CY15" i="26"/>
  <c r="EW15" i="26" s="1"/>
  <c r="CX15" i="26"/>
  <c r="EV15" i="26" s="1"/>
  <c r="CW15" i="26"/>
  <c r="EU15" i="26" s="1"/>
  <c r="CV15" i="26"/>
  <c r="ET15" i="26" s="1"/>
  <c r="CU15" i="26"/>
  <c r="ES15" i="26" s="1"/>
  <c r="CT15" i="26"/>
  <c r="ER15" i="26" s="1"/>
  <c r="CS15" i="26"/>
  <c r="EQ15" i="26" s="1"/>
  <c r="CR15" i="26"/>
  <c r="EP15" i="26" s="1"/>
  <c r="CQ15" i="26"/>
  <c r="EO15" i="26" s="1"/>
  <c r="CP15" i="26"/>
  <c r="EN15" i="26" s="1"/>
  <c r="CO15" i="26"/>
  <c r="EM15" i="26" s="1"/>
  <c r="CN15" i="26"/>
  <c r="EL15" i="26" s="1"/>
  <c r="CM15" i="26"/>
  <c r="EK15" i="26" s="1"/>
  <c r="CL15" i="26"/>
  <c r="EJ15" i="26" s="1"/>
  <c r="CK15" i="26"/>
  <c r="CJ15" i="26"/>
  <c r="HC14" i="26"/>
  <c r="HB14" i="26"/>
  <c r="HA14" i="26"/>
  <c r="GZ14" i="26"/>
  <c r="GY14" i="26"/>
  <c r="GX14" i="26"/>
  <c r="GW14" i="26"/>
  <c r="GV14" i="26"/>
  <c r="GU14" i="26"/>
  <c r="GT14" i="26"/>
  <c r="GS14" i="26"/>
  <c r="GR14" i="26"/>
  <c r="GQ14" i="26"/>
  <c r="GP14" i="26"/>
  <c r="GO14" i="26"/>
  <c r="GN14" i="26"/>
  <c r="GM14" i="26"/>
  <c r="GL14" i="26"/>
  <c r="GK14" i="26"/>
  <c r="GJ14" i="26"/>
  <c r="GI14" i="26"/>
  <c r="GH14" i="26"/>
  <c r="GG14" i="26"/>
  <c r="EG14" i="26"/>
  <c r="GE14" i="26" s="1"/>
  <c r="EF14" i="26"/>
  <c r="GD14" i="26" s="1"/>
  <c r="EE14" i="26"/>
  <c r="GC14" i="26" s="1"/>
  <c r="ED14" i="26"/>
  <c r="GB14" i="26" s="1"/>
  <c r="EC14" i="26"/>
  <c r="GA14" i="26" s="1"/>
  <c r="EB14" i="26"/>
  <c r="FZ14" i="26" s="1"/>
  <c r="EA14" i="26"/>
  <c r="FY14" i="26" s="1"/>
  <c r="DZ14" i="26"/>
  <c r="FX14" i="26" s="1"/>
  <c r="DY14" i="26"/>
  <c r="FW14" i="26" s="1"/>
  <c r="DX14" i="26"/>
  <c r="FV14" i="26" s="1"/>
  <c r="DW14" i="26"/>
  <c r="FU14" i="26" s="1"/>
  <c r="DV14" i="26"/>
  <c r="FT14" i="26" s="1"/>
  <c r="DU14" i="26"/>
  <c r="FS14" i="26" s="1"/>
  <c r="DT14" i="26"/>
  <c r="FR14" i="26" s="1"/>
  <c r="DS14" i="26"/>
  <c r="FQ14" i="26" s="1"/>
  <c r="DR14" i="26"/>
  <c r="FP14" i="26" s="1"/>
  <c r="DQ14" i="26"/>
  <c r="FO14" i="26" s="1"/>
  <c r="DP14" i="26"/>
  <c r="FN14" i="26" s="1"/>
  <c r="DO14" i="26"/>
  <c r="FM14" i="26" s="1"/>
  <c r="DN14" i="26"/>
  <c r="FL14" i="26" s="1"/>
  <c r="DM14" i="26"/>
  <c r="FK14" i="26" s="1"/>
  <c r="DL14" i="26"/>
  <c r="FJ14" i="26" s="1"/>
  <c r="DK14" i="26"/>
  <c r="FI14" i="26" s="1"/>
  <c r="DJ14" i="26"/>
  <c r="FH14" i="26" s="1"/>
  <c r="DI14" i="26"/>
  <c r="FG14" i="26" s="1"/>
  <c r="DH14" i="26"/>
  <c r="FF14" i="26" s="1"/>
  <c r="DG14" i="26"/>
  <c r="FE14" i="26" s="1"/>
  <c r="DF14" i="26"/>
  <c r="FD14" i="26" s="1"/>
  <c r="DE14" i="26"/>
  <c r="FC14" i="26" s="1"/>
  <c r="DD14" i="26"/>
  <c r="FB14" i="26" s="1"/>
  <c r="DC14" i="26"/>
  <c r="FA14" i="26" s="1"/>
  <c r="DB14" i="26"/>
  <c r="EZ14" i="26" s="1"/>
  <c r="DA14" i="26"/>
  <c r="EY14" i="26" s="1"/>
  <c r="CZ14" i="26"/>
  <c r="EX14" i="26" s="1"/>
  <c r="CY14" i="26"/>
  <c r="EW14" i="26" s="1"/>
  <c r="CX14" i="26"/>
  <c r="EV14" i="26" s="1"/>
  <c r="CW14" i="26"/>
  <c r="EU14" i="26" s="1"/>
  <c r="CV14" i="26"/>
  <c r="ET14" i="26" s="1"/>
  <c r="CU14" i="26"/>
  <c r="ES14" i="26" s="1"/>
  <c r="CT14" i="26"/>
  <c r="ER14" i="26" s="1"/>
  <c r="CS14" i="26"/>
  <c r="EQ14" i="26" s="1"/>
  <c r="CR14" i="26"/>
  <c r="EP14" i="26" s="1"/>
  <c r="CQ14" i="26"/>
  <c r="EO14" i="26" s="1"/>
  <c r="CP14" i="26"/>
  <c r="EN14" i="26" s="1"/>
  <c r="CO14" i="26"/>
  <c r="EM14" i="26" s="1"/>
  <c r="CN14" i="26"/>
  <c r="EL14" i="26" s="1"/>
  <c r="CM14" i="26"/>
  <c r="EK14" i="26" s="1"/>
  <c r="CL14" i="26"/>
  <c r="EJ14" i="26" s="1"/>
  <c r="CK14" i="26"/>
  <c r="CJ14" i="26"/>
  <c r="HC13" i="26"/>
  <c r="HB13" i="26"/>
  <c r="HA13" i="26"/>
  <c r="GZ13" i="26"/>
  <c r="GY13" i="26"/>
  <c r="GX13" i="26"/>
  <c r="GW13" i="26"/>
  <c r="GV13" i="26"/>
  <c r="GU13" i="26"/>
  <c r="GT13" i="26"/>
  <c r="GS13" i="26"/>
  <c r="GR13" i="26"/>
  <c r="GQ13" i="26"/>
  <c r="GP13" i="26"/>
  <c r="GO13" i="26"/>
  <c r="GN13" i="26"/>
  <c r="GM13" i="26"/>
  <c r="GL13" i="26"/>
  <c r="GK13" i="26"/>
  <c r="GJ13" i="26"/>
  <c r="GI13" i="26"/>
  <c r="GH13" i="26"/>
  <c r="GG13" i="26"/>
  <c r="EG13" i="26"/>
  <c r="GE13" i="26" s="1"/>
  <c r="EF13" i="26"/>
  <c r="GD13" i="26" s="1"/>
  <c r="EE13" i="26"/>
  <c r="GC13" i="26" s="1"/>
  <c r="ED13" i="26"/>
  <c r="GB13" i="26" s="1"/>
  <c r="EC13" i="26"/>
  <c r="GA13" i="26" s="1"/>
  <c r="EB13" i="26"/>
  <c r="FZ13" i="26" s="1"/>
  <c r="EA13" i="26"/>
  <c r="FY13" i="26" s="1"/>
  <c r="DZ13" i="26"/>
  <c r="FX13" i="26" s="1"/>
  <c r="DY13" i="26"/>
  <c r="FW13" i="26" s="1"/>
  <c r="DX13" i="26"/>
  <c r="FV13" i="26" s="1"/>
  <c r="DW13" i="26"/>
  <c r="FU13" i="26" s="1"/>
  <c r="DV13" i="26"/>
  <c r="FT13" i="26" s="1"/>
  <c r="DU13" i="26"/>
  <c r="FS13" i="26" s="1"/>
  <c r="DT13" i="26"/>
  <c r="FR13" i="26" s="1"/>
  <c r="DS13" i="26"/>
  <c r="FQ13" i="26" s="1"/>
  <c r="DR13" i="26"/>
  <c r="FP13" i="26" s="1"/>
  <c r="DQ13" i="26"/>
  <c r="FO13" i="26" s="1"/>
  <c r="DP13" i="26"/>
  <c r="FN13" i="26" s="1"/>
  <c r="DO13" i="26"/>
  <c r="FM13" i="26" s="1"/>
  <c r="DN13" i="26"/>
  <c r="FL13" i="26" s="1"/>
  <c r="DM13" i="26"/>
  <c r="FK13" i="26" s="1"/>
  <c r="DL13" i="26"/>
  <c r="FJ13" i="26" s="1"/>
  <c r="DK13" i="26"/>
  <c r="FI13" i="26" s="1"/>
  <c r="DJ13" i="26"/>
  <c r="FH13" i="26" s="1"/>
  <c r="DI13" i="26"/>
  <c r="FG13" i="26" s="1"/>
  <c r="DH13" i="26"/>
  <c r="FF13" i="26" s="1"/>
  <c r="DG13" i="26"/>
  <c r="FE13" i="26" s="1"/>
  <c r="DF13" i="26"/>
  <c r="FD13" i="26" s="1"/>
  <c r="DE13" i="26"/>
  <c r="FC13" i="26" s="1"/>
  <c r="DD13" i="26"/>
  <c r="FB13" i="26" s="1"/>
  <c r="DC13" i="26"/>
  <c r="FA13" i="26" s="1"/>
  <c r="DB13" i="26"/>
  <c r="EZ13" i="26" s="1"/>
  <c r="DA13" i="26"/>
  <c r="EY13" i="26" s="1"/>
  <c r="CZ13" i="26"/>
  <c r="EX13" i="26" s="1"/>
  <c r="CY13" i="26"/>
  <c r="EW13" i="26" s="1"/>
  <c r="CX13" i="26"/>
  <c r="EV13" i="26" s="1"/>
  <c r="CW13" i="26"/>
  <c r="EU13" i="26" s="1"/>
  <c r="CV13" i="26"/>
  <c r="ET13" i="26" s="1"/>
  <c r="CU13" i="26"/>
  <c r="ES13" i="26" s="1"/>
  <c r="CT13" i="26"/>
  <c r="ER13" i="26" s="1"/>
  <c r="CS13" i="26"/>
  <c r="EQ13" i="26" s="1"/>
  <c r="CR13" i="26"/>
  <c r="EP13" i="26" s="1"/>
  <c r="CQ13" i="26"/>
  <c r="EO13" i="26" s="1"/>
  <c r="CP13" i="26"/>
  <c r="CO13" i="26"/>
  <c r="EM13" i="26" s="1"/>
  <c r="CN13" i="26"/>
  <c r="EL13" i="26" s="1"/>
  <c r="CM13" i="26"/>
  <c r="EK13" i="26" s="1"/>
  <c r="CL13" i="26"/>
  <c r="EJ13" i="26" s="1"/>
  <c r="CK13" i="26"/>
  <c r="CJ13" i="26"/>
  <c r="HC12" i="26"/>
  <c r="HB12" i="26"/>
  <c r="HA12" i="26"/>
  <c r="GZ12" i="26"/>
  <c r="GY12" i="26"/>
  <c r="GX12" i="26"/>
  <c r="GW12" i="26"/>
  <c r="GV12" i="26"/>
  <c r="GU12" i="26"/>
  <c r="GT12" i="26"/>
  <c r="GS12" i="26"/>
  <c r="GR12" i="26"/>
  <c r="GQ12" i="26"/>
  <c r="GP12" i="26"/>
  <c r="GO12" i="26"/>
  <c r="GN12" i="26"/>
  <c r="GM12" i="26"/>
  <c r="GL12" i="26"/>
  <c r="GK12" i="26"/>
  <c r="GJ12" i="26"/>
  <c r="GI12" i="26"/>
  <c r="GH12" i="26"/>
  <c r="GG12" i="26"/>
  <c r="GD12" i="26"/>
  <c r="EG12" i="26"/>
  <c r="GE12" i="26" s="1"/>
  <c r="EF12" i="26"/>
  <c r="EE12" i="26"/>
  <c r="GC12" i="26" s="1"/>
  <c r="ED12" i="26"/>
  <c r="GB12" i="26" s="1"/>
  <c r="EC12" i="26"/>
  <c r="GA12" i="26" s="1"/>
  <c r="EB12" i="26"/>
  <c r="FZ12" i="26" s="1"/>
  <c r="EA12" i="26"/>
  <c r="FY12" i="26" s="1"/>
  <c r="DZ12" i="26"/>
  <c r="FX12" i="26" s="1"/>
  <c r="DY12" i="26"/>
  <c r="FW12" i="26" s="1"/>
  <c r="DX12" i="26"/>
  <c r="FV12" i="26" s="1"/>
  <c r="DW12" i="26"/>
  <c r="FU12" i="26" s="1"/>
  <c r="DV12" i="26"/>
  <c r="FT12" i="26" s="1"/>
  <c r="DU12" i="26"/>
  <c r="FS12" i="26" s="1"/>
  <c r="DT12" i="26"/>
  <c r="FR12" i="26" s="1"/>
  <c r="DS12" i="26"/>
  <c r="FQ12" i="26" s="1"/>
  <c r="DR12" i="26"/>
  <c r="FP12" i="26" s="1"/>
  <c r="DQ12" i="26"/>
  <c r="FO12" i="26" s="1"/>
  <c r="DP12" i="26"/>
  <c r="FN12" i="26" s="1"/>
  <c r="DO12" i="26"/>
  <c r="FM12" i="26" s="1"/>
  <c r="DN12" i="26"/>
  <c r="FL12" i="26" s="1"/>
  <c r="DM12" i="26"/>
  <c r="FK12" i="26" s="1"/>
  <c r="DL12" i="26"/>
  <c r="FJ12" i="26" s="1"/>
  <c r="DK12" i="26"/>
  <c r="FI12" i="26" s="1"/>
  <c r="DJ12" i="26"/>
  <c r="FH12" i="26" s="1"/>
  <c r="DI12" i="26"/>
  <c r="FG12" i="26" s="1"/>
  <c r="DH12" i="26"/>
  <c r="FF12" i="26" s="1"/>
  <c r="DG12" i="26"/>
  <c r="FE12" i="26" s="1"/>
  <c r="DF12" i="26"/>
  <c r="FD12" i="26" s="1"/>
  <c r="DE12" i="26"/>
  <c r="FC12" i="26" s="1"/>
  <c r="DD12" i="26"/>
  <c r="FB12" i="26" s="1"/>
  <c r="DC12" i="26"/>
  <c r="FA12" i="26" s="1"/>
  <c r="DB12" i="26"/>
  <c r="EZ12" i="26" s="1"/>
  <c r="DA12" i="26"/>
  <c r="EY12" i="26" s="1"/>
  <c r="CZ12" i="26"/>
  <c r="EX12" i="26" s="1"/>
  <c r="CY12" i="26"/>
  <c r="EW12" i="26" s="1"/>
  <c r="CX12" i="26"/>
  <c r="EV12" i="26" s="1"/>
  <c r="CW12" i="26"/>
  <c r="EU12" i="26" s="1"/>
  <c r="CV12" i="26"/>
  <c r="ET12" i="26" s="1"/>
  <c r="CU12" i="26"/>
  <c r="ES12" i="26" s="1"/>
  <c r="CT12" i="26"/>
  <c r="ER12" i="26" s="1"/>
  <c r="CS12" i="26"/>
  <c r="EQ12" i="26" s="1"/>
  <c r="CR12" i="26"/>
  <c r="EP12" i="26" s="1"/>
  <c r="CQ12" i="26"/>
  <c r="EO12" i="26" s="1"/>
  <c r="CP12" i="26"/>
  <c r="EN12" i="26" s="1"/>
  <c r="CO12" i="26"/>
  <c r="EM12" i="26" s="1"/>
  <c r="CN12" i="26"/>
  <c r="EL12" i="26" s="1"/>
  <c r="CM12" i="26"/>
  <c r="EK12" i="26" s="1"/>
  <c r="CL12" i="26"/>
  <c r="EJ12" i="26" s="1"/>
  <c r="CK12" i="26"/>
  <c r="CJ12" i="26"/>
  <c r="HC11" i="26"/>
  <c r="HB11" i="26"/>
  <c r="HA11" i="26"/>
  <c r="GZ11" i="26"/>
  <c r="GY11" i="26"/>
  <c r="GX11" i="26"/>
  <c r="GW11" i="26"/>
  <c r="GV11" i="26"/>
  <c r="GU11" i="26"/>
  <c r="GT11" i="26"/>
  <c r="GS11" i="26"/>
  <c r="GR11" i="26"/>
  <c r="GQ11" i="26"/>
  <c r="GP11" i="26"/>
  <c r="GO11" i="26"/>
  <c r="GN11" i="26"/>
  <c r="GM11" i="26"/>
  <c r="GL11" i="26"/>
  <c r="GK11" i="26"/>
  <c r="GJ11" i="26"/>
  <c r="GI11" i="26"/>
  <c r="GH11" i="26"/>
  <c r="GG11" i="26"/>
  <c r="EG11" i="26"/>
  <c r="GE11" i="26" s="1"/>
  <c r="EF11" i="26"/>
  <c r="GD11" i="26" s="1"/>
  <c r="EE11" i="26"/>
  <c r="GC11" i="26" s="1"/>
  <c r="ED11" i="26"/>
  <c r="GB11" i="26" s="1"/>
  <c r="EC11" i="26"/>
  <c r="GA11" i="26" s="1"/>
  <c r="EB11" i="26"/>
  <c r="FZ11" i="26" s="1"/>
  <c r="EA11" i="26"/>
  <c r="FY11" i="26" s="1"/>
  <c r="DZ11" i="26"/>
  <c r="FX11" i="26" s="1"/>
  <c r="DY11" i="26"/>
  <c r="FW11" i="26" s="1"/>
  <c r="DX11" i="26"/>
  <c r="FV11" i="26" s="1"/>
  <c r="DW11" i="26"/>
  <c r="FU11" i="26" s="1"/>
  <c r="DV11" i="26"/>
  <c r="FT11" i="26" s="1"/>
  <c r="DU11" i="26"/>
  <c r="FS11" i="26" s="1"/>
  <c r="DT11" i="26"/>
  <c r="FR11" i="26" s="1"/>
  <c r="DS11" i="26"/>
  <c r="FQ11" i="26" s="1"/>
  <c r="DR11" i="26"/>
  <c r="FP11" i="26" s="1"/>
  <c r="DQ11" i="26"/>
  <c r="FO11" i="26" s="1"/>
  <c r="DP11" i="26"/>
  <c r="FN11" i="26" s="1"/>
  <c r="DO11" i="26"/>
  <c r="FM11" i="26" s="1"/>
  <c r="DN11" i="26"/>
  <c r="FL11" i="26" s="1"/>
  <c r="DM11" i="26"/>
  <c r="FK11" i="26" s="1"/>
  <c r="DL11" i="26"/>
  <c r="FJ11" i="26" s="1"/>
  <c r="DK11" i="26"/>
  <c r="FI11" i="26" s="1"/>
  <c r="DJ11" i="26"/>
  <c r="FH11" i="26" s="1"/>
  <c r="DI11" i="26"/>
  <c r="FG11" i="26" s="1"/>
  <c r="DH11" i="26"/>
  <c r="FF11" i="26" s="1"/>
  <c r="DG11" i="26"/>
  <c r="FE11" i="26" s="1"/>
  <c r="DF11" i="26"/>
  <c r="FD11" i="26" s="1"/>
  <c r="DE11" i="26"/>
  <c r="FC11" i="26" s="1"/>
  <c r="DD11" i="26"/>
  <c r="FB11" i="26" s="1"/>
  <c r="DC11" i="26"/>
  <c r="FA11" i="26" s="1"/>
  <c r="DB11" i="26"/>
  <c r="EZ11" i="26" s="1"/>
  <c r="DA11" i="26"/>
  <c r="EY11" i="26" s="1"/>
  <c r="CZ11" i="26"/>
  <c r="EX11" i="26" s="1"/>
  <c r="CY11" i="26"/>
  <c r="EW11" i="26" s="1"/>
  <c r="CX11" i="26"/>
  <c r="EV11" i="26" s="1"/>
  <c r="CW11" i="26"/>
  <c r="EU11" i="26" s="1"/>
  <c r="CV11" i="26"/>
  <c r="ET11" i="26" s="1"/>
  <c r="CU11" i="26"/>
  <c r="ES11" i="26" s="1"/>
  <c r="CT11" i="26"/>
  <c r="ER11" i="26" s="1"/>
  <c r="CS11" i="26"/>
  <c r="EQ11" i="26" s="1"/>
  <c r="CR11" i="26"/>
  <c r="EP11" i="26" s="1"/>
  <c r="CQ11" i="26"/>
  <c r="EO11" i="26" s="1"/>
  <c r="CP11" i="26"/>
  <c r="EN11" i="26" s="1"/>
  <c r="CO11" i="26"/>
  <c r="EM11" i="26" s="1"/>
  <c r="CN11" i="26"/>
  <c r="EL11" i="26" s="1"/>
  <c r="CM11" i="26"/>
  <c r="EK11" i="26" s="1"/>
  <c r="CL11" i="26"/>
  <c r="EJ11" i="26" s="1"/>
  <c r="CK11" i="26"/>
  <c r="CJ11" i="26"/>
  <c r="HC10" i="26"/>
  <c r="HB10" i="26"/>
  <c r="HA10" i="26"/>
  <c r="GZ10" i="26"/>
  <c r="GY10" i="26"/>
  <c r="GX10" i="26"/>
  <c r="GW10" i="26"/>
  <c r="GV10" i="26"/>
  <c r="GU10" i="26"/>
  <c r="GT10" i="26"/>
  <c r="GS10" i="26"/>
  <c r="GR10" i="26"/>
  <c r="GQ10" i="26"/>
  <c r="GP10" i="26"/>
  <c r="GO10" i="26"/>
  <c r="GN10" i="26"/>
  <c r="GM10" i="26"/>
  <c r="GL10" i="26"/>
  <c r="GK10" i="26"/>
  <c r="GJ10" i="26"/>
  <c r="GI10" i="26"/>
  <c r="GH10" i="26"/>
  <c r="GG10" i="26"/>
  <c r="EG10" i="26"/>
  <c r="GE10" i="26" s="1"/>
  <c r="EF10" i="26"/>
  <c r="GD10" i="26" s="1"/>
  <c r="EE10" i="26"/>
  <c r="GC10" i="26" s="1"/>
  <c r="ED10" i="26"/>
  <c r="GB10" i="26" s="1"/>
  <c r="EC10" i="26"/>
  <c r="GA10" i="26" s="1"/>
  <c r="EB10" i="26"/>
  <c r="FZ10" i="26" s="1"/>
  <c r="EA10" i="26"/>
  <c r="FY10" i="26" s="1"/>
  <c r="DZ10" i="26"/>
  <c r="FX10" i="26" s="1"/>
  <c r="DY10" i="26"/>
  <c r="FW10" i="26" s="1"/>
  <c r="DX10" i="26"/>
  <c r="FV10" i="26" s="1"/>
  <c r="DW10" i="26"/>
  <c r="FU10" i="26" s="1"/>
  <c r="DV10" i="26"/>
  <c r="FT10" i="26" s="1"/>
  <c r="DU10" i="26"/>
  <c r="FS10" i="26" s="1"/>
  <c r="DT10" i="26"/>
  <c r="FR10" i="26" s="1"/>
  <c r="DS10" i="26"/>
  <c r="FQ10" i="26" s="1"/>
  <c r="DR10" i="26"/>
  <c r="FP10" i="26" s="1"/>
  <c r="DQ10" i="26"/>
  <c r="FO10" i="26" s="1"/>
  <c r="DP10" i="26"/>
  <c r="FN10" i="26" s="1"/>
  <c r="DO10" i="26"/>
  <c r="FM10" i="26" s="1"/>
  <c r="DN10" i="26"/>
  <c r="FL10" i="26" s="1"/>
  <c r="DM10" i="26"/>
  <c r="FK10" i="26" s="1"/>
  <c r="DL10" i="26"/>
  <c r="FJ10" i="26" s="1"/>
  <c r="DK10" i="26"/>
  <c r="FI10" i="26" s="1"/>
  <c r="DJ10" i="26"/>
  <c r="FH10" i="26" s="1"/>
  <c r="DI10" i="26"/>
  <c r="FG10" i="26" s="1"/>
  <c r="DH10" i="26"/>
  <c r="FF10" i="26" s="1"/>
  <c r="DG10" i="26"/>
  <c r="FE10" i="26" s="1"/>
  <c r="DF10" i="26"/>
  <c r="FD10" i="26" s="1"/>
  <c r="DE10" i="26"/>
  <c r="FC10" i="26" s="1"/>
  <c r="DD10" i="26"/>
  <c r="FB10" i="26" s="1"/>
  <c r="DC10" i="26"/>
  <c r="FA10" i="26" s="1"/>
  <c r="DB10" i="26"/>
  <c r="EZ10" i="26" s="1"/>
  <c r="DA10" i="26"/>
  <c r="EY10" i="26" s="1"/>
  <c r="CZ10" i="26"/>
  <c r="EX10" i="26" s="1"/>
  <c r="CY10" i="26"/>
  <c r="EW10" i="26" s="1"/>
  <c r="CX10" i="26"/>
  <c r="EV10" i="26" s="1"/>
  <c r="CW10" i="26"/>
  <c r="EU10" i="26" s="1"/>
  <c r="CV10" i="26"/>
  <c r="ET10" i="26" s="1"/>
  <c r="CU10" i="26"/>
  <c r="ES10" i="26" s="1"/>
  <c r="CT10" i="26"/>
  <c r="ER10" i="26" s="1"/>
  <c r="CS10" i="26"/>
  <c r="EQ10" i="26" s="1"/>
  <c r="CR10" i="26"/>
  <c r="EP10" i="26" s="1"/>
  <c r="CQ10" i="26"/>
  <c r="EO10" i="26" s="1"/>
  <c r="CP10" i="26"/>
  <c r="EN10" i="26" s="1"/>
  <c r="CO10" i="26"/>
  <c r="EM10" i="26" s="1"/>
  <c r="CN10" i="26"/>
  <c r="EL10" i="26" s="1"/>
  <c r="CM10" i="26"/>
  <c r="EK10" i="26" s="1"/>
  <c r="CL10" i="26"/>
  <c r="EJ10" i="26" s="1"/>
  <c r="CK10" i="26"/>
  <c r="CJ10" i="26"/>
  <c r="HC9" i="26"/>
  <c r="HB9" i="26"/>
  <c r="HA9" i="26"/>
  <c r="GZ9" i="26"/>
  <c r="GY9" i="26"/>
  <c r="GX9" i="26"/>
  <c r="GW9" i="26"/>
  <c r="GV9" i="26"/>
  <c r="GU9" i="26"/>
  <c r="GT9" i="26"/>
  <c r="GS9" i="26"/>
  <c r="GR9" i="26"/>
  <c r="GQ9" i="26"/>
  <c r="GP9" i="26"/>
  <c r="GO9" i="26"/>
  <c r="GN9" i="26"/>
  <c r="GM9" i="26"/>
  <c r="GL9" i="26"/>
  <c r="GK9" i="26"/>
  <c r="GJ9" i="26"/>
  <c r="GI9" i="26"/>
  <c r="GH9" i="26"/>
  <c r="GG9" i="26"/>
  <c r="EG9" i="26"/>
  <c r="GE9" i="26" s="1"/>
  <c r="EF9" i="26"/>
  <c r="GD9" i="26" s="1"/>
  <c r="EE9" i="26"/>
  <c r="GC9" i="26" s="1"/>
  <c r="ED9" i="26"/>
  <c r="GB9" i="26" s="1"/>
  <c r="EC9" i="26"/>
  <c r="GA9" i="26" s="1"/>
  <c r="EB9" i="26"/>
  <c r="FZ9" i="26" s="1"/>
  <c r="EA9" i="26"/>
  <c r="FY9" i="26" s="1"/>
  <c r="DZ9" i="26"/>
  <c r="FX9" i="26" s="1"/>
  <c r="DY9" i="26"/>
  <c r="FW9" i="26" s="1"/>
  <c r="DX9" i="26"/>
  <c r="FV9" i="26" s="1"/>
  <c r="DW9" i="26"/>
  <c r="FU9" i="26" s="1"/>
  <c r="DV9" i="26"/>
  <c r="FT9" i="26" s="1"/>
  <c r="DU9" i="26"/>
  <c r="FS9" i="26" s="1"/>
  <c r="DT9" i="26"/>
  <c r="FR9" i="26" s="1"/>
  <c r="DS9" i="26"/>
  <c r="FQ9" i="26" s="1"/>
  <c r="DR9" i="26"/>
  <c r="FP9" i="26" s="1"/>
  <c r="DQ9" i="26"/>
  <c r="FO9" i="26" s="1"/>
  <c r="DP9" i="26"/>
  <c r="FN9" i="26" s="1"/>
  <c r="DO9" i="26"/>
  <c r="FM9" i="26" s="1"/>
  <c r="DN9" i="26"/>
  <c r="FL9" i="26" s="1"/>
  <c r="DM9" i="26"/>
  <c r="FK9" i="26" s="1"/>
  <c r="DL9" i="26"/>
  <c r="FJ9" i="26" s="1"/>
  <c r="DK9" i="26"/>
  <c r="FI9" i="26" s="1"/>
  <c r="DJ9" i="26"/>
  <c r="FH9" i="26" s="1"/>
  <c r="DI9" i="26"/>
  <c r="FG9" i="26" s="1"/>
  <c r="DH9" i="26"/>
  <c r="FF9" i="26" s="1"/>
  <c r="DG9" i="26"/>
  <c r="FE9" i="26" s="1"/>
  <c r="DF9" i="26"/>
  <c r="FD9" i="26" s="1"/>
  <c r="DE9" i="26"/>
  <c r="FC9" i="26" s="1"/>
  <c r="DD9" i="26"/>
  <c r="FB9" i="26" s="1"/>
  <c r="DC9" i="26"/>
  <c r="FA9" i="26" s="1"/>
  <c r="DB9" i="26"/>
  <c r="EZ9" i="26" s="1"/>
  <c r="DA9" i="26"/>
  <c r="EY9" i="26" s="1"/>
  <c r="CZ9" i="26"/>
  <c r="EX9" i="26" s="1"/>
  <c r="CY9" i="26"/>
  <c r="EW9" i="26" s="1"/>
  <c r="CX9" i="26"/>
  <c r="EV9" i="26" s="1"/>
  <c r="CW9" i="26"/>
  <c r="EU9" i="26" s="1"/>
  <c r="CV9" i="26"/>
  <c r="ET9" i="26" s="1"/>
  <c r="CU9" i="26"/>
  <c r="ES9" i="26" s="1"/>
  <c r="CT9" i="26"/>
  <c r="ER9" i="26" s="1"/>
  <c r="CS9" i="26"/>
  <c r="EQ9" i="26" s="1"/>
  <c r="CR9" i="26"/>
  <c r="EP9" i="26" s="1"/>
  <c r="CQ9" i="26"/>
  <c r="EO9" i="26" s="1"/>
  <c r="CP9" i="26"/>
  <c r="EN9" i="26" s="1"/>
  <c r="CO9" i="26"/>
  <c r="CN9" i="26"/>
  <c r="EL9" i="26" s="1"/>
  <c r="CM9" i="26"/>
  <c r="EK9" i="26" s="1"/>
  <c r="CL9" i="26"/>
  <c r="EJ9" i="26" s="1"/>
  <c r="CK9" i="26"/>
  <c r="CJ9" i="26"/>
  <c r="HC8" i="26"/>
  <c r="HB8" i="26"/>
  <c r="HA8" i="26"/>
  <c r="GZ8" i="26"/>
  <c r="GY8" i="26"/>
  <c r="GX8" i="26"/>
  <c r="GW8" i="26"/>
  <c r="GV8" i="26"/>
  <c r="GU8" i="26"/>
  <c r="GT8" i="26"/>
  <c r="GS8" i="26"/>
  <c r="GR8" i="26"/>
  <c r="GQ8" i="26"/>
  <c r="GP8" i="26"/>
  <c r="GO8" i="26"/>
  <c r="GN8" i="26"/>
  <c r="GM8" i="26"/>
  <c r="GL8" i="26"/>
  <c r="GK8" i="26"/>
  <c r="GJ8" i="26"/>
  <c r="GI8" i="26"/>
  <c r="GH8" i="26"/>
  <c r="GG8" i="26"/>
  <c r="EG8" i="26"/>
  <c r="GE8" i="26" s="1"/>
  <c r="EF8" i="26"/>
  <c r="GD8" i="26" s="1"/>
  <c r="EE8" i="26"/>
  <c r="GC8" i="26" s="1"/>
  <c r="ED8" i="26"/>
  <c r="GB8" i="26" s="1"/>
  <c r="EC8" i="26"/>
  <c r="GA8" i="26" s="1"/>
  <c r="EB8" i="26"/>
  <c r="FZ8" i="26" s="1"/>
  <c r="EA8" i="26"/>
  <c r="FY8" i="26" s="1"/>
  <c r="DZ8" i="26"/>
  <c r="FX8" i="26" s="1"/>
  <c r="DY8" i="26"/>
  <c r="FW8" i="26" s="1"/>
  <c r="DX8" i="26"/>
  <c r="FV8" i="26" s="1"/>
  <c r="DW8" i="26"/>
  <c r="FU8" i="26" s="1"/>
  <c r="DV8" i="26"/>
  <c r="FT8" i="26" s="1"/>
  <c r="DU8" i="26"/>
  <c r="FS8" i="26" s="1"/>
  <c r="DT8" i="26"/>
  <c r="FR8" i="26" s="1"/>
  <c r="DS8" i="26"/>
  <c r="FQ8" i="26" s="1"/>
  <c r="DR8" i="26"/>
  <c r="FP8" i="26" s="1"/>
  <c r="DQ8" i="26"/>
  <c r="FO8" i="26" s="1"/>
  <c r="DP8" i="26"/>
  <c r="FN8" i="26" s="1"/>
  <c r="DO8" i="26"/>
  <c r="FM8" i="26" s="1"/>
  <c r="DN8" i="26"/>
  <c r="FL8" i="26" s="1"/>
  <c r="DM8" i="26"/>
  <c r="FK8" i="26" s="1"/>
  <c r="DL8" i="26"/>
  <c r="FJ8" i="26" s="1"/>
  <c r="DK8" i="26"/>
  <c r="FI8" i="26" s="1"/>
  <c r="DJ8" i="26"/>
  <c r="FH8" i="26" s="1"/>
  <c r="DI8" i="26"/>
  <c r="FG8" i="26" s="1"/>
  <c r="DH8" i="26"/>
  <c r="FF8" i="26" s="1"/>
  <c r="DG8" i="26"/>
  <c r="FE8" i="26" s="1"/>
  <c r="DF8" i="26"/>
  <c r="FD8" i="26" s="1"/>
  <c r="DE8" i="26"/>
  <c r="FC8" i="26" s="1"/>
  <c r="DD8" i="26"/>
  <c r="FB8" i="26" s="1"/>
  <c r="DC8" i="26"/>
  <c r="FA8" i="26" s="1"/>
  <c r="DB8" i="26"/>
  <c r="EZ8" i="26" s="1"/>
  <c r="DA8" i="26"/>
  <c r="EY8" i="26" s="1"/>
  <c r="CZ8" i="26"/>
  <c r="EX8" i="26" s="1"/>
  <c r="CY8" i="26"/>
  <c r="EW8" i="26" s="1"/>
  <c r="CX8" i="26"/>
  <c r="EV8" i="26" s="1"/>
  <c r="CW8" i="26"/>
  <c r="EU8" i="26" s="1"/>
  <c r="CV8" i="26"/>
  <c r="ET8" i="26" s="1"/>
  <c r="CU8" i="26"/>
  <c r="ES8" i="26" s="1"/>
  <c r="CT8" i="26"/>
  <c r="ER8" i="26" s="1"/>
  <c r="CS8" i="26"/>
  <c r="EQ8" i="26" s="1"/>
  <c r="CR8" i="26"/>
  <c r="EP8" i="26" s="1"/>
  <c r="CQ8" i="26"/>
  <c r="EO8" i="26" s="1"/>
  <c r="CP8" i="26"/>
  <c r="EN8" i="26" s="1"/>
  <c r="CO8" i="26"/>
  <c r="EM8" i="26" s="1"/>
  <c r="CN8" i="26"/>
  <c r="EL8" i="26" s="1"/>
  <c r="CM8" i="26"/>
  <c r="EK8" i="26" s="1"/>
  <c r="CL8" i="26"/>
  <c r="EJ8" i="26" s="1"/>
  <c r="CK8" i="26"/>
  <c r="CJ8" i="26"/>
  <c r="HC7" i="26"/>
  <c r="HB7" i="26"/>
  <c r="HA7" i="26"/>
  <c r="GZ7" i="26"/>
  <c r="GY7" i="26"/>
  <c r="GX7" i="26"/>
  <c r="GW7" i="26"/>
  <c r="GV7" i="26"/>
  <c r="GU7" i="26"/>
  <c r="GT7" i="26"/>
  <c r="GS7" i="26"/>
  <c r="GR7" i="26"/>
  <c r="GQ7" i="26"/>
  <c r="GP7" i="26"/>
  <c r="GO7" i="26"/>
  <c r="GN7" i="26"/>
  <c r="GM7" i="26"/>
  <c r="GL7" i="26"/>
  <c r="GK7" i="26"/>
  <c r="GJ7" i="26"/>
  <c r="GI7" i="26"/>
  <c r="GH7" i="26"/>
  <c r="GG7" i="26"/>
  <c r="EG7" i="26"/>
  <c r="GE7" i="26" s="1"/>
  <c r="EF7" i="26"/>
  <c r="GD7" i="26" s="1"/>
  <c r="EE7" i="26"/>
  <c r="GC7" i="26" s="1"/>
  <c r="ED7" i="26"/>
  <c r="GB7" i="26" s="1"/>
  <c r="EC7" i="26"/>
  <c r="GA7" i="26" s="1"/>
  <c r="EB7" i="26"/>
  <c r="FZ7" i="26" s="1"/>
  <c r="EA7" i="26"/>
  <c r="FY7" i="26" s="1"/>
  <c r="DZ7" i="26"/>
  <c r="FX7" i="26" s="1"/>
  <c r="DY7" i="26"/>
  <c r="FW7" i="26" s="1"/>
  <c r="DX7" i="26"/>
  <c r="FV7" i="26" s="1"/>
  <c r="DW7" i="26"/>
  <c r="FU7" i="26" s="1"/>
  <c r="DV7" i="26"/>
  <c r="FT7" i="26" s="1"/>
  <c r="DU7" i="26"/>
  <c r="FS7" i="26" s="1"/>
  <c r="DT7" i="26"/>
  <c r="FR7" i="26" s="1"/>
  <c r="DS7" i="26"/>
  <c r="FQ7" i="26" s="1"/>
  <c r="DR7" i="26"/>
  <c r="FP7" i="26" s="1"/>
  <c r="DQ7" i="26"/>
  <c r="FO7" i="26" s="1"/>
  <c r="DP7" i="26"/>
  <c r="FN7" i="26" s="1"/>
  <c r="DO7" i="26"/>
  <c r="FM7" i="26" s="1"/>
  <c r="DN7" i="26"/>
  <c r="FL7" i="26" s="1"/>
  <c r="DM7" i="26"/>
  <c r="FK7" i="26" s="1"/>
  <c r="DL7" i="26"/>
  <c r="FJ7" i="26" s="1"/>
  <c r="DK7" i="26"/>
  <c r="FI7" i="26" s="1"/>
  <c r="DJ7" i="26"/>
  <c r="FH7" i="26" s="1"/>
  <c r="DI7" i="26"/>
  <c r="FG7" i="26" s="1"/>
  <c r="DH7" i="26"/>
  <c r="FF7" i="26" s="1"/>
  <c r="DG7" i="26"/>
  <c r="FE7" i="26" s="1"/>
  <c r="DF7" i="26"/>
  <c r="FD7" i="26" s="1"/>
  <c r="DE7" i="26"/>
  <c r="FC7" i="26" s="1"/>
  <c r="DD7" i="26"/>
  <c r="FB7" i="26" s="1"/>
  <c r="DC7" i="26"/>
  <c r="FA7" i="26" s="1"/>
  <c r="DB7" i="26"/>
  <c r="EZ7" i="26" s="1"/>
  <c r="DA7" i="26"/>
  <c r="EY7" i="26" s="1"/>
  <c r="CZ7" i="26"/>
  <c r="EX7" i="26" s="1"/>
  <c r="CY7" i="26"/>
  <c r="EW7" i="26" s="1"/>
  <c r="CX7" i="26"/>
  <c r="EV7" i="26" s="1"/>
  <c r="CW7" i="26"/>
  <c r="EU7" i="26" s="1"/>
  <c r="CV7" i="26"/>
  <c r="ET7" i="26" s="1"/>
  <c r="CU7" i="26"/>
  <c r="ES7" i="26" s="1"/>
  <c r="CT7" i="26"/>
  <c r="ER7" i="26" s="1"/>
  <c r="CS7" i="26"/>
  <c r="EQ7" i="26" s="1"/>
  <c r="CR7" i="26"/>
  <c r="EP7" i="26" s="1"/>
  <c r="CQ7" i="26"/>
  <c r="EO7" i="26" s="1"/>
  <c r="CP7" i="26"/>
  <c r="EN7" i="26" s="1"/>
  <c r="CO7" i="26"/>
  <c r="EM7" i="26" s="1"/>
  <c r="CN7" i="26"/>
  <c r="EL7" i="26" s="1"/>
  <c r="CM7" i="26"/>
  <c r="EK7" i="26" s="1"/>
  <c r="CL7" i="26"/>
  <c r="EJ7" i="26" s="1"/>
  <c r="CK7" i="26"/>
  <c r="CJ7" i="26"/>
  <c r="HC6" i="26"/>
  <c r="HB6" i="26"/>
  <c r="HA6" i="26"/>
  <c r="GZ6" i="26"/>
  <c r="GY6" i="26"/>
  <c r="GX6" i="26"/>
  <c r="GW6" i="26"/>
  <c r="GV6" i="26"/>
  <c r="GU6" i="26"/>
  <c r="GT6" i="26"/>
  <c r="GS6" i="26"/>
  <c r="GR6" i="26"/>
  <c r="GQ6" i="26"/>
  <c r="GP6" i="26"/>
  <c r="GO6" i="26"/>
  <c r="GN6" i="26"/>
  <c r="GM6" i="26"/>
  <c r="GL6" i="26"/>
  <c r="GK6" i="26"/>
  <c r="GJ6" i="26"/>
  <c r="GI6" i="26"/>
  <c r="GH6" i="26"/>
  <c r="GG6" i="26"/>
  <c r="EG6" i="26"/>
  <c r="GE6" i="26" s="1"/>
  <c r="EF6" i="26"/>
  <c r="GD6" i="26" s="1"/>
  <c r="EE6" i="26"/>
  <c r="GC6" i="26" s="1"/>
  <c r="ED6" i="26"/>
  <c r="GB6" i="26" s="1"/>
  <c r="EC6" i="26"/>
  <c r="GA6" i="26" s="1"/>
  <c r="EB6" i="26"/>
  <c r="FZ6" i="26" s="1"/>
  <c r="EA6" i="26"/>
  <c r="FY6" i="26" s="1"/>
  <c r="DZ6" i="26"/>
  <c r="FX6" i="26" s="1"/>
  <c r="DY6" i="26"/>
  <c r="FW6" i="26" s="1"/>
  <c r="DX6" i="26"/>
  <c r="FV6" i="26" s="1"/>
  <c r="DW6" i="26"/>
  <c r="FU6" i="26" s="1"/>
  <c r="DV6" i="26"/>
  <c r="FT6" i="26" s="1"/>
  <c r="DU6" i="26"/>
  <c r="FS6" i="26" s="1"/>
  <c r="DT6" i="26"/>
  <c r="FR6" i="26" s="1"/>
  <c r="DS6" i="26"/>
  <c r="FQ6" i="26" s="1"/>
  <c r="DR6" i="26"/>
  <c r="FP6" i="26" s="1"/>
  <c r="DQ6" i="26"/>
  <c r="FO6" i="26" s="1"/>
  <c r="DP6" i="26"/>
  <c r="FN6" i="26" s="1"/>
  <c r="DO6" i="26"/>
  <c r="FM6" i="26" s="1"/>
  <c r="DN6" i="26"/>
  <c r="FL6" i="26" s="1"/>
  <c r="DM6" i="26"/>
  <c r="FK6" i="26" s="1"/>
  <c r="DL6" i="26"/>
  <c r="FJ6" i="26" s="1"/>
  <c r="DK6" i="26"/>
  <c r="FI6" i="26" s="1"/>
  <c r="DJ6" i="26"/>
  <c r="FH6" i="26" s="1"/>
  <c r="DI6" i="26"/>
  <c r="FG6" i="26" s="1"/>
  <c r="DH6" i="26"/>
  <c r="FF6" i="26" s="1"/>
  <c r="DG6" i="26"/>
  <c r="FE6" i="26" s="1"/>
  <c r="DF6" i="26"/>
  <c r="FD6" i="26" s="1"/>
  <c r="DE6" i="26"/>
  <c r="FC6" i="26" s="1"/>
  <c r="DD6" i="26"/>
  <c r="FB6" i="26" s="1"/>
  <c r="DC6" i="26"/>
  <c r="FA6" i="26" s="1"/>
  <c r="DB6" i="26"/>
  <c r="EZ6" i="26" s="1"/>
  <c r="DA6" i="26"/>
  <c r="EY6" i="26" s="1"/>
  <c r="CZ6" i="26"/>
  <c r="EX6" i="26" s="1"/>
  <c r="CY6" i="26"/>
  <c r="EW6" i="26" s="1"/>
  <c r="CX6" i="26"/>
  <c r="EV6" i="26" s="1"/>
  <c r="CW6" i="26"/>
  <c r="EU6" i="26" s="1"/>
  <c r="CV6" i="26"/>
  <c r="ET6" i="26" s="1"/>
  <c r="CU6" i="26"/>
  <c r="ES6" i="26" s="1"/>
  <c r="CT6" i="26"/>
  <c r="ER6" i="26" s="1"/>
  <c r="CS6" i="26"/>
  <c r="EQ6" i="26" s="1"/>
  <c r="CR6" i="26"/>
  <c r="EP6" i="26" s="1"/>
  <c r="CQ6" i="26"/>
  <c r="EO6" i="26" s="1"/>
  <c r="CP6" i="26"/>
  <c r="EN6" i="26" s="1"/>
  <c r="CO6" i="26"/>
  <c r="EM6" i="26" s="1"/>
  <c r="CN6" i="26"/>
  <c r="EL6" i="26" s="1"/>
  <c r="CM6" i="26"/>
  <c r="EK6" i="26" s="1"/>
  <c r="CL6" i="26"/>
  <c r="EJ6" i="26" s="1"/>
  <c r="CK6" i="26"/>
  <c r="CJ6" i="26"/>
  <c r="HC5" i="26"/>
  <c r="HB5" i="26"/>
  <c r="HA5" i="26"/>
  <c r="GZ5" i="26"/>
  <c r="GY5" i="26"/>
  <c r="GX5" i="26"/>
  <c r="GW5" i="26"/>
  <c r="GV5" i="26"/>
  <c r="GU5" i="26"/>
  <c r="GT5" i="26"/>
  <c r="GS5" i="26"/>
  <c r="GR5" i="26"/>
  <c r="GQ5" i="26"/>
  <c r="GP5" i="26"/>
  <c r="GO5" i="26"/>
  <c r="GN5" i="26"/>
  <c r="GM5" i="26"/>
  <c r="GL5" i="26"/>
  <c r="GK5" i="26"/>
  <c r="GJ5" i="26"/>
  <c r="GI5" i="26"/>
  <c r="GH5" i="26"/>
  <c r="GG5" i="26"/>
  <c r="EG5" i="26"/>
  <c r="GE5" i="26" s="1"/>
  <c r="EF5" i="26"/>
  <c r="GD5" i="26" s="1"/>
  <c r="EE5" i="26"/>
  <c r="GC5" i="26" s="1"/>
  <c r="ED5" i="26"/>
  <c r="GB5" i="26" s="1"/>
  <c r="EC5" i="26"/>
  <c r="GA5" i="26" s="1"/>
  <c r="EB5" i="26"/>
  <c r="FZ5" i="26" s="1"/>
  <c r="EA5" i="26"/>
  <c r="FY5" i="26" s="1"/>
  <c r="DZ5" i="26"/>
  <c r="FX5" i="26" s="1"/>
  <c r="DY5" i="26"/>
  <c r="FW5" i="26" s="1"/>
  <c r="DX5" i="26"/>
  <c r="FV5" i="26" s="1"/>
  <c r="DW5" i="26"/>
  <c r="FU5" i="26" s="1"/>
  <c r="DV5" i="26"/>
  <c r="FT5" i="26" s="1"/>
  <c r="DU5" i="26"/>
  <c r="FS5" i="26" s="1"/>
  <c r="DT5" i="26"/>
  <c r="FR5" i="26" s="1"/>
  <c r="DS5" i="26"/>
  <c r="FQ5" i="26" s="1"/>
  <c r="DR5" i="26"/>
  <c r="FP5" i="26" s="1"/>
  <c r="DQ5" i="26"/>
  <c r="FO5" i="26" s="1"/>
  <c r="DP5" i="26"/>
  <c r="FN5" i="26" s="1"/>
  <c r="DO5" i="26"/>
  <c r="FM5" i="26" s="1"/>
  <c r="DN5" i="26"/>
  <c r="FL5" i="26" s="1"/>
  <c r="DM5" i="26"/>
  <c r="FK5" i="26" s="1"/>
  <c r="DL5" i="26"/>
  <c r="FJ5" i="26" s="1"/>
  <c r="DK5" i="26"/>
  <c r="FI5" i="26" s="1"/>
  <c r="DJ5" i="26"/>
  <c r="FH5" i="26" s="1"/>
  <c r="DI5" i="26"/>
  <c r="FG5" i="26" s="1"/>
  <c r="DH5" i="26"/>
  <c r="FF5" i="26" s="1"/>
  <c r="DG5" i="26"/>
  <c r="FE5" i="26" s="1"/>
  <c r="DF5" i="26"/>
  <c r="FD5" i="26" s="1"/>
  <c r="DE5" i="26"/>
  <c r="FC5" i="26" s="1"/>
  <c r="DD5" i="26"/>
  <c r="FB5" i="26" s="1"/>
  <c r="DC5" i="26"/>
  <c r="FA5" i="26" s="1"/>
  <c r="DB5" i="26"/>
  <c r="EZ5" i="26" s="1"/>
  <c r="DA5" i="26"/>
  <c r="EY5" i="26" s="1"/>
  <c r="CZ5" i="26"/>
  <c r="EX5" i="26" s="1"/>
  <c r="CY5" i="26"/>
  <c r="EW5" i="26" s="1"/>
  <c r="CX5" i="26"/>
  <c r="EV5" i="26" s="1"/>
  <c r="CW5" i="26"/>
  <c r="EU5" i="26" s="1"/>
  <c r="CV5" i="26"/>
  <c r="ET5" i="26" s="1"/>
  <c r="CU5" i="26"/>
  <c r="ES5" i="26" s="1"/>
  <c r="CT5" i="26"/>
  <c r="ER5" i="26" s="1"/>
  <c r="CS5" i="26"/>
  <c r="EQ5" i="26" s="1"/>
  <c r="CR5" i="26"/>
  <c r="EP5" i="26" s="1"/>
  <c r="CQ5" i="26"/>
  <c r="EO5" i="26" s="1"/>
  <c r="CP5" i="26"/>
  <c r="EN5" i="26" s="1"/>
  <c r="CO5" i="26"/>
  <c r="EM5" i="26" s="1"/>
  <c r="CN5" i="26"/>
  <c r="CM5" i="26"/>
  <c r="EK5" i="26" s="1"/>
  <c r="CL5" i="26"/>
  <c r="EJ5" i="26" s="1"/>
  <c r="CK5" i="26"/>
  <c r="CJ5" i="26"/>
  <c r="EM16" i="26" l="1"/>
  <c r="EL5" i="26"/>
  <c r="EM9" i="26"/>
  <c r="EN13" i="26"/>
  <c r="EJ27" i="26"/>
  <c r="EM28" i="26"/>
  <c r="EK29" i="26"/>
</calcChain>
</file>

<file path=xl/comments1.xml><?xml version="1.0" encoding="utf-8"?>
<comments xmlns="http://schemas.openxmlformats.org/spreadsheetml/2006/main">
  <authors>
    <author>西尾　朋晃</author>
  </authors>
  <commentList>
    <comment ref="BR2" authorId="0" shapeId="0">
      <text>
        <r>
          <rPr>
            <sz val="10"/>
            <color indexed="81"/>
            <rFont val="BIZ UDゴシック"/>
            <family val="3"/>
            <charset val="128"/>
          </rPr>
          <t>当該行政手続において、使用料・手数料の収納を伴うものについては○、収納を伴わないものは×を記入ください。</t>
        </r>
      </text>
    </comment>
    <comment ref="DY2" authorId="0" shapeId="0">
      <text>
        <r>
          <rPr>
            <sz val="12"/>
            <color indexed="81"/>
            <rFont val="MS P ゴシック"/>
            <family val="3"/>
            <charset val="128"/>
          </rPr>
          <t>問１が「対象外」の時はエラーにしない</t>
        </r>
      </text>
    </comment>
  </commentList>
</comments>
</file>

<file path=xl/sharedStrings.xml><?xml version="1.0" encoding="utf-8"?>
<sst xmlns="http://schemas.openxmlformats.org/spreadsheetml/2006/main" count="611" uniqueCount="236">
  <si>
    <t xml:space="preserve">
備考</t>
    <rPh sb="1" eb="3">
      <t>ビコウ</t>
    </rPh>
    <phoneticPr fontId="3"/>
  </si>
  <si>
    <t>連絡先</t>
    <rPh sb="0" eb="3">
      <t>レンラクサキ</t>
    </rPh>
    <phoneticPr fontId="3"/>
  </si>
  <si>
    <t>担当者</t>
    <rPh sb="0" eb="2">
      <t>タントウ</t>
    </rPh>
    <rPh sb="2" eb="3">
      <t>シャ</t>
    </rPh>
    <phoneticPr fontId="3"/>
  </si>
  <si>
    <t>係名</t>
    <rPh sb="0" eb="2">
      <t>カカリメイ</t>
    </rPh>
    <phoneticPr fontId="2"/>
  </si>
  <si>
    <t>課（室）名</t>
    <rPh sb="0" eb="1">
      <t>カ</t>
    </rPh>
    <rPh sb="2" eb="3">
      <t>シツ</t>
    </rPh>
    <rPh sb="4" eb="5">
      <t>メイ</t>
    </rPh>
    <phoneticPr fontId="2"/>
  </si>
  <si>
    <t>手続名称</t>
    <rPh sb="0" eb="2">
      <t>テツヅキ</t>
    </rPh>
    <rPh sb="2" eb="4">
      <t>メイショウ</t>
    </rPh>
    <phoneticPr fontId="3"/>
  </si>
  <si>
    <t>根拠規定なし</t>
    <rPh sb="0" eb="2">
      <t>コンキョ</t>
    </rPh>
    <rPh sb="2" eb="4">
      <t>キテイ</t>
    </rPh>
    <phoneticPr fontId="3"/>
  </si>
  <si>
    <t>部局名</t>
    <rPh sb="0" eb="3">
      <t>ブキョクメイ</t>
    </rPh>
    <phoneticPr fontId="3"/>
  </si>
  <si>
    <t>県の条例</t>
    <rPh sb="0" eb="1">
      <t>ケン</t>
    </rPh>
    <rPh sb="2" eb="4">
      <t>ジョウレイ</t>
    </rPh>
    <phoneticPr fontId="2"/>
  </si>
  <si>
    <t>その他（国以外）</t>
    <rPh sb="2" eb="3">
      <t>タ</t>
    </rPh>
    <rPh sb="4" eb="5">
      <t>クニ</t>
    </rPh>
    <rPh sb="5" eb="7">
      <t>イガイ</t>
    </rPh>
    <phoneticPr fontId="2"/>
  </si>
  <si>
    <t>県の規則・訓令・告示</t>
    <rPh sb="0" eb="1">
      <t>ケン</t>
    </rPh>
    <rPh sb="2" eb="4">
      <t>キソク</t>
    </rPh>
    <rPh sb="5" eb="7">
      <t>クンレイ</t>
    </rPh>
    <rPh sb="8" eb="10">
      <t>コクジ</t>
    </rPh>
    <phoneticPr fontId="2"/>
  </si>
  <si>
    <t>県の要綱・要領・通達</t>
    <rPh sb="0" eb="1">
      <t>ケン</t>
    </rPh>
    <rPh sb="2" eb="4">
      <t>ヨウコウ</t>
    </rPh>
    <rPh sb="5" eb="7">
      <t>ヨウリョウ</t>
    </rPh>
    <rPh sb="8" eb="10">
      <t>ツウタツ</t>
    </rPh>
    <phoneticPr fontId="2"/>
  </si>
  <si>
    <t>国の要綱・要領・通達</t>
    <rPh sb="0" eb="1">
      <t>クニ</t>
    </rPh>
    <rPh sb="2" eb="4">
      <t>ヨウコウ</t>
    </rPh>
    <rPh sb="5" eb="7">
      <t>ヨウリョウ</t>
    </rPh>
    <rPh sb="8" eb="10">
      <t>ツウタツ</t>
    </rPh>
    <phoneticPr fontId="2"/>
  </si>
  <si>
    <t>法律</t>
    <rPh sb="0" eb="2">
      <t>ホウリツ</t>
    </rPh>
    <phoneticPr fontId="2"/>
  </si>
  <si>
    <t>政令</t>
    <rPh sb="0" eb="2">
      <t>セイレイ</t>
    </rPh>
    <phoneticPr fontId="2"/>
  </si>
  <si>
    <t>省令</t>
    <rPh sb="0" eb="2">
      <t>ショウレイ</t>
    </rPh>
    <phoneticPr fontId="2"/>
  </si>
  <si>
    <t>その他（国）</t>
    <rPh sb="2" eb="3">
      <t>タ</t>
    </rPh>
    <phoneticPr fontId="2"/>
  </si>
  <si>
    <t>No.</t>
    <phoneticPr fontId="3"/>
  </si>
  <si>
    <t>行政手続のオンライン化に係る調査票</t>
    <rPh sb="0" eb="4">
      <t>ギョウセイテツヅ</t>
    </rPh>
    <rPh sb="10" eb="11">
      <t>カ</t>
    </rPh>
    <rPh sb="12" eb="13">
      <t>カカ</t>
    </rPh>
    <rPh sb="14" eb="16">
      <t>チョウサ</t>
    </rPh>
    <rPh sb="16" eb="17">
      <t>ヒョウ</t>
    </rPh>
    <phoneticPr fontId="3"/>
  </si>
  <si>
    <t/>
  </si>
  <si>
    <t>⑴国の法令等の改正が必要</t>
  </si>
  <si>
    <t>⑶対面規制（本人確認のためや、ヒアリング・協議・説明のため）</t>
  </si>
  <si>
    <t>⑷書面規制、現物規制</t>
  </si>
  <si>
    <t>⑸押印・署名・公印</t>
  </si>
  <si>
    <t>⑹領収証紙や現金等による支払いが必要</t>
  </si>
  <si>
    <t>⑼オンライン化するためのシステムを構築中</t>
  </si>
  <si>
    <t>⑾申請件数が少ない、申請者からの要望がない</t>
  </si>
  <si>
    <t>⑿その他</t>
  </si>
  <si>
    <t>⑴
最新の法令等についてオンライン化不可であることの確認</t>
    <rPh sb="7" eb="8">
      <t>トウ</t>
    </rPh>
    <rPh sb="17" eb="18">
      <t>カ</t>
    </rPh>
    <rPh sb="18" eb="20">
      <t>フカ</t>
    </rPh>
    <phoneticPr fontId="4"/>
  </si>
  <si>
    <t>⑵①
領収証紙ではなく国の収入印紙であることの確認</t>
    <rPh sb="11" eb="12">
      <t>クニ</t>
    </rPh>
    <phoneticPr fontId="4"/>
  </si>
  <si>
    <t>⑵②
最新の国の規定についてオンライン化不可であることの確認</t>
  </si>
  <si>
    <t>⑶①
対面規制の目的</t>
    <rPh sb="3" eb="7">
      <t>タイメンキセイ</t>
    </rPh>
    <rPh sb="8" eb="10">
      <t>モクテキ</t>
    </rPh>
    <phoneticPr fontId="4"/>
  </si>
  <si>
    <t>⑶②
マイナンバーカードによる本人確認が不可能な理由</t>
    <rPh sb="15" eb="17">
      <t>ホンニン</t>
    </rPh>
    <rPh sb="17" eb="19">
      <t>カクニン</t>
    </rPh>
    <rPh sb="20" eb="23">
      <t>フカノウ</t>
    </rPh>
    <rPh sb="24" eb="26">
      <t>リユウ</t>
    </rPh>
    <phoneticPr fontId="4"/>
  </si>
  <si>
    <t>⑶③
別途来庁やウェブ会議によることが不可能な理由</t>
    <rPh sb="3" eb="5">
      <t>ベット</t>
    </rPh>
    <rPh sb="5" eb="7">
      <t>ライチョウ</t>
    </rPh>
    <phoneticPr fontId="4"/>
  </si>
  <si>
    <t>⑷①
書面規制又は現物規制の目的</t>
    <rPh sb="3" eb="7">
      <t>ショメンキセイ</t>
    </rPh>
    <rPh sb="7" eb="8">
      <t>マタ</t>
    </rPh>
    <rPh sb="9" eb="11">
      <t>ゲンブツ</t>
    </rPh>
    <rPh sb="11" eb="13">
      <t>キセイ</t>
    </rPh>
    <rPh sb="14" eb="16">
      <t>モクテキ</t>
    </rPh>
    <phoneticPr fontId="4"/>
  </si>
  <si>
    <t>⑷②
求めている書面の一覧</t>
    <rPh sb="3" eb="4">
      <t>モト</t>
    </rPh>
    <rPh sb="8" eb="10">
      <t>ショメン</t>
    </rPh>
    <rPh sb="11" eb="13">
      <t>イチラン</t>
    </rPh>
    <phoneticPr fontId="4"/>
  </si>
  <si>
    <t>⑷③
求めている現物の一覧</t>
  </si>
  <si>
    <t>⑷④
求めている書面・現物が不要となる場合の有無</t>
  </si>
  <si>
    <t>⑷⑤
マイナンバーカードによる本人確認が不可能な理由</t>
  </si>
  <si>
    <t>⑷⑥
スキャンデータ等の添付による代替が不可能な書面の一覧</t>
  </si>
  <si>
    <t>⑷⑦
別途来庁又は郵送してもらうことが不可能な理由</t>
  </si>
  <si>
    <t>⑸①
電子署名による代替が不可能な理由</t>
  </si>
  <si>
    <t>⑸②
その他の詳細</t>
    <rPh sb="5" eb="6">
      <t>ホカ</t>
    </rPh>
    <rPh sb="7" eb="9">
      <t>ショウサイ</t>
    </rPh>
    <phoneticPr fontId="4"/>
  </si>
  <si>
    <t>⑸③
補助金関係の手続についても、記名押印を電子署名に代替できることを了解しているか</t>
  </si>
  <si>
    <t>⑹①
オンライン支払機能による代替ができない理由</t>
  </si>
  <si>
    <t>⑹②
その他の詳細</t>
    <rPh sb="5" eb="6">
      <t>ホカ</t>
    </rPh>
    <rPh sb="7" eb="9">
      <t>ショウサイ</t>
    </rPh>
    <phoneticPr fontId="4"/>
  </si>
  <si>
    <t>⑺③
その他の詳細</t>
    <rPh sb="5" eb="6">
      <t>ホカ</t>
    </rPh>
    <rPh sb="7" eb="9">
      <t>ショウサイ</t>
    </rPh>
    <phoneticPr fontId="4"/>
  </si>
  <si>
    <t>⑺④
所属間の進達（審査転送）機能や振分け機能が不十分な理由</t>
    <rPh sb="24" eb="27">
      <t>フジュウブン</t>
    </rPh>
    <phoneticPr fontId="4"/>
  </si>
  <si>
    <t>⑻③
その他の詳細</t>
    <rPh sb="5" eb="6">
      <t>ホカ</t>
    </rPh>
    <rPh sb="7" eb="9">
      <t>ショウサイ</t>
    </rPh>
    <phoneticPr fontId="4"/>
  </si>
  <si>
    <t>⑼①
システム構築の主体</t>
    <rPh sb="7" eb="9">
      <t>コウチク</t>
    </rPh>
    <rPh sb="10" eb="12">
      <t>シュタイ</t>
    </rPh>
    <phoneticPr fontId="4"/>
  </si>
  <si>
    <t>⑼②
構築予定時期（現時点での見込み）</t>
  </si>
  <si>
    <t>⑾
申請件数が少ない等の事情に係る懸念点等</t>
  </si>
  <si>
    <t>⑿
その他オンライン化が不可能な詳細理由</t>
    <rPh sb="4" eb="5">
      <t>ホカ</t>
    </rPh>
    <rPh sb="10" eb="11">
      <t>カ</t>
    </rPh>
    <rPh sb="12" eb="15">
      <t>フカノウ</t>
    </rPh>
    <rPh sb="16" eb="18">
      <t>ショウサイ</t>
    </rPh>
    <rPh sb="18" eb="20">
      <t>リユウ</t>
    </rPh>
    <phoneticPr fontId="4"/>
  </si>
  <si>
    <t>実施済</t>
    <rPh sb="0" eb="2">
      <t>ジッシ</t>
    </rPh>
    <rPh sb="2" eb="3">
      <t>スミ</t>
    </rPh>
    <phoneticPr fontId="3"/>
  </si>
  <si>
    <t>不可能</t>
    <rPh sb="0" eb="3">
      <t>フカノウ</t>
    </rPh>
    <phoneticPr fontId="3"/>
  </si>
  <si>
    <t>可能（６年度オンライン化予定）</t>
    <rPh sb="0" eb="2">
      <t>カノウ</t>
    </rPh>
    <rPh sb="4" eb="6">
      <t>ネンド</t>
    </rPh>
    <rPh sb="11" eb="12">
      <t>カ</t>
    </rPh>
    <rPh sb="12" eb="14">
      <t>ヨテイ</t>
    </rPh>
    <phoneticPr fontId="3"/>
  </si>
  <si>
    <t>可能（オンライン化時期未定）</t>
    <rPh sb="0" eb="2">
      <t>カノウ</t>
    </rPh>
    <rPh sb="8" eb="9">
      <t>カ</t>
    </rPh>
    <rPh sb="9" eb="11">
      <t>ジキ</t>
    </rPh>
    <rPh sb="11" eb="13">
      <t>ミテイ</t>
    </rPh>
    <phoneticPr fontId="3"/>
  </si>
  <si>
    <t>可能となる予定（６年度中）</t>
    <rPh sb="0" eb="2">
      <t>カノウ</t>
    </rPh>
    <rPh sb="5" eb="7">
      <t>ヨテイ</t>
    </rPh>
    <rPh sb="9" eb="11">
      <t>ネンド</t>
    </rPh>
    <rPh sb="11" eb="12">
      <t>ナカ</t>
    </rPh>
    <phoneticPr fontId="3"/>
  </si>
  <si>
    <t>可能となる予定（７年度以降）</t>
    <rPh sb="0" eb="2">
      <t>カノウ</t>
    </rPh>
    <rPh sb="5" eb="7">
      <t>ヨテイ</t>
    </rPh>
    <rPh sb="9" eb="11">
      <t>ネンド</t>
    </rPh>
    <rPh sb="11" eb="13">
      <t>イコウ</t>
    </rPh>
    <phoneticPr fontId="3"/>
  </si>
  <si>
    <t>実施済</t>
    <rPh sb="0" eb="3">
      <t>ジッシスミ</t>
    </rPh>
    <phoneticPr fontId="3"/>
  </si>
  <si>
    <t>対象外</t>
    <rPh sb="0" eb="3">
      <t>タイショウガイ</t>
    </rPh>
    <phoneticPr fontId="3"/>
  </si>
  <si>
    <t>【問２⑴】オンライン化の方法</t>
    <rPh sb="1" eb="2">
      <t>トイ</t>
    </rPh>
    <phoneticPr fontId="3"/>
  </si>
  <si>
    <t>オンライン化状況（前回調査時：５年度末時点）</t>
    <rPh sb="5" eb="6">
      <t>カ</t>
    </rPh>
    <rPh sb="6" eb="8">
      <t>ジョウキョウ</t>
    </rPh>
    <rPh sb="9" eb="14">
      <t>ゼンカイチョウサジ</t>
    </rPh>
    <rPh sb="19" eb="21">
      <t>ジテン</t>
    </rPh>
    <phoneticPr fontId="3"/>
  </si>
  <si>
    <t>【問２⑵】詳細</t>
    <rPh sb="1" eb="2">
      <t>トイ</t>
    </rPh>
    <rPh sb="5" eb="7">
      <t>ショウサイ</t>
    </rPh>
    <phoneticPr fontId="3"/>
  </si>
  <si>
    <t>⑵国の収入印紙による支払いが必要</t>
  </si>
  <si>
    <t>⑺他所属の都合のため（受付窓口所属、制度所管所属の都合のためなど）</t>
  </si>
  <si>
    <t>⑻他団体の都合のため（受付窓口団体や、審査実施団体の都合のためなど）</t>
  </si>
  <si>
    <r>
      <t xml:space="preserve">⑺①
</t>
    </r>
    <r>
      <rPr>
        <sz val="10"/>
        <color rgb="FFFF0000"/>
        <rFont val="BIZ UDゴシック"/>
        <family val="3"/>
        <charset val="128"/>
      </rPr>
      <t>オンライン化不可としている所属名</t>
    </r>
    <rPh sb="8" eb="9">
      <t>カ</t>
    </rPh>
    <rPh sb="9" eb="11">
      <t>フカ</t>
    </rPh>
    <rPh sb="16" eb="18">
      <t>ショゾク</t>
    </rPh>
    <rPh sb="18" eb="19">
      <t>メイ</t>
    </rPh>
    <phoneticPr fontId="4"/>
  </si>
  <si>
    <r>
      <t xml:space="preserve">⑺②
</t>
    </r>
    <r>
      <rPr>
        <sz val="10"/>
        <color rgb="FFFF0000"/>
        <rFont val="BIZ UDゴシック"/>
        <family val="3"/>
        <charset val="128"/>
      </rPr>
      <t>本手続における当該所属の役割</t>
    </r>
    <rPh sb="3" eb="4">
      <t>ホン</t>
    </rPh>
    <rPh sb="4" eb="6">
      <t>テツヅキ</t>
    </rPh>
    <rPh sb="10" eb="12">
      <t>トウガイ</t>
    </rPh>
    <rPh sb="12" eb="14">
      <t>ショゾク</t>
    </rPh>
    <rPh sb="15" eb="17">
      <t>ヤクワリ</t>
    </rPh>
    <phoneticPr fontId="4"/>
  </si>
  <si>
    <r>
      <t xml:space="preserve">⑺⑤
</t>
    </r>
    <r>
      <rPr>
        <sz val="10"/>
        <color rgb="FFFF0000"/>
        <rFont val="BIZ UDゴシック"/>
        <family val="3"/>
        <charset val="128"/>
      </rPr>
      <t>当該所属がオンライン化不可としている理由</t>
    </r>
    <phoneticPr fontId="3"/>
  </si>
  <si>
    <r>
      <t xml:space="preserve">⑻①
</t>
    </r>
    <r>
      <rPr>
        <sz val="10"/>
        <color rgb="FFFF0000"/>
        <rFont val="BIZ UDゴシック"/>
        <family val="3"/>
        <charset val="128"/>
      </rPr>
      <t>オンライン化不可としている外部団体名</t>
    </r>
    <rPh sb="8" eb="9">
      <t>カ</t>
    </rPh>
    <rPh sb="9" eb="11">
      <t>フカ</t>
    </rPh>
    <rPh sb="16" eb="18">
      <t>ガイブ</t>
    </rPh>
    <rPh sb="18" eb="20">
      <t>ダンタイ</t>
    </rPh>
    <rPh sb="20" eb="21">
      <t>メイ</t>
    </rPh>
    <phoneticPr fontId="4"/>
  </si>
  <si>
    <r>
      <t xml:space="preserve">⑻②
</t>
    </r>
    <r>
      <rPr>
        <sz val="10"/>
        <color rgb="FFFF0000"/>
        <rFont val="BIZ UDゴシック"/>
        <family val="3"/>
        <charset val="128"/>
      </rPr>
      <t>本手続における当該外部団体の役割</t>
    </r>
    <rPh sb="3" eb="4">
      <t>ホン</t>
    </rPh>
    <rPh sb="4" eb="6">
      <t>テツヅキ</t>
    </rPh>
    <rPh sb="10" eb="12">
      <t>トウガイ</t>
    </rPh>
    <rPh sb="12" eb="14">
      <t>ガイブ</t>
    </rPh>
    <rPh sb="14" eb="16">
      <t>ダンタイ</t>
    </rPh>
    <rPh sb="17" eb="19">
      <t>ヤクワリ</t>
    </rPh>
    <phoneticPr fontId="4"/>
  </si>
  <si>
    <r>
      <t xml:space="preserve">⑻④
</t>
    </r>
    <r>
      <rPr>
        <sz val="10"/>
        <color rgb="FFFF0000"/>
        <rFont val="BIZ UDゴシック"/>
        <family val="3"/>
        <charset val="128"/>
      </rPr>
      <t>当該外部団体がオンライン化不可としている理由</t>
    </r>
    <rPh sb="5" eb="7">
      <t>ガイブ</t>
    </rPh>
    <phoneticPr fontId="3"/>
  </si>
  <si>
    <t>⑽②
別途来庁や郵送による提出が難しい理由</t>
    <phoneticPr fontId="3"/>
  </si>
  <si>
    <t>⑽１申請あたりの添付ファイルの容量が必ず20MBを超える</t>
    <phoneticPr fontId="3"/>
  </si>
  <si>
    <t>⑽①
添付ファイルの容量</t>
    <rPh sb="3" eb="5">
      <t>テンプ</t>
    </rPh>
    <rPh sb="10" eb="12">
      <t>ヨウリョウ</t>
    </rPh>
    <phoneticPr fontId="3"/>
  </si>
  <si>
    <r>
      <t xml:space="preserve">【問３】オンライン化不可能理由
</t>
    </r>
    <r>
      <rPr>
        <sz val="9"/>
        <color theme="1"/>
        <rFont val="BIZ UDゴシック"/>
        <family val="3"/>
        <charset val="128"/>
      </rPr>
      <t>当課でその他欄の記入内容等を踏まえ、分類しています。認識齟齬があれば正しい理由欄に○を付け、それぞれに該当する追加質問に回答ください。</t>
    </r>
    <rPh sb="1" eb="2">
      <t>トイ</t>
    </rPh>
    <rPh sb="9" eb="10">
      <t>カ</t>
    </rPh>
    <rPh sb="10" eb="13">
      <t>フカノウ</t>
    </rPh>
    <rPh sb="13" eb="15">
      <t>リユウ</t>
    </rPh>
    <rPh sb="16" eb="18">
      <t>トウカ</t>
    </rPh>
    <rPh sb="21" eb="22">
      <t>ホカ</t>
    </rPh>
    <rPh sb="22" eb="23">
      <t>ラン</t>
    </rPh>
    <rPh sb="24" eb="28">
      <t>キニュウナイヨウ</t>
    </rPh>
    <rPh sb="28" eb="29">
      <t>トウ</t>
    </rPh>
    <rPh sb="30" eb="31">
      <t>フ</t>
    </rPh>
    <rPh sb="34" eb="36">
      <t>ブンルイ</t>
    </rPh>
    <rPh sb="42" eb="44">
      <t>ニンシキ</t>
    </rPh>
    <rPh sb="44" eb="46">
      <t>ソゴ</t>
    </rPh>
    <rPh sb="50" eb="51">
      <t>タダ</t>
    </rPh>
    <rPh sb="53" eb="56">
      <t>リユウラン</t>
    </rPh>
    <rPh sb="59" eb="60">
      <t>ツ</t>
    </rPh>
    <rPh sb="67" eb="69">
      <t>ガイトウ</t>
    </rPh>
    <rPh sb="71" eb="73">
      <t>ツイカ</t>
    </rPh>
    <rPh sb="73" eb="75">
      <t>シツモン</t>
    </rPh>
    <rPh sb="76" eb="78">
      <t>カイトウ</t>
    </rPh>
    <phoneticPr fontId="4"/>
  </si>
  <si>
    <t>【問４】オンライン化不可能理由に対する追加質問</t>
    <rPh sb="16" eb="17">
      <t>タイ</t>
    </rPh>
    <rPh sb="19" eb="21">
      <t>ツイカ</t>
    </rPh>
    <rPh sb="21" eb="23">
      <t>シツモン</t>
    </rPh>
    <phoneticPr fontId="4"/>
  </si>
  <si>
    <t>【問５】オンライン化するための対策</t>
    <rPh sb="1" eb="2">
      <t>トイ</t>
    </rPh>
    <rPh sb="9" eb="10">
      <t>カ</t>
    </rPh>
    <rPh sb="15" eb="17">
      <t>タイサク</t>
    </rPh>
    <phoneticPr fontId="4"/>
  </si>
  <si>
    <t>【問６】オンライン化対象外とした理由</t>
    <rPh sb="1" eb="2">
      <t>トイ</t>
    </rPh>
    <rPh sb="9" eb="10">
      <t>カ</t>
    </rPh>
    <rPh sb="10" eb="13">
      <t>タイショウガイ</t>
    </rPh>
    <rPh sb="16" eb="18">
      <t>リユウ</t>
    </rPh>
    <phoneticPr fontId="4"/>
  </si>
  <si>
    <t>根拠規定の名称及び条項</t>
    <rPh sb="0" eb="2">
      <t>コンキョ</t>
    </rPh>
    <rPh sb="2" eb="4">
      <t>キテイ</t>
    </rPh>
    <rPh sb="5" eb="7">
      <t>メイショウ</t>
    </rPh>
    <rPh sb="7" eb="8">
      <t>オヨ</t>
    </rPh>
    <rPh sb="9" eb="11">
      <t>ジョウコウ</t>
    </rPh>
    <phoneticPr fontId="3"/>
  </si>
  <si>
    <t>根拠規定の種別</t>
    <phoneticPr fontId="3"/>
  </si>
  <si>
    <t>【問１】オンライン化実施状況（R6.8月末時点）</t>
    <rPh sb="1" eb="2">
      <t>トイ</t>
    </rPh>
    <rPh sb="9" eb="10">
      <t>カ</t>
    </rPh>
    <rPh sb="10" eb="12">
      <t>ジッシ</t>
    </rPh>
    <rPh sb="12" eb="14">
      <t>ジョウキョウ</t>
    </rPh>
    <phoneticPr fontId="3"/>
  </si>
  <si>
    <t>-</t>
    <phoneticPr fontId="3"/>
  </si>
  <si>
    <t>実施済②</t>
    <rPh sb="0" eb="2">
      <t>ジッシ</t>
    </rPh>
    <rPh sb="2" eb="3">
      <t>スミ</t>
    </rPh>
    <phoneticPr fontId="3"/>
  </si>
  <si>
    <t>可能（６年度オンライン化予定）②</t>
    <rPh sb="0" eb="2">
      <t>カノウ</t>
    </rPh>
    <rPh sb="4" eb="6">
      <t>ネンド</t>
    </rPh>
    <rPh sb="11" eb="12">
      <t>カ</t>
    </rPh>
    <rPh sb="12" eb="14">
      <t>ヨテイ</t>
    </rPh>
    <phoneticPr fontId="3"/>
  </si>
  <si>
    <t>可能となる予定（６年度中）②</t>
    <rPh sb="0" eb="2">
      <t>カノウ</t>
    </rPh>
    <rPh sb="5" eb="7">
      <t>ヨテイ</t>
    </rPh>
    <rPh sb="9" eb="11">
      <t>ネンド</t>
    </rPh>
    <rPh sb="11" eb="12">
      <t>ナカ</t>
    </rPh>
    <phoneticPr fontId="3"/>
  </si>
  <si>
    <t>可能となる予定（７年度以降）②</t>
    <rPh sb="0" eb="2">
      <t>カノウ</t>
    </rPh>
    <rPh sb="5" eb="7">
      <t>ヨテイ</t>
    </rPh>
    <rPh sb="9" eb="11">
      <t>ネンド</t>
    </rPh>
    <rPh sb="11" eb="13">
      <t>イコウ</t>
    </rPh>
    <phoneticPr fontId="3"/>
  </si>
  <si>
    <t>不可能②</t>
    <rPh sb="0" eb="3">
      <t>フカノウ</t>
    </rPh>
    <phoneticPr fontId="3"/>
  </si>
  <si>
    <t>【問７】当該行政手続における収納の有無</t>
    <rPh sb="1" eb="2">
      <t>トイ</t>
    </rPh>
    <rPh sb="17" eb="19">
      <t>ウム</t>
    </rPh>
    <phoneticPr fontId="3"/>
  </si>
  <si>
    <t>導入済</t>
    <rPh sb="0" eb="3">
      <t>ドウニュウスミ</t>
    </rPh>
    <phoneticPr fontId="3"/>
  </si>
  <si>
    <t>６年度導入予定</t>
    <rPh sb="1" eb="3">
      <t>ネンド</t>
    </rPh>
    <rPh sb="3" eb="5">
      <t>ドウニュウ</t>
    </rPh>
    <rPh sb="5" eb="7">
      <t>ヨテイ</t>
    </rPh>
    <phoneticPr fontId="3"/>
  </si>
  <si>
    <t>７年度以降導入予定</t>
    <rPh sb="1" eb="3">
      <t>ネンド</t>
    </rPh>
    <rPh sb="3" eb="5">
      <t>イコウ</t>
    </rPh>
    <rPh sb="5" eb="9">
      <t>ドウニュウヨテイ</t>
    </rPh>
    <phoneticPr fontId="3"/>
  </si>
  <si>
    <t>導入不可能</t>
    <rPh sb="0" eb="2">
      <t>ドウニュウ</t>
    </rPh>
    <rPh sb="2" eb="5">
      <t>フカノウ</t>
    </rPh>
    <phoneticPr fontId="3"/>
  </si>
  <si>
    <t>【収納を伴う手続に関する追加調査】</t>
    <phoneticPr fontId="3"/>
  </si>
  <si>
    <t>・問１が未選択</t>
    <rPh sb="1" eb="2">
      <t>トイ</t>
    </rPh>
    <phoneticPr fontId="3"/>
  </si>
  <si>
    <t>・問１で「不可能」以外を選択しているが、問２⑴が未選択</t>
    <rPh sb="5" eb="8">
      <t>フカノウ</t>
    </rPh>
    <rPh sb="9" eb="11">
      <t>イガイ</t>
    </rPh>
    <phoneticPr fontId="3"/>
  </si>
  <si>
    <t>問２⑴で「独自システム」「国システム」「その他」を選択しているが、問２⑵が未入力</t>
    <rPh sb="5" eb="7">
      <t>ドクジ</t>
    </rPh>
    <rPh sb="13" eb="14">
      <t>クニ</t>
    </rPh>
    <rPh sb="22" eb="23">
      <t>ホカ</t>
    </rPh>
    <rPh sb="25" eb="27">
      <t>センタク</t>
    </rPh>
    <rPh sb="33" eb="34">
      <t>トイ</t>
    </rPh>
    <rPh sb="37" eb="40">
      <t>ミニュウリョク</t>
    </rPh>
    <phoneticPr fontId="3"/>
  </si>
  <si>
    <t>・係名、担当者名、連絡先のいずれかが未入力</t>
    <rPh sb="1" eb="3">
      <t>カカリメイ</t>
    </rPh>
    <rPh sb="4" eb="8">
      <t>タントウシャメイ</t>
    </rPh>
    <rPh sb="9" eb="12">
      <t>レンラクサキ</t>
    </rPh>
    <rPh sb="18" eb="21">
      <t>ミニュウリョク</t>
    </rPh>
    <phoneticPr fontId="3"/>
  </si>
  <si>
    <t>・問４⑷①で「根拠資料（書面以外の現物）の確認・提出（検体や動物等）」を選択しているが、問４⑷③が未記入</t>
  </si>
  <si>
    <t>・問３で⑷に○をつけているが、問４⑷④が未選択</t>
  </si>
  <si>
    <t>・問４⑷①で「本人確認（戸籍謄本等）」を選択しているが、問４⑷⑤が未記入</t>
  </si>
  <si>
    <t>・問４⑷①で「根拠資料（書面）の確認・提出」または「根拠資料（書面以外の現物）の確認・提出」を選択しているが、問４⑷⑦が未記入</t>
  </si>
  <si>
    <t>・問３で⑸に○をつけているが、問４⑸①が未選択</t>
  </si>
  <si>
    <t>・問４⑸①で「その他」を選択しているが、問４⑸②が未記入</t>
  </si>
  <si>
    <t>・問３で⑸に○をつけているが、問４⑸③が未選択（未確認）</t>
  </si>
  <si>
    <t>・問３で⑹に○をつけているが、問４⑹①が未選択</t>
  </si>
  <si>
    <t>・問４⑹①で「その他」を選択しているが、問４⑹②が未記入</t>
  </si>
  <si>
    <t>・問３で⑺に○をつけているが、問４⑺①が未記入</t>
  </si>
  <si>
    <t>・問３で⑺に○をつけているが、問４⑺②が未選択</t>
  </si>
  <si>
    <t>・問４⑺②で「その他」を選択しているが、問４⑺③が未記入</t>
  </si>
  <si>
    <t>・問４⑺②で「受付審査等を他所属が実施」を選択しているが、問４⑺④が未記入</t>
  </si>
  <si>
    <t>・問３で⑺に○をつけているが、問４⑺⑤が未記入</t>
  </si>
  <si>
    <t>・問３で⑻に○をつけているが、問４⑻①が未記入</t>
  </si>
  <si>
    <t>・問３で⑻に○をつけているが、問４⑻②が未選択</t>
  </si>
  <si>
    <t>・問４⑻②で「その他」を選択しているが、問４⑻③が未記入</t>
  </si>
  <si>
    <t>・問３で⑻に○をつけているが、問４⑻④が未記入</t>
  </si>
  <si>
    <t>・問３で⑼に○をつけているが、問４⑼①が未記入</t>
  </si>
  <si>
    <t>・問３で⑼に○をつけているが、問４⑼②が未選択</t>
  </si>
  <si>
    <t>・問３で⑾に○をつけているが、問４⑾が未記入</t>
  </si>
  <si>
    <t>・問３で⑿に○をつけているが、問４⑿が未記入</t>
  </si>
  <si>
    <t>・問１で「不可能」を選択しているが、問５が未記入</t>
  </si>
  <si>
    <t>・問１で「対象外」を選択しているが、問６が未記入</t>
  </si>
  <si>
    <t>・問１で「不可能」を選択しているが、問３のいずれにも○がついていない</t>
  </si>
  <si>
    <t>・問３で⑴に○をつけているが、問４⑴が未選択（未確認）</t>
  </si>
  <si>
    <t>・問３で⑵に○をつけているが、問４⑵①が未選択（未確認）</t>
  </si>
  <si>
    <t>・問３で⑵に○をつけているが、問４⑵②が未選択（未確認）</t>
  </si>
  <si>
    <t>・問３で⑶に○をつけているが、問４⑶①が未選択</t>
  </si>
  <si>
    <t>・問４⑶①で「本人確認」を選択しているが、問４⑶②が未記入</t>
  </si>
  <si>
    <t>・問３で⑷に○をつけているが、問４⑷①が未選択</t>
  </si>
  <si>
    <t>・問４⑷①で「本人確認（戸籍謄本等）」または「根拠資料（書面）の確認・提出（証明書や許可証等）」を選択しているが、問４⑷②が未記入</t>
  </si>
  <si>
    <t>・問４⑶①で「ヒアリング・協議・説明等」を選択しているが、問４⑶③が未記入</t>
    <rPh sb="29" eb="30">
      <t>トイ</t>
    </rPh>
    <phoneticPr fontId="3"/>
  </si>
  <si>
    <t>・問４⑷①で「根拠資料（書面）の確認・提出」を選択しているが、問４⑷⑥が未記入</t>
    <phoneticPr fontId="3"/>
  </si>
  <si>
    <t>・問３で⑽に○をつけているが、問４⑽②が未記入</t>
    <phoneticPr fontId="3"/>
  </si>
  <si>
    <t>・問３で⑽に○をつけているが、問４⑽①が未記入</t>
    <phoneticPr fontId="3"/>
  </si>
  <si>
    <t>・問７が未選択</t>
    <rPh sb="5" eb="7">
      <t>センタク</t>
    </rPh>
    <phoneticPr fontId="3"/>
  </si>
  <si>
    <t xml:space="preserve"> </t>
    <phoneticPr fontId="3"/>
  </si>
  <si>
    <t>・問１で「不可能」・「対象外」以外を選択しているが、問２⑴が未選択</t>
    <rPh sb="5" eb="8">
      <t>フカノウ</t>
    </rPh>
    <rPh sb="11" eb="14">
      <t>タイショウガイ</t>
    </rPh>
    <rPh sb="15" eb="17">
      <t>イガイ</t>
    </rPh>
    <phoneticPr fontId="3"/>
  </si>
  <si>
    <t>【黒色】</t>
    <rPh sb="1" eb="3">
      <t>クロイロ</t>
    </rPh>
    <phoneticPr fontId="3"/>
  </si>
  <si>
    <t>問１が「対象外」「不可能」のときは、問２⑴・問２⑵は入力不要</t>
    <rPh sb="0" eb="1">
      <t>トイ</t>
    </rPh>
    <rPh sb="4" eb="7">
      <t>タイショウガイ</t>
    </rPh>
    <rPh sb="9" eb="12">
      <t>フカノウ</t>
    </rPh>
    <rPh sb="18" eb="19">
      <t>トイ</t>
    </rPh>
    <rPh sb="22" eb="23">
      <t>トイ</t>
    </rPh>
    <rPh sb="26" eb="28">
      <t>ニュウリョク</t>
    </rPh>
    <rPh sb="28" eb="30">
      <t>フヨウ</t>
    </rPh>
    <phoneticPr fontId="3"/>
  </si>
  <si>
    <t>問２⑴が「電子メール」「県の簡易申請システム」のときは、問２⑵は入力不要</t>
    <rPh sb="5" eb="7">
      <t>デンシ</t>
    </rPh>
    <rPh sb="12" eb="13">
      <t>ケン</t>
    </rPh>
    <rPh sb="14" eb="18">
      <t>カンイシンセイ</t>
    </rPh>
    <rPh sb="28" eb="29">
      <t>トイ</t>
    </rPh>
    <rPh sb="32" eb="34">
      <t>ニュウリョク</t>
    </rPh>
    <rPh sb="34" eb="36">
      <t>フヨウ</t>
    </rPh>
    <phoneticPr fontId="3"/>
  </si>
  <si>
    <t>問１が「不可能」以外のときは、問３・問４・問５は入力不要</t>
    <rPh sb="0" eb="1">
      <t>トイ</t>
    </rPh>
    <rPh sb="4" eb="7">
      <t>フカノウ</t>
    </rPh>
    <rPh sb="8" eb="10">
      <t>イガイ</t>
    </rPh>
    <rPh sb="15" eb="16">
      <t>トイ</t>
    </rPh>
    <rPh sb="18" eb="19">
      <t>トイ</t>
    </rPh>
    <rPh sb="21" eb="22">
      <t>トイ</t>
    </rPh>
    <rPh sb="24" eb="26">
      <t>ニュウリョク</t>
    </rPh>
    <rPh sb="26" eb="28">
      <t>フヨウ</t>
    </rPh>
    <phoneticPr fontId="3"/>
  </si>
  <si>
    <t>問３⑴が空白なら、問４⑴は入力不要</t>
    <rPh sb="4" eb="6">
      <t>クウハク</t>
    </rPh>
    <rPh sb="9" eb="10">
      <t>トイ</t>
    </rPh>
    <rPh sb="13" eb="15">
      <t>ニュウリョク</t>
    </rPh>
    <rPh sb="15" eb="17">
      <t>フヨウ</t>
    </rPh>
    <phoneticPr fontId="3"/>
  </si>
  <si>
    <t>問３⑵が空白なら、問４⑵①・②は入力不要</t>
    <rPh sb="4" eb="6">
      <t>クウハク</t>
    </rPh>
    <rPh sb="9" eb="10">
      <t>トイ</t>
    </rPh>
    <rPh sb="16" eb="18">
      <t>ニュウリョク</t>
    </rPh>
    <rPh sb="18" eb="20">
      <t>フヨウ</t>
    </rPh>
    <phoneticPr fontId="3"/>
  </si>
  <si>
    <t>問３⑶が空白なら、問４⑶①・②・③は入力不要</t>
    <rPh sb="4" eb="6">
      <t>クウハク</t>
    </rPh>
    <rPh sb="9" eb="10">
      <t>トイ</t>
    </rPh>
    <rPh sb="18" eb="20">
      <t>ニュウリョク</t>
    </rPh>
    <rPh sb="20" eb="22">
      <t>フヨウ</t>
    </rPh>
    <phoneticPr fontId="3"/>
  </si>
  <si>
    <t>問３⑷が空白なら、問４⑷①～⑦は入力不要</t>
    <rPh sb="0" eb="1">
      <t>トイ</t>
    </rPh>
    <rPh sb="4" eb="6">
      <t>クウハク</t>
    </rPh>
    <rPh sb="9" eb="10">
      <t>トイ</t>
    </rPh>
    <rPh sb="16" eb="18">
      <t>ニュウリョク</t>
    </rPh>
    <rPh sb="18" eb="20">
      <t>フヨウ</t>
    </rPh>
    <phoneticPr fontId="17"/>
  </si>
  <si>
    <t>問３⑸が空白なら、問４⑸①～③は入力不要</t>
    <rPh sb="0" eb="1">
      <t>トイ</t>
    </rPh>
    <rPh sb="4" eb="6">
      <t>クウハク</t>
    </rPh>
    <rPh sb="9" eb="10">
      <t>トイ</t>
    </rPh>
    <rPh sb="16" eb="18">
      <t>ニュウリョク</t>
    </rPh>
    <rPh sb="18" eb="20">
      <t>フヨウ</t>
    </rPh>
    <phoneticPr fontId="17"/>
  </si>
  <si>
    <t>問３⑹が空白なら、問４⑹①・②は入力不要</t>
    <rPh sb="0" eb="1">
      <t>トイ</t>
    </rPh>
    <rPh sb="4" eb="6">
      <t>クウハク</t>
    </rPh>
    <rPh sb="9" eb="10">
      <t>トイ</t>
    </rPh>
    <rPh sb="16" eb="18">
      <t>ニュウリョク</t>
    </rPh>
    <rPh sb="18" eb="20">
      <t>フヨウ</t>
    </rPh>
    <phoneticPr fontId="17"/>
  </si>
  <si>
    <t>問３⑺が空白なら、問４⑺①～⑤は入力不要</t>
    <rPh sb="0" eb="1">
      <t>トイ</t>
    </rPh>
    <rPh sb="4" eb="6">
      <t>クウハク</t>
    </rPh>
    <rPh sb="9" eb="10">
      <t>トイ</t>
    </rPh>
    <rPh sb="16" eb="18">
      <t>ニュウリョク</t>
    </rPh>
    <rPh sb="18" eb="20">
      <t>フヨウ</t>
    </rPh>
    <phoneticPr fontId="17"/>
  </si>
  <si>
    <t>問３⑻が空白なら、問４⑻①～④は入力不要</t>
    <rPh sb="0" eb="1">
      <t>トイ</t>
    </rPh>
    <rPh sb="4" eb="6">
      <t>クウハク</t>
    </rPh>
    <rPh sb="9" eb="10">
      <t>トイ</t>
    </rPh>
    <rPh sb="16" eb="18">
      <t>ニュウリョク</t>
    </rPh>
    <rPh sb="18" eb="20">
      <t>フヨウ</t>
    </rPh>
    <phoneticPr fontId="17"/>
  </si>
  <si>
    <t>問３⑼が空白なら、問４⑼①・②は入力不要</t>
    <rPh sb="0" eb="1">
      <t>トイ</t>
    </rPh>
    <rPh sb="4" eb="6">
      <t>クウハク</t>
    </rPh>
    <rPh sb="9" eb="10">
      <t>トイ</t>
    </rPh>
    <rPh sb="16" eb="18">
      <t>ニュウリョク</t>
    </rPh>
    <rPh sb="18" eb="20">
      <t>フヨウ</t>
    </rPh>
    <phoneticPr fontId="17"/>
  </si>
  <si>
    <t>問３⑽が空白なら、問４⑽①・②は入力不要</t>
    <rPh sb="0" eb="1">
      <t>トイ</t>
    </rPh>
    <rPh sb="4" eb="6">
      <t>クウハク</t>
    </rPh>
    <rPh sb="9" eb="10">
      <t>トイ</t>
    </rPh>
    <rPh sb="16" eb="18">
      <t>ニュウリョク</t>
    </rPh>
    <rPh sb="18" eb="20">
      <t>フヨウ</t>
    </rPh>
    <phoneticPr fontId="17"/>
  </si>
  <si>
    <t>問３⑾が空白なら、問４⑾は入力不要</t>
    <rPh sb="0" eb="1">
      <t>トイ</t>
    </rPh>
    <rPh sb="4" eb="6">
      <t>クウハク</t>
    </rPh>
    <rPh sb="9" eb="10">
      <t>トイ</t>
    </rPh>
    <rPh sb="13" eb="15">
      <t>ニュウリョク</t>
    </rPh>
    <rPh sb="15" eb="17">
      <t>フヨウ</t>
    </rPh>
    <phoneticPr fontId="17"/>
  </si>
  <si>
    <t>問３⑿が空白なら、問４⑿は入力不要</t>
    <rPh sb="0" eb="1">
      <t>トイ</t>
    </rPh>
    <rPh sb="4" eb="6">
      <t>クウハク</t>
    </rPh>
    <rPh sb="9" eb="10">
      <t>トイ</t>
    </rPh>
    <rPh sb="13" eb="15">
      <t>ニュウリョク</t>
    </rPh>
    <rPh sb="15" eb="17">
      <t>フヨウ</t>
    </rPh>
    <phoneticPr fontId="17"/>
  </si>
  <si>
    <t>問１が「対象外」以外のときは、問６は入力不要</t>
    <rPh sb="0" eb="1">
      <t>トイ</t>
    </rPh>
    <rPh sb="4" eb="7">
      <t>タイショウガイ</t>
    </rPh>
    <rPh sb="8" eb="10">
      <t>イガイ</t>
    </rPh>
    <rPh sb="15" eb="16">
      <t>トイ</t>
    </rPh>
    <rPh sb="18" eb="20">
      <t>ニュウリョク</t>
    </rPh>
    <rPh sb="20" eb="22">
      <t>フヨウ</t>
    </rPh>
    <phoneticPr fontId="3"/>
  </si>
  <si>
    <t>問１が「対象外」のときは、問７は入力不要</t>
    <rPh sb="0" eb="1">
      <t>トイ</t>
    </rPh>
    <rPh sb="4" eb="7">
      <t>タイショウガイ</t>
    </rPh>
    <rPh sb="13" eb="14">
      <t>トイ</t>
    </rPh>
    <rPh sb="16" eb="18">
      <t>ニュウリョク</t>
    </rPh>
    <rPh sb="18" eb="20">
      <t>フヨウ</t>
    </rPh>
    <phoneticPr fontId="3"/>
  </si>
  <si>
    <t>【問１３】
オンラインキャッシュレス決済を導入するための対策</t>
    <phoneticPr fontId="3"/>
  </si>
  <si>
    <t>・問７で○をつけているが、問９が未選択</t>
    <rPh sb="16" eb="19">
      <t>ミセンタク</t>
    </rPh>
    <phoneticPr fontId="3"/>
  </si>
  <si>
    <t>・問１で「実施済」又は「可能」又は「可能になる予定（６年度中）」を選択しており、かつ、問９で「７年度以降導入予定」を選択しているが、問１０が未記入</t>
    <rPh sb="1" eb="2">
      <t>トイ</t>
    </rPh>
    <rPh sb="5" eb="7">
      <t>ジッシ</t>
    </rPh>
    <rPh sb="7" eb="8">
      <t>スミ</t>
    </rPh>
    <rPh sb="12" eb="14">
      <t>カノウ</t>
    </rPh>
    <rPh sb="15" eb="16">
      <t>マタ</t>
    </rPh>
    <rPh sb="18" eb="20">
      <t>カノウ</t>
    </rPh>
    <rPh sb="23" eb="25">
      <t>ヨテイ</t>
    </rPh>
    <rPh sb="27" eb="29">
      <t>ネンド</t>
    </rPh>
    <rPh sb="29" eb="30">
      <t>ナカ</t>
    </rPh>
    <rPh sb="33" eb="35">
      <t>センタク</t>
    </rPh>
    <rPh sb="48" eb="50">
      <t>ネンド</t>
    </rPh>
    <rPh sb="50" eb="52">
      <t>イコウ</t>
    </rPh>
    <rPh sb="52" eb="54">
      <t>ドウニュウ</t>
    </rPh>
    <rPh sb="54" eb="56">
      <t>ヨテイ</t>
    </rPh>
    <rPh sb="58" eb="60">
      <t>センタク</t>
    </rPh>
    <rPh sb="70" eb="71">
      <t>ミ</t>
    </rPh>
    <rPh sb="71" eb="73">
      <t>キニュウ</t>
    </rPh>
    <phoneticPr fontId="3"/>
  </si>
  <si>
    <t>・問１で「実施済」又は「可能」又は「可能になる予定（６年度中）」を選択しており、かつ、問９で「７年度以降導入予定」を選択しているが、問１１が未記入</t>
    <rPh sb="1" eb="2">
      <t>トイ</t>
    </rPh>
    <rPh sb="5" eb="7">
      <t>ジッシ</t>
    </rPh>
    <rPh sb="7" eb="8">
      <t>スミ</t>
    </rPh>
    <rPh sb="12" eb="14">
      <t>カノウ</t>
    </rPh>
    <rPh sb="15" eb="16">
      <t>マタ</t>
    </rPh>
    <rPh sb="18" eb="20">
      <t>カノウ</t>
    </rPh>
    <rPh sb="23" eb="25">
      <t>ヨテイ</t>
    </rPh>
    <rPh sb="27" eb="29">
      <t>ネンド</t>
    </rPh>
    <rPh sb="29" eb="30">
      <t>ナカ</t>
    </rPh>
    <rPh sb="33" eb="35">
      <t>センタク</t>
    </rPh>
    <rPh sb="48" eb="50">
      <t>ネンド</t>
    </rPh>
    <rPh sb="50" eb="52">
      <t>イコウ</t>
    </rPh>
    <rPh sb="52" eb="54">
      <t>ドウニュウ</t>
    </rPh>
    <rPh sb="54" eb="56">
      <t>ヨテイ</t>
    </rPh>
    <rPh sb="58" eb="60">
      <t>センタク</t>
    </rPh>
    <rPh sb="70" eb="71">
      <t>ミ</t>
    </rPh>
    <rPh sb="71" eb="73">
      <t>キニュウ</t>
    </rPh>
    <phoneticPr fontId="3"/>
  </si>
  <si>
    <t>・問１で「不可能」以外を選択しており、かつ、問９で「導入不可能」を選択しているが、問１２が未記入</t>
    <rPh sb="1" eb="2">
      <t>トイ</t>
    </rPh>
    <rPh sb="5" eb="8">
      <t>フカノウ</t>
    </rPh>
    <rPh sb="9" eb="11">
      <t>イガイ</t>
    </rPh>
    <rPh sb="12" eb="14">
      <t>センタク</t>
    </rPh>
    <rPh sb="26" eb="31">
      <t>ドウニュウフカノウ</t>
    </rPh>
    <rPh sb="33" eb="35">
      <t>センタク</t>
    </rPh>
    <rPh sb="45" eb="46">
      <t>ミ</t>
    </rPh>
    <rPh sb="46" eb="48">
      <t>キニュウ</t>
    </rPh>
    <phoneticPr fontId="3"/>
  </si>
  <si>
    <t>・問１で「不可能」以外を選択しており、かつ、問９で「導入不可能」を選択しているが、問１３が未記入</t>
    <rPh sb="1" eb="2">
      <t>トイ</t>
    </rPh>
    <rPh sb="5" eb="8">
      <t>フカノウ</t>
    </rPh>
    <rPh sb="9" eb="11">
      <t>イガイ</t>
    </rPh>
    <rPh sb="12" eb="14">
      <t>センタク</t>
    </rPh>
    <rPh sb="26" eb="31">
      <t>ドウニュウフカノウ</t>
    </rPh>
    <rPh sb="33" eb="35">
      <t>センタク</t>
    </rPh>
    <rPh sb="45" eb="46">
      <t>ミ</t>
    </rPh>
    <rPh sb="46" eb="48">
      <t>キニュウ</t>
    </rPh>
    <phoneticPr fontId="3"/>
  </si>
  <si>
    <t>問１が「実施済」「可能」「可能となる予定（６年度中）」のいずれでもない、または、問９が「７年度以降導入予定」以外なら、問１０～問１１は入力不要</t>
    <rPh sb="54" eb="56">
      <t>イガイ</t>
    </rPh>
    <rPh sb="67" eb="71">
      <t>ニュウリョクフヨウ</t>
    </rPh>
    <phoneticPr fontId="17"/>
  </si>
  <si>
    <t>問１が「不可能」または「対象外」、または、問９が「導入不可能」以外なら、問１２～問１３は入力不要</t>
    <rPh sb="4" eb="7">
      <t>フカノウ</t>
    </rPh>
    <rPh sb="12" eb="15">
      <t>タイショウガイ</t>
    </rPh>
    <rPh sb="27" eb="30">
      <t>フカノウ</t>
    </rPh>
    <rPh sb="31" eb="33">
      <t>イガイ</t>
    </rPh>
    <rPh sb="44" eb="48">
      <t>ニュウリョクフヨウ</t>
    </rPh>
    <phoneticPr fontId="17"/>
  </si>
  <si>
    <t>問１が「不可能」または問７が「○」以外なら、問９～問１３は入力不要</t>
    <rPh sb="0" eb="1">
      <t>トイ</t>
    </rPh>
    <rPh sb="4" eb="7">
      <t>フカノウ</t>
    </rPh>
    <rPh sb="11" eb="12">
      <t>トイ</t>
    </rPh>
    <rPh sb="17" eb="19">
      <t>イガイ</t>
    </rPh>
    <rPh sb="29" eb="31">
      <t>ニュウリョク</t>
    </rPh>
    <rPh sb="31" eb="33">
      <t>フヨウ</t>
    </rPh>
    <phoneticPr fontId="17"/>
  </si>
  <si>
    <t>【問１２】
オンラインキャッシュレス決済の導入が不可能な理由</t>
    <rPh sb="1" eb="2">
      <t>トイ</t>
    </rPh>
    <phoneticPr fontId="3"/>
  </si>
  <si>
    <t>【問９】
オンラインキャッシュレス決済の導入状況</t>
    <rPh sb="1" eb="2">
      <t>トイ</t>
    </rPh>
    <phoneticPr fontId="3"/>
  </si>
  <si>
    <t>【問８】窓口キャシュレスの導入状況</t>
    <rPh sb="1" eb="2">
      <t>トイ</t>
    </rPh>
    <rPh sb="4" eb="6">
      <t>マドグチ</t>
    </rPh>
    <rPh sb="13" eb="15">
      <t>ドウニュウ</t>
    </rPh>
    <rPh sb="15" eb="17">
      <t>ジョウキョウ</t>
    </rPh>
    <phoneticPr fontId="3"/>
  </si>
  <si>
    <t>⑴会計課が設置した端末を利用してキャッシュレス決済が可能</t>
    <phoneticPr fontId="3"/>
  </si>
  <si>
    <t>⑵場所による窓口キャッシュレス決済の可否</t>
    <phoneticPr fontId="3"/>
  </si>
  <si>
    <t>⑶窓口キャッシュレス決済が出来ない場所の詳細</t>
    <phoneticPr fontId="3"/>
  </si>
  <si>
    <t>⑷会計課設置端末以外の窓口キャッシュレス決済（指定納付受託者を指定）</t>
    <phoneticPr fontId="3"/>
  </si>
  <si>
    <t>・問８⑴で○をつけているが、問８⑵が未選択</t>
    <rPh sb="1" eb="2">
      <t>トイ</t>
    </rPh>
    <rPh sb="14" eb="15">
      <t>トイ</t>
    </rPh>
    <rPh sb="18" eb="21">
      <t>ミセンタク</t>
    </rPh>
    <phoneticPr fontId="3"/>
  </si>
  <si>
    <t>・問７で○をつけているが、問８⑴が未選択</t>
    <rPh sb="1" eb="2">
      <t>トイ</t>
    </rPh>
    <rPh sb="13" eb="14">
      <t>トイ</t>
    </rPh>
    <rPh sb="17" eb="20">
      <t>ミセンタク</t>
    </rPh>
    <phoneticPr fontId="3"/>
  </si>
  <si>
    <t>・問７で○をつけているが、問８⑷が未選択</t>
    <rPh sb="1" eb="2">
      <t>トイ</t>
    </rPh>
    <rPh sb="13" eb="14">
      <t>トイ</t>
    </rPh>
    <rPh sb="17" eb="20">
      <t>ミセンタク</t>
    </rPh>
    <phoneticPr fontId="3"/>
  </si>
  <si>
    <t>・問８⑵で「あり」を選択しているが、問８⑶が未記入</t>
    <rPh sb="1" eb="2">
      <t>トイ</t>
    </rPh>
    <rPh sb="10" eb="12">
      <t>センタク</t>
    </rPh>
    <rPh sb="18" eb="19">
      <t>トイ</t>
    </rPh>
    <rPh sb="22" eb="25">
      <t>ミキニュウ</t>
    </rPh>
    <phoneticPr fontId="3"/>
  </si>
  <si>
    <t>問１が「対象外」または問７が「○」以外のときは、問８⑴～⑷は入力不要</t>
    <rPh sb="0" eb="1">
      <t>トイ</t>
    </rPh>
    <rPh sb="4" eb="7">
      <t>タイショウガイ</t>
    </rPh>
    <rPh sb="11" eb="12">
      <t>トイ</t>
    </rPh>
    <rPh sb="17" eb="19">
      <t>イガイ</t>
    </rPh>
    <rPh sb="24" eb="25">
      <t>トイ</t>
    </rPh>
    <rPh sb="30" eb="32">
      <t>ニュウリョク</t>
    </rPh>
    <rPh sb="32" eb="34">
      <t>フヨウ</t>
    </rPh>
    <phoneticPr fontId="3"/>
  </si>
  <si>
    <t>問８⑴が「○」以外なら、問８⑵は入力不要</t>
    <rPh sb="0" eb="1">
      <t>トイ</t>
    </rPh>
    <rPh sb="7" eb="9">
      <t>イガイ</t>
    </rPh>
    <rPh sb="12" eb="13">
      <t>トイ</t>
    </rPh>
    <rPh sb="16" eb="18">
      <t>ニュウリョク</t>
    </rPh>
    <rPh sb="18" eb="20">
      <t>フヨウ</t>
    </rPh>
    <phoneticPr fontId="3"/>
  </si>
  <si>
    <t>問８⑵が「あり」以外なら、問８⑶は入力不要</t>
    <rPh sb="0" eb="1">
      <t>トイ</t>
    </rPh>
    <rPh sb="8" eb="10">
      <t>イガイ</t>
    </rPh>
    <rPh sb="13" eb="14">
      <t>トイ</t>
    </rPh>
    <rPh sb="17" eb="19">
      <t>ニュウリョク</t>
    </rPh>
    <rPh sb="19" eb="21">
      <t>フヨウ</t>
    </rPh>
    <phoneticPr fontId="3"/>
  </si>
  <si>
    <t>【問１０】
オンラインキャッシュレス決済の導入が７年度以降になる理由</t>
    <rPh sb="1" eb="2">
      <t>トイ</t>
    </rPh>
    <phoneticPr fontId="3"/>
  </si>
  <si>
    <t>【問１１】
６年度中にオンラインキャッシュレス決済を導入するための対策</t>
    <rPh sb="1" eb="2">
      <t>トイ</t>
    </rPh>
    <phoneticPr fontId="3"/>
  </si>
  <si>
    <t>・問４⑺②で「受付審査等を実施」を選択しているが、問４⑺④が未記入</t>
    <phoneticPr fontId="3"/>
  </si>
  <si>
    <t>（参考）窓口キャッシュレス収納手続No</t>
    <rPh sb="1" eb="3">
      <t>サンコウ</t>
    </rPh>
    <rPh sb="4" eb="6">
      <t>マドグチ</t>
    </rPh>
    <rPh sb="13" eb="15">
      <t>シュウノウ</t>
    </rPh>
    <rPh sb="15" eb="17">
      <t>テツヅキ</t>
    </rPh>
    <phoneticPr fontId="3"/>
  </si>
  <si>
    <t>（参考）窓口キャッシュレス収納手数料名</t>
    <rPh sb="1" eb="3">
      <t>サンコウ</t>
    </rPh>
    <rPh sb="4" eb="6">
      <t>マドグチ</t>
    </rPh>
    <rPh sb="13" eb="15">
      <t>シュウノウ</t>
    </rPh>
    <rPh sb="15" eb="18">
      <t>テスウリョウ</t>
    </rPh>
    <rPh sb="18" eb="19">
      <t>メイ</t>
    </rPh>
    <phoneticPr fontId="3"/>
  </si>
  <si>
    <t>【エラーチェック】
入力エラーがある場合に、以下にエラー内容が表示されます。
すべてのエラーが消えたことを確認し、提出してください。</t>
    <rPh sb="10" eb="12">
      <t>ニュウリョク</t>
    </rPh>
    <rPh sb="18" eb="20">
      <t>バアイ</t>
    </rPh>
    <rPh sb="22" eb="24">
      <t>イカ</t>
    </rPh>
    <rPh sb="28" eb="30">
      <t>ナイヨウ</t>
    </rPh>
    <rPh sb="31" eb="33">
      <t>ヒョウジ</t>
    </rPh>
    <rPh sb="47" eb="48">
      <t>キ</t>
    </rPh>
    <rPh sb="53" eb="55">
      <t>カクニン</t>
    </rPh>
    <rPh sb="57" eb="59">
      <t>テイシュツ</t>
    </rPh>
    <phoneticPr fontId="3"/>
  </si>
  <si>
    <t>：「提出不可」と表示されている場合、CE列に表示されるエラー内容を確認してください。</t>
    <rPh sb="2" eb="4">
      <t>テイシュツ</t>
    </rPh>
    <rPh sb="4" eb="6">
      <t>フカ</t>
    </rPh>
    <rPh sb="8" eb="10">
      <t>ヒョウジ</t>
    </rPh>
    <rPh sb="15" eb="17">
      <t>バアイ</t>
    </rPh>
    <rPh sb="20" eb="21">
      <t>レツ</t>
    </rPh>
    <rPh sb="22" eb="24">
      <t>ヒョウジ</t>
    </rPh>
    <rPh sb="30" eb="32">
      <t>ナイヨウ</t>
    </rPh>
    <rPh sb="33" eb="35">
      <t>カクニン</t>
    </rPh>
    <phoneticPr fontId="3"/>
  </si>
  <si>
    <t>道路占用許可申請</t>
    <rPh sb="0" eb="2">
      <t>ドウロ</t>
    </rPh>
    <rPh sb="2" eb="4">
      <t>センヨウ</t>
    </rPh>
    <rPh sb="4" eb="6">
      <t>キョカ</t>
    </rPh>
    <rPh sb="6" eb="8">
      <t>シンセイ</t>
    </rPh>
    <phoneticPr fontId="3"/>
  </si>
  <si>
    <t>道路占用者住所・氏名変更届</t>
    <rPh sb="0" eb="2">
      <t>ドウロ</t>
    </rPh>
    <rPh sb="2" eb="4">
      <t>センヨウ</t>
    </rPh>
    <rPh sb="4" eb="5">
      <t>シャ</t>
    </rPh>
    <rPh sb="5" eb="7">
      <t>ジュウショ</t>
    </rPh>
    <rPh sb="8" eb="10">
      <t>シメイ</t>
    </rPh>
    <rPh sb="10" eb="12">
      <t>ヘンコウ</t>
    </rPh>
    <rPh sb="12" eb="13">
      <t>トド</t>
    </rPh>
    <phoneticPr fontId="3"/>
  </si>
  <si>
    <t>地位承継届</t>
    <rPh sb="0" eb="2">
      <t>チイ</t>
    </rPh>
    <rPh sb="2" eb="4">
      <t>ショウケイ</t>
    </rPh>
    <rPh sb="4" eb="5">
      <t>トド</t>
    </rPh>
    <phoneticPr fontId="3"/>
  </si>
  <si>
    <t>道路占用権譲渡承認申請</t>
    <rPh sb="0" eb="2">
      <t>ドウロ</t>
    </rPh>
    <rPh sb="2" eb="4">
      <t>センヨウ</t>
    </rPh>
    <rPh sb="4" eb="5">
      <t>ケン</t>
    </rPh>
    <rPh sb="5" eb="7">
      <t>ジョウト</t>
    </rPh>
    <rPh sb="7" eb="9">
      <t>ショウニン</t>
    </rPh>
    <rPh sb="9" eb="11">
      <t>シンセイ</t>
    </rPh>
    <phoneticPr fontId="3"/>
  </si>
  <si>
    <t>道路占用廃止届</t>
    <rPh sb="0" eb="2">
      <t>ドウロ</t>
    </rPh>
    <rPh sb="2" eb="4">
      <t>センヨウ</t>
    </rPh>
    <rPh sb="4" eb="6">
      <t>ハイシ</t>
    </rPh>
    <rPh sb="6" eb="7">
      <t>トド</t>
    </rPh>
    <phoneticPr fontId="3"/>
  </si>
  <si>
    <t>道路占用工事着手・完了届</t>
    <rPh sb="0" eb="2">
      <t>ドウロ</t>
    </rPh>
    <rPh sb="2" eb="4">
      <t>センヨウ</t>
    </rPh>
    <rPh sb="4" eb="6">
      <t>コウジ</t>
    </rPh>
    <rPh sb="6" eb="8">
      <t>チャクシュ</t>
    </rPh>
    <rPh sb="9" eb="11">
      <t>カンリョウ</t>
    </rPh>
    <rPh sb="11" eb="12">
      <t>トド</t>
    </rPh>
    <phoneticPr fontId="3"/>
  </si>
  <si>
    <t>承認工事着手届</t>
  </si>
  <si>
    <t>承認工事竣工届</t>
  </si>
  <si>
    <t>実施団体等認定申込</t>
    <rPh sb="0" eb="2">
      <t>ジッシ</t>
    </rPh>
    <rPh sb="2" eb="4">
      <t>ダンタイ</t>
    </rPh>
    <rPh sb="4" eb="5">
      <t>トウ</t>
    </rPh>
    <rPh sb="5" eb="7">
      <t>ニンテイ</t>
    </rPh>
    <rPh sb="7" eb="9">
      <t>モウシコミ</t>
    </rPh>
    <phoneticPr fontId="3"/>
  </si>
  <si>
    <t>福岡県さわやか道路美化推進事業実績報告</t>
    <rPh sb="0" eb="3">
      <t>フクオカケン</t>
    </rPh>
    <rPh sb="7" eb="9">
      <t>ドウロ</t>
    </rPh>
    <rPh sb="9" eb="11">
      <t>ビカ</t>
    </rPh>
    <rPh sb="11" eb="13">
      <t>スイシン</t>
    </rPh>
    <rPh sb="13" eb="15">
      <t>ジギョウ</t>
    </rPh>
    <rPh sb="15" eb="17">
      <t>ジッセキ</t>
    </rPh>
    <rPh sb="17" eb="19">
      <t>ホウコク</t>
    </rPh>
    <phoneticPr fontId="3"/>
  </si>
  <si>
    <t>手続名</t>
    <rPh sb="0" eb="2">
      <t>テツヅキ</t>
    </rPh>
    <rPh sb="2" eb="3">
      <t>メイ</t>
    </rPh>
    <phoneticPr fontId="3"/>
  </si>
  <si>
    <t>根拠条項</t>
    <rPh sb="0" eb="2">
      <t>コンキョ</t>
    </rPh>
    <rPh sb="2" eb="4">
      <t>ジョウコウ</t>
    </rPh>
    <phoneticPr fontId="3"/>
  </si>
  <si>
    <t>第6条</t>
    <phoneticPr fontId="3"/>
  </si>
  <si>
    <t>第9条</t>
    <phoneticPr fontId="3"/>
  </si>
  <si>
    <t>道路法施行規則</t>
  </si>
  <si>
    <t>福岡県道路占用規則</t>
  </si>
  <si>
    <t>車両の通行の許可の手続等を定める省令</t>
    <phoneticPr fontId="3"/>
  </si>
  <si>
    <t>－</t>
    <phoneticPr fontId="3"/>
  </si>
  <si>
    <t>昭和５３年１２月１日付道路局長通達建設省発第９６号</t>
    <phoneticPr fontId="3"/>
  </si>
  <si>
    <t>福岡県さわやか道路美化促進事業実施要綱</t>
    <phoneticPr fontId="3"/>
  </si>
  <si>
    <t>平成９年３月１８日付土木部長通達８道維第４１０号</t>
    <phoneticPr fontId="3"/>
  </si>
  <si>
    <t>第3条</t>
    <rPh sb="0" eb="1">
      <t>ダイ</t>
    </rPh>
    <rPh sb="2" eb="3">
      <t>ジョウ</t>
    </rPh>
    <phoneticPr fontId="3"/>
  </si>
  <si>
    <t>第5条</t>
    <rPh sb="0" eb="1">
      <t>ダイ</t>
    </rPh>
    <rPh sb="2" eb="3">
      <t>ジョウ</t>
    </rPh>
    <phoneticPr fontId="3"/>
  </si>
  <si>
    <t>第6条</t>
    <phoneticPr fontId="3"/>
  </si>
  <si>
    <t>第7条</t>
    <phoneticPr fontId="3"/>
  </si>
  <si>
    <t>第8条</t>
    <phoneticPr fontId="3"/>
  </si>
  <si>
    <t>第10条</t>
    <phoneticPr fontId="3"/>
  </si>
  <si>
    <t>道路法</t>
    <phoneticPr fontId="3"/>
  </si>
  <si>
    <t>第32条第1項及び第2項</t>
    <rPh sb="0" eb="1">
      <t>ダイ</t>
    </rPh>
    <rPh sb="3" eb="4">
      <t>ジョウ</t>
    </rPh>
    <rPh sb="4" eb="5">
      <t>ダイ</t>
    </rPh>
    <rPh sb="6" eb="7">
      <t>コウ</t>
    </rPh>
    <rPh sb="7" eb="8">
      <t>オヨ</t>
    </rPh>
    <rPh sb="9" eb="10">
      <t>ダイ</t>
    </rPh>
    <rPh sb="11" eb="12">
      <t>コウ</t>
    </rPh>
    <phoneticPr fontId="3"/>
  </si>
  <si>
    <t>特殊車両通行許可申請</t>
    <rPh sb="0" eb="2">
      <t>トクシュ</t>
    </rPh>
    <rPh sb="2" eb="4">
      <t>シャリョウ</t>
    </rPh>
    <rPh sb="4" eb="6">
      <t>ツウコウ</t>
    </rPh>
    <rPh sb="6" eb="8">
      <t>キョカ</t>
    </rPh>
    <rPh sb="8" eb="10">
      <t>シンセイ</t>
    </rPh>
    <phoneticPr fontId="3"/>
  </si>
  <si>
    <t>第4条の3</t>
    <rPh sb="0" eb="1">
      <t>ダイ</t>
    </rPh>
    <phoneticPr fontId="3"/>
  </si>
  <si>
    <t>URL</t>
  </si>
  <si>
    <t>https://shinsei.pref.fukuoka.lg.jp/SdsShinsei/directCall.harp?target=tetuduki&amp;lgCd=400001&amp;shinseiFmtNo=020669&amp;shinseiEdaban=01</t>
    <phoneticPr fontId="3"/>
  </si>
  <si>
    <t>https://shinsei.pref.fukuoka.lg.jp/SdsShinsei/directCall.harp?target=tetuduki&amp;lgCd=400001&amp;shinseiFmtNo=020671&amp;shinseiEdaban=01</t>
    <phoneticPr fontId="3"/>
  </si>
  <si>
    <t>https://shinsei.pref.fukuoka.lg.jp/SdsShinsei/directCall.harp?target=tetuduki&amp;lgCd=400001&amp;shinseiFmtNo=020672&amp;shinseiEdaban=01</t>
    <phoneticPr fontId="3"/>
  </si>
  <si>
    <t>https://shinsei.pref.fukuoka.lg.jp/SdsShinsei/directCall.harp?target=tetuduki&amp;lgCd=400001&amp;shinseiFmtNo=020673&amp;shinseiEdaban=01</t>
    <phoneticPr fontId="3"/>
  </si>
  <si>
    <t>https://shinsei.pref.fukuoka.lg.jp/SdsShinsei/directCall.harp?target=tetuduki&amp;lgCd=400001&amp;shinseiFmtNo=020665&amp;shinseiEdaban=01</t>
    <phoneticPr fontId="3"/>
  </si>
  <si>
    <t>https://shinsei.pref.fukuoka.lg.jp/SdsShinsei/directCall.harp?target=tetuduki&amp;lgCd=400001&amp;shinseiFmtNo=020666&amp;shinseiEdaban=01</t>
    <phoneticPr fontId="3"/>
  </si>
  <si>
    <t>https://shinsei.pref.fukuoka.lg.jp/SdsShinsei/directCall.harp?target=tetuduki&amp;lgCd=400001&amp;shinseiFmtNo=020670&amp;shinseiEdaban=01</t>
    <phoneticPr fontId="3"/>
  </si>
  <si>
    <t>https://shinsei.pref.fukuoka.lg.jp/SdsShinsei/directCall.harp?target=tetuduki&amp;lgCd=400001&amp;shinseiFmtNo=020674&amp;shinseiEdaban=01</t>
    <phoneticPr fontId="3"/>
  </si>
  <si>
    <t>https://shinsei.pref.fukuoka.lg.jp/SdsShinsei/directCall.harp?target=tetuduki&amp;lgCd=400001&amp;shinseiFmtNo=020676&amp;shinseiEdaban=01</t>
    <phoneticPr fontId="3"/>
  </si>
  <si>
    <t>https://shinsei.pref.fukuoka.lg.jp/SdsShinsei/directCall.harp?target=tetuduki&amp;lgCd=400001&amp;shinseiFmtNo=020675&amp;shinseiEdaban=01</t>
    <phoneticPr fontId="3"/>
  </si>
  <si>
    <t>許可証再交付申請(特殊車両）</t>
    <rPh sb="0" eb="3">
      <t>キョカショウ</t>
    </rPh>
    <rPh sb="3" eb="6">
      <t>サイコウフ</t>
    </rPh>
    <rPh sb="6" eb="8">
      <t>シンセイ</t>
    </rPh>
    <rPh sb="9" eb="13">
      <t>トクシュシャリョウ</t>
    </rPh>
    <phoneticPr fontId="3"/>
  </si>
  <si>
    <t>○　電子申請が可能な手続き一覧</t>
    <rPh sb="2" eb="6">
      <t>デンシシンセイ</t>
    </rPh>
    <rPh sb="7" eb="9">
      <t>カノウ</t>
    </rPh>
    <rPh sb="10" eb="12">
      <t>テツヅ</t>
    </rPh>
    <rPh sb="13" eb="15">
      <t>イチラン</t>
    </rPh>
    <phoneticPr fontId="3"/>
  </si>
  <si>
    <t>道路工事施行承認申請</t>
    <rPh sb="0" eb="2">
      <t>ドウロ</t>
    </rPh>
    <rPh sb="2" eb="4">
      <t>コウジ</t>
    </rPh>
    <rPh sb="4" eb="6">
      <t>シコウ</t>
    </rPh>
    <rPh sb="6" eb="8">
      <t>ショウニン</t>
    </rPh>
    <rPh sb="8" eb="10">
      <t>シンセイ</t>
    </rPh>
    <phoneticPr fontId="3"/>
  </si>
  <si>
    <t>特殊車両通行許可申請（経路がすべて福岡県管理道路）</t>
    <rPh sb="0" eb="2">
      <t>トクシュ</t>
    </rPh>
    <rPh sb="2" eb="4">
      <t>シャリョウ</t>
    </rPh>
    <rPh sb="4" eb="6">
      <t>ツウコウ</t>
    </rPh>
    <rPh sb="6" eb="8">
      <t>キョカ</t>
    </rPh>
    <rPh sb="8" eb="10">
      <t>シンセイ</t>
    </rPh>
    <rPh sb="11" eb="13">
      <t>ケイロ</t>
    </rPh>
    <rPh sb="17" eb="20">
      <t>フクオカケン</t>
    </rPh>
    <rPh sb="20" eb="24">
      <t>カンリドウロ</t>
    </rPh>
    <phoneticPr fontId="3"/>
  </si>
  <si>
    <t>https://shinsei.pref.fukuoka.lg.jp/SdsShinsei/directCall.harp?target=tetuduki&amp;lgCd=400001&amp;shinseiFmtNo=020670&amp;shinseiEdaban=02</t>
    <phoneticPr fontId="3"/>
  </si>
  <si>
    <t>https://shinsei.pref.fukuoka.lg.jp/SdsShinsei/directCall.harp?target=tetuduki&amp;lgCd=400001&amp;shinseiFmtNo=020669&amp;shinseiEdaban=02</t>
    <phoneticPr fontId="3"/>
  </si>
  <si>
    <t>https://shinsei.pref.fukuoka.lg.jp/SdsShinsei/directCall.harp?target=tetuduki&amp;lgCd=400001&amp;shinseiFmtNo=020704&amp;shinseiEdaban=01</t>
    <phoneticPr fontId="3"/>
  </si>
  <si>
    <t>https://shinsei.pref.fukuoka.lg.jp/SdsShinsei/directCall.harp?target=tetuduki&amp;lgCd=400001&amp;shinseiFmtNo=020703&amp;shinseiEdaban=02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</si>
</sst>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Pゴシック"/>
      <family val="2"/>
      <charset val="128"/>
    </font>
    <font>
      <sz val="11"/>
      <name val="ＭＳ Ｐゴシック"/>
      <family val="2"/>
      <charset val="128"/>
      <scheme val="minor"/>
    </font>
    <font>
      <sz val="10"/>
      <color indexed="81"/>
      <name val="BIZ UDゴシック"/>
      <family val="3"/>
      <charset val="128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1"/>
      <color theme="0"/>
      <name val="BIZ UD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3" fillId="0" borderId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38" fontId="9" fillId="0" borderId="1" xfId="1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vertical="center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vertical="center"/>
    </xf>
    <xf numFmtId="0" fontId="8" fillId="5" borderId="0" xfId="0" applyFont="1" applyFill="1" applyAlignment="1" applyProtection="1">
      <alignment vertical="center" wrapText="1"/>
    </xf>
    <xf numFmtId="0" fontId="5" fillId="5" borderId="0" xfId="0" applyFont="1" applyFill="1" applyProtection="1">
      <alignment vertical="center"/>
    </xf>
    <xf numFmtId="0" fontId="6" fillId="5" borderId="1" xfId="0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8" fillId="2" borderId="1" xfId="0" applyFont="1" applyFill="1" applyBorder="1" applyAlignment="1" applyProtection="1">
      <alignment vertical="top" textRotation="255" wrapText="1"/>
    </xf>
    <xf numFmtId="0" fontId="8" fillId="2" borderId="1" xfId="0" applyFont="1" applyFill="1" applyBorder="1" applyAlignment="1" applyProtection="1">
      <alignment horizontal="center" vertical="top" textRotation="255" wrapText="1"/>
    </xf>
    <xf numFmtId="0" fontId="8" fillId="4" borderId="1" xfId="0" applyFont="1" applyFill="1" applyBorder="1" applyAlignment="1" applyProtection="1">
      <alignment vertical="top" wrapText="1"/>
    </xf>
    <xf numFmtId="0" fontId="7" fillId="4" borderId="1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vertical="center" wrapText="1"/>
    </xf>
    <xf numFmtId="0" fontId="9" fillId="3" borderId="1" xfId="1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1" fillId="5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5" fillId="0" borderId="3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16" fillId="0" borderId="1" xfId="0" applyFont="1" applyBorder="1" applyAlignment="1" applyProtection="1"/>
    <xf numFmtId="0" fontId="5" fillId="0" borderId="0" xfId="0" applyFont="1" applyBorder="1" applyProtection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14" fillId="0" borderId="0" xfId="0" applyFont="1" applyFill="1" applyProtection="1">
      <alignment vertical="center"/>
    </xf>
    <xf numFmtId="0" fontId="8" fillId="6" borderId="1" xfId="1" applyNumberFormat="1" applyFont="1" applyFill="1" applyBorder="1" applyAlignment="1" applyProtection="1">
      <alignment horizontal="center" vertical="center" shrinkToFit="1"/>
    </xf>
    <xf numFmtId="0" fontId="6" fillId="5" borderId="0" xfId="0" applyFont="1" applyFill="1" applyProtection="1">
      <alignment vertical="center"/>
    </xf>
    <xf numFmtId="0" fontId="6" fillId="6" borderId="1" xfId="0" applyFont="1" applyFill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Protection="1">
      <alignment vertical="center"/>
    </xf>
    <xf numFmtId="0" fontId="19" fillId="0" borderId="3" xfId="0" applyFont="1" applyBorder="1" applyProtection="1">
      <alignment vertical="center"/>
    </xf>
    <xf numFmtId="0" fontId="20" fillId="0" borderId="0" xfId="0" applyFont="1" applyAlignment="1">
      <alignment horizontal="left" vertical="center" inden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9" xfId="0" applyFont="1" applyFill="1" applyBorder="1" applyAlignment="1" applyProtection="1">
      <alignment vertical="center"/>
    </xf>
    <xf numFmtId="0" fontId="24" fillId="0" borderId="9" xfId="0" applyFont="1" applyFill="1" applyBorder="1" applyAlignment="1" applyProtection="1">
      <alignment vertical="center" wrapText="1"/>
    </xf>
    <xf numFmtId="0" fontId="24" fillId="0" borderId="9" xfId="0" applyFont="1" applyFill="1" applyBorder="1" applyAlignment="1" applyProtection="1">
      <alignment vertical="center" wrapText="1"/>
      <protection locked="0"/>
    </xf>
    <xf numFmtId="0" fontId="23" fillId="6" borderId="9" xfId="1" applyNumberFormat="1" applyFont="1" applyFill="1" applyBorder="1" applyAlignment="1" applyProtection="1">
      <alignment horizontal="center" vertical="center" shrinkToFit="1"/>
    </xf>
    <xf numFmtId="0" fontId="24" fillId="0" borderId="9" xfId="0" applyFont="1" applyFill="1" applyBorder="1" applyAlignment="1" applyProtection="1">
      <alignment horizontal="center" vertical="center" wrapText="1"/>
      <protection locked="0"/>
    </xf>
    <xf numFmtId="0" fontId="24" fillId="0" borderId="9" xfId="0" applyFont="1" applyFill="1" applyBorder="1" applyAlignment="1" applyProtection="1">
      <alignment vertical="center" wrapText="1"/>
      <protection locked="0"/>
    </xf>
    <xf numFmtId="0" fontId="24" fillId="0" borderId="9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vertical="center" wrapText="1"/>
      <protection locked="0"/>
    </xf>
    <xf numFmtId="0" fontId="23" fillId="2" borderId="9" xfId="1" applyNumberFormat="1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/>
    </xf>
    <xf numFmtId="0" fontId="23" fillId="6" borderId="9" xfId="1" applyNumberFormat="1" applyFont="1" applyFill="1" applyBorder="1" applyAlignment="1" applyProtection="1">
      <alignment horizontal="center" vertical="center" shrinkToFit="1"/>
    </xf>
    <xf numFmtId="0" fontId="23" fillId="6" borderId="13" xfId="1" applyNumberFormat="1" applyFont="1" applyFill="1" applyBorder="1" applyAlignment="1" applyProtection="1">
      <alignment horizontal="center" vertical="center" shrinkToFit="1"/>
    </xf>
    <xf numFmtId="0" fontId="23" fillId="6" borderId="14" xfId="1" applyNumberFormat="1" applyFont="1" applyFill="1" applyBorder="1" applyAlignment="1" applyProtection="1">
      <alignment horizontal="center" vertical="center" shrinkToFit="1"/>
    </xf>
    <xf numFmtId="0" fontId="24" fillId="0" borderId="13" xfId="0" applyFont="1" applyFill="1" applyBorder="1" applyAlignment="1" applyProtection="1">
      <alignment horizontal="left" vertical="center" wrapText="1"/>
      <protection locked="0"/>
    </xf>
    <xf numFmtId="0" fontId="24" fillId="0" borderId="14" xfId="0" applyFont="1" applyFill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>
      <alignment horizontal="center" vertical="center"/>
    </xf>
    <xf numFmtId="0" fontId="25" fillId="0" borderId="9" xfId="4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5" fillId="0" borderId="9" xfId="4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5" fillId="0" borderId="10" xfId="4" applyBorder="1" applyAlignment="1">
      <alignment horizontal="center" vertical="center" wrapText="1"/>
    </xf>
    <xf numFmtId="0" fontId="25" fillId="0" borderId="11" xfId="4" applyBorder="1" applyAlignment="1">
      <alignment horizontal="center" vertical="center" wrapText="1"/>
    </xf>
    <xf numFmtId="0" fontId="25" fillId="0" borderId="12" xfId="4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5" borderId="7" xfId="1" applyNumberFormat="1" applyFont="1" applyFill="1" applyBorder="1" applyProtection="1">
      <alignment vertical="center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Protection="1">
      <alignment vertical="center"/>
    </xf>
    <xf numFmtId="0" fontId="6" fillId="4" borderId="6" xfId="0" applyFont="1" applyFill="1" applyBorder="1" applyProtection="1">
      <alignment vertical="center"/>
    </xf>
    <xf numFmtId="0" fontId="6" fillId="4" borderId="5" xfId="0" applyFont="1" applyFill="1" applyBorder="1" applyProtection="1">
      <alignment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0" fontId="6" fillId="6" borderId="1" xfId="0" applyFont="1" applyFill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8" fillId="6" borderId="1" xfId="0" applyFont="1" applyFill="1" applyBorder="1" applyAlignment="1" applyProtection="1">
      <alignment horizontal="center" vertical="center" wrapText="1"/>
    </xf>
  </cellXfs>
  <cellStyles count="5">
    <cellStyle name="ハイパーリンク" xfId="4" builtinId="8"/>
    <cellStyle name="桁区切り" xfId="1" builtinId="6"/>
    <cellStyle name="標準" xfId="0" builtinId="0"/>
    <cellStyle name="標準 2" xfId="2"/>
    <cellStyle name="標準 2 2" xfId="3"/>
  </cellStyles>
  <dxfs count="91"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BIZ UDゴシック"/>
        <scheme val="none"/>
      </font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rgb="FFFFCCFF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  <color rgb="FF0066FF"/>
      <color rgb="FFCCFFFF"/>
      <color rgb="FFFF99FF"/>
      <color rgb="FF0000FF"/>
      <color rgb="FFCCCCFF"/>
      <color rgb="FF99FF66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142876</xdr:colOff>
      <xdr:row>1</xdr:row>
      <xdr:rowOff>59531</xdr:rowOff>
    </xdr:from>
    <xdr:to>
      <xdr:col>71</xdr:col>
      <xdr:colOff>1571626</xdr:colOff>
      <xdr:row>2</xdr:row>
      <xdr:rowOff>1129393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0352901" y="354806"/>
          <a:ext cx="1428750" cy="1574687"/>
        </a:xfrm>
        <a:prstGeom prst="wedgeRectCallout">
          <a:avLst>
            <a:gd name="adj1" fmla="val 72112"/>
            <a:gd name="adj2" fmla="val -2223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問７で○と回答した場合は、収納を伴う手続調査も回答が必要になります。</a:t>
          </a:r>
          <a:endParaRPr kumimoji="1" lang="en-US" altLang="ja-JP" sz="105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en-US" altLang="ja-JP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※×</a:t>
          </a:r>
          <a:r>
            <a:rPr kumimoji="1" lang="ja-JP" altLang="en-US" sz="105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と回答した場合には、収納を伴う手続調査の実施は不要です。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テーブル2" displayName="テーブル2" ref="B1:G7" totalsRowShown="0" headerRowDxfId="14" dataDxfId="13">
  <autoFilter ref="B1:G7"/>
  <tableColumns count="6">
    <tableColumn id="1" name="実施済" dataDxfId="12"/>
    <tableColumn id="2" name="可能（６年度オンライン化予定）" dataDxfId="11"/>
    <tableColumn id="3" name="可能（オンライン化時期未定）" dataDxfId="10"/>
    <tableColumn id="4" name="可能となる予定（６年度中）" dataDxfId="9"/>
    <tableColumn id="5" name="可能となる予定（７年度以降）" dataDxfId="8"/>
    <tableColumn id="6" name="不可能" dataDxfId="7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テーブル22" displayName="テーブル22" ref="I1:M7" totalsRowShown="0" headerRowDxfId="6" dataDxfId="5">
  <autoFilter ref="I1:M7"/>
  <tableColumns count="5">
    <tableColumn id="1" name="実施済②" dataDxfId="4"/>
    <tableColumn id="2" name="可能（６年度オンライン化予定）②" dataDxfId="3"/>
    <tableColumn id="4" name="可能となる予定（６年度中）②" dataDxfId="2"/>
    <tableColumn id="5" name="可能となる予定（７年度以降）②" dataDxfId="1"/>
    <tableColumn id="6" name="不可能②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insei.pref.fukuoka.lg.jp/SdsShinsei/directCall.harp?target=tetuduki&amp;lgCd=400001&amp;shinseiFmtNo=020674&amp;shinseiEdaban=01" TargetMode="External"/><Relationship Id="rId13" Type="http://schemas.openxmlformats.org/officeDocument/2006/relationships/hyperlink" Target="https://shinsei.pref.fukuoka.lg.jp/SdsShinsei/directCall.harp?target=tetuduki&amp;lgCd=400001&amp;shinseiFmtNo=020704&amp;shinseiEdaban=01" TargetMode="External"/><Relationship Id="rId3" Type="http://schemas.openxmlformats.org/officeDocument/2006/relationships/hyperlink" Target="https://shinsei.pref.fukuoka.lg.jp/SdsShinsei/directCall.harp?target=tetuduki&amp;lgCd=400001&amp;shinseiFmtNo=020672&amp;shinseiEdaban=01" TargetMode="External"/><Relationship Id="rId7" Type="http://schemas.openxmlformats.org/officeDocument/2006/relationships/hyperlink" Target="https://shinsei.pref.fukuoka.lg.jp/SdsShinsei/directCall.harp?target=tetuduki&amp;lgCd=400001&amp;shinseiFmtNo=020670&amp;shinseiEdaban=01" TargetMode="External"/><Relationship Id="rId12" Type="http://schemas.openxmlformats.org/officeDocument/2006/relationships/hyperlink" Target="https://shinsei.pref.fukuoka.lg.jp/SdsShinsei/directCall.harp?target=tetuduki&amp;lgCd=400001&amp;shinseiFmtNo=020669&amp;shinseiEdaban=02" TargetMode="External"/><Relationship Id="rId2" Type="http://schemas.openxmlformats.org/officeDocument/2006/relationships/hyperlink" Target="https://shinsei.pref.fukuoka.lg.jp/SdsShinsei/directCall.harp?target=tetuduki&amp;lgCd=400001&amp;shinseiFmtNo=020671&amp;shinseiEdaban=01" TargetMode="External"/><Relationship Id="rId1" Type="http://schemas.openxmlformats.org/officeDocument/2006/relationships/hyperlink" Target="https://shinsei.pref.fukuoka.lg.jp/SdsShinsei/directCall.harp?target=tetuduki&amp;lgCd=400001&amp;shinseiFmtNo=020669&amp;shinseiEdaban=01" TargetMode="External"/><Relationship Id="rId6" Type="http://schemas.openxmlformats.org/officeDocument/2006/relationships/hyperlink" Target="https://shinsei.pref.fukuoka.lg.jp/SdsShinsei/directCall.harp?target=tetuduki&amp;lgCd=400001&amp;shinseiFmtNo=020666&amp;shinseiEdaban=01" TargetMode="External"/><Relationship Id="rId11" Type="http://schemas.openxmlformats.org/officeDocument/2006/relationships/hyperlink" Target="https://shinsei.pref.fukuoka.lg.jp/SdsShinsei/directCall.harp?target=tetuduki&amp;lgCd=400001&amp;shinseiFmtNo=020670&amp;shinseiEdaban=02" TargetMode="External"/><Relationship Id="rId5" Type="http://schemas.openxmlformats.org/officeDocument/2006/relationships/hyperlink" Target="https://shinsei.pref.fukuoka.lg.jp/SdsShinsei/directCall.harp?target=tetuduki&amp;lgCd=400001&amp;shinseiFmtNo=020665&amp;shinseiEdaban=01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shinsei.pref.fukuoka.lg.jp/SdsShinsei/directCall.harp?target=tetuduki&amp;lgCd=400001&amp;shinseiFmtNo=020675&amp;shinseiEdaban=01" TargetMode="External"/><Relationship Id="rId4" Type="http://schemas.openxmlformats.org/officeDocument/2006/relationships/hyperlink" Target="https://shinsei.pref.fukuoka.lg.jp/SdsShinsei/directCall.harp?target=tetuduki&amp;lgCd=400001&amp;shinseiFmtNo=020673&amp;shinseiEdaban=01" TargetMode="External"/><Relationship Id="rId9" Type="http://schemas.openxmlformats.org/officeDocument/2006/relationships/hyperlink" Target="https://shinsei.pref.fukuoka.lg.jp/SdsShinsei/directCall.harp?target=tetuduki&amp;lgCd=400001&amp;shinseiFmtNo=020676&amp;shinseiEdaban=01" TargetMode="External"/><Relationship Id="rId14" Type="http://schemas.openxmlformats.org/officeDocument/2006/relationships/hyperlink" Target="https://shinsei.pref.fukuoka.lg.jp/SdsShinsei/directCall.harp?target=tetuduki&amp;lgCd=400001&amp;shinseiFmtNo=020703&amp;shinseiEdaban=0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topLeftCell="A13" zoomScaleNormal="100" zoomScaleSheetLayoutView="100" workbookViewId="0">
      <selection activeCell="J15" sqref="J15"/>
    </sheetView>
  </sheetViews>
  <sheetFormatPr defaultColWidth="9" defaultRowHeight="13"/>
  <cols>
    <col min="1" max="1" width="4.7265625" style="46" customWidth="1"/>
    <col min="2" max="2" width="25.6328125" style="46" customWidth="1"/>
    <col min="3" max="3" width="16.26953125" style="46" customWidth="1"/>
    <col min="4" max="4" width="42.453125" style="46" customWidth="1"/>
    <col min="5" max="7" width="9" style="46"/>
    <col min="8" max="8" width="29.453125" style="46" customWidth="1"/>
    <col min="9" max="16384" width="9" style="46"/>
  </cols>
  <sheetData>
    <row r="1" spans="1:8" ht="40" customHeight="1" thickBot="1">
      <c r="A1" s="44" t="s">
        <v>229</v>
      </c>
      <c r="B1" s="45"/>
    </row>
    <row r="2" spans="1:8" ht="40" customHeight="1" thickBot="1">
      <c r="A2" s="55" t="s">
        <v>17</v>
      </c>
      <c r="B2" s="56" t="s">
        <v>197</v>
      </c>
      <c r="C2" s="56"/>
      <c r="D2" s="53" t="s">
        <v>196</v>
      </c>
      <c r="E2" s="62" t="s">
        <v>217</v>
      </c>
      <c r="F2" s="62"/>
      <c r="G2" s="62"/>
      <c r="H2" s="62"/>
    </row>
    <row r="3" spans="1:8" ht="40" customHeight="1" thickBot="1">
      <c r="A3" s="55"/>
      <c r="B3" s="56"/>
      <c r="C3" s="56"/>
      <c r="D3" s="53"/>
      <c r="E3" s="62"/>
      <c r="F3" s="62"/>
      <c r="G3" s="62"/>
      <c r="H3" s="62"/>
    </row>
    <row r="4" spans="1:8" ht="40" customHeight="1" thickBot="1">
      <c r="A4" s="57">
        <v>1</v>
      </c>
      <c r="B4" s="47" t="s">
        <v>213</v>
      </c>
      <c r="C4" s="48" t="s">
        <v>214</v>
      </c>
      <c r="D4" s="54" t="s">
        <v>186</v>
      </c>
      <c r="E4" s="63" t="s">
        <v>233</v>
      </c>
      <c r="F4" s="64"/>
      <c r="G4" s="64"/>
      <c r="H4" s="64"/>
    </row>
    <row r="5" spans="1:8" ht="40" customHeight="1" thickBot="1">
      <c r="A5" s="57"/>
      <c r="B5" s="49" t="s">
        <v>200</v>
      </c>
      <c r="C5" s="49" t="s">
        <v>216</v>
      </c>
      <c r="D5" s="54"/>
      <c r="E5" s="64"/>
      <c r="F5" s="64"/>
      <c r="G5" s="64"/>
      <c r="H5" s="64"/>
    </row>
    <row r="6" spans="1:8" ht="40" customHeight="1" thickBot="1">
      <c r="A6" s="50">
        <v>2</v>
      </c>
      <c r="B6" s="54" t="s">
        <v>201</v>
      </c>
      <c r="C6" s="49" t="s">
        <v>209</v>
      </c>
      <c r="D6" s="49" t="s">
        <v>187</v>
      </c>
      <c r="E6" s="65" t="s">
        <v>218</v>
      </c>
      <c r="F6" s="66"/>
      <c r="G6" s="66"/>
      <c r="H6" s="66"/>
    </row>
    <row r="7" spans="1:8" ht="40" customHeight="1" thickBot="1">
      <c r="A7" s="50">
        <v>3</v>
      </c>
      <c r="B7" s="54"/>
      <c r="C7" s="49" t="s">
        <v>210</v>
      </c>
      <c r="D7" s="49" t="s">
        <v>188</v>
      </c>
      <c r="E7" s="65" t="s">
        <v>224</v>
      </c>
      <c r="F7" s="66"/>
      <c r="G7" s="66"/>
      <c r="H7" s="66"/>
    </row>
    <row r="8" spans="1:8" ht="40" customHeight="1" thickBot="1">
      <c r="A8" s="50">
        <v>4</v>
      </c>
      <c r="B8" s="54"/>
      <c r="C8" s="49" t="s">
        <v>211</v>
      </c>
      <c r="D8" s="49" t="s">
        <v>189</v>
      </c>
      <c r="E8" s="65" t="s">
        <v>219</v>
      </c>
      <c r="F8" s="66"/>
      <c r="G8" s="66"/>
      <c r="H8" s="66"/>
    </row>
    <row r="9" spans="1:8" ht="40" customHeight="1" thickBot="1">
      <c r="A9" s="50">
        <v>5</v>
      </c>
      <c r="B9" s="54"/>
      <c r="C9" s="49" t="s">
        <v>199</v>
      </c>
      <c r="D9" s="49" t="s">
        <v>190</v>
      </c>
      <c r="E9" s="65" t="s">
        <v>220</v>
      </c>
      <c r="F9" s="66"/>
      <c r="G9" s="66"/>
      <c r="H9" s="66"/>
    </row>
    <row r="10" spans="1:8" ht="40" customHeight="1" thickBot="1">
      <c r="A10" s="50">
        <v>6</v>
      </c>
      <c r="B10" s="54"/>
      <c r="C10" s="49" t="s">
        <v>212</v>
      </c>
      <c r="D10" s="49" t="s">
        <v>191</v>
      </c>
      <c r="E10" s="65" t="s">
        <v>221</v>
      </c>
      <c r="F10" s="66"/>
      <c r="G10" s="66"/>
      <c r="H10" s="66"/>
    </row>
    <row r="11" spans="1:8" ht="40" customHeight="1" thickBot="1">
      <c r="A11" s="50">
        <v>7</v>
      </c>
      <c r="B11" s="54" t="s">
        <v>206</v>
      </c>
      <c r="C11" s="51" t="s">
        <v>203</v>
      </c>
      <c r="D11" s="49" t="s">
        <v>230</v>
      </c>
      <c r="E11" s="65" t="s">
        <v>232</v>
      </c>
      <c r="F11" s="66"/>
      <c r="G11" s="66"/>
      <c r="H11" s="66"/>
    </row>
    <row r="12" spans="1:8" ht="40" customHeight="1" thickBot="1">
      <c r="A12" s="50">
        <v>8</v>
      </c>
      <c r="B12" s="54"/>
      <c r="C12" s="51" t="s">
        <v>203</v>
      </c>
      <c r="D12" s="49" t="s">
        <v>192</v>
      </c>
      <c r="E12" s="65" t="s">
        <v>222</v>
      </c>
      <c r="F12" s="66"/>
      <c r="G12" s="66"/>
      <c r="H12" s="66"/>
    </row>
    <row r="13" spans="1:8" ht="40" customHeight="1" thickBot="1">
      <c r="A13" s="50">
        <v>9</v>
      </c>
      <c r="B13" s="54"/>
      <c r="C13" s="51" t="s">
        <v>203</v>
      </c>
      <c r="D13" s="49" t="s">
        <v>193</v>
      </c>
      <c r="E13" s="65" t="s">
        <v>223</v>
      </c>
      <c r="F13" s="66"/>
      <c r="G13" s="66"/>
      <c r="H13" s="66"/>
    </row>
    <row r="14" spans="1:8" ht="40" customHeight="1" thickBot="1">
      <c r="A14" s="58">
        <v>10</v>
      </c>
      <c r="B14" s="60" t="s">
        <v>202</v>
      </c>
      <c r="C14" s="60" t="s">
        <v>198</v>
      </c>
      <c r="D14" s="49" t="s">
        <v>215</v>
      </c>
      <c r="E14" s="65" t="s">
        <v>235</v>
      </c>
      <c r="F14" s="66"/>
      <c r="G14" s="66"/>
      <c r="H14" s="66"/>
    </row>
    <row r="15" spans="1:8" ht="40" customHeight="1" thickBot="1">
      <c r="A15" s="59"/>
      <c r="B15" s="61"/>
      <c r="C15" s="61"/>
      <c r="D15" s="52" t="s">
        <v>231</v>
      </c>
      <c r="E15" s="67" t="s">
        <v>234</v>
      </c>
      <c r="F15" s="68"/>
      <c r="G15" s="68"/>
      <c r="H15" s="69"/>
    </row>
    <row r="16" spans="1:8" ht="45.5" customHeight="1" thickBot="1">
      <c r="A16" s="50">
        <v>11</v>
      </c>
      <c r="B16" s="49" t="s">
        <v>204</v>
      </c>
      <c r="C16" s="51" t="s">
        <v>203</v>
      </c>
      <c r="D16" s="49" t="s">
        <v>228</v>
      </c>
      <c r="E16" s="65" t="s">
        <v>225</v>
      </c>
      <c r="F16" s="66"/>
      <c r="G16" s="66"/>
      <c r="H16" s="66"/>
    </row>
    <row r="17" spans="1:8" ht="40" customHeight="1" thickBot="1">
      <c r="A17" s="50">
        <v>12</v>
      </c>
      <c r="B17" s="54" t="s">
        <v>205</v>
      </c>
      <c r="C17" s="49" t="s">
        <v>207</v>
      </c>
      <c r="D17" s="49" t="s">
        <v>194</v>
      </c>
      <c r="E17" s="65" t="s">
        <v>227</v>
      </c>
      <c r="F17" s="66"/>
      <c r="G17" s="66"/>
      <c r="H17" s="66"/>
    </row>
    <row r="18" spans="1:8" ht="40" customHeight="1" thickBot="1">
      <c r="A18" s="50">
        <v>13</v>
      </c>
      <c r="B18" s="54"/>
      <c r="C18" s="49" t="s">
        <v>208</v>
      </c>
      <c r="D18" s="49" t="s">
        <v>195</v>
      </c>
      <c r="E18" s="65" t="s">
        <v>226</v>
      </c>
      <c r="F18" s="66"/>
      <c r="G18" s="66"/>
      <c r="H18" s="66"/>
    </row>
  </sheetData>
  <mergeCells count="26">
    <mergeCell ref="E14:H14"/>
    <mergeCell ref="E16:H16"/>
    <mergeCell ref="E17:H17"/>
    <mergeCell ref="E18:H18"/>
    <mergeCell ref="E9:H9"/>
    <mergeCell ref="E10:H10"/>
    <mergeCell ref="E11:H11"/>
    <mergeCell ref="E12:H12"/>
    <mergeCell ref="E13:H13"/>
    <mergeCell ref="E15:H15"/>
    <mergeCell ref="E2:H3"/>
    <mergeCell ref="E4:H5"/>
    <mergeCell ref="E6:H6"/>
    <mergeCell ref="E7:H7"/>
    <mergeCell ref="E8:H8"/>
    <mergeCell ref="D2:D3"/>
    <mergeCell ref="B11:B13"/>
    <mergeCell ref="B17:B18"/>
    <mergeCell ref="B6:B10"/>
    <mergeCell ref="A2:A3"/>
    <mergeCell ref="B2:C3"/>
    <mergeCell ref="A4:A5"/>
    <mergeCell ref="D4:D5"/>
    <mergeCell ref="A14:A15"/>
    <mergeCell ref="B14:B15"/>
    <mergeCell ref="C14:C15"/>
  </mergeCells>
  <phoneticPr fontId="3"/>
  <conditionalFormatting sqref="A6:A14 A2:A4 D6:D18 D2:D4 A16:A18">
    <cfRule type="cellIs" dxfId="90" priority="4" operator="equal">
      <formula>""</formula>
    </cfRule>
  </conditionalFormatting>
  <conditionalFormatting sqref="B5">
    <cfRule type="cellIs" dxfId="89" priority="2" operator="equal">
      <formula>""</formula>
    </cfRule>
  </conditionalFormatting>
  <hyperlinks>
    <hyperlink ref="E6" r:id="rId1"/>
    <hyperlink ref="E8" r:id="rId2"/>
    <hyperlink ref="E9" r:id="rId3"/>
    <hyperlink ref="E10" r:id="rId4"/>
    <hyperlink ref="E12" r:id="rId5"/>
    <hyperlink ref="E13" r:id="rId6"/>
    <hyperlink ref="E7" r:id="rId7"/>
    <hyperlink ref="E16" r:id="rId8"/>
    <hyperlink ref="E18" r:id="rId9"/>
    <hyperlink ref="E17" r:id="rId10"/>
    <hyperlink ref="E11" r:id="rId11"/>
    <hyperlink ref="E4" r:id="rId12"/>
    <hyperlink ref="E15" r:id="rId13"/>
    <hyperlink ref="E14" r:id="rId14"/>
  </hyperlinks>
  <printOptions horizontalCentered="1"/>
  <pageMargins left="0.98425196850393704" right="0.39370078740157483" top="0.59055118110236227" bottom="0.59055118110236227" header="0.31496062992125984" footer="0.31496062992125984"/>
  <pageSetup paperSize="9" scale="61" fitToHeight="0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D364"/>
  <sheetViews>
    <sheetView view="pageBreakPreview" zoomScale="70" zoomScaleNormal="70" zoomScaleSheetLayoutView="70" workbookViewId="0">
      <pane xSplit="7" ySplit="4" topLeftCell="H5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ColWidth="9" defaultRowHeight="13"/>
  <cols>
    <col min="1" max="1" width="8.08984375" style="35" customWidth="1"/>
    <col min="2" max="2" width="10.453125" style="35" customWidth="1"/>
    <col min="3" max="3" width="22.08984375" style="35" customWidth="1"/>
    <col min="4" max="6" width="8.08984375" style="35" customWidth="1"/>
    <col min="7" max="7" width="34.453125" style="35" customWidth="1"/>
    <col min="8" max="8" width="25.6328125" style="35" customWidth="1"/>
    <col min="9" max="18" width="3.6328125" style="35" customWidth="1"/>
    <col min="19" max="19" width="21" style="35" customWidth="1"/>
    <col min="20" max="20" width="25.6328125" style="35" customWidth="1"/>
    <col min="21" max="22" width="21.36328125" style="35" customWidth="1"/>
    <col min="23" max="38" width="11.08984375" style="35" customWidth="1"/>
    <col min="39" max="43" width="18.6328125" style="35" customWidth="1"/>
    <col min="44" max="44" width="11.08984375" style="35" customWidth="1"/>
    <col min="45" max="47" width="18.6328125" style="35" customWidth="1"/>
    <col min="48" max="48" width="11.08984375" style="35" customWidth="1"/>
    <col min="49" max="49" width="18.6328125" style="35" customWidth="1"/>
    <col min="50" max="51" width="11.08984375" style="35" customWidth="1"/>
    <col min="52" max="53" width="18.6328125" style="35" customWidth="1"/>
    <col min="54" max="54" width="11.08984375" style="35" customWidth="1"/>
    <col min="55" max="58" width="18.6328125" style="35" customWidth="1"/>
    <col min="59" max="59" width="36.6328125" style="35" customWidth="1"/>
    <col min="60" max="62" width="18.6328125" style="35" customWidth="1"/>
    <col min="63" max="63" width="11.08984375" style="35" customWidth="1"/>
    <col min="64" max="64" width="36.6328125" style="35" customWidth="1"/>
    <col min="65" max="69" width="18.6328125" style="35" customWidth="1"/>
    <col min="70" max="70" width="11.08984375" style="35" customWidth="1"/>
    <col min="71" max="71" width="24.6328125" style="35" customWidth="1"/>
    <col min="72" max="72" width="23.08984375" style="14" customWidth="1"/>
    <col min="73" max="74" width="11.08984375" style="14" customWidth="1"/>
    <col min="75" max="75" width="23.08984375" style="14" customWidth="1"/>
    <col min="76" max="76" width="11.08984375" style="14" customWidth="1"/>
    <col min="77" max="77" width="15.6328125" style="16" customWidth="1"/>
    <col min="78" max="81" width="18.6328125" style="16" customWidth="1"/>
    <col min="82" max="82" width="5.08984375" style="16" customWidth="1"/>
    <col min="83" max="83" width="51.08984375" style="42" customWidth="1"/>
    <col min="84" max="84" width="2.90625" style="16" customWidth="1"/>
    <col min="85" max="85" width="9" style="35" customWidth="1"/>
    <col min="86" max="86" width="28" style="35" customWidth="1"/>
    <col min="87" max="87" width="2.90625" style="16" customWidth="1"/>
    <col min="88" max="173" width="11.08984375" style="16" hidden="1" customWidth="1"/>
    <col min="174" max="212" width="0" style="16" hidden="1" customWidth="1"/>
    <col min="213" max="16384" width="9" style="16"/>
  </cols>
  <sheetData>
    <row r="1" spans="1:212" s="14" customFormat="1" ht="23.25" customHeight="1" thickBot="1">
      <c r="A1" s="74" t="s">
        <v>18</v>
      </c>
      <c r="B1" s="74"/>
      <c r="C1" s="74"/>
      <c r="D1" s="74"/>
      <c r="E1" s="74"/>
      <c r="F1" s="74"/>
      <c r="G1" s="11" t="str">
        <f>IF(SUM(CF5:CF30)&gt;0,"提出不可","提出可")</f>
        <v>提出可</v>
      </c>
      <c r="H1" s="12" t="s">
        <v>185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 t="s">
        <v>136</v>
      </c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2" t="s">
        <v>94</v>
      </c>
      <c r="BV1" s="13"/>
      <c r="BW1" s="13"/>
      <c r="BX1" s="13"/>
      <c r="BY1" s="12"/>
      <c r="BZ1" s="13"/>
      <c r="CA1" s="13"/>
      <c r="CB1" s="13"/>
      <c r="CC1" s="13"/>
      <c r="CE1" s="38"/>
      <c r="CG1" s="13"/>
      <c r="CH1" s="13"/>
      <c r="GG1" s="14" t="s">
        <v>138</v>
      </c>
    </row>
    <row r="2" spans="1:212" ht="40" customHeight="1">
      <c r="A2" s="75" t="s">
        <v>17</v>
      </c>
      <c r="B2" s="71" t="s">
        <v>7</v>
      </c>
      <c r="C2" s="71" t="s">
        <v>4</v>
      </c>
      <c r="D2" s="71" t="s">
        <v>3</v>
      </c>
      <c r="E2" s="71" t="s">
        <v>2</v>
      </c>
      <c r="F2" s="71" t="s">
        <v>1</v>
      </c>
      <c r="G2" s="70" t="s">
        <v>5</v>
      </c>
      <c r="H2" s="72" t="s">
        <v>80</v>
      </c>
      <c r="I2" s="72" t="s">
        <v>81</v>
      </c>
      <c r="J2" s="72"/>
      <c r="K2" s="72"/>
      <c r="L2" s="72"/>
      <c r="M2" s="72"/>
      <c r="N2" s="72"/>
      <c r="O2" s="72"/>
      <c r="P2" s="72"/>
      <c r="Q2" s="72"/>
      <c r="R2" s="72"/>
      <c r="S2" s="71" t="s">
        <v>62</v>
      </c>
      <c r="T2" s="73" t="s">
        <v>82</v>
      </c>
      <c r="U2" s="73" t="s">
        <v>61</v>
      </c>
      <c r="V2" s="73" t="s">
        <v>63</v>
      </c>
      <c r="W2" s="81" t="s">
        <v>76</v>
      </c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 t="s">
        <v>77</v>
      </c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73" t="s">
        <v>78</v>
      </c>
      <c r="BQ2" s="73" t="s">
        <v>79</v>
      </c>
      <c r="BR2" s="82" t="s">
        <v>89</v>
      </c>
      <c r="BS2" s="73" t="s">
        <v>0</v>
      </c>
      <c r="BT2" s="15"/>
      <c r="BU2" s="76" t="s">
        <v>167</v>
      </c>
      <c r="BV2" s="77"/>
      <c r="BW2" s="77"/>
      <c r="BX2" s="78"/>
      <c r="BY2" s="79" t="s">
        <v>166</v>
      </c>
      <c r="BZ2" s="79" t="s">
        <v>179</v>
      </c>
      <c r="CA2" s="79" t="s">
        <v>180</v>
      </c>
      <c r="CB2" s="79" t="s">
        <v>165</v>
      </c>
      <c r="CC2" s="79" t="s">
        <v>156</v>
      </c>
      <c r="CE2" s="87" t="s">
        <v>184</v>
      </c>
      <c r="CF2" s="88"/>
      <c r="CG2" s="89" t="s">
        <v>182</v>
      </c>
      <c r="CH2" s="89" t="s">
        <v>183</v>
      </c>
      <c r="CI2" s="88"/>
      <c r="CJ2" s="84" t="s">
        <v>98</v>
      </c>
      <c r="CK2" s="84" t="s">
        <v>95</v>
      </c>
      <c r="CL2" s="84" t="s">
        <v>137</v>
      </c>
      <c r="CM2" s="84" t="s">
        <v>97</v>
      </c>
      <c r="CN2" s="85" t="s">
        <v>123</v>
      </c>
      <c r="CO2" s="85" t="s">
        <v>124</v>
      </c>
      <c r="CP2" s="85" t="s">
        <v>125</v>
      </c>
      <c r="CQ2" s="85" t="s">
        <v>126</v>
      </c>
      <c r="CR2" s="85" t="s">
        <v>127</v>
      </c>
      <c r="CS2" s="85" t="s">
        <v>128</v>
      </c>
      <c r="CT2" s="85" t="s">
        <v>131</v>
      </c>
      <c r="CU2" s="85" t="s">
        <v>129</v>
      </c>
      <c r="CV2" s="85" t="s">
        <v>130</v>
      </c>
      <c r="CW2" s="85" t="s">
        <v>99</v>
      </c>
      <c r="CX2" s="85" t="s">
        <v>100</v>
      </c>
      <c r="CY2" s="85" t="s">
        <v>101</v>
      </c>
      <c r="CZ2" s="85" t="s">
        <v>132</v>
      </c>
      <c r="DA2" s="85" t="s">
        <v>102</v>
      </c>
      <c r="DB2" s="85" t="s">
        <v>103</v>
      </c>
      <c r="DC2" s="85" t="s">
        <v>104</v>
      </c>
      <c r="DD2" s="85" t="s">
        <v>105</v>
      </c>
      <c r="DE2" s="85" t="s">
        <v>106</v>
      </c>
      <c r="DF2" s="85" t="s">
        <v>107</v>
      </c>
      <c r="DG2" s="85" t="s">
        <v>108</v>
      </c>
      <c r="DH2" s="85" t="s">
        <v>109</v>
      </c>
      <c r="DI2" s="85" t="s">
        <v>110</v>
      </c>
      <c r="DJ2" s="85" t="s">
        <v>181</v>
      </c>
      <c r="DK2" s="85" t="s">
        <v>112</v>
      </c>
      <c r="DL2" s="85" t="s">
        <v>113</v>
      </c>
      <c r="DM2" s="85" t="s">
        <v>114</v>
      </c>
      <c r="DN2" s="85" t="s">
        <v>115</v>
      </c>
      <c r="DO2" s="85" t="s">
        <v>116</v>
      </c>
      <c r="DP2" s="85" t="s">
        <v>117</v>
      </c>
      <c r="DQ2" s="85" t="s">
        <v>118</v>
      </c>
      <c r="DR2" s="85" t="s">
        <v>134</v>
      </c>
      <c r="DS2" s="85" t="s">
        <v>133</v>
      </c>
      <c r="DT2" s="85" t="s">
        <v>119</v>
      </c>
      <c r="DU2" s="85" t="s">
        <v>120</v>
      </c>
      <c r="DV2" s="85" t="s">
        <v>121</v>
      </c>
      <c r="DW2" s="85" t="s">
        <v>122</v>
      </c>
      <c r="DX2" s="85" t="s">
        <v>135</v>
      </c>
      <c r="DY2" s="85" t="s">
        <v>173</v>
      </c>
      <c r="DZ2" s="85" t="s">
        <v>172</v>
      </c>
      <c r="EA2" s="85" t="s">
        <v>175</v>
      </c>
      <c r="EB2" s="85" t="s">
        <v>174</v>
      </c>
      <c r="EC2" s="85" t="s">
        <v>157</v>
      </c>
      <c r="ED2" s="85" t="s">
        <v>158</v>
      </c>
      <c r="EE2" s="85" t="s">
        <v>159</v>
      </c>
      <c r="EF2" s="85" t="s">
        <v>160</v>
      </c>
      <c r="EG2" s="85" t="s">
        <v>161</v>
      </c>
      <c r="EH2" s="17"/>
      <c r="EI2" s="18"/>
      <c r="EJ2" s="84" t="s">
        <v>96</v>
      </c>
      <c r="EK2" s="84" t="s">
        <v>97</v>
      </c>
      <c r="EL2" s="85" t="s">
        <v>123</v>
      </c>
      <c r="EM2" s="85" t="s">
        <v>124</v>
      </c>
      <c r="EN2" s="85" t="s">
        <v>125</v>
      </c>
      <c r="EO2" s="85" t="s">
        <v>126</v>
      </c>
      <c r="EP2" s="85" t="s">
        <v>127</v>
      </c>
      <c r="EQ2" s="85" t="s">
        <v>128</v>
      </c>
      <c r="ER2" s="85" t="s">
        <v>131</v>
      </c>
      <c r="ES2" s="85" t="s">
        <v>129</v>
      </c>
      <c r="ET2" s="85" t="s">
        <v>130</v>
      </c>
      <c r="EU2" s="85" t="s">
        <v>99</v>
      </c>
      <c r="EV2" s="85" t="s">
        <v>100</v>
      </c>
      <c r="EW2" s="85" t="s">
        <v>101</v>
      </c>
      <c r="EX2" s="85" t="s">
        <v>132</v>
      </c>
      <c r="EY2" s="85" t="s">
        <v>102</v>
      </c>
      <c r="EZ2" s="85" t="s">
        <v>103</v>
      </c>
      <c r="FA2" s="85" t="s">
        <v>104</v>
      </c>
      <c r="FB2" s="85" t="s">
        <v>105</v>
      </c>
      <c r="FC2" s="85" t="s">
        <v>106</v>
      </c>
      <c r="FD2" s="85" t="s">
        <v>107</v>
      </c>
      <c r="FE2" s="85" t="s">
        <v>108</v>
      </c>
      <c r="FF2" s="85" t="s">
        <v>109</v>
      </c>
      <c r="FG2" s="85" t="s">
        <v>110</v>
      </c>
      <c r="FH2" s="85" t="s">
        <v>111</v>
      </c>
      <c r="FI2" s="85" t="s">
        <v>112</v>
      </c>
      <c r="FJ2" s="85" t="s">
        <v>113</v>
      </c>
      <c r="FK2" s="85" t="s">
        <v>114</v>
      </c>
      <c r="FL2" s="85" t="s">
        <v>115</v>
      </c>
      <c r="FM2" s="85" t="s">
        <v>116</v>
      </c>
      <c r="FN2" s="85" t="s">
        <v>117</v>
      </c>
      <c r="FO2" s="85" t="s">
        <v>118</v>
      </c>
      <c r="FP2" s="85" t="s">
        <v>134</v>
      </c>
      <c r="FQ2" s="85" t="s">
        <v>133</v>
      </c>
      <c r="FR2" s="85" t="s">
        <v>119</v>
      </c>
      <c r="FS2" s="85" t="s">
        <v>120</v>
      </c>
      <c r="FT2" s="85" t="s">
        <v>121</v>
      </c>
      <c r="FU2" s="85" t="s">
        <v>122</v>
      </c>
      <c r="FV2" s="85" t="s">
        <v>135</v>
      </c>
      <c r="FW2" s="85" t="s">
        <v>173</v>
      </c>
      <c r="FX2" s="85" t="s">
        <v>172</v>
      </c>
      <c r="FY2" s="85" t="s">
        <v>175</v>
      </c>
      <c r="FZ2" s="85" t="s">
        <v>174</v>
      </c>
      <c r="GA2" s="85" t="s">
        <v>157</v>
      </c>
      <c r="GB2" s="85" t="s">
        <v>158</v>
      </c>
      <c r="GC2" s="85" t="s">
        <v>159</v>
      </c>
      <c r="GD2" s="85" t="s">
        <v>160</v>
      </c>
      <c r="GE2" s="85" t="s">
        <v>161</v>
      </c>
      <c r="GF2" s="88"/>
      <c r="GG2" s="85" t="s">
        <v>139</v>
      </c>
      <c r="GH2" s="85" t="s">
        <v>140</v>
      </c>
      <c r="GI2" s="85" t="s">
        <v>141</v>
      </c>
      <c r="GJ2" s="85" t="s">
        <v>142</v>
      </c>
      <c r="GK2" s="85" t="s">
        <v>143</v>
      </c>
      <c r="GL2" s="85" t="s">
        <v>144</v>
      </c>
      <c r="GM2" s="85" t="s">
        <v>145</v>
      </c>
      <c r="GN2" s="85" t="s">
        <v>146</v>
      </c>
      <c r="GO2" s="85" t="s">
        <v>147</v>
      </c>
      <c r="GP2" s="85" t="s">
        <v>148</v>
      </c>
      <c r="GQ2" s="85" t="s">
        <v>149</v>
      </c>
      <c r="GR2" s="85" t="s">
        <v>150</v>
      </c>
      <c r="GS2" s="85" t="s">
        <v>151</v>
      </c>
      <c r="GT2" s="85" t="s">
        <v>152</v>
      </c>
      <c r="GU2" s="85" t="s">
        <v>153</v>
      </c>
      <c r="GV2" s="85" t="s">
        <v>154</v>
      </c>
      <c r="GW2" s="85" t="s">
        <v>155</v>
      </c>
      <c r="GX2" s="85" t="s">
        <v>176</v>
      </c>
      <c r="GY2" s="85" t="s">
        <v>177</v>
      </c>
      <c r="GZ2" s="85" t="s">
        <v>178</v>
      </c>
      <c r="HA2" s="85" t="s">
        <v>164</v>
      </c>
      <c r="HB2" s="85" t="s">
        <v>162</v>
      </c>
      <c r="HC2" s="85" t="s">
        <v>163</v>
      </c>
      <c r="HD2" s="85"/>
    </row>
    <row r="3" spans="1:212" ht="100.5" customHeight="1">
      <c r="A3" s="75"/>
      <c r="B3" s="71"/>
      <c r="C3" s="71"/>
      <c r="D3" s="71"/>
      <c r="E3" s="71"/>
      <c r="F3" s="71"/>
      <c r="G3" s="71"/>
      <c r="H3" s="72"/>
      <c r="I3" s="19" t="s">
        <v>13</v>
      </c>
      <c r="J3" s="19" t="s">
        <v>14</v>
      </c>
      <c r="K3" s="19" t="s">
        <v>15</v>
      </c>
      <c r="L3" s="19" t="s">
        <v>12</v>
      </c>
      <c r="M3" s="19" t="s">
        <v>16</v>
      </c>
      <c r="N3" s="20" t="s">
        <v>8</v>
      </c>
      <c r="O3" s="20" t="s">
        <v>10</v>
      </c>
      <c r="P3" s="20" t="s">
        <v>11</v>
      </c>
      <c r="Q3" s="20" t="s">
        <v>9</v>
      </c>
      <c r="R3" s="20" t="s">
        <v>6</v>
      </c>
      <c r="S3" s="71"/>
      <c r="T3" s="73"/>
      <c r="U3" s="73"/>
      <c r="V3" s="73"/>
      <c r="W3" s="21" t="s">
        <v>20</v>
      </c>
      <c r="X3" s="21" t="s">
        <v>64</v>
      </c>
      <c r="Y3" s="21" t="s">
        <v>21</v>
      </c>
      <c r="Z3" s="21" t="s">
        <v>22</v>
      </c>
      <c r="AA3" s="21" t="s">
        <v>23</v>
      </c>
      <c r="AB3" s="21" t="s">
        <v>24</v>
      </c>
      <c r="AC3" s="22" t="s">
        <v>65</v>
      </c>
      <c r="AD3" s="22" t="s">
        <v>66</v>
      </c>
      <c r="AE3" s="21" t="s">
        <v>25</v>
      </c>
      <c r="AF3" s="22" t="s">
        <v>74</v>
      </c>
      <c r="AG3" s="21" t="s">
        <v>26</v>
      </c>
      <c r="AH3" s="21" t="s">
        <v>27</v>
      </c>
      <c r="AI3" s="21" t="s">
        <v>28</v>
      </c>
      <c r="AJ3" s="21" t="s">
        <v>29</v>
      </c>
      <c r="AK3" s="21" t="s">
        <v>30</v>
      </c>
      <c r="AL3" s="21" t="s">
        <v>31</v>
      </c>
      <c r="AM3" s="21" t="s">
        <v>32</v>
      </c>
      <c r="AN3" s="21" t="s">
        <v>33</v>
      </c>
      <c r="AO3" s="21" t="s">
        <v>34</v>
      </c>
      <c r="AP3" s="21" t="s">
        <v>35</v>
      </c>
      <c r="AQ3" s="21" t="s">
        <v>36</v>
      </c>
      <c r="AR3" s="21" t="s">
        <v>37</v>
      </c>
      <c r="AS3" s="21" t="s">
        <v>38</v>
      </c>
      <c r="AT3" s="21" t="s">
        <v>39</v>
      </c>
      <c r="AU3" s="21" t="s">
        <v>40</v>
      </c>
      <c r="AV3" s="21" t="s">
        <v>41</v>
      </c>
      <c r="AW3" s="21" t="s">
        <v>42</v>
      </c>
      <c r="AX3" s="21" t="s">
        <v>43</v>
      </c>
      <c r="AY3" s="21" t="s">
        <v>44</v>
      </c>
      <c r="AZ3" s="21" t="s">
        <v>45</v>
      </c>
      <c r="BA3" s="21" t="s">
        <v>67</v>
      </c>
      <c r="BB3" s="21" t="s">
        <v>68</v>
      </c>
      <c r="BC3" s="21" t="s">
        <v>46</v>
      </c>
      <c r="BD3" s="21" t="s">
        <v>47</v>
      </c>
      <c r="BE3" s="21" t="s">
        <v>69</v>
      </c>
      <c r="BF3" s="21" t="s">
        <v>70</v>
      </c>
      <c r="BG3" s="21" t="s">
        <v>71</v>
      </c>
      <c r="BH3" s="21" t="s">
        <v>48</v>
      </c>
      <c r="BI3" s="21" t="s">
        <v>72</v>
      </c>
      <c r="BJ3" s="21" t="s">
        <v>49</v>
      </c>
      <c r="BK3" s="21" t="s">
        <v>50</v>
      </c>
      <c r="BL3" s="22" t="s">
        <v>75</v>
      </c>
      <c r="BM3" s="21" t="s">
        <v>73</v>
      </c>
      <c r="BN3" s="21" t="s">
        <v>51</v>
      </c>
      <c r="BO3" s="21" t="s">
        <v>52</v>
      </c>
      <c r="BP3" s="73"/>
      <c r="BQ3" s="73"/>
      <c r="BR3" s="83"/>
      <c r="BS3" s="73"/>
      <c r="BT3" s="15"/>
      <c r="BU3" s="23" t="s">
        <v>168</v>
      </c>
      <c r="BV3" s="23" t="s">
        <v>169</v>
      </c>
      <c r="BW3" s="23" t="s">
        <v>170</v>
      </c>
      <c r="BX3" s="23" t="s">
        <v>171</v>
      </c>
      <c r="BY3" s="80"/>
      <c r="BZ3" s="80"/>
      <c r="CA3" s="80"/>
      <c r="CB3" s="80"/>
      <c r="CC3" s="80"/>
      <c r="CE3" s="87"/>
      <c r="CF3" s="88"/>
      <c r="CG3" s="89"/>
      <c r="CH3" s="89"/>
      <c r="CI3" s="88"/>
      <c r="CJ3" s="84"/>
      <c r="CK3" s="84"/>
      <c r="CL3" s="84"/>
      <c r="CM3" s="84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17"/>
      <c r="EI3" s="18"/>
      <c r="EJ3" s="84"/>
      <c r="EK3" s="84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8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</row>
    <row r="4" spans="1:212">
      <c r="A4" s="24" t="s">
        <v>136</v>
      </c>
      <c r="B4" s="25" t="s">
        <v>136</v>
      </c>
      <c r="C4" s="25" t="s">
        <v>136</v>
      </c>
      <c r="D4" s="25" t="s">
        <v>136</v>
      </c>
      <c r="E4" s="25" t="s">
        <v>136</v>
      </c>
      <c r="F4" s="25" t="s">
        <v>136</v>
      </c>
      <c r="G4" s="25" t="s">
        <v>136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 t="s">
        <v>136</v>
      </c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6"/>
      <c r="BS4" s="25"/>
      <c r="BT4" s="27"/>
      <c r="BU4" s="28"/>
      <c r="BV4" s="28"/>
      <c r="BW4" s="28"/>
      <c r="BX4" s="28"/>
      <c r="BY4" s="28"/>
      <c r="BZ4" s="28"/>
      <c r="CA4" s="28"/>
      <c r="CB4" s="28"/>
      <c r="CC4" s="28"/>
      <c r="CE4" s="39"/>
      <c r="CF4" s="29"/>
      <c r="CG4" s="25"/>
      <c r="CH4" s="25"/>
      <c r="CI4" s="29"/>
      <c r="CJ4" s="30"/>
      <c r="CK4" s="30"/>
      <c r="CL4" s="30"/>
      <c r="CM4" s="30"/>
      <c r="CN4" s="31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29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GF4" s="32"/>
    </row>
    <row r="5" spans="1:212" ht="13.5" customHeight="1">
      <c r="A5" s="37">
        <v>1</v>
      </c>
      <c r="B5" s="8"/>
      <c r="C5" s="8"/>
      <c r="D5" s="8"/>
      <c r="E5" s="8"/>
      <c r="F5" s="8"/>
      <c r="G5" s="8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10" t="s">
        <v>54</v>
      </c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9"/>
      <c r="BS5" s="8"/>
      <c r="BT5" s="33"/>
      <c r="BU5" s="4"/>
      <c r="BV5" s="4"/>
      <c r="BW5" s="7"/>
      <c r="BX5" s="4"/>
      <c r="BY5" s="8"/>
      <c r="BZ5" s="5"/>
      <c r="CA5" s="6"/>
      <c r="CB5" s="6"/>
      <c r="CC5" s="5"/>
      <c r="CE5" s="40" t="str">
        <f>IF(AND(B5="",C5="",D5="",E5="",F5="",G5=""),"",CONCATENATE($CJ5,$CK5,$CL5,$CM5,$CN5,$CO5,$CP5,$CQ5,$CR5,$CS5,$CT5,$CU5,$CV5,$CW5,$CX5,$CY5,$CZ5,$DA5,$DB5,$DC5,$DD5,$DE5,$DF5,$DG5,$DH5,$DI5,$DJ5,$DK5,$DL5,$DM5,$DN5,$DO5,$DP5,$DQ5,$DR5,$DS5,$DT5,$DU5,$DV5,$DW5,$DX5,$DY5,$DZ5,$EA5,$EB5,$EC5,$ED5,$EE5,$EF5,$EG5))</f>
        <v/>
      </c>
      <c r="CF5" s="43">
        <f>LEN(CE5)</f>
        <v>0</v>
      </c>
      <c r="CG5" s="2" t="s">
        <v>19</v>
      </c>
      <c r="CH5" s="2" t="s">
        <v>19</v>
      </c>
      <c r="CI5" s="29"/>
      <c r="CJ5" s="31" t="str">
        <f>IF(OR($G5="",$F5="",$E5="",$D5=""),CJ$2,"")</f>
        <v>・係名、担当者名、連絡先のいずれかが未入力</v>
      </c>
      <c r="CK5" s="31" t="str">
        <f>IF($T5="",CK$2,"")</f>
        <v>・問１が未選択</v>
      </c>
      <c r="CL5" s="31" t="str">
        <f>IF(AND($T5&lt;&gt;"不可能",$T5&lt;&gt;"対象外",$T5&lt;&gt;"",$U5=""),CL$2,"")</f>
        <v/>
      </c>
      <c r="CM5" s="31" t="str">
        <f>IF(AND(OR($U5="国のシステム",$U5="県の独自システム",$U5="その他（自由記入）"),$V5=""),CM$2,"")</f>
        <v/>
      </c>
      <c r="CN5" s="31" t="str">
        <f>IF(AND($T5="不可能",AND($W5="",$X5="",$Y5="",$Z5="",$AA5="",$AB5="",$AC5="",$AD5="",$AE5="",$AF5="",$AG5="",$AH5="")),CN$2,"")</f>
        <v/>
      </c>
      <c r="CO5" s="31" t="str">
        <f>IF(AND($W5="○",$AI5=""),CO$2,"")</f>
        <v/>
      </c>
      <c r="CP5" s="31" t="str">
        <f t="shared" ref="CP5:CP30" si="0">IF(AND($X5="○",$AJ5=""),CP$2,"")</f>
        <v/>
      </c>
      <c r="CQ5" s="31" t="str">
        <f t="shared" ref="CQ5:CQ30" si="1">IF(AND($X5="○",$AK5=""),CQ$2,"")</f>
        <v/>
      </c>
      <c r="CR5" s="31" t="str">
        <f>IF(AND($Y5="○",$AL5=""),CR$2,"")</f>
        <v/>
      </c>
      <c r="CS5" s="31" t="str">
        <f>IF(AND($AL5="本人確認",$AM5=""),CS$2,"")</f>
        <v/>
      </c>
      <c r="CT5" s="31" t="str">
        <f>IF(AND($AL5="ヒアリング・協議・説明等",$AN5=""),CT$2,"")</f>
        <v/>
      </c>
      <c r="CU5" s="31" t="str">
        <f>IF(AND($Z5="○",$AO5=""),CU$2,"")</f>
        <v/>
      </c>
      <c r="CV5" s="31" t="str">
        <f>IF(AND(OR($AO5="本人確認（戸籍謄本等）",$AO5="根拠資料（書面）の確認・提出（証明書や許可証等）"),$AP5=""),CV$2,"")</f>
        <v/>
      </c>
      <c r="CW5" s="31" t="str">
        <f>IF(AND($AO5="根拠資料（書面以外の現物）の確認・提出（検体や動物等）",$AQ5=""),CW$2,"")</f>
        <v/>
      </c>
      <c r="CX5" s="31" t="str">
        <f>IF(AND($Z5="○",$AR5=""),CX$2,"")</f>
        <v/>
      </c>
      <c r="CY5" s="31" t="str">
        <f t="shared" ref="CY5:CY30" si="2">IF(AND($AO5="本人確認（戸籍謄本等）",$AS5=""),CY$2,"")</f>
        <v/>
      </c>
      <c r="CZ5" s="31" t="str">
        <f>IF(AND($AO5="根拠資料（書面）の確認・提出（証明書や許可証等）",$AT5=""),CZ$2,"")</f>
        <v/>
      </c>
      <c r="DA5" s="31" t="str">
        <f>IF(AND(OR($AO5="根拠資料（書面以外の現物）の確認・提出（検体や動物等）",$AO5="根拠資料（書面）の確認・提出（証明書や許可証等）"),$AU5=""),DA$2,"")</f>
        <v/>
      </c>
      <c r="DB5" s="31" t="str">
        <f>IF(AND($AA5="○",$AV5=""),DB$2,"")</f>
        <v/>
      </c>
      <c r="DC5" s="31" t="str">
        <f>IF(AND($AV5="その他（自由記入）",$AW5=""),DC$2,"")</f>
        <v/>
      </c>
      <c r="DD5" s="31" t="str">
        <f>IF(AND($AA5="○",$AX5=""),DD$2,"")</f>
        <v/>
      </c>
      <c r="DE5" s="31" t="str">
        <f>IF(AND($AB5="○",$AY5=""),DE$2,"")</f>
        <v/>
      </c>
      <c r="DF5" s="31" t="str">
        <f>IF(AND($AY5="その他（自由記入）",$AZ5=""),DF$2,"")</f>
        <v/>
      </c>
      <c r="DG5" s="31" t="str">
        <f>IF(AND($AC5="○",$BA5=""),DG$2,"")</f>
        <v/>
      </c>
      <c r="DH5" s="31" t="str">
        <f>IF(AND($AC5="○",$BB5=""),DH$2,"")</f>
        <v/>
      </c>
      <c r="DI5" s="31" t="str">
        <f>IF(AND($BB5="その他（自由記入）",$BC5=""),DI$2,"")</f>
        <v/>
      </c>
      <c r="DJ5" s="31" t="str">
        <f>IF(AND($BB5="受付審査等を実施",$BD5=""),DJ$2,"")</f>
        <v/>
      </c>
      <c r="DK5" s="31" t="str">
        <f>IF(AND($AC5="○",$BE5=""),DK$2,"")</f>
        <v/>
      </c>
      <c r="DL5" s="31" t="str">
        <f>IF(AND($AD5="○",$BF5=""),DL$2,"")</f>
        <v/>
      </c>
      <c r="DM5" s="31" t="str">
        <f>IF(AND($AD5="○",$BG5=""),DM$2,"")</f>
        <v/>
      </c>
      <c r="DN5" s="31" t="str">
        <f>IF(AND($BG5="その他（自由記入）",$BH5=""),DN$2,"")</f>
        <v/>
      </c>
      <c r="DO5" s="31" t="str">
        <f>IF(AND($AD5="○",$BI5=""),DO$2,"")</f>
        <v/>
      </c>
      <c r="DP5" s="31" t="str">
        <f>IF(AND($AE5="○",$BJ5=""),DP$2,"")</f>
        <v/>
      </c>
      <c r="DQ5" s="31" t="str">
        <f>IF(AND($AE5="○",$BK5=""),DQ$2,"")</f>
        <v/>
      </c>
      <c r="DR5" s="31" t="str">
        <f>IF(AND($AF5="○",$BL5=""),DR$2,"")</f>
        <v/>
      </c>
      <c r="DS5" s="31" t="str">
        <f>IF(AND($AF5="○",$BM5=""),DS$2,"")</f>
        <v/>
      </c>
      <c r="DT5" s="31" t="str">
        <f>IF(AND($AG5="○",$BN5=""),DT$2,"")</f>
        <v/>
      </c>
      <c r="DU5" s="31" t="str">
        <f>IF(AND($AH5="○",$BO5=""),DU$2,"")</f>
        <v/>
      </c>
      <c r="DV5" s="31" t="str">
        <f>IF(AND($T5="不可能",$BP5=""),DV$2,"")</f>
        <v/>
      </c>
      <c r="DW5" s="31" t="str">
        <f>IF(AND($T5="対象外",$BQ5=""),DW$2,"")</f>
        <v/>
      </c>
      <c r="DX5" s="31" t="str">
        <f>IF($BR5="",DX$2,"")</f>
        <v>・問７が未選択</v>
      </c>
      <c r="DY5" s="31" t="str">
        <f>IF(AND($T5&lt;&gt;"対象外",$BR5="○",$BU5=""),DY$2,"")</f>
        <v/>
      </c>
      <c r="DZ5" s="31" t="str">
        <f>IF(AND($BU5="○",$BV5=""),DZ$2,"")</f>
        <v/>
      </c>
      <c r="EA5" s="31" t="str">
        <f>IF(AND($BV5="あり",$BW5=""),EA$2,"")</f>
        <v/>
      </c>
      <c r="EB5" s="31" t="str">
        <f>IF(AND($T5&lt;&gt;"対象外",$BR5="○",$BX5=""),EB$2,"")</f>
        <v/>
      </c>
      <c r="EC5" s="31" t="str">
        <f>IF(AND($T5&lt;&gt;"不可能",$BR5="○",$BY5=""),EC$2,"")</f>
        <v/>
      </c>
      <c r="ED5" s="31" t="str">
        <f>IF(AND($BR5="○",OR($T5="実施済",$T5="可能（６年度オンライン化予定）",$T5="可能となる予定（６年度中）"),$BY5="７年度以降導入予定",$BZ5=""),ED$2,"")</f>
        <v/>
      </c>
      <c r="EE5" s="31" t="str">
        <f>IF(AND($BR5="○",OR($T5="実施済",$T5="可能（６年度オンライン化予定）",$T5="可能となる予定（６年度中）"),$BY5="７年度以降導入予定",$CA5=""),EE$2,"")</f>
        <v/>
      </c>
      <c r="EF5" s="31" t="str">
        <f>IF(AND($BR5="○",OR($T5="実施済",$T5="可能（６年度オンライン化予定）",$T5="可能となる予定（６年度中）",$T5="可能となる予定（７年度以降）"),$BY5="導入不可能",$CB5=""),EF$2,"")</f>
        <v/>
      </c>
      <c r="EG5" s="31" t="str">
        <f>IF(AND($BR5="○",OR($T5="実施済",$T5="可能（６年度オンライン化予定）",$T5="可能となる予定（６年度中）",$T5="可能となる予定（７年度以降）"),$BY5="導入不可能",$CC5=""),EG$2,"")</f>
        <v/>
      </c>
      <c r="EH5" s="30"/>
      <c r="EI5" s="29"/>
      <c r="EJ5" s="30" t="b">
        <f t="shared" ref="EJ5:GE10" si="3">CL5&lt;&gt;""</f>
        <v>0</v>
      </c>
      <c r="EK5" s="30" t="b">
        <f t="shared" si="3"/>
        <v>0</v>
      </c>
      <c r="EL5" s="30" t="b">
        <f t="shared" si="3"/>
        <v>0</v>
      </c>
      <c r="EM5" s="30" t="b">
        <f t="shared" si="3"/>
        <v>0</v>
      </c>
      <c r="EN5" s="30" t="b">
        <f t="shared" si="3"/>
        <v>0</v>
      </c>
      <c r="EO5" s="30" t="b">
        <f t="shared" si="3"/>
        <v>0</v>
      </c>
      <c r="EP5" s="30" t="b">
        <f t="shared" si="3"/>
        <v>0</v>
      </c>
      <c r="EQ5" s="30" t="b">
        <f t="shared" si="3"/>
        <v>0</v>
      </c>
      <c r="ER5" s="30" t="b">
        <f t="shared" si="3"/>
        <v>0</v>
      </c>
      <c r="ES5" s="30" t="b">
        <f t="shared" si="3"/>
        <v>0</v>
      </c>
      <c r="ET5" s="30" t="b">
        <f t="shared" si="3"/>
        <v>0</v>
      </c>
      <c r="EU5" s="30" t="b">
        <f t="shared" si="3"/>
        <v>0</v>
      </c>
      <c r="EV5" s="30" t="b">
        <f t="shared" si="3"/>
        <v>0</v>
      </c>
      <c r="EW5" s="30" t="b">
        <f t="shared" si="3"/>
        <v>0</v>
      </c>
      <c r="EX5" s="30" t="b">
        <f t="shared" si="3"/>
        <v>0</v>
      </c>
      <c r="EY5" s="30" t="b">
        <f t="shared" si="3"/>
        <v>0</v>
      </c>
      <c r="EZ5" s="30" t="b">
        <f t="shared" si="3"/>
        <v>0</v>
      </c>
      <c r="FA5" s="30" t="b">
        <f t="shared" si="3"/>
        <v>0</v>
      </c>
      <c r="FB5" s="30" t="b">
        <f t="shared" si="3"/>
        <v>0</v>
      </c>
      <c r="FC5" s="30" t="b">
        <f t="shared" si="3"/>
        <v>0</v>
      </c>
      <c r="FD5" s="30" t="b">
        <f t="shared" si="3"/>
        <v>0</v>
      </c>
      <c r="FE5" s="30" t="b">
        <f t="shared" si="3"/>
        <v>0</v>
      </c>
      <c r="FF5" s="30" t="b">
        <f t="shared" si="3"/>
        <v>0</v>
      </c>
      <c r="FG5" s="30" t="b">
        <f t="shared" si="3"/>
        <v>0</v>
      </c>
      <c r="FH5" s="30" t="b">
        <f t="shared" si="3"/>
        <v>0</v>
      </c>
      <c r="FI5" s="30" t="b">
        <f t="shared" si="3"/>
        <v>0</v>
      </c>
      <c r="FJ5" s="30" t="b">
        <f t="shared" si="3"/>
        <v>0</v>
      </c>
      <c r="FK5" s="30" t="b">
        <f t="shared" si="3"/>
        <v>0</v>
      </c>
      <c r="FL5" s="30" t="b">
        <f t="shared" si="3"/>
        <v>0</v>
      </c>
      <c r="FM5" s="30" t="b">
        <f t="shared" si="3"/>
        <v>0</v>
      </c>
      <c r="FN5" s="30" t="b">
        <f t="shared" si="3"/>
        <v>0</v>
      </c>
      <c r="FO5" s="30" t="b">
        <f t="shared" si="3"/>
        <v>0</v>
      </c>
      <c r="FP5" s="30" t="b">
        <f t="shared" si="3"/>
        <v>0</v>
      </c>
      <c r="FQ5" s="30" t="b">
        <f t="shared" si="3"/>
        <v>0</v>
      </c>
      <c r="FR5" s="30" t="b">
        <f t="shared" si="3"/>
        <v>0</v>
      </c>
      <c r="FS5" s="30" t="b">
        <f t="shared" si="3"/>
        <v>0</v>
      </c>
      <c r="FT5" s="30" t="b">
        <f t="shared" si="3"/>
        <v>0</v>
      </c>
      <c r="FU5" s="30" t="b">
        <f t="shared" si="3"/>
        <v>0</v>
      </c>
      <c r="FV5" s="30" t="b">
        <f t="shared" si="3"/>
        <v>1</v>
      </c>
      <c r="FW5" s="30" t="b">
        <f t="shared" si="3"/>
        <v>0</v>
      </c>
      <c r="FX5" s="30" t="b">
        <f t="shared" si="3"/>
        <v>0</v>
      </c>
      <c r="FY5" s="30" t="b">
        <f t="shared" si="3"/>
        <v>0</v>
      </c>
      <c r="FZ5" s="30" t="b">
        <f t="shared" si="3"/>
        <v>0</v>
      </c>
      <c r="GA5" s="30" t="b">
        <f t="shared" si="3"/>
        <v>0</v>
      </c>
      <c r="GB5" s="30" t="b">
        <f t="shared" si="3"/>
        <v>0</v>
      </c>
      <c r="GC5" s="30" t="b">
        <f t="shared" si="3"/>
        <v>0</v>
      </c>
      <c r="GD5" s="30" t="b">
        <f t="shared" si="3"/>
        <v>0</v>
      </c>
      <c r="GE5" s="30" t="b">
        <f t="shared" si="3"/>
        <v>0</v>
      </c>
      <c r="GF5" s="29"/>
      <c r="GG5" s="30" t="b">
        <f>OR($T5="対象外",$T5="不可能")</f>
        <v>0</v>
      </c>
      <c r="GH5" s="30" t="b">
        <f>OR($U5="電子メール",$U5="県の簡易申請システム")</f>
        <v>0</v>
      </c>
      <c r="GI5" s="30" t="b">
        <f>$T5&lt;&gt;"不可能"</f>
        <v>1</v>
      </c>
      <c r="GJ5" s="30" t="b">
        <f t="shared" ref="GJ5:GJ30" si="4">W5=""</f>
        <v>1</v>
      </c>
      <c r="GK5" s="30" t="b">
        <f t="shared" ref="GK5:GK30" si="5">X5=""</f>
        <v>1</v>
      </c>
      <c r="GL5" s="30" t="b">
        <f t="shared" ref="GL5:GL30" si="6">Y5=""</f>
        <v>1</v>
      </c>
      <c r="GM5" s="30" t="b">
        <f t="shared" ref="GM5:GM30" si="7">Z5=""</f>
        <v>1</v>
      </c>
      <c r="GN5" s="30" t="b">
        <f t="shared" ref="GN5:GN30" si="8">AA5=""</f>
        <v>1</v>
      </c>
      <c r="GO5" s="30" t="b">
        <f t="shared" ref="GO5:GO30" si="9">AB5=""</f>
        <v>1</v>
      </c>
      <c r="GP5" s="30" t="b">
        <f t="shared" ref="GP5:GP30" si="10">AC5=""</f>
        <v>1</v>
      </c>
      <c r="GQ5" s="30" t="b">
        <f t="shared" ref="GQ5:GQ30" si="11">AD5=""</f>
        <v>1</v>
      </c>
      <c r="GR5" s="30" t="b">
        <f t="shared" ref="GR5:GR30" si="12">AE5=""</f>
        <v>1</v>
      </c>
      <c r="GS5" s="30" t="b">
        <f t="shared" ref="GS5:GS30" si="13">AF5=""</f>
        <v>1</v>
      </c>
      <c r="GT5" s="30" t="b">
        <f t="shared" ref="GT5:GT30" si="14">AG5=""</f>
        <v>1</v>
      </c>
      <c r="GU5" s="30" t="b">
        <f t="shared" ref="GU5:GU30" si="15">AH5=""</f>
        <v>1</v>
      </c>
      <c r="GV5" s="30" t="b">
        <f>$T5&lt;&gt;"対象外"</f>
        <v>1</v>
      </c>
      <c r="GW5" s="30" t="b">
        <f>$T5="対象外"</f>
        <v>0</v>
      </c>
      <c r="GX5" s="30" t="b">
        <f>OR($T5="対象外",$BR5&lt;&gt;"○")</f>
        <v>1</v>
      </c>
      <c r="GY5" s="30" t="b">
        <f>$BU5&lt;&gt;"○"</f>
        <v>1</v>
      </c>
      <c r="GZ5" s="30" t="b">
        <f>$BV5&lt;&gt;"あり"</f>
        <v>1</v>
      </c>
      <c r="HA5" s="30" t="b">
        <f>OR($T5="不可能",$BR5&lt;&gt;"○")</f>
        <v>1</v>
      </c>
      <c r="HB5" s="30" t="b">
        <f>OR(AND($T5&lt;&gt;"実施済",$T5&lt;&gt;"可能（６年度オンライン化予定）",$T5&lt;&gt;"可能となる予定（６年度中）"),$BY5&lt;&gt;"７年度以降導入予定")</f>
        <v>1</v>
      </c>
      <c r="HC5" s="30" t="b">
        <f>OR($T5="不可能",$T5="対象外",$BY5&lt;&gt;"導入不可能")</f>
        <v>1</v>
      </c>
      <c r="HD5" s="30"/>
    </row>
    <row r="6" spans="1:212" ht="13.5" customHeight="1">
      <c r="A6" s="37">
        <v>2</v>
      </c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N6" s="9"/>
      <c r="O6" s="9"/>
      <c r="P6" s="9"/>
      <c r="Q6" s="9"/>
      <c r="R6" s="9"/>
      <c r="S6" s="10" t="s">
        <v>54</v>
      </c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9"/>
      <c r="BS6" s="8"/>
      <c r="BT6" s="33"/>
      <c r="BU6" s="4"/>
      <c r="BV6" s="4"/>
      <c r="BW6" s="7"/>
      <c r="BX6" s="4"/>
      <c r="BY6" s="8"/>
      <c r="BZ6" s="5"/>
      <c r="CA6" s="6"/>
      <c r="CB6" s="6"/>
      <c r="CC6" s="5"/>
      <c r="CE6" s="40" t="str">
        <f t="shared" ref="CE6:CE30" si="16">IF(AND(B6="",C6="",D6="",E6="",F6="",G6=""),"",CONCATENATE($CJ6,$CK6,$CL6,$CM6,$CN6,$CO6,$CP6,$CQ6,$CR6,$CS6,$CT6,$CU6,$CV6,$CW6,$CX6,$CY6,$CZ6,$DA6,$DB6,$DC6,$DD6,$DE6,$DF6,$DG6,$DH6,$DI6,$DJ6,$DK6,$DL6,$DM6,$DN6,$DO6,$DP6,$DQ6,$DR6,$DS6,$DT6,$DU6,$DV6,$DW6,$DX6,$DY6,$DZ6,$EA6,$EB6,$EC6,$ED6,$EE6,$EF6,$EG6))</f>
        <v/>
      </c>
      <c r="CF6" s="43">
        <f t="shared" ref="CF6:CF30" si="17">LEN(CE6)</f>
        <v>0</v>
      </c>
      <c r="CG6" s="2" t="s">
        <v>19</v>
      </c>
      <c r="CH6" s="2" t="s">
        <v>19</v>
      </c>
      <c r="CI6" s="29"/>
      <c r="CJ6" s="31" t="str">
        <f t="shared" ref="CJ6:CJ30" si="18">IF(OR($G6="",$F6="",$E6="",$D6=""),CJ$2,"")</f>
        <v>・係名、担当者名、連絡先のいずれかが未入力</v>
      </c>
      <c r="CK6" s="31" t="str">
        <f t="shared" ref="CK6:CK30" si="19">IF($T6="",CK$2,"")</f>
        <v>・問１が未選択</v>
      </c>
      <c r="CL6" s="31" t="str">
        <f t="shared" ref="CL6:CL30" si="20">IF(AND($T6&lt;&gt;"不可能",$T6&lt;&gt;"対象外",$T6&lt;&gt;"",$U6=""),CL$2,"")</f>
        <v/>
      </c>
      <c r="CM6" s="31" t="str">
        <f t="shared" ref="CM6:CM30" si="21">IF(AND(OR($U6="国のシステム",$U6="県の独自システム",$U6="その他（自由記入）"),$V6=""),CM$2,"")</f>
        <v/>
      </c>
      <c r="CN6" s="31" t="str">
        <f t="shared" ref="CN6:CN30" si="22">IF(AND($T6="不可能",AND($W6="",$X6="",$Y6="",$Z6="",$AA6="",$AB6="",$AC6="",$AD6="",$AE6="",$AF6="",$AG6="",$AH6="")),CN$2,"")</f>
        <v/>
      </c>
      <c r="CO6" s="31" t="str">
        <f t="shared" ref="CO6:CO30" si="23">IF(AND($W6="○",$AI6=""),CO$2,"")</f>
        <v/>
      </c>
      <c r="CP6" s="31" t="str">
        <f t="shared" si="0"/>
        <v/>
      </c>
      <c r="CQ6" s="31" t="str">
        <f t="shared" si="1"/>
        <v/>
      </c>
      <c r="CR6" s="31" t="str">
        <f t="shared" ref="CR6:CR30" si="24">IF(AND($Y6="○",$AL6=""),CR$2,"")</f>
        <v/>
      </c>
      <c r="CS6" s="31" t="str">
        <f t="shared" ref="CS6:CS30" si="25">IF(AND($AL6="本人確認",$AM6=""),CS$2,"")</f>
        <v/>
      </c>
      <c r="CT6" s="31" t="str">
        <f t="shared" ref="CT6:CT30" si="26">IF(AND($AL6="ヒアリング・協議・説明等",$AN6=""),CT$2,"")</f>
        <v/>
      </c>
      <c r="CU6" s="31" t="str">
        <f t="shared" ref="CU6:CU30" si="27">IF(AND($Z6="○",$AO6=""),CU$2,"")</f>
        <v/>
      </c>
      <c r="CV6" s="31" t="str">
        <f t="shared" ref="CV6:CV30" si="28">IF(AND(OR($AO6="本人確認（戸籍謄本等）",$AO6="根拠資料（書面）の確認・提出（証明書や許可証等）"),$AP6=""),CV$2,"")</f>
        <v/>
      </c>
      <c r="CW6" s="31" t="str">
        <f t="shared" ref="CW6:CW30" si="29">IF(AND($AO6="根拠資料（書面以外の現物）の確認・提出（検体や動物等）",$AQ6=""),CW$2,"")</f>
        <v/>
      </c>
      <c r="CX6" s="31" t="str">
        <f t="shared" ref="CX6:CX30" si="30">IF(AND($Z6="○",$AR6=""),CX$2,"")</f>
        <v/>
      </c>
      <c r="CY6" s="31" t="str">
        <f t="shared" si="2"/>
        <v/>
      </c>
      <c r="CZ6" s="31" t="str">
        <f t="shared" ref="CZ6:CZ30" si="31">IF(AND($AO6="根拠資料（書面）の確認・提出（証明書や許可証等）",$AT6=""),CZ$2,"")</f>
        <v/>
      </c>
      <c r="DA6" s="31" t="str">
        <f t="shared" ref="DA6:DA30" si="32">IF(AND(OR($AO6="根拠資料（書面以外の現物）の確認・提出（検体や動物等）",$AO6="根拠資料（書面）の確認・提出（証明書や許可証等）"),$AU6=""),DA$2,"")</f>
        <v/>
      </c>
      <c r="DB6" s="31" t="str">
        <f t="shared" ref="DB6:DB30" si="33">IF(AND($AA6="○",$AV6=""),DB$2,"")</f>
        <v/>
      </c>
      <c r="DC6" s="31" t="str">
        <f t="shared" ref="DC6:DC30" si="34">IF(AND($AV6="その他（自由記入）",$AW6=""),DC$2,"")</f>
        <v/>
      </c>
      <c r="DD6" s="31" t="str">
        <f t="shared" ref="DD6:DD30" si="35">IF(AND($AA6="○",$AX6=""),DD$2,"")</f>
        <v/>
      </c>
      <c r="DE6" s="31" t="str">
        <f t="shared" ref="DE6:DE30" si="36">IF(AND($AB6="○",$AY6=""),DE$2,"")</f>
        <v/>
      </c>
      <c r="DF6" s="31" t="str">
        <f t="shared" ref="DF6:DF30" si="37">IF(AND($AY6="その他（自由記入）",$AZ6=""),DF$2,"")</f>
        <v/>
      </c>
      <c r="DG6" s="31" t="str">
        <f t="shared" ref="DG6:DG30" si="38">IF(AND($AC6="○",$BA6=""),DG$2,"")</f>
        <v/>
      </c>
      <c r="DH6" s="31" t="str">
        <f t="shared" ref="DH6:DH30" si="39">IF(AND($AC6="○",$BB6=""),DH$2,"")</f>
        <v/>
      </c>
      <c r="DI6" s="31" t="str">
        <f t="shared" ref="DI6:DI30" si="40">IF(AND($BB6="その他（自由記入）",$BC6=""),DI$2,"")</f>
        <v/>
      </c>
      <c r="DJ6" s="31" t="str">
        <f t="shared" ref="DJ6:DJ30" si="41">IF(AND($BB6="受付審査等を実施",$BD6=""),DJ$2,"")</f>
        <v/>
      </c>
      <c r="DK6" s="31" t="str">
        <f t="shared" ref="DK6:DK30" si="42">IF(AND($AC6="○",$BE6=""),DK$2,"")</f>
        <v/>
      </c>
      <c r="DL6" s="31" t="str">
        <f t="shared" ref="DL6:DL30" si="43">IF(AND($AD6="○",$BF6=""),DL$2,"")</f>
        <v/>
      </c>
      <c r="DM6" s="31" t="str">
        <f t="shared" ref="DM6:DM30" si="44">IF(AND($AD6="○",$BG6=""),DM$2,"")</f>
        <v/>
      </c>
      <c r="DN6" s="31" t="str">
        <f t="shared" ref="DN6:DN30" si="45">IF(AND($BG6="その他（自由記入）",$BH6=""),DN$2,"")</f>
        <v/>
      </c>
      <c r="DO6" s="31" t="str">
        <f t="shared" ref="DO6:DO30" si="46">IF(AND($AD6="○",$BI6=""),DO$2,"")</f>
        <v/>
      </c>
      <c r="DP6" s="31" t="str">
        <f t="shared" ref="DP6:DP30" si="47">IF(AND($AE6="○",$BJ6=""),DP$2,"")</f>
        <v/>
      </c>
      <c r="DQ6" s="31" t="str">
        <f t="shared" ref="DQ6:DQ30" si="48">IF(AND($AE6="○",$BK6=""),DQ$2,"")</f>
        <v/>
      </c>
      <c r="DR6" s="31" t="str">
        <f t="shared" ref="DR6:DR30" si="49">IF(AND($AF6="○",$BL6=""),DR$2,"")</f>
        <v/>
      </c>
      <c r="DS6" s="31" t="str">
        <f t="shared" ref="DS6:DS30" si="50">IF(AND($AF6="○",$BM6=""),DS$2,"")</f>
        <v/>
      </c>
      <c r="DT6" s="31" t="str">
        <f t="shared" ref="DT6:DT30" si="51">IF(AND($AG6="○",$BN6=""),DT$2,"")</f>
        <v/>
      </c>
      <c r="DU6" s="31" t="str">
        <f t="shared" ref="DU6:DU30" si="52">IF(AND($AH6="○",$BO6=""),DU$2,"")</f>
        <v/>
      </c>
      <c r="DV6" s="31" t="str">
        <f t="shared" ref="DV6:DV30" si="53">IF(AND($T6="不可能",$BP6=""),DV$2,"")</f>
        <v/>
      </c>
      <c r="DW6" s="31" t="str">
        <f t="shared" ref="DW6:DW30" si="54">IF(AND($T6="対象外",$BQ6=""),DW$2,"")</f>
        <v/>
      </c>
      <c r="DX6" s="31" t="str">
        <f t="shared" ref="DX6:DX30" si="55">IF($BR6="",DX$2,"")</f>
        <v>・問７が未選択</v>
      </c>
      <c r="DY6" s="31" t="str">
        <f t="shared" ref="DY6:DY30" si="56">IF(AND($T6&lt;&gt;"対象外",$BR6="○",$BU6=""),DY$2,"")</f>
        <v/>
      </c>
      <c r="DZ6" s="31" t="str">
        <f t="shared" ref="DZ6:DZ30" si="57">IF(AND($BU6="○",$BV6=""),DZ$2,"")</f>
        <v/>
      </c>
      <c r="EA6" s="31" t="str">
        <f t="shared" ref="EA6:EA30" si="58">IF(AND($BV6="あり",$BW6=""),EA$2,"")</f>
        <v/>
      </c>
      <c r="EB6" s="31" t="str">
        <f t="shared" ref="EB6:EB30" si="59">IF(AND($T6&lt;&gt;"対象外",$BR6="○",$BX6=""),EB$2,"")</f>
        <v/>
      </c>
      <c r="EC6" s="31" t="str">
        <f t="shared" ref="EC6:EC30" si="60">IF(AND($T6&lt;&gt;"不可能",$BR6="○",$BY6=""),EC$2,"")</f>
        <v/>
      </c>
      <c r="ED6" s="31" t="str">
        <f t="shared" ref="ED6:ED30" si="61">IF(AND($BR6="○",OR($T6="実施済",$T6="可能（６年度オンライン化予定）",$T6="可能となる予定（６年度中）"),$BY6="７年度以降導入予定",$BZ6=""),ED$2,"")</f>
        <v/>
      </c>
      <c r="EE6" s="31" t="str">
        <f t="shared" ref="EE6:EE30" si="62">IF(AND($BR6="○",OR($T6="実施済",$T6="可能（６年度オンライン化予定）",$T6="可能となる予定（６年度中）"),$BY6="７年度以降導入予定",$CA6=""),EE$2,"")</f>
        <v/>
      </c>
      <c r="EF6" s="31" t="str">
        <f t="shared" ref="EF6:EF30" si="63">IF(AND($BR6="○",OR($T6="実施済",$T6="可能（６年度オンライン化予定）",$T6="可能となる予定（６年度中）",$T6="可能となる予定（７年度以降）"),$BY6="導入不可能",$CB6=""),EF$2,"")</f>
        <v/>
      </c>
      <c r="EG6" s="31" t="str">
        <f t="shared" ref="EG6:EG30" si="64">IF(AND($BR6="○",OR($T6="実施済",$T6="可能（６年度オンライン化予定）",$T6="可能となる予定（６年度中）",$T6="可能となる予定（７年度以降）"),$BY6="導入不可能",$CC6=""),EG$2,"")</f>
        <v/>
      </c>
      <c r="EH6" s="30"/>
      <c r="EI6" s="29"/>
      <c r="EJ6" s="30" t="b">
        <f t="shared" si="3"/>
        <v>0</v>
      </c>
      <c r="EK6" s="30" t="b">
        <f t="shared" si="3"/>
        <v>0</v>
      </c>
      <c r="EL6" s="30" t="b">
        <f t="shared" si="3"/>
        <v>0</v>
      </c>
      <c r="EM6" s="30" t="b">
        <f t="shared" si="3"/>
        <v>0</v>
      </c>
      <c r="EN6" s="30" t="b">
        <f t="shared" si="3"/>
        <v>0</v>
      </c>
      <c r="EO6" s="30" t="b">
        <f t="shared" si="3"/>
        <v>0</v>
      </c>
      <c r="EP6" s="30" t="b">
        <f t="shared" si="3"/>
        <v>0</v>
      </c>
      <c r="EQ6" s="30" t="b">
        <f t="shared" si="3"/>
        <v>0</v>
      </c>
      <c r="ER6" s="30" t="b">
        <f t="shared" si="3"/>
        <v>0</v>
      </c>
      <c r="ES6" s="30" t="b">
        <f t="shared" si="3"/>
        <v>0</v>
      </c>
      <c r="ET6" s="30" t="b">
        <f t="shared" si="3"/>
        <v>0</v>
      </c>
      <c r="EU6" s="30" t="b">
        <f t="shared" si="3"/>
        <v>0</v>
      </c>
      <c r="EV6" s="30" t="b">
        <f t="shared" si="3"/>
        <v>0</v>
      </c>
      <c r="EW6" s="30" t="b">
        <f t="shared" si="3"/>
        <v>0</v>
      </c>
      <c r="EX6" s="30" t="b">
        <f t="shared" si="3"/>
        <v>0</v>
      </c>
      <c r="EY6" s="30" t="b">
        <f t="shared" si="3"/>
        <v>0</v>
      </c>
      <c r="EZ6" s="30" t="b">
        <f t="shared" si="3"/>
        <v>0</v>
      </c>
      <c r="FA6" s="30" t="b">
        <f t="shared" si="3"/>
        <v>0</v>
      </c>
      <c r="FB6" s="30" t="b">
        <f t="shared" si="3"/>
        <v>0</v>
      </c>
      <c r="FC6" s="30" t="b">
        <f t="shared" si="3"/>
        <v>0</v>
      </c>
      <c r="FD6" s="30" t="b">
        <f t="shared" si="3"/>
        <v>0</v>
      </c>
      <c r="FE6" s="30" t="b">
        <f t="shared" si="3"/>
        <v>0</v>
      </c>
      <c r="FF6" s="30" t="b">
        <f t="shared" si="3"/>
        <v>0</v>
      </c>
      <c r="FG6" s="30" t="b">
        <f t="shared" si="3"/>
        <v>0</v>
      </c>
      <c r="FH6" s="30" t="b">
        <f t="shared" si="3"/>
        <v>0</v>
      </c>
      <c r="FI6" s="30" t="b">
        <f t="shared" si="3"/>
        <v>0</v>
      </c>
      <c r="FJ6" s="30" t="b">
        <f t="shared" si="3"/>
        <v>0</v>
      </c>
      <c r="FK6" s="30" t="b">
        <f t="shared" si="3"/>
        <v>0</v>
      </c>
      <c r="FL6" s="30" t="b">
        <f t="shared" si="3"/>
        <v>0</v>
      </c>
      <c r="FM6" s="30" t="b">
        <f t="shared" si="3"/>
        <v>0</v>
      </c>
      <c r="FN6" s="30" t="b">
        <f t="shared" si="3"/>
        <v>0</v>
      </c>
      <c r="FO6" s="30" t="b">
        <f t="shared" si="3"/>
        <v>0</v>
      </c>
      <c r="FP6" s="30" t="b">
        <f t="shared" si="3"/>
        <v>0</v>
      </c>
      <c r="FQ6" s="30" t="b">
        <f t="shared" si="3"/>
        <v>0</v>
      </c>
      <c r="FR6" s="30" t="b">
        <f t="shared" si="3"/>
        <v>0</v>
      </c>
      <c r="FS6" s="30" t="b">
        <f t="shared" si="3"/>
        <v>0</v>
      </c>
      <c r="FT6" s="30" t="b">
        <f t="shared" si="3"/>
        <v>0</v>
      </c>
      <c r="FU6" s="30" t="b">
        <f t="shared" si="3"/>
        <v>0</v>
      </c>
      <c r="FV6" s="30" t="b">
        <f t="shared" si="3"/>
        <v>1</v>
      </c>
      <c r="FW6" s="30" t="b">
        <f t="shared" si="3"/>
        <v>0</v>
      </c>
      <c r="FX6" s="30" t="b">
        <f t="shared" si="3"/>
        <v>0</v>
      </c>
      <c r="FY6" s="30" t="b">
        <f t="shared" si="3"/>
        <v>0</v>
      </c>
      <c r="FZ6" s="30" t="b">
        <f t="shared" si="3"/>
        <v>0</v>
      </c>
      <c r="GA6" s="30" t="b">
        <f t="shared" si="3"/>
        <v>0</v>
      </c>
      <c r="GB6" s="30" t="b">
        <f t="shared" si="3"/>
        <v>0</v>
      </c>
      <c r="GC6" s="30" t="b">
        <f t="shared" si="3"/>
        <v>0</v>
      </c>
      <c r="GD6" s="30" t="b">
        <f t="shared" si="3"/>
        <v>0</v>
      </c>
      <c r="GE6" s="30" t="b">
        <f t="shared" si="3"/>
        <v>0</v>
      </c>
      <c r="GF6" s="29"/>
      <c r="GG6" s="30" t="b">
        <f t="shared" ref="GG6:GG30" si="65">OR($T6="対象外",$T6="不可能")</f>
        <v>0</v>
      </c>
      <c r="GH6" s="30" t="b">
        <f t="shared" ref="GH6:GH30" si="66">OR($U6="電子メール",$U6="県の簡易申請システム")</f>
        <v>0</v>
      </c>
      <c r="GI6" s="30" t="b">
        <f t="shared" ref="GI6:GI30" si="67">$T6&lt;&gt;"不可能"</f>
        <v>1</v>
      </c>
      <c r="GJ6" s="30" t="b">
        <f t="shared" si="4"/>
        <v>1</v>
      </c>
      <c r="GK6" s="30" t="b">
        <f t="shared" si="5"/>
        <v>1</v>
      </c>
      <c r="GL6" s="30" t="b">
        <f t="shared" si="6"/>
        <v>1</v>
      </c>
      <c r="GM6" s="30" t="b">
        <f t="shared" si="7"/>
        <v>1</v>
      </c>
      <c r="GN6" s="30" t="b">
        <f t="shared" si="8"/>
        <v>1</v>
      </c>
      <c r="GO6" s="30" t="b">
        <f t="shared" si="9"/>
        <v>1</v>
      </c>
      <c r="GP6" s="30" t="b">
        <f t="shared" si="10"/>
        <v>1</v>
      </c>
      <c r="GQ6" s="30" t="b">
        <f t="shared" si="11"/>
        <v>1</v>
      </c>
      <c r="GR6" s="30" t="b">
        <f t="shared" si="12"/>
        <v>1</v>
      </c>
      <c r="GS6" s="30" t="b">
        <f t="shared" si="13"/>
        <v>1</v>
      </c>
      <c r="GT6" s="30" t="b">
        <f t="shared" si="14"/>
        <v>1</v>
      </c>
      <c r="GU6" s="30" t="b">
        <f t="shared" si="15"/>
        <v>1</v>
      </c>
      <c r="GV6" s="30" t="b">
        <f t="shared" ref="GV6:GV30" si="68">$T6&lt;&gt;"対象外"</f>
        <v>1</v>
      </c>
      <c r="GW6" s="30" t="b">
        <f t="shared" ref="GW6:GW30" si="69">$T6="対象外"</f>
        <v>0</v>
      </c>
      <c r="GX6" s="30" t="b">
        <f t="shared" ref="GX6:GX30" si="70">OR($T6="対象外",$BR6&lt;&gt;"○")</f>
        <v>1</v>
      </c>
      <c r="GY6" s="30" t="b">
        <f t="shared" ref="GY6:GY30" si="71">$BU6&lt;&gt;"○"</f>
        <v>1</v>
      </c>
      <c r="GZ6" s="30" t="b">
        <f t="shared" ref="GZ6:GZ30" si="72">$BV6&lt;&gt;"あり"</f>
        <v>1</v>
      </c>
      <c r="HA6" s="30" t="b">
        <f t="shared" ref="HA6:HA30" si="73">OR($T6="不可能",$BR6&lt;&gt;"○")</f>
        <v>1</v>
      </c>
      <c r="HB6" s="30" t="b">
        <f t="shared" ref="HB6:HB30" si="74">OR(AND($T6&lt;&gt;"実施済",$T6&lt;&gt;"可能（６年度オンライン化予定）",$T6&lt;&gt;"可能となる予定（６年度中）"),$BY6&lt;&gt;"７年度以降導入予定")</f>
        <v>1</v>
      </c>
      <c r="HC6" s="30" t="b">
        <f t="shared" ref="HC6:HC30" si="75">OR($T6="不可能",$T6="対象外",$BY6&lt;&gt;"導入不可能")</f>
        <v>1</v>
      </c>
      <c r="HD6" s="30"/>
    </row>
    <row r="7" spans="1:212" ht="13.5" customHeight="1">
      <c r="A7" s="37">
        <v>3</v>
      </c>
      <c r="B7" s="8"/>
      <c r="C7" s="8"/>
      <c r="D7" s="8"/>
      <c r="E7" s="8"/>
      <c r="F7" s="8"/>
      <c r="G7" s="8"/>
      <c r="H7" s="8"/>
      <c r="I7" s="9"/>
      <c r="J7" s="9"/>
      <c r="K7" s="9"/>
      <c r="L7" s="9"/>
      <c r="M7" s="9"/>
      <c r="N7" s="9"/>
      <c r="O7" s="9"/>
      <c r="P7" s="9"/>
      <c r="Q7" s="9"/>
      <c r="R7" s="9"/>
      <c r="S7" s="10" t="s">
        <v>54</v>
      </c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9"/>
      <c r="BS7" s="8"/>
      <c r="BT7" s="33"/>
      <c r="BU7" s="4"/>
      <c r="BV7" s="4"/>
      <c r="BW7" s="7"/>
      <c r="BX7" s="4"/>
      <c r="BY7" s="8"/>
      <c r="BZ7" s="5"/>
      <c r="CA7" s="6"/>
      <c r="CB7" s="6"/>
      <c r="CC7" s="5"/>
      <c r="CE7" s="40" t="str">
        <f t="shared" si="16"/>
        <v/>
      </c>
      <c r="CF7" s="43">
        <f t="shared" si="17"/>
        <v>0</v>
      </c>
      <c r="CG7" s="2" t="s">
        <v>19</v>
      </c>
      <c r="CH7" s="2" t="s">
        <v>19</v>
      </c>
      <c r="CI7" s="29"/>
      <c r="CJ7" s="31" t="str">
        <f t="shared" si="18"/>
        <v>・係名、担当者名、連絡先のいずれかが未入力</v>
      </c>
      <c r="CK7" s="31" t="str">
        <f t="shared" si="19"/>
        <v>・問１が未選択</v>
      </c>
      <c r="CL7" s="31" t="str">
        <f t="shared" si="20"/>
        <v/>
      </c>
      <c r="CM7" s="31" t="str">
        <f t="shared" si="21"/>
        <v/>
      </c>
      <c r="CN7" s="31" t="str">
        <f t="shared" si="22"/>
        <v/>
      </c>
      <c r="CO7" s="31" t="str">
        <f t="shared" si="23"/>
        <v/>
      </c>
      <c r="CP7" s="31" t="str">
        <f t="shared" si="0"/>
        <v/>
      </c>
      <c r="CQ7" s="31" t="str">
        <f t="shared" si="1"/>
        <v/>
      </c>
      <c r="CR7" s="31" t="str">
        <f t="shared" si="24"/>
        <v/>
      </c>
      <c r="CS7" s="31" t="str">
        <f t="shared" si="25"/>
        <v/>
      </c>
      <c r="CT7" s="31" t="str">
        <f t="shared" si="26"/>
        <v/>
      </c>
      <c r="CU7" s="31" t="str">
        <f t="shared" si="27"/>
        <v/>
      </c>
      <c r="CV7" s="31" t="str">
        <f t="shared" si="28"/>
        <v/>
      </c>
      <c r="CW7" s="31" t="str">
        <f t="shared" si="29"/>
        <v/>
      </c>
      <c r="CX7" s="31" t="str">
        <f t="shared" si="30"/>
        <v/>
      </c>
      <c r="CY7" s="31" t="str">
        <f t="shared" si="2"/>
        <v/>
      </c>
      <c r="CZ7" s="31" t="str">
        <f t="shared" si="31"/>
        <v/>
      </c>
      <c r="DA7" s="31" t="str">
        <f t="shared" si="32"/>
        <v/>
      </c>
      <c r="DB7" s="31" t="str">
        <f t="shared" si="33"/>
        <v/>
      </c>
      <c r="DC7" s="31" t="str">
        <f t="shared" si="34"/>
        <v/>
      </c>
      <c r="DD7" s="31" t="str">
        <f t="shared" si="35"/>
        <v/>
      </c>
      <c r="DE7" s="31" t="str">
        <f t="shared" si="36"/>
        <v/>
      </c>
      <c r="DF7" s="31" t="str">
        <f t="shared" si="37"/>
        <v/>
      </c>
      <c r="DG7" s="31" t="str">
        <f t="shared" si="38"/>
        <v/>
      </c>
      <c r="DH7" s="31" t="str">
        <f t="shared" si="39"/>
        <v/>
      </c>
      <c r="DI7" s="31" t="str">
        <f t="shared" si="40"/>
        <v/>
      </c>
      <c r="DJ7" s="31" t="str">
        <f t="shared" si="41"/>
        <v/>
      </c>
      <c r="DK7" s="31" t="str">
        <f t="shared" si="42"/>
        <v/>
      </c>
      <c r="DL7" s="31" t="str">
        <f t="shared" si="43"/>
        <v/>
      </c>
      <c r="DM7" s="31" t="str">
        <f t="shared" si="44"/>
        <v/>
      </c>
      <c r="DN7" s="31" t="str">
        <f t="shared" si="45"/>
        <v/>
      </c>
      <c r="DO7" s="31" t="str">
        <f t="shared" si="46"/>
        <v/>
      </c>
      <c r="DP7" s="31" t="str">
        <f t="shared" si="47"/>
        <v/>
      </c>
      <c r="DQ7" s="31" t="str">
        <f t="shared" si="48"/>
        <v/>
      </c>
      <c r="DR7" s="31" t="str">
        <f t="shared" si="49"/>
        <v/>
      </c>
      <c r="DS7" s="31" t="str">
        <f t="shared" si="50"/>
        <v/>
      </c>
      <c r="DT7" s="31" t="str">
        <f t="shared" si="51"/>
        <v/>
      </c>
      <c r="DU7" s="31" t="str">
        <f t="shared" si="52"/>
        <v/>
      </c>
      <c r="DV7" s="31" t="str">
        <f t="shared" si="53"/>
        <v/>
      </c>
      <c r="DW7" s="31" t="str">
        <f t="shared" si="54"/>
        <v/>
      </c>
      <c r="DX7" s="31" t="str">
        <f t="shared" si="55"/>
        <v>・問７が未選択</v>
      </c>
      <c r="DY7" s="31" t="str">
        <f t="shared" si="56"/>
        <v/>
      </c>
      <c r="DZ7" s="31" t="str">
        <f t="shared" si="57"/>
        <v/>
      </c>
      <c r="EA7" s="31" t="str">
        <f t="shared" si="58"/>
        <v/>
      </c>
      <c r="EB7" s="31" t="str">
        <f t="shared" si="59"/>
        <v/>
      </c>
      <c r="EC7" s="31" t="str">
        <f t="shared" si="60"/>
        <v/>
      </c>
      <c r="ED7" s="31" t="str">
        <f t="shared" si="61"/>
        <v/>
      </c>
      <c r="EE7" s="31" t="str">
        <f t="shared" si="62"/>
        <v/>
      </c>
      <c r="EF7" s="31" t="str">
        <f t="shared" si="63"/>
        <v/>
      </c>
      <c r="EG7" s="31" t="str">
        <f t="shared" si="64"/>
        <v/>
      </c>
      <c r="EH7" s="30"/>
      <c r="EI7" s="29"/>
      <c r="EJ7" s="30" t="b">
        <f t="shared" si="3"/>
        <v>0</v>
      </c>
      <c r="EK7" s="30" t="b">
        <f t="shared" si="3"/>
        <v>0</v>
      </c>
      <c r="EL7" s="30" t="b">
        <f t="shared" si="3"/>
        <v>0</v>
      </c>
      <c r="EM7" s="30" t="b">
        <f t="shared" si="3"/>
        <v>0</v>
      </c>
      <c r="EN7" s="30" t="b">
        <f t="shared" si="3"/>
        <v>0</v>
      </c>
      <c r="EO7" s="30" t="b">
        <f t="shared" si="3"/>
        <v>0</v>
      </c>
      <c r="EP7" s="30" t="b">
        <f t="shared" si="3"/>
        <v>0</v>
      </c>
      <c r="EQ7" s="30" t="b">
        <f t="shared" si="3"/>
        <v>0</v>
      </c>
      <c r="ER7" s="30" t="b">
        <f t="shared" si="3"/>
        <v>0</v>
      </c>
      <c r="ES7" s="30" t="b">
        <f t="shared" si="3"/>
        <v>0</v>
      </c>
      <c r="ET7" s="30" t="b">
        <f t="shared" si="3"/>
        <v>0</v>
      </c>
      <c r="EU7" s="30" t="b">
        <f t="shared" si="3"/>
        <v>0</v>
      </c>
      <c r="EV7" s="30" t="b">
        <f t="shared" si="3"/>
        <v>0</v>
      </c>
      <c r="EW7" s="30" t="b">
        <f t="shared" si="3"/>
        <v>0</v>
      </c>
      <c r="EX7" s="30" t="b">
        <f t="shared" si="3"/>
        <v>0</v>
      </c>
      <c r="EY7" s="30" t="b">
        <f t="shared" si="3"/>
        <v>0</v>
      </c>
      <c r="EZ7" s="30" t="b">
        <f t="shared" si="3"/>
        <v>0</v>
      </c>
      <c r="FA7" s="30" t="b">
        <f t="shared" si="3"/>
        <v>0</v>
      </c>
      <c r="FB7" s="30" t="b">
        <f t="shared" si="3"/>
        <v>0</v>
      </c>
      <c r="FC7" s="30" t="b">
        <f t="shared" si="3"/>
        <v>0</v>
      </c>
      <c r="FD7" s="30" t="b">
        <f t="shared" si="3"/>
        <v>0</v>
      </c>
      <c r="FE7" s="30" t="b">
        <f t="shared" si="3"/>
        <v>0</v>
      </c>
      <c r="FF7" s="30" t="b">
        <f t="shared" si="3"/>
        <v>0</v>
      </c>
      <c r="FG7" s="30" t="b">
        <f t="shared" si="3"/>
        <v>0</v>
      </c>
      <c r="FH7" s="30" t="b">
        <f t="shared" si="3"/>
        <v>0</v>
      </c>
      <c r="FI7" s="30" t="b">
        <f t="shared" si="3"/>
        <v>0</v>
      </c>
      <c r="FJ7" s="30" t="b">
        <f t="shared" si="3"/>
        <v>0</v>
      </c>
      <c r="FK7" s="30" t="b">
        <f t="shared" si="3"/>
        <v>0</v>
      </c>
      <c r="FL7" s="30" t="b">
        <f t="shared" si="3"/>
        <v>0</v>
      </c>
      <c r="FM7" s="30" t="b">
        <f t="shared" si="3"/>
        <v>0</v>
      </c>
      <c r="FN7" s="30" t="b">
        <f t="shared" si="3"/>
        <v>0</v>
      </c>
      <c r="FO7" s="30" t="b">
        <f t="shared" si="3"/>
        <v>0</v>
      </c>
      <c r="FP7" s="30" t="b">
        <f t="shared" si="3"/>
        <v>0</v>
      </c>
      <c r="FQ7" s="30" t="b">
        <f t="shared" si="3"/>
        <v>0</v>
      </c>
      <c r="FR7" s="30" t="b">
        <f t="shared" si="3"/>
        <v>0</v>
      </c>
      <c r="FS7" s="30" t="b">
        <f t="shared" si="3"/>
        <v>0</v>
      </c>
      <c r="FT7" s="30" t="b">
        <f t="shared" si="3"/>
        <v>0</v>
      </c>
      <c r="FU7" s="30" t="b">
        <f t="shared" si="3"/>
        <v>0</v>
      </c>
      <c r="FV7" s="30" t="b">
        <f t="shared" si="3"/>
        <v>1</v>
      </c>
      <c r="FW7" s="30" t="b">
        <f t="shared" si="3"/>
        <v>0</v>
      </c>
      <c r="FX7" s="30" t="b">
        <f t="shared" si="3"/>
        <v>0</v>
      </c>
      <c r="FY7" s="30" t="b">
        <f t="shared" si="3"/>
        <v>0</v>
      </c>
      <c r="FZ7" s="30" t="b">
        <f t="shared" si="3"/>
        <v>0</v>
      </c>
      <c r="GA7" s="30" t="b">
        <f t="shared" si="3"/>
        <v>0</v>
      </c>
      <c r="GB7" s="30" t="b">
        <f t="shared" si="3"/>
        <v>0</v>
      </c>
      <c r="GC7" s="30" t="b">
        <f t="shared" si="3"/>
        <v>0</v>
      </c>
      <c r="GD7" s="30" t="b">
        <f t="shared" si="3"/>
        <v>0</v>
      </c>
      <c r="GE7" s="30" t="b">
        <f t="shared" si="3"/>
        <v>0</v>
      </c>
      <c r="GF7" s="29"/>
      <c r="GG7" s="30" t="b">
        <f t="shared" si="65"/>
        <v>0</v>
      </c>
      <c r="GH7" s="30" t="b">
        <f t="shared" si="66"/>
        <v>0</v>
      </c>
      <c r="GI7" s="30" t="b">
        <f t="shared" si="67"/>
        <v>1</v>
      </c>
      <c r="GJ7" s="30" t="b">
        <f t="shared" si="4"/>
        <v>1</v>
      </c>
      <c r="GK7" s="30" t="b">
        <f t="shared" si="5"/>
        <v>1</v>
      </c>
      <c r="GL7" s="30" t="b">
        <f t="shared" si="6"/>
        <v>1</v>
      </c>
      <c r="GM7" s="30" t="b">
        <f t="shared" si="7"/>
        <v>1</v>
      </c>
      <c r="GN7" s="30" t="b">
        <f t="shared" si="8"/>
        <v>1</v>
      </c>
      <c r="GO7" s="30" t="b">
        <f t="shared" si="9"/>
        <v>1</v>
      </c>
      <c r="GP7" s="30" t="b">
        <f t="shared" si="10"/>
        <v>1</v>
      </c>
      <c r="GQ7" s="30" t="b">
        <f t="shared" si="11"/>
        <v>1</v>
      </c>
      <c r="GR7" s="30" t="b">
        <f t="shared" si="12"/>
        <v>1</v>
      </c>
      <c r="GS7" s="30" t="b">
        <f t="shared" si="13"/>
        <v>1</v>
      </c>
      <c r="GT7" s="30" t="b">
        <f t="shared" si="14"/>
        <v>1</v>
      </c>
      <c r="GU7" s="30" t="b">
        <f t="shared" si="15"/>
        <v>1</v>
      </c>
      <c r="GV7" s="30" t="b">
        <f t="shared" si="68"/>
        <v>1</v>
      </c>
      <c r="GW7" s="30" t="b">
        <f t="shared" si="69"/>
        <v>0</v>
      </c>
      <c r="GX7" s="30" t="b">
        <f t="shared" si="70"/>
        <v>1</v>
      </c>
      <c r="GY7" s="30" t="b">
        <f t="shared" si="71"/>
        <v>1</v>
      </c>
      <c r="GZ7" s="30" t="b">
        <f t="shared" si="72"/>
        <v>1</v>
      </c>
      <c r="HA7" s="30" t="b">
        <f t="shared" si="73"/>
        <v>1</v>
      </c>
      <c r="HB7" s="30" t="b">
        <f t="shared" si="74"/>
        <v>1</v>
      </c>
      <c r="HC7" s="30" t="b">
        <f t="shared" si="75"/>
        <v>1</v>
      </c>
      <c r="HD7" s="30"/>
    </row>
    <row r="8" spans="1:212" ht="13.5" customHeight="1">
      <c r="A8" s="37">
        <v>4</v>
      </c>
      <c r="B8" s="8"/>
      <c r="C8" s="8"/>
      <c r="D8" s="8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10" t="s">
        <v>54</v>
      </c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9"/>
      <c r="BS8" s="8"/>
      <c r="BT8" s="33"/>
      <c r="BU8" s="4"/>
      <c r="BV8" s="4"/>
      <c r="BW8" s="7"/>
      <c r="BX8" s="4"/>
      <c r="BY8" s="8"/>
      <c r="BZ8" s="5"/>
      <c r="CA8" s="6"/>
      <c r="CB8" s="6"/>
      <c r="CC8" s="5"/>
      <c r="CE8" s="40" t="str">
        <f t="shared" si="16"/>
        <v/>
      </c>
      <c r="CF8" s="43">
        <f t="shared" si="17"/>
        <v>0</v>
      </c>
      <c r="CG8" s="2" t="s">
        <v>19</v>
      </c>
      <c r="CH8" s="2" t="s">
        <v>19</v>
      </c>
      <c r="CI8" s="29"/>
      <c r="CJ8" s="31" t="str">
        <f t="shared" si="18"/>
        <v>・係名、担当者名、連絡先のいずれかが未入力</v>
      </c>
      <c r="CK8" s="31" t="str">
        <f t="shared" si="19"/>
        <v>・問１が未選択</v>
      </c>
      <c r="CL8" s="31" t="str">
        <f t="shared" si="20"/>
        <v/>
      </c>
      <c r="CM8" s="31" t="str">
        <f t="shared" si="21"/>
        <v/>
      </c>
      <c r="CN8" s="31" t="str">
        <f t="shared" si="22"/>
        <v/>
      </c>
      <c r="CO8" s="31" t="str">
        <f t="shared" si="23"/>
        <v/>
      </c>
      <c r="CP8" s="31" t="str">
        <f t="shared" si="0"/>
        <v/>
      </c>
      <c r="CQ8" s="31" t="str">
        <f t="shared" si="1"/>
        <v/>
      </c>
      <c r="CR8" s="31" t="str">
        <f t="shared" si="24"/>
        <v/>
      </c>
      <c r="CS8" s="31" t="str">
        <f t="shared" si="25"/>
        <v/>
      </c>
      <c r="CT8" s="31" t="str">
        <f t="shared" si="26"/>
        <v/>
      </c>
      <c r="CU8" s="31" t="str">
        <f t="shared" si="27"/>
        <v/>
      </c>
      <c r="CV8" s="31" t="str">
        <f t="shared" si="28"/>
        <v/>
      </c>
      <c r="CW8" s="31" t="str">
        <f t="shared" si="29"/>
        <v/>
      </c>
      <c r="CX8" s="31" t="str">
        <f t="shared" si="30"/>
        <v/>
      </c>
      <c r="CY8" s="31" t="str">
        <f t="shared" si="2"/>
        <v/>
      </c>
      <c r="CZ8" s="31" t="str">
        <f t="shared" si="31"/>
        <v/>
      </c>
      <c r="DA8" s="31" t="str">
        <f t="shared" si="32"/>
        <v/>
      </c>
      <c r="DB8" s="31" t="str">
        <f t="shared" si="33"/>
        <v/>
      </c>
      <c r="DC8" s="31" t="str">
        <f t="shared" si="34"/>
        <v/>
      </c>
      <c r="DD8" s="31" t="str">
        <f t="shared" si="35"/>
        <v/>
      </c>
      <c r="DE8" s="31" t="str">
        <f t="shared" si="36"/>
        <v/>
      </c>
      <c r="DF8" s="31" t="str">
        <f t="shared" si="37"/>
        <v/>
      </c>
      <c r="DG8" s="31" t="str">
        <f t="shared" si="38"/>
        <v/>
      </c>
      <c r="DH8" s="31" t="str">
        <f t="shared" si="39"/>
        <v/>
      </c>
      <c r="DI8" s="31" t="str">
        <f t="shared" si="40"/>
        <v/>
      </c>
      <c r="DJ8" s="31" t="str">
        <f t="shared" si="41"/>
        <v/>
      </c>
      <c r="DK8" s="31" t="str">
        <f t="shared" si="42"/>
        <v/>
      </c>
      <c r="DL8" s="31" t="str">
        <f t="shared" si="43"/>
        <v/>
      </c>
      <c r="DM8" s="31" t="str">
        <f t="shared" si="44"/>
        <v/>
      </c>
      <c r="DN8" s="31" t="str">
        <f t="shared" si="45"/>
        <v/>
      </c>
      <c r="DO8" s="31" t="str">
        <f t="shared" si="46"/>
        <v/>
      </c>
      <c r="DP8" s="31" t="str">
        <f t="shared" si="47"/>
        <v/>
      </c>
      <c r="DQ8" s="31" t="str">
        <f t="shared" si="48"/>
        <v/>
      </c>
      <c r="DR8" s="31" t="str">
        <f t="shared" si="49"/>
        <v/>
      </c>
      <c r="DS8" s="31" t="str">
        <f t="shared" si="50"/>
        <v/>
      </c>
      <c r="DT8" s="31" t="str">
        <f t="shared" si="51"/>
        <v/>
      </c>
      <c r="DU8" s="31" t="str">
        <f t="shared" si="52"/>
        <v/>
      </c>
      <c r="DV8" s="31" t="str">
        <f t="shared" si="53"/>
        <v/>
      </c>
      <c r="DW8" s="31" t="str">
        <f t="shared" si="54"/>
        <v/>
      </c>
      <c r="DX8" s="31" t="str">
        <f t="shared" si="55"/>
        <v>・問７が未選択</v>
      </c>
      <c r="DY8" s="31" t="str">
        <f t="shared" si="56"/>
        <v/>
      </c>
      <c r="DZ8" s="31" t="str">
        <f t="shared" si="57"/>
        <v/>
      </c>
      <c r="EA8" s="31" t="str">
        <f t="shared" si="58"/>
        <v/>
      </c>
      <c r="EB8" s="31" t="str">
        <f t="shared" si="59"/>
        <v/>
      </c>
      <c r="EC8" s="31" t="str">
        <f t="shared" si="60"/>
        <v/>
      </c>
      <c r="ED8" s="31" t="str">
        <f t="shared" si="61"/>
        <v/>
      </c>
      <c r="EE8" s="31" t="str">
        <f t="shared" si="62"/>
        <v/>
      </c>
      <c r="EF8" s="31" t="str">
        <f t="shared" si="63"/>
        <v/>
      </c>
      <c r="EG8" s="31" t="str">
        <f t="shared" si="64"/>
        <v/>
      </c>
      <c r="EH8" s="30"/>
      <c r="EI8" s="29"/>
      <c r="EJ8" s="30" t="b">
        <f t="shared" si="3"/>
        <v>0</v>
      </c>
      <c r="EK8" s="30" t="b">
        <f t="shared" si="3"/>
        <v>0</v>
      </c>
      <c r="EL8" s="30" t="b">
        <f t="shared" si="3"/>
        <v>0</v>
      </c>
      <c r="EM8" s="30" t="b">
        <f t="shared" si="3"/>
        <v>0</v>
      </c>
      <c r="EN8" s="30" t="b">
        <f t="shared" si="3"/>
        <v>0</v>
      </c>
      <c r="EO8" s="30" t="b">
        <f t="shared" si="3"/>
        <v>0</v>
      </c>
      <c r="EP8" s="30" t="b">
        <f t="shared" si="3"/>
        <v>0</v>
      </c>
      <c r="EQ8" s="30" t="b">
        <f t="shared" si="3"/>
        <v>0</v>
      </c>
      <c r="ER8" s="30" t="b">
        <f t="shared" si="3"/>
        <v>0</v>
      </c>
      <c r="ES8" s="30" t="b">
        <f t="shared" si="3"/>
        <v>0</v>
      </c>
      <c r="ET8" s="30" t="b">
        <f t="shared" si="3"/>
        <v>0</v>
      </c>
      <c r="EU8" s="30" t="b">
        <f t="shared" si="3"/>
        <v>0</v>
      </c>
      <c r="EV8" s="30" t="b">
        <f t="shared" si="3"/>
        <v>0</v>
      </c>
      <c r="EW8" s="30" t="b">
        <f t="shared" si="3"/>
        <v>0</v>
      </c>
      <c r="EX8" s="30" t="b">
        <f t="shared" si="3"/>
        <v>0</v>
      </c>
      <c r="EY8" s="30" t="b">
        <f t="shared" si="3"/>
        <v>0</v>
      </c>
      <c r="EZ8" s="30" t="b">
        <f t="shared" si="3"/>
        <v>0</v>
      </c>
      <c r="FA8" s="30" t="b">
        <f t="shared" si="3"/>
        <v>0</v>
      </c>
      <c r="FB8" s="30" t="b">
        <f t="shared" si="3"/>
        <v>0</v>
      </c>
      <c r="FC8" s="30" t="b">
        <f t="shared" si="3"/>
        <v>0</v>
      </c>
      <c r="FD8" s="30" t="b">
        <f t="shared" si="3"/>
        <v>0</v>
      </c>
      <c r="FE8" s="30" t="b">
        <f t="shared" si="3"/>
        <v>0</v>
      </c>
      <c r="FF8" s="30" t="b">
        <f t="shared" si="3"/>
        <v>0</v>
      </c>
      <c r="FG8" s="30" t="b">
        <f t="shared" si="3"/>
        <v>0</v>
      </c>
      <c r="FH8" s="30" t="b">
        <f t="shared" si="3"/>
        <v>0</v>
      </c>
      <c r="FI8" s="30" t="b">
        <f t="shared" si="3"/>
        <v>0</v>
      </c>
      <c r="FJ8" s="30" t="b">
        <f t="shared" si="3"/>
        <v>0</v>
      </c>
      <c r="FK8" s="30" t="b">
        <f t="shared" si="3"/>
        <v>0</v>
      </c>
      <c r="FL8" s="30" t="b">
        <f t="shared" si="3"/>
        <v>0</v>
      </c>
      <c r="FM8" s="30" t="b">
        <f t="shared" si="3"/>
        <v>0</v>
      </c>
      <c r="FN8" s="30" t="b">
        <f t="shared" si="3"/>
        <v>0</v>
      </c>
      <c r="FO8" s="30" t="b">
        <f t="shared" si="3"/>
        <v>0</v>
      </c>
      <c r="FP8" s="30" t="b">
        <f t="shared" si="3"/>
        <v>0</v>
      </c>
      <c r="FQ8" s="30" t="b">
        <f t="shared" si="3"/>
        <v>0</v>
      </c>
      <c r="FR8" s="30" t="b">
        <f t="shared" si="3"/>
        <v>0</v>
      </c>
      <c r="FS8" s="30" t="b">
        <f t="shared" si="3"/>
        <v>0</v>
      </c>
      <c r="FT8" s="30" t="b">
        <f t="shared" si="3"/>
        <v>0</v>
      </c>
      <c r="FU8" s="30" t="b">
        <f t="shared" si="3"/>
        <v>0</v>
      </c>
      <c r="FV8" s="30" t="b">
        <f t="shared" si="3"/>
        <v>1</v>
      </c>
      <c r="FW8" s="30" t="b">
        <f t="shared" si="3"/>
        <v>0</v>
      </c>
      <c r="FX8" s="30" t="b">
        <f t="shared" si="3"/>
        <v>0</v>
      </c>
      <c r="FY8" s="30" t="b">
        <f t="shared" si="3"/>
        <v>0</v>
      </c>
      <c r="FZ8" s="30" t="b">
        <f t="shared" si="3"/>
        <v>0</v>
      </c>
      <c r="GA8" s="30" t="b">
        <f t="shared" si="3"/>
        <v>0</v>
      </c>
      <c r="GB8" s="30" t="b">
        <f t="shared" si="3"/>
        <v>0</v>
      </c>
      <c r="GC8" s="30" t="b">
        <f t="shared" si="3"/>
        <v>0</v>
      </c>
      <c r="GD8" s="30" t="b">
        <f t="shared" si="3"/>
        <v>0</v>
      </c>
      <c r="GE8" s="30" t="b">
        <f t="shared" si="3"/>
        <v>0</v>
      </c>
      <c r="GF8" s="29"/>
      <c r="GG8" s="30" t="b">
        <f t="shared" si="65"/>
        <v>0</v>
      </c>
      <c r="GH8" s="30" t="b">
        <f t="shared" si="66"/>
        <v>0</v>
      </c>
      <c r="GI8" s="30" t="b">
        <f t="shared" si="67"/>
        <v>1</v>
      </c>
      <c r="GJ8" s="30" t="b">
        <f t="shared" si="4"/>
        <v>1</v>
      </c>
      <c r="GK8" s="30" t="b">
        <f t="shared" si="5"/>
        <v>1</v>
      </c>
      <c r="GL8" s="30" t="b">
        <f t="shared" si="6"/>
        <v>1</v>
      </c>
      <c r="GM8" s="30" t="b">
        <f t="shared" si="7"/>
        <v>1</v>
      </c>
      <c r="GN8" s="30" t="b">
        <f t="shared" si="8"/>
        <v>1</v>
      </c>
      <c r="GO8" s="30" t="b">
        <f t="shared" si="9"/>
        <v>1</v>
      </c>
      <c r="GP8" s="30" t="b">
        <f t="shared" si="10"/>
        <v>1</v>
      </c>
      <c r="GQ8" s="30" t="b">
        <f t="shared" si="11"/>
        <v>1</v>
      </c>
      <c r="GR8" s="30" t="b">
        <f t="shared" si="12"/>
        <v>1</v>
      </c>
      <c r="GS8" s="30" t="b">
        <f t="shared" si="13"/>
        <v>1</v>
      </c>
      <c r="GT8" s="30" t="b">
        <f t="shared" si="14"/>
        <v>1</v>
      </c>
      <c r="GU8" s="30" t="b">
        <f t="shared" si="15"/>
        <v>1</v>
      </c>
      <c r="GV8" s="30" t="b">
        <f t="shared" si="68"/>
        <v>1</v>
      </c>
      <c r="GW8" s="30" t="b">
        <f t="shared" si="69"/>
        <v>0</v>
      </c>
      <c r="GX8" s="30" t="b">
        <f t="shared" si="70"/>
        <v>1</v>
      </c>
      <c r="GY8" s="30" t="b">
        <f t="shared" si="71"/>
        <v>1</v>
      </c>
      <c r="GZ8" s="30" t="b">
        <f t="shared" si="72"/>
        <v>1</v>
      </c>
      <c r="HA8" s="30" t="b">
        <f t="shared" si="73"/>
        <v>1</v>
      </c>
      <c r="HB8" s="30" t="b">
        <f t="shared" si="74"/>
        <v>1</v>
      </c>
      <c r="HC8" s="30" t="b">
        <f t="shared" si="75"/>
        <v>1</v>
      </c>
      <c r="HD8" s="30"/>
    </row>
    <row r="9" spans="1:212" ht="13.5" customHeight="1">
      <c r="A9" s="37">
        <v>5</v>
      </c>
      <c r="B9" s="8"/>
      <c r="C9" s="8"/>
      <c r="D9" s="8"/>
      <c r="E9" s="8"/>
      <c r="F9" s="8"/>
      <c r="G9" s="8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10" t="s">
        <v>54</v>
      </c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9"/>
      <c r="BS9" s="8"/>
      <c r="BT9" s="33"/>
      <c r="BU9" s="4"/>
      <c r="BV9" s="4"/>
      <c r="BW9" s="7"/>
      <c r="BX9" s="4"/>
      <c r="BY9" s="8"/>
      <c r="BZ9" s="5"/>
      <c r="CA9" s="6"/>
      <c r="CB9" s="6"/>
      <c r="CC9" s="5"/>
      <c r="CE9" s="40" t="str">
        <f t="shared" si="16"/>
        <v/>
      </c>
      <c r="CF9" s="43">
        <f t="shared" si="17"/>
        <v>0</v>
      </c>
      <c r="CG9" s="2" t="s">
        <v>19</v>
      </c>
      <c r="CH9" s="2" t="s">
        <v>19</v>
      </c>
      <c r="CI9" s="29"/>
      <c r="CJ9" s="31" t="str">
        <f t="shared" si="18"/>
        <v>・係名、担当者名、連絡先のいずれかが未入力</v>
      </c>
      <c r="CK9" s="31" t="str">
        <f t="shared" si="19"/>
        <v>・問１が未選択</v>
      </c>
      <c r="CL9" s="31" t="str">
        <f t="shared" si="20"/>
        <v/>
      </c>
      <c r="CM9" s="31" t="str">
        <f t="shared" si="21"/>
        <v/>
      </c>
      <c r="CN9" s="31" t="str">
        <f t="shared" si="22"/>
        <v/>
      </c>
      <c r="CO9" s="31" t="str">
        <f t="shared" si="23"/>
        <v/>
      </c>
      <c r="CP9" s="31" t="str">
        <f t="shared" si="0"/>
        <v/>
      </c>
      <c r="CQ9" s="31" t="str">
        <f t="shared" si="1"/>
        <v/>
      </c>
      <c r="CR9" s="31" t="str">
        <f t="shared" si="24"/>
        <v/>
      </c>
      <c r="CS9" s="31" t="str">
        <f t="shared" si="25"/>
        <v/>
      </c>
      <c r="CT9" s="31" t="str">
        <f t="shared" si="26"/>
        <v/>
      </c>
      <c r="CU9" s="31" t="str">
        <f t="shared" si="27"/>
        <v/>
      </c>
      <c r="CV9" s="31" t="str">
        <f t="shared" si="28"/>
        <v/>
      </c>
      <c r="CW9" s="31" t="str">
        <f t="shared" si="29"/>
        <v/>
      </c>
      <c r="CX9" s="31" t="str">
        <f t="shared" si="30"/>
        <v/>
      </c>
      <c r="CY9" s="31" t="str">
        <f t="shared" si="2"/>
        <v/>
      </c>
      <c r="CZ9" s="31" t="str">
        <f t="shared" si="31"/>
        <v/>
      </c>
      <c r="DA9" s="31" t="str">
        <f t="shared" si="32"/>
        <v/>
      </c>
      <c r="DB9" s="31" t="str">
        <f t="shared" si="33"/>
        <v/>
      </c>
      <c r="DC9" s="31" t="str">
        <f t="shared" si="34"/>
        <v/>
      </c>
      <c r="DD9" s="31" t="str">
        <f t="shared" si="35"/>
        <v/>
      </c>
      <c r="DE9" s="31" t="str">
        <f t="shared" si="36"/>
        <v/>
      </c>
      <c r="DF9" s="31" t="str">
        <f t="shared" si="37"/>
        <v/>
      </c>
      <c r="DG9" s="31" t="str">
        <f t="shared" si="38"/>
        <v/>
      </c>
      <c r="DH9" s="31" t="str">
        <f t="shared" si="39"/>
        <v/>
      </c>
      <c r="DI9" s="31" t="str">
        <f t="shared" si="40"/>
        <v/>
      </c>
      <c r="DJ9" s="31" t="str">
        <f t="shared" si="41"/>
        <v/>
      </c>
      <c r="DK9" s="31" t="str">
        <f t="shared" si="42"/>
        <v/>
      </c>
      <c r="DL9" s="31" t="str">
        <f t="shared" si="43"/>
        <v/>
      </c>
      <c r="DM9" s="31" t="str">
        <f t="shared" si="44"/>
        <v/>
      </c>
      <c r="DN9" s="31" t="str">
        <f t="shared" si="45"/>
        <v/>
      </c>
      <c r="DO9" s="31" t="str">
        <f t="shared" si="46"/>
        <v/>
      </c>
      <c r="DP9" s="31" t="str">
        <f t="shared" si="47"/>
        <v/>
      </c>
      <c r="DQ9" s="31" t="str">
        <f t="shared" si="48"/>
        <v/>
      </c>
      <c r="DR9" s="31" t="str">
        <f t="shared" si="49"/>
        <v/>
      </c>
      <c r="DS9" s="31" t="str">
        <f t="shared" si="50"/>
        <v/>
      </c>
      <c r="DT9" s="31" t="str">
        <f t="shared" si="51"/>
        <v/>
      </c>
      <c r="DU9" s="31" t="str">
        <f t="shared" si="52"/>
        <v/>
      </c>
      <c r="DV9" s="31" t="str">
        <f t="shared" si="53"/>
        <v/>
      </c>
      <c r="DW9" s="31" t="str">
        <f t="shared" si="54"/>
        <v/>
      </c>
      <c r="DX9" s="31" t="str">
        <f t="shared" si="55"/>
        <v>・問７が未選択</v>
      </c>
      <c r="DY9" s="31" t="str">
        <f t="shared" si="56"/>
        <v/>
      </c>
      <c r="DZ9" s="31" t="str">
        <f t="shared" si="57"/>
        <v/>
      </c>
      <c r="EA9" s="31" t="str">
        <f t="shared" si="58"/>
        <v/>
      </c>
      <c r="EB9" s="31" t="str">
        <f t="shared" si="59"/>
        <v/>
      </c>
      <c r="EC9" s="31" t="str">
        <f t="shared" si="60"/>
        <v/>
      </c>
      <c r="ED9" s="31" t="str">
        <f t="shared" si="61"/>
        <v/>
      </c>
      <c r="EE9" s="31" t="str">
        <f t="shared" si="62"/>
        <v/>
      </c>
      <c r="EF9" s="31" t="str">
        <f t="shared" si="63"/>
        <v/>
      </c>
      <c r="EG9" s="31" t="str">
        <f t="shared" si="64"/>
        <v/>
      </c>
      <c r="EH9" s="30"/>
      <c r="EI9" s="29"/>
      <c r="EJ9" s="30" t="b">
        <f t="shared" si="3"/>
        <v>0</v>
      </c>
      <c r="EK9" s="30" t="b">
        <f t="shared" si="3"/>
        <v>0</v>
      </c>
      <c r="EL9" s="30" t="b">
        <f t="shared" si="3"/>
        <v>0</v>
      </c>
      <c r="EM9" s="30" t="b">
        <f t="shared" si="3"/>
        <v>0</v>
      </c>
      <c r="EN9" s="30" t="b">
        <f t="shared" si="3"/>
        <v>0</v>
      </c>
      <c r="EO9" s="30" t="b">
        <f t="shared" si="3"/>
        <v>0</v>
      </c>
      <c r="EP9" s="30" t="b">
        <f t="shared" si="3"/>
        <v>0</v>
      </c>
      <c r="EQ9" s="30" t="b">
        <f t="shared" si="3"/>
        <v>0</v>
      </c>
      <c r="ER9" s="30" t="b">
        <f t="shared" si="3"/>
        <v>0</v>
      </c>
      <c r="ES9" s="30" t="b">
        <f t="shared" si="3"/>
        <v>0</v>
      </c>
      <c r="ET9" s="30" t="b">
        <f t="shared" si="3"/>
        <v>0</v>
      </c>
      <c r="EU9" s="30" t="b">
        <f t="shared" si="3"/>
        <v>0</v>
      </c>
      <c r="EV9" s="30" t="b">
        <f t="shared" si="3"/>
        <v>0</v>
      </c>
      <c r="EW9" s="30" t="b">
        <f t="shared" si="3"/>
        <v>0</v>
      </c>
      <c r="EX9" s="30" t="b">
        <f t="shared" si="3"/>
        <v>0</v>
      </c>
      <c r="EY9" s="30" t="b">
        <f t="shared" si="3"/>
        <v>0</v>
      </c>
      <c r="EZ9" s="30" t="b">
        <f t="shared" si="3"/>
        <v>0</v>
      </c>
      <c r="FA9" s="30" t="b">
        <f t="shared" si="3"/>
        <v>0</v>
      </c>
      <c r="FB9" s="30" t="b">
        <f t="shared" si="3"/>
        <v>0</v>
      </c>
      <c r="FC9" s="30" t="b">
        <f t="shared" si="3"/>
        <v>0</v>
      </c>
      <c r="FD9" s="30" t="b">
        <f t="shared" si="3"/>
        <v>0</v>
      </c>
      <c r="FE9" s="30" t="b">
        <f t="shared" si="3"/>
        <v>0</v>
      </c>
      <c r="FF9" s="30" t="b">
        <f t="shared" si="3"/>
        <v>0</v>
      </c>
      <c r="FG9" s="30" t="b">
        <f t="shared" si="3"/>
        <v>0</v>
      </c>
      <c r="FH9" s="30" t="b">
        <f t="shared" si="3"/>
        <v>0</v>
      </c>
      <c r="FI9" s="30" t="b">
        <f t="shared" si="3"/>
        <v>0</v>
      </c>
      <c r="FJ9" s="30" t="b">
        <f t="shared" si="3"/>
        <v>0</v>
      </c>
      <c r="FK9" s="30" t="b">
        <f t="shared" si="3"/>
        <v>0</v>
      </c>
      <c r="FL9" s="30" t="b">
        <f t="shared" si="3"/>
        <v>0</v>
      </c>
      <c r="FM9" s="30" t="b">
        <f t="shared" si="3"/>
        <v>0</v>
      </c>
      <c r="FN9" s="30" t="b">
        <f t="shared" si="3"/>
        <v>0</v>
      </c>
      <c r="FO9" s="30" t="b">
        <f t="shared" si="3"/>
        <v>0</v>
      </c>
      <c r="FP9" s="30" t="b">
        <f t="shared" si="3"/>
        <v>0</v>
      </c>
      <c r="FQ9" s="30" t="b">
        <f t="shared" si="3"/>
        <v>0</v>
      </c>
      <c r="FR9" s="30" t="b">
        <f t="shared" si="3"/>
        <v>0</v>
      </c>
      <c r="FS9" s="30" t="b">
        <f t="shared" si="3"/>
        <v>0</v>
      </c>
      <c r="FT9" s="30" t="b">
        <f t="shared" si="3"/>
        <v>0</v>
      </c>
      <c r="FU9" s="30" t="b">
        <f t="shared" si="3"/>
        <v>0</v>
      </c>
      <c r="FV9" s="30" t="b">
        <f t="shared" si="3"/>
        <v>1</v>
      </c>
      <c r="FW9" s="30" t="b">
        <f t="shared" si="3"/>
        <v>0</v>
      </c>
      <c r="FX9" s="30" t="b">
        <f t="shared" si="3"/>
        <v>0</v>
      </c>
      <c r="FY9" s="30" t="b">
        <f t="shared" si="3"/>
        <v>0</v>
      </c>
      <c r="FZ9" s="30" t="b">
        <f t="shared" si="3"/>
        <v>0</v>
      </c>
      <c r="GA9" s="30" t="b">
        <f t="shared" si="3"/>
        <v>0</v>
      </c>
      <c r="GB9" s="30" t="b">
        <f t="shared" si="3"/>
        <v>0</v>
      </c>
      <c r="GC9" s="30" t="b">
        <f t="shared" si="3"/>
        <v>0</v>
      </c>
      <c r="GD9" s="30" t="b">
        <f t="shared" si="3"/>
        <v>0</v>
      </c>
      <c r="GE9" s="30" t="b">
        <f t="shared" si="3"/>
        <v>0</v>
      </c>
      <c r="GF9" s="29"/>
      <c r="GG9" s="30" t="b">
        <f t="shared" si="65"/>
        <v>0</v>
      </c>
      <c r="GH9" s="30" t="b">
        <f t="shared" si="66"/>
        <v>0</v>
      </c>
      <c r="GI9" s="30" t="b">
        <f t="shared" si="67"/>
        <v>1</v>
      </c>
      <c r="GJ9" s="30" t="b">
        <f t="shared" si="4"/>
        <v>1</v>
      </c>
      <c r="GK9" s="30" t="b">
        <f t="shared" si="5"/>
        <v>1</v>
      </c>
      <c r="GL9" s="30" t="b">
        <f t="shared" si="6"/>
        <v>1</v>
      </c>
      <c r="GM9" s="30" t="b">
        <f t="shared" si="7"/>
        <v>1</v>
      </c>
      <c r="GN9" s="30" t="b">
        <f t="shared" si="8"/>
        <v>1</v>
      </c>
      <c r="GO9" s="30" t="b">
        <f t="shared" si="9"/>
        <v>1</v>
      </c>
      <c r="GP9" s="30" t="b">
        <f t="shared" si="10"/>
        <v>1</v>
      </c>
      <c r="GQ9" s="30" t="b">
        <f t="shared" si="11"/>
        <v>1</v>
      </c>
      <c r="GR9" s="30" t="b">
        <f t="shared" si="12"/>
        <v>1</v>
      </c>
      <c r="GS9" s="30" t="b">
        <f t="shared" si="13"/>
        <v>1</v>
      </c>
      <c r="GT9" s="30" t="b">
        <f t="shared" si="14"/>
        <v>1</v>
      </c>
      <c r="GU9" s="30" t="b">
        <f t="shared" si="15"/>
        <v>1</v>
      </c>
      <c r="GV9" s="30" t="b">
        <f t="shared" si="68"/>
        <v>1</v>
      </c>
      <c r="GW9" s="30" t="b">
        <f t="shared" si="69"/>
        <v>0</v>
      </c>
      <c r="GX9" s="30" t="b">
        <f t="shared" si="70"/>
        <v>1</v>
      </c>
      <c r="GY9" s="30" t="b">
        <f t="shared" si="71"/>
        <v>1</v>
      </c>
      <c r="GZ9" s="30" t="b">
        <f t="shared" si="72"/>
        <v>1</v>
      </c>
      <c r="HA9" s="30" t="b">
        <f t="shared" si="73"/>
        <v>1</v>
      </c>
      <c r="HB9" s="30" t="b">
        <f t="shared" si="74"/>
        <v>1</v>
      </c>
      <c r="HC9" s="30" t="b">
        <f t="shared" si="75"/>
        <v>1</v>
      </c>
      <c r="HD9" s="30"/>
    </row>
    <row r="10" spans="1:212" ht="13.5" customHeight="1">
      <c r="A10" s="37">
        <v>6</v>
      </c>
      <c r="B10" s="8"/>
      <c r="C10" s="8"/>
      <c r="D10" s="8"/>
      <c r="E10" s="8"/>
      <c r="F10" s="8"/>
      <c r="G10" s="8"/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10" t="s">
        <v>54</v>
      </c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9"/>
      <c r="BS10" s="8"/>
      <c r="BT10" s="33"/>
      <c r="BU10" s="4"/>
      <c r="BV10" s="4"/>
      <c r="BW10" s="7"/>
      <c r="BX10" s="4"/>
      <c r="BY10" s="8"/>
      <c r="BZ10" s="5"/>
      <c r="CA10" s="6"/>
      <c r="CB10" s="6"/>
      <c r="CC10" s="5"/>
      <c r="CE10" s="40" t="str">
        <f t="shared" si="16"/>
        <v/>
      </c>
      <c r="CF10" s="43">
        <f t="shared" si="17"/>
        <v>0</v>
      </c>
      <c r="CG10" s="2" t="s">
        <v>19</v>
      </c>
      <c r="CH10" s="2" t="s">
        <v>19</v>
      </c>
      <c r="CI10" s="29"/>
      <c r="CJ10" s="31" t="str">
        <f t="shared" si="18"/>
        <v>・係名、担当者名、連絡先のいずれかが未入力</v>
      </c>
      <c r="CK10" s="31" t="str">
        <f t="shared" si="19"/>
        <v>・問１が未選択</v>
      </c>
      <c r="CL10" s="31" t="str">
        <f t="shared" si="20"/>
        <v/>
      </c>
      <c r="CM10" s="31" t="str">
        <f t="shared" si="21"/>
        <v/>
      </c>
      <c r="CN10" s="31" t="str">
        <f t="shared" si="22"/>
        <v/>
      </c>
      <c r="CO10" s="31" t="str">
        <f t="shared" si="23"/>
        <v/>
      </c>
      <c r="CP10" s="31" t="str">
        <f t="shared" si="0"/>
        <v/>
      </c>
      <c r="CQ10" s="31" t="str">
        <f t="shared" si="1"/>
        <v/>
      </c>
      <c r="CR10" s="31" t="str">
        <f t="shared" si="24"/>
        <v/>
      </c>
      <c r="CS10" s="31" t="str">
        <f t="shared" si="25"/>
        <v/>
      </c>
      <c r="CT10" s="31" t="str">
        <f t="shared" si="26"/>
        <v/>
      </c>
      <c r="CU10" s="31" t="str">
        <f t="shared" si="27"/>
        <v/>
      </c>
      <c r="CV10" s="31" t="str">
        <f t="shared" si="28"/>
        <v/>
      </c>
      <c r="CW10" s="31" t="str">
        <f t="shared" si="29"/>
        <v/>
      </c>
      <c r="CX10" s="31" t="str">
        <f t="shared" si="30"/>
        <v/>
      </c>
      <c r="CY10" s="31" t="str">
        <f t="shared" si="2"/>
        <v/>
      </c>
      <c r="CZ10" s="31" t="str">
        <f t="shared" si="31"/>
        <v/>
      </c>
      <c r="DA10" s="31" t="str">
        <f t="shared" si="32"/>
        <v/>
      </c>
      <c r="DB10" s="31" t="str">
        <f t="shared" si="33"/>
        <v/>
      </c>
      <c r="DC10" s="31" t="str">
        <f t="shared" si="34"/>
        <v/>
      </c>
      <c r="DD10" s="31" t="str">
        <f t="shared" si="35"/>
        <v/>
      </c>
      <c r="DE10" s="31" t="str">
        <f t="shared" si="36"/>
        <v/>
      </c>
      <c r="DF10" s="31" t="str">
        <f t="shared" si="37"/>
        <v/>
      </c>
      <c r="DG10" s="31" t="str">
        <f t="shared" si="38"/>
        <v/>
      </c>
      <c r="DH10" s="31" t="str">
        <f t="shared" si="39"/>
        <v/>
      </c>
      <c r="DI10" s="31" t="str">
        <f t="shared" si="40"/>
        <v/>
      </c>
      <c r="DJ10" s="31" t="str">
        <f t="shared" si="41"/>
        <v/>
      </c>
      <c r="DK10" s="31" t="str">
        <f t="shared" si="42"/>
        <v/>
      </c>
      <c r="DL10" s="31" t="str">
        <f t="shared" si="43"/>
        <v/>
      </c>
      <c r="DM10" s="31" t="str">
        <f t="shared" si="44"/>
        <v/>
      </c>
      <c r="DN10" s="31" t="str">
        <f t="shared" si="45"/>
        <v/>
      </c>
      <c r="DO10" s="31" t="str">
        <f t="shared" si="46"/>
        <v/>
      </c>
      <c r="DP10" s="31" t="str">
        <f t="shared" si="47"/>
        <v/>
      </c>
      <c r="DQ10" s="31" t="str">
        <f t="shared" si="48"/>
        <v/>
      </c>
      <c r="DR10" s="31" t="str">
        <f t="shared" si="49"/>
        <v/>
      </c>
      <c r="DS10" s="31" t="str">
        <f t="shared" si="50"/>
        <v/>
      </c>
      <c r="DT10" s="31" t="str">
        <f t="shared" si="51"/>
        <v/>
      </c>
      <c r="DU10" s="31" t="str">
        <f t="shared" si="52"/>
        <v/>
      </c>
      <c r="DV10" s="31" t="str">
        <f t="shared" si="53"/>
        <v/>
      </c>
      <c r="DW10" s="31" t="str">
        <f t="shared" si="54"/>
        <v/>
      </c>
      <c r="DX10" s="31" t="str">
        <f t="shared" si="55"/>
        <v>・問７が未選択</v>
      </c>
      <c r="DY10" s="31" t="str">
        <f t="shared" si="56"/>
        <v/>
      </c>
      <c r="DZ10" s="31" t="str">
        <f t="shared" si="57"/>
        <v/>
      </c>
      <c r="EA10" s="31" t="str">
        <f t="shared" si="58"/>
        <v/>
      </c>
      <c r="EB10" s="31" t="str">
        <f t="shared" si="59"/>
        <v/>
      </c>
      <c r="EC10" s="31" t="str">
        <f t="shared" si="60"/>
        <v/>
      </c>
      <c r="ED10" s="31" t="str">
        <f t="shared" si="61"/>
        <v/>
      </c>
      <c r="EE10" s="31" t="str">
        <f t="shared" si="62"/>
        <v/>
      </c>
      <c r="EF10" s="31" t="str">
        <f t="shared" si="63"/>
        <v/>
      </c>
      <c r="EG10" s="31" t="str">
        <f t="shared" si="64"/>
        <v/>
      </c>
      <c r="EH10" s="30"/>
      <c r="EI10" s="29"/>
      <c r="EJ10" s="30" t="b">
        <f t="shared" si="3"/>
        <v>0</v>
      </c>
      <c r="EK10" s="30" t="b">
        <f t="shared" si="3"/>
        <v>0</v>
      </c>
      <c r="EL10" s="30" t="b">
        <f t="shared" si="3"/>
        <v>0</v>
      </c>
      <c r="EM10" s="30" t="b">
        <f t="shared" si="3"/>
        <v>0</v>
      </c>
      <c r="EN10" s="30" t="b">
        <f t="shared" si="3"/>
        <v>0</v>
      </c>
      <c r="EO10" s="30" t="b">
        <f t="shared" si="3"/>
        <v>0</v>
      </c>
      <c r="EP10" s="30" t="b">
        <f t="shared" si="3"/>
        <v>0</v>
      </c>
      <c r="EQ10" s="30" t="b">
        <f t="shared" si="3"/>
        <v>0</v>
      </c>
      <c r="ER10" s="30" t="b">
        <f t="shared" si="3"/>
        <v>0</v>
      </c>
      <c r="ES10" s="30" t="b">
        <f t="shared" si="3"/>
        <v>0</v>
      </c>
      <c r="ET10" s="30" t="b">
        <f t="shared" si="3"/>
        <v>0</v>
      </c>
      <c r="EU10" s="30" t="b">
        <f t="shared" si="3"/>
        <v>0</v>
      </c>
      <c r="EV10" s="30" t="b">
        <f t="shared" si="3"/>
        <v>0</v>
      </c>
      <c r="EW10" s="30" t="b">
        <f t="shared" si="3"/>
        <v>0</v>
      </c>
      <c r="EX10" s="30" t="b">
        <f t="shared" si="3"/>
        <v>0</v>
      </c>
      <c r="EY10" s="30" t="b">
        <f t="shared" ref="EY10:FN25" si="76">DA10&lt;&gt;""</f>
        <v>0</v>
      </c>
      <c r="EZ10" s="30" t="b">
        <f t="shared" si="76"/>
        <v>0</v>
      </c>
      <c r="FA10" s="30" t="b">
        <f t="shared" si="76"/>
        <v>0</v>
      </c>
      <c r="FB10" s="30" t="b">
        <f t="shared" si="76"/>
        <v>0</v>
      </c>
      <c r="FC10" s="30" t="b">
        <f t="shared" si="76"/>
        <v>0</v>
      </c>
      <c r="FD10" s="30" t="b">
        <f t="shared" si="76"/>
        <v>0</v>
      </c>
      <c r="FE10" s="30" t="b">
        <f t="shared" si="76"/>
        <v>0</v>
      </c>
      <c r="FF10" s="30" t="b">
        <f t="shared" si="76"/>
        <v>0</v>
      </c>
      <c r="FG10" s="30" t="b">
        <f t="shared" si="76"/>
        <v>0</v>
      </c>
      <c r="FH10" s="30" t="b">
        <f t="shared" si="76"/>
        <v>0</v>
      </c>
      <c r="FI10" s="30" t="b">
        <f t="shared" si="76"/>
        <v>0</v>
      </c>
      <c r="FJ10" s="30" t="b">
        <f t="shared" si="76"/>
        <v>0</v>
      </c>
      <c r="FK10" s="30" t="b">
        <f t="shared" si="76"/>
        <v>0</v>
      </c>
      <c r="FL10" s="30" t="b">
        <f t="shared" si="76"/>
        <v>0</v>
      </c>
      <c r="FM10" s="30" t="b">
        <f t="shared" si="76"/>
        <v>0</v>
      </c>
      <c r="FN10" s="30" t="b">
        <f t="shared" si="76"/>
        <v>0</v>
      </c>
      <c r="FO10" s="30" t="b">
        <f t="shared" ref="FO10:GD25" si="77">DQ10&lt;&gt;""</f>
        <v>0</v>
      </c>
      <c r="FP10" s="30" t="b">
        <f t="shared" si="77"/>
        <v>0</v>
      </c>
      <c r="FQ10" s="30" t="b">
        <f t="shared" si="77"/>
        <v>0</v>
      </c>
      <c r="FR10" s="30" t="b">
        <f t="shared" si="77"/>
        <v>0</v>
      </c>
      <c r="FS10" s="30" t="b">
        <f t="shared" si="77"/>
        <v>0</v>
      </c>
      <c r="FT10" s="30" t="b">
        <f t="shared" si="77"/>
        <v>0</v>
      </c>
      <c r="FU10" s="30" t="b">
        <f t="shared" si="77"/>
        <v>0</v>
      </c>
      <c r="FV10" s="30" t="b">
        <f t="shared" si="77"/>
        <v>1</v>
      </c>
      <c r="FW10" s="30" t="b">
        <f t="shared" si="77"/>
        <v>0</v>
      </c>
      <c r="FX10" s="30" t="b">
        <f t="shared" si="77"/>
        <v>0</v>
      </c>
      <c r="FY10" s="30" t="b">
        <f t="shared" si="77"/>
        <v>0</v>
      </c>
      <c r="FZ10" s="30" t="b">
        <f t="shared" si="77"/>
        <v>0</v>
      </c>
      <c r="GA10" s="30" t="b">
        <f t="shared" si="77"/>
        <v>0</v>
      </c>
      <c r="GB10" s="30" t="b">
        <f t="shared" si="77"/>
        <v>0</v>
      </c>
      <c r="GC10" s="30" t="b">
        <f t="shared" si="77"/>
        <v>0</v>
      </c>
      <c r="GD10" s="30" t="b">
        <f t="shared" si="77"/>
        <v>0</v>
      </c>
      <c r="GE10" s="30" t="b">
        <f t="shared" ref="GE10:GE30" si="78">EG10&lt;&gt;""</f>
        <v>0</v>
      </c>
      <c r="GF10" s="29"/>
      <c r="GG10" s="30" t="b">
        <f t="shared" si="65"/>
        <v>0</v>
      </c>
      <c r="GH10" s="30" t="b">
        <f t="shared" si="66"/>
        <v>0</v>
      </c>
      <c r="GI10" s="30" t="b">
        <f t="shared" si="67"/>
        <v>1</v>
      </c>
      <c r="GJ10" s="30" t="b">
        <f t="shared" si="4"/>
        <v>1</v>
      </c>
      <c r="GK10" s="30" t="b">
        <f t="shared" si="5"/>
        <v>1</v>
      </c>
      <c r="GL10" s="30" t="b">
        <f t="shared" si="6"/>
        <v>1</v>
      </c>
      <c r="GM10" s="30" t="b">
        <f t="shared" si="7"/>
        <v>1</v>
      </c>
      <c r="GN10" s="30" t="b">
        <f t="shared" si="8"/>
        <v>1</v>
      </c>
      <c r="GO10" s="30" t="b">
        <f t="shared" si="9"/>
        <v>1</v>
      </c>
      <c r="GP10" s="30" t="b">
        <f t="shared" si="10"/>
        <v>1</v>
      </c>
      <c r="GQ10" s="30" t="b">
        <f t="shared" si="11"/>
        <v>1</v>
      </c>
      <c r="GR10" s="30" t="b">
        <f t="shared" si="12"/>
        <v>1</v>
      </c>
      <c r="GS10" s="30" t="b">
        <f t="shared" si="13"/>
        <v>1</v>
      </c>
      <c r="GT10" s="30" t="b">
        <f t="shared" si="14"/>
        <v>1</v>
      </c>
      <c r="GU10" s="30" t="b">
        <f t="shared" si="15"/>
        <v>1</v>
      </c>
      <c r="GV10" s="30" t="b">
        <f t="shared" si="68"/>
        <v>1</v>
      </c>
      <c r="GW10" s="30" t="b">
        <f t="shared" si="69"/>
        <v>0</v>
      </c>
      <c r="GX10" s="30" t="b">
        <f t="shared" si="70"/>
        <v>1</v>
      </c>
      <c r="GY10" s="30" t="b">
        <f t="shared" si="71"/>
        <v>1</v>
      </c>
      <c r="GZ10" s="30" t="b">
        <f t="shared" si="72"/>
        <v>1</v>
      </c>
      <c r="HA10" s="30" t="b">
        <f t="shared" si="73"/>
        <v>1</v>
      </c>
      <c r="HB10" s="30" t="b">
        <f t="shared" si="74"/>
        <v>1</v>
      </c>
      <c r="HC10" s="30" t="b">
        <f t="shared" si="75"/>
        <v>1</v>
      </c>
      <c r="HD10" s="30"/>
    </row>
    <row r="11" spans="1:212" ht="13.5" customHeight="1">
      <c r="A11" s="37">
        <v>7</v>
      </c>
      <c r="B11" s="8"/>
      <c r="C11" s="8"/>
      <c r="D11" s="8"/>
      <c r="E11" s="8"/>
      <c r="F11" s="8"/>
      <c r="G11" s="8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10" t="s">
        <v>54</v>
      </c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9"/>
      <c r="BS11" s="8"/>
      <c r="BT11" s="33"/>
      <c r="BU11" s="4"/>
      <c r="BV11" s="4"/>
      <c r="BW11" s="7"/>
      <c r="BX11" s="4"/>
      <c r="BY11" s="8"/>
      <c r="BZ11" s="5"/>
      <c r="CA11" s="6"/>
      <c r="CB11" s="6"/>
      <c r="CC11" s="5"/>
      <c r="CE11" s="40" t="str">
        <f t="shared" si="16"/>
        <v/>
      </c>
      <c r="CF11" s="43">
        <f t="shared" si="17"/>
        <v>0</v>
      </c>
      <c r="CG11" s="2" t="s">
        <v>19</v>
      </c>
      <c r="CH11" s="2" t="s">
        <v>19</v>
      </c>
      <c r="CI11" s="29"/>
      <c r="CJ11" s="31" t="str">
        <f t="shared" si="18"/>
        <v>・係名、担当者名、連絡先のいずれかが未入力</v>
      </c>
      <c r="CK11" s="31" t="str">
        <f t="shared" si="19"/>
        <v>・問１が未選択</v>
      </c>
      <c r="CL11" s="31" t="str">
        <f t="shared" si="20"/>
        <v/>
      </c>
      <c r="CM11" s="31" t="str">
        <f t="shared" si="21"/>
        <v/>
      </c>
      <c r="CN11" s="31" t="str">
        <f t="shared" si="22"/>
        <v/>
      </c>
      <c r="CO11" s="31" t="str">
        <f t="shared" si="23"/>
        <v/>
      </c>
      <c r="CP11" s="31" t="str">
        <f t="shared" si="0"/>
        <v/>
      </c>
      <c r="CQ11" s="31" t="str">
        <f t="shared" si="1"/>
        <v/>
      </c>
      <c r="CR11" s="31" t="str">
        <f t="shared" si="24"/>
        <v/>
      </c>
      <c r="CS11" s="31" t="str">
        <f t="shared" si="25"/>
        <v/>
      </c>
      <c r="CT11" s="31" t="str">
        <f t="shared" si="26"/>
        <v/>
      </c>
      <c r="CU11" s="31" t="str">
        <f t="shared" si="27"/>
        <v/>
      </c>
      <c r="CV11" s="31" t="str">
        <f t="shared" si="28"/>
        <v/>
      </c>
      <c r="CW11" s="31" t="str">
        <f t="shared" si="29"/>
        <v/>
      </c>
      <c r="CX11" s="31" t="str">
        <f t="shared" si="30"/>
        <v/>
      </c>
      <c r="CY11" s="31" t="str">
        <f t="shared" si="2"/>
        <v/>
      </c>
      <c r="CZ11" s="31" t="str">
        <f t="shared" si="31"/>
        <v/>
      </c>
      <c r="DA11" s="31" t="str">
        <f t="shared" si="32"/>
        <v/>
      </c>
      <c r="DB11" s="31" t="str">
        <f t="shared" si="33"/>
        <v/>
      </c>
      <c r="DC11" s="31" t="str">
        <f t="shared" si="34"/>
        <v/>
      </c>
      <c r="DD11" s="31" t="str">
        <f t="shared" si="35"/>
        <v/>
      </c>
      <c r="DE11" s="31" t="str">
        <f t="shared" si="36"/>
        <v/>
      </c>
      <c r="DF11" s="31" t="str">
        <f t="shared" si="37"/>
        <v/>
      </c>
      <c r="DG11" s="31" t="str">
        <f t="shared" si="38"/>
        <v/>
      </c>
      <c r="DH11" s="31" t="str">
        <f t="shared" si="39"/>
        <v/>
      </c>
      <c r="DI11" s="31" t="str">
        <f t="shared" si="40"/>
        <v/>
      </c>
      <c r="DJ11" s="31" t="str">
        <f t="shared" si="41"/>
        <v/>
      </c>
      <c r="DK11" s="31" t="str">
        <f t="shared" si="42"/>
        <v/>
      </c>
      <c r="DL11" s="31" t="str">
        <f t="shared" si="43"/>
        <v/>
      </c>
      <c r="DM11" s="31" t="str">
        <f t="shared" si="44"/>
        <v/>
      </c>
      <c r="DN11" s="31" t="str">
        <f t="shared" si="45"/>
        <v/>
      </c>
      <c r="DO11" s="31" t="str">
        <f t="shared" si="46"/>
        <v/>
      </c>
      <c r="DP11" s="31" t="str">
        <f t="shared" si="47"/>
        <v/>
      </c>
      <c r="DQ11" s="31" t="str">
        <f t="shared" si="48"/>
        <v/>
      </c>
      <c r="DR11" s="31" t="str">
        <f t="shared" si="49"/>
        <v/>
      </c>
      <c r="DS11" s="31" t="str">
        <f t="shared" si="50"/>
        <v/>
      </c>
      <c r="DT11" s="31" t="str">
        <f t="shared" si="51"/>
        <v/>
      </c>
      <c r="DU11" s="31" t="str">
        <f t="shared" si="52"/>
        <v/>
      </c>
      <c r="DV11" s="31" t="str">
        <f t="shared" si="53"/>
        <v/>
      </c>
      <c r="DW11" s="31" t="str">
        <f t="shared" si="54"/>
        <v/>
      </c>
      <c r="DX11" s="31" t="str">
        <f t="shared" si="55"/>
        <v>・問７が未選択</v>
      </c>
      <c r="DY11" s="31" t="str">
        <f t="shared" si="56"/>
        <v/>
      </c>
      <c r="DZ11" s="31" t="str">
        <f t="shared" si="57"/>
        <v/>
      </c>
      <c r="EA11" s="31" t="str">
        <f t="shared" si="58"/>
        <v/>
      </c>
      <c r="EB11" s="31" t="str">
        <f t="shared" si="59"/>
        <v/>
      </c>
      <c r="EC11" s="31" t="str">
        <f t="shared" si="60"/>
        <v/>
      </c>
      <c r="ED11" s="31" t="str">
        <f t="shared" si="61"/>
        <v/>
      </c>
      <c r="EE11" s="31" t="str">
        <f t="shared" si="62"/>
        <v/>
      </c>
      <c r="EF11" s="31" t="str">
        <f t="shared" si="63"/>
        <v/>
      </c>
      <c r="EG11" s="31" t="str">
        <f t="shared" si="64"/>
        <v/>
      </c>
      <c r="EH11" s="30"/>
      <c r="EI11" s="29"/>
      <c r="EJ11" s="30" t="b">
        <f t="shared" ref="EJ11:EY27" si="79">CL11&lt;&gt;""</f>
        <v>0</v>
      </c>
      <c r="EK11" s="30" t="b">
        <f t="shared" si="79"/>
        <v>0</v>
      </c>
      <c r="EL11" s="30" t="b">
        <f t="shared" si="79"/>
        <v>0</v>
      </c>
      <c r="EM11" s="30" t="b">
        <f t="shared" si="79"/>
        <v>0</v>
      </c>
      <c r="EN11" s="30" t="b">
        <f t="shared" si="79"/>
        <v>0</v>
      </c>
      <c r="EO11" s="30" t="b">
        <f t="shared" si="79"/>
        <v>0</v>
      </c>
      <c r="EP11" s="30" t="b">
        <f t="shared" si="79"/>
        <v>0</v>
      </c>
      <c r="EQ11" s="30" t="b">
        <f t="shared" si="79"/>
        <v>0</v>
      </c>
      <c r="ER11" s="30" t="b">
        <f t="shared" si="79"/>
        <v>0</v>
      </c>
      <c r="ES11" s="30" t="b">
        <f t="shared" si="79"/>
        <v>0</v>
      </c>
      <c r="ET11" s="30" t="b">
        <f t="shared" si="79"/>
        <v>0</v>
      </c>
      <c r="EU11" s="30" t="b">
        <f t="shared" si="79"/>
        <v>0</v>
      </c>
      <c r="EV11" s="30" t="b">
        <f t="shared" si="79"/>
        <v>0</v>
      </c>
      <c r="EW11" s="30" t="b">
        <f t="shared" si="79"/>
        <v>0</v>
      </c>
      <c r="EX11" s="30" t="b">
        <f t="shared" si="79"/>
        <v>0</v>
      </c>
      <c r="EY11" s="30" t="b">
        <f t="shared" si="76"/>
        <v>0</v>
      </c>
      <c r="EZ11" s="30" t="b">
        <f t="shared" si="76"/>
        <v>0</v>
      </c>
      <c r="FA11" s="30" t="b">
        <f t="shared" si="76"/>
        <v>0</v>
      </c>
      <c r="FB11" s="30" t="b">
        <f t="shared" si="76"/>
        <v>0</v>
      </c>
      <c r="FC11" s="30" t="b">
        <f t="shared" si="76"/>
        <v>0</v>
      </c>
      <c r="FD11" s="30" t="b">
        <f t="shared" si="76"/>
        <v>0</v>
      </c>
      <c r="FE11" s="30" t="b">
        <f t="shared" si="76"/>
        <v>0</v>
      </c>
      <c r="FF11" s="30" t="b">
        <f t="shared" si="76"/>
        <v>0</v>
      </c>
      <c r="FG11" s="30" t="b">
        <f t="shared" si="76"/>
        <v>0</v>
      </c>
      <c r="FH11" s="30" t="b">
        <f t="shared" si="76"/>
        <v>0</v>
      </c>
      <c r="FI11" s="30" t="b">
        <f t="shared" si="76"/>
        <v>0</v>
      </c>
      <c r="FJ11" s="30" t="b">
        <f t="shared" si="76"/>
        <v>0</v>
      </c>
      <c r="FK11" s="30" t="b">
        <f t="shared" si="76"/>
        <v>0</v>
      </c>
      <c r="FL11" s="30" t="b">
        <f t="shared" si="76"/>
        <v>0</v>
      </c>
      <c r="FM11" s="30" t="b">
        <f t="shared" si="76"/>
        <v>0</v>
      </c>
      <c r="FN11" s="30" t="b">
        <f t="shared" si="76"/>
        <v>0</v>
      </c>
      <c r="FO11" s="30" t="b">
        <f t="shared" si="77"/>
        <v>0</v>
      </c>
      <c r="FP11" s="30" t="b">
        <f t="shared" si="77"/>
        <v>0</v>
      </c>
      <c r="FQ11" s="30" t="b">
        <f t="shared" si="77"/>
        <v>0</v>
      </c>
      <c r="FR11" s="30" t="b">
        <f t="shared" si="77"/>
        <v>0</v>
      </c>
      <c r="FS11" s="30" t="b">
        <f t="shared" si="77"/>
        <v>0</v>
      </c>
      <c r="FT11" s="30" t="b">
        <f t="shared" si="77"/>
        <v>0</v>
      </c>
      <c r="FU11" s="30" t="b">
        <f t="shared" si="77"/>
        <v>0</v>
      </c>
      <c r="FV11" s="30" t="b">
        <f t="shared" si="77"/>
        <v>1</v>
      </c>
      <c r="FW11" s="30" t="b">
        <f t="shared" si="77"/>
        <v>0</v>
      </c>
      <c r="FX11" s="30" t="b">
        <f t="shared" si="77"/>
        <v>0</v>
      </c>
      <c r="FY11" s="30" t="b">
        <f t="shared" si="77"/>
        <v>0</v>
      </c>
      <c r="FZ11" s="30" t="b">
        <f t="shared" si="77"/>
        <v>0</v>
      </c>
      <c r="GA11" s="30" t="b">
        <f t="shared" si="77"/>
        <v>0</v>
      </c>
      <c r="GB11" s="30" t="b">
        <f t="shared" si="77"/>
        <v>0</v>
      </c>
      <c r="GC11" s="30" t="b">
        <f t="shared" si="77"/>
        <v>0</v>
      </c>
      <c r="GD11" s="30" t="b">
        <f t="shared" si="77"/>
        <v>0</v>
      </c>
      <c r="GE11" s="30" t="b">
        <f t="shared" si="78"/>
        <v>0</v>
      </c>
      <c r="GF11" s="29"/>
      <c r="GG11" s="30" t="b">
        <f t="shared" si="65"/>
        <v>0</v>
      </c>
      <c r="GH11" s="30" t="b">
        <f t="shared" si="66"/>
        <v>0</v>
      </c>
      <c r="GI11" s="30" t="b">
        <f t="shared" si="67"/>
        <v>1</v>
      </c>
      <c r="GJ11" s="30" t="b">
        <f t="shared" si="4"/>
        <v>1</v>
      </c>
      <c r="GK11" s="30" t="b">
        <f t="shared" si="5"/>
        <v>1</v>
      </c>
      <c r="GL11" s="30" t="b">
        <f t="shared" si="6"/>
        <v>1</v>
      </c>
      <c r="GM11" s="30" t="b">
        <f t="shared" si="7"/>
        <v>1</v>
      </c>
      <c r="GN11" s="30" t="b">
        <f t="shared" si="8"/>
        <v>1</v>
      </c>
      <c r="GO11" s="30" t="b">
        <f t="shared" si="9"/>
        <v>1</v>
      </c>
      <c r="GP11" s="30" t="b">
        <f t="shared" si="10"/>
        <v>1</v>
      </c>
      <c r="GQ11" s="30" t="b">
        <f t="shared" si="11"/>
        <v>1</v>
      </c>
      <c r="GR11" s="30" t="b">
        <f t="shared" si="12"/>
        <v>1</v>
      </c>
      <c r="GS11" s="30" t="b">
        <f t="shared" si="13"/>
        <v>1</v>
      </c>
      <c r="GT11" s="30" t="b">
        <f t="shared" si="14"/>
        <v>1</v>
      </c>
      <c r="GU11" s="30" t="b">
        <f t="shared" si="15"/>
        <v>1</v>
      </c>
      <c r="GV11" s="30" t="b">
        <f t="shared" si="68"/>
        <v>1</v>
      </c>
      <c r="GW11" s="30" t="b">
        <f t="shared" si="69"/>
        <v>0</v>
      </c>
      <c r="GX11" s="30" t="b">
        <f t="shared" si="70"/>
        <v>1</v>
      </c>
      <c r="GY11" s="30" t="b">
        <f t="shared" si="71"/>
        <v>1</v>
      </c>
      <c r="GZ11" s="30" t="b">
        <f t="shared" si="72"/>
        <v>1</v>
      </c>
      <c r="HA11" s="30" t="b">
        <f t="shared" si="73"/>
        <v>1</v>
      </c>
      <c r="HB11" s="30" t="b">
        <f t="shared" si="74"/>
        <v>1</v>
      </c>
      <c r="HC11" s="30" t="b">
        <f t="shared" si="75"/>
        <v>1</v>
      </c>
      <c r="HD11" s="30"/>
    </row>
    <row r="12" spans="1:212" ht="13.5" customHeight="1">
      <c r="A12" s="37">
        <v>8</v>
      </c>
      <c r="B12" s="8"/>
      <c r="C12" s="8"/>
      <c r="D12" s="8"/>
      <c r="E12" s="8"/>
      <c r="F12" s="8"/>
      <c r="G12" s="8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10" t="s">
        <v>54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9"/>
      <c r="BS12" s="8"/>
      <c r="BT12" s="33"/>
      <c r="BU12" s="4"/>
      <c r="BV12" s="4"/>
      <c r="BW12" s="7"/>
      <c r="BX12" s="4"/>
      <c r="BY12" s="8"/>
      <c r="BZ12" s="5"/>
      <c r="CA12" s="6"/>
      <c r="CB12" s="6"/>
      <c r="CC12" s="5"/>
      <c r="CE12" s="40" t="str">
        <f t="shared" si="16"/>
        <v/>
      </c>
      <c r="CF12" s="43">
        <f t="shared" si="17"/>
        <v>0</v>
      </c>
      <c r="CG12" s="2" t="s">
        <v>19</v>
      </c>
      <c r="CH12" s="2" t="s">
        <v>19</v>
      </c>
      <c r="CI12" s="29"/>
      <c r="CJ12" s="31" t="str">
        <f t="shared" si="18"/>
        <v>・係名、担当者名、連絡先のいずれかが未入力</v>
      </c>
      <c r="CK12" s="31" t="str">
        <f t="shared" si="19"/>
        <v>・問１が未選択</v>
      </c>
      <c r="CL12" s="31" t="str">
        <f t="shared" si="20"/>
        <v/>
      </c>
      <c r="CM12" s="31" t="str">
        <f t="shared" si="21"/>
        <v/>
      </c>
      <c r="CN12" s="31" t="str">
        <f t="shared" si="22"/>
        <v/>
      </c>
      <c r="CO12" s="31" t="str">
        <f t="shared" si="23"/>
        <v/>
      </c>
      <c r="CP12" s="31" t="str">
        <f t="shared" si="0"/>
        <v/>
      </c>
      <c r="CQ12" s="31" t="str">
        <f t="shared" si="1"/>
        <v/>
      </c>
      <c r="CR12" s="31" t="str">
        <f t="shared" si="24"/>
        <v/>
      </c>
      <c r="CS12" s="31" t="str">
        <f t="shared" si="25"/>
        <v/>
      </c>
      <c r="CT12" s="31" t="str">
        <f t="shared" si="26"/>
        <v/>
      </c>
      <c r="CU12" s="31" t="str">
        <f t="shared" si="27"/>
        <v/>
      </c>
      <c r="CV12" s="31" t="str">
        <f t="shared" si="28"/>
        <v/>
      </c>
      <c r="CW12" s="31" t="str">
        <f t="shared" si="29"/>
        <v/>
      </c>
      <c r="CX12" s="31" t="str">
        <f t="shared" si="30"/>
        <v/>
      </c>
      <c r="CY12" s="31" t="str">
        <f t="shared" si="2"/>
        <v/>
      </c>
      <c r="CZ12" s="31" t="str">
        <f t="shared" si="31"/>
        <v/>
      </c>
      <c r="DA12" s="31" t="str">
        <f t="shared" si="32"/>
        <v/>
      </c>
      <c r="DB12" s="31" t="str">
        <f t="shared" si="33"/>
        <v/>
      </c>
      <c r="DC12" s="31" t="str">
        <f t="shared" si="34"/>
        <v/>
      </c>
      <c r="DD12" s="31" t="str">
        <f t="shared" si="35"/>
        <v/>
      </c>
      <c r="DE12" s="31" t="str">
        <f t="shared" si="36"/>
        <v/>
      </c>
      <c r="DF12" s="31" t="str">
        <f t="shared" si="37"/>
        <v/>
      </c>
      <c r="DG12" s="31" t="str">
        <f t="shared" si="38"/>
        <v/>
      </c>
      <c r="DH12" s="31" t="str">
        <f t="shared" si="39"/>
        <v/>
      </c>
      <c r="DI12" s="31" t="str">
        <f t="shared" si="40"/>
        <v/>
      </c>
      <c r="DJ12" s="31" t="str">
        <f t="shared" si="41"/>
        <v/>
      </c>
      <c r="DK12" s="31" t="str">
        <f t="shared" si="42"/>
        <v/>
      </c>
      <c r="DL12" s="31" t="str">
        <f t="shared" si="43"/>
        <v/>
      </c>
      <c r="DM12" s="31" t="str">
        <f t="shared" si="44"/>
        <v/>
      </c>
      <c r="DN12" s="31" t="str">
        <f t="shared" si="45"/>
        <v/>
      </c>
      <c r="DO12" s="31" t="str">
        <f t="shared" si="46"/>
        <v/>
      </c>
      <c r="DP12" s="31" t="str">
        <f t="shared" si="47"/>
        <v/>
      </c>
      <c r="DQ12" s="31" t="str">
        <f t="shared" si="48"/>
        <v/>
      </c>
      <c r="DR12" s="31" t="str">
        <f t="shared" si="49"/>
        <v/>
      </c>
      <c r="DS12" s="31" t="str">
        <f t="shared" si="50"/>
        <v/>
      </c>
      <c r="DT12" s="31" t="str">
        <f t="shared" si="51"/>
        <v/>
      </c>
      <c r="DU12" s="31" t="str">
        <f t="shared" si="52"/>
        <v/>
      </c>
      <c r="DV12" s="31" t="str">
        <f t="shared" si="53"/>
        <v/>
      </c>
      <c r="DW12" s="31" t="str">
        <f t="shared" si="54"/>
        <v/>
      </c>
      <c r="DX12" s="31" t="str">
        <f t="shared" si="55"/>
        <v>・問７が未選択</v>
      </c>
      <c r="DY12" s="31" t="str">
        <f t="shared" si="56"/>
        <v/>
      </c>
      <c r="DZ12" s="31" t="str">
        <f t="shared" si="57"/>
        <v/>
      </c>
      <c r="EA12" s="31" t="str">
        <f t="shared" si="58"/>
        <v/>
      </c>
      <c r="EB12" s="31" t="str">
        <f t="shared" si="59"/>
        <v/>
      </c>
      <c r="EC12" s="31" t="str">
        <f t="shared" si="60"/>
        <v/>
      </c>
      <c r="ED12" s="31" t="str">
        <f t="shared" si="61"/>
        <v/>
      </c>
      <c r="EE12" s="31" t="str">
        <f t="shared" si="62"/>
        <v/>
      </c>
      <c r="EF12" s="31" t="str">
        <f t="shared" si="63"/>
        <v/>
      </c>
      <c r="EG12" s="31" t="str">
        <f t="shared" si="64"/>
        <v/>
      </c>
      <c r="EH12" s="30"/>
      <c r="EI12" s="29"/>
      <c r="EJ12" s="30" t="b">
        <f t="shared" si="79"/>
        <v>0</v>
      </c>
      <c r="EK12" s="30" t="b">
        <f t="shared" si="79"/>
        <v>0</v>
      </c>
      <c r="EL12" s="30" t="b">
        <f t="shared" si="79"/>
        <v>0</v>
      </c>
      <c r="EM12" s="30" t="b">
        <f t="shared" si="79"/>
        <v>0</v>
      </c>
      <c r="EN12" s="30" t="b">
        <f t="shared" si="79"/>
        <v>0</v>
      </c>
      <c r="EO12" s="30" t="b">
        <f t="shared" si="79"/>
        <v>0</v>
      </c>
      <c r="EP12" s="30" t="b">
        <f t="shared" si="79"/>
        <v>0</v>
      </c>
      <c r="EQ12" s="30" t="b">
        <f t="shared" si="79"/>
        <v>0</v>
      </c>
      <c r="ER12" s="30" t="b">
        <f t="shared" si="79"/>
        <v>0</v>
      </c>
      <c r="ES12" s="30" t="b">
        <f t="shared" si="79"/>
        <v>0</v>
      </c>
      <c r="ET12" s="30" t="b">
        <f t="shared" si="79"/>
        <v>0</v>
      </c>
      <c r="EU12" s="30" t="b">
        <f t="shared" si="79"/>
        <v>0</v>
      </c>
      <c r="EV12" s="30" t="b">
        <f t="shared" si="79"/>
        <v>0</v>
      </c>
      <c r="EW12" s="30" t="b">
        <f t="shared" si="79"/>
        <v>0</v>
      </c>
      <c r="EX12" s="30" t="b">
        <f t="shared" si="79"/>
        <v>0</v>
      </c>
      <c r="EY12" s="30" t="b">
        <f t="shared" si="76"/>
        <v>0</v>
      </c>
      <c r="EZ12" s="30" t="b">
        <f t="shared" si="76"/>
        <v>0</v>
      </c>
      <c r="FA12" s="30" t="b">
        <f t="shared" si="76"/>
        <v>0</v>
      </c>
      <c r="FB12" s="30" t="b">
        <f t="shared" si="76"/>
        <v>0</v>
      </c>
      <c r="FC12" s="30" t="b">
        <f t="shared" si="76"/>
        <v>0</v>
      </c>
      <c r="FD12" s="30" t="b">
        <f t="shared" si="76"/>
        <v>0</v>
      </c>
      <c r="FE12" s="30" t="b">
        <f t="shared" si="76"/>
        <v>0</v>
      </c>
      <c r="FF12" s="30" t="b">
        <f t="shared" si="76"/>
        <v>0</v>
      </c>
      <c r="FG12" s="30" t="b">
        <f t="shared" si="76"/>
        <v>0</v>
      </c>
      <c r="FH12" s="30" t="b">
        <f t="shared" si="76"/>
        <v>0</v>
      </c>
      <c r="FI12" s="30" t="b">
        <f t="shared" si="76"/>
        <v>0</v>
      </c>
      <c r="FJ12" s="30" t="b">
        <f t="shared" si="76"/>
        <v>0</v>
      </c>
      <c r="FK12" s="30" t="b">
        <f t="shared" si="76"/>
        <v>0</v>
      </c>
      <c r="FL12" s="30" t="b">
        <f t="shared" si="76"/>
        <v>0</v>
      </c>
      <c r="FM12" s="30" t="b">
        <f t="shared" si="76"/>
        <v>0</v>
      </c>
      <c r="FN12" s="30" t="b">
        <f t="shared" si="76"/>
        <v>0</v>
      </c>
      <c r="FO12" s="30" t="b">
        <f t="shared" si="77"/>
        <v>0</v>
      </c>
      <c r="FP12" s="30" t="b">
        <f t="shared" si="77"/>
        <v>0</v>
      </c>
      <c r="FQ12" s="30" t="b">
        <f t="shared" si="77"/>
        <v>0</v>
      </c>
      <c r="FR12" s="30" t="b">
        <f t="shared" si="77"/>
        <v>0</v>
      </c>
      <c r="FS12" s="30" t="b">
        <f t="shared" si="77"/>
        <v>0</v>
      </c>
      <c r="FT12" s="30" t="b">
        <f t="shared" si="77"/>
        <v>0</v>
      </c>
      <c r="FU12" s="30" t="b">
        <f t="shared" si="77"/>
        <v>0</v>
      </c>
      <c r="FV12" s="30" t="b">
        <f t="shared" si="77"/>
        <v>1</v>
      </c>
      <c r="FW12" s="30" t="b">
        <f t="shared" si="77"/>
        <v>0</v>
      </c>
      <c r="FX12" s="30" t="b">
        <f t="shared" si="77"/>
        <v>0</v>
      </c>
      <c r="FY12" s="30" t="b">
        <f t="shared" si="77"/>
        <v>0</v>
      </c>
      <c r="FZ12" s="30" t="b">
        <f t="shared" si="77"/>
        <v>0</v>
      </c>
      <c r="GA12" s="30" t="b">
        <f t="shared" si="77"/>
        <v>0</v>
      </c>
      <c r="GB12" s="30" t="b">
        <f t="shared" si="77"/>
        <v>0</v>
      </c>
      <c r="GC12" s="30" t="b">
        <f t="shared" si="77"/>
        <v>0</v>
      </c>
      <c r="GD12" s="30" t="b">
        <f t="shared" si="77"/>
        <v>0</v>
      </c>
      <c r="GE12" s="30" t="b">
        <f t="shared" si="78"/>
        <v>0</v>
      </c>
      <c r="GF12" s="29"/>
      <c r="GG12" s="30" t="b">
        <f t="shared" si="65"/>
        <v>0</v>
      </c>
      <c r="GH12" s="30" t="b">
        <f t="shared" si="66"/>
        <v>0</v>
      </c>
      <c r="GI12" s="30" t="b">
        <f t="shared" si="67"/>
        <v>1</v>
      </c>
      <c r="GJ12" s="30" t="b">
        <f t="shared" si="4"/>
        <v>1</v>
      </c>
      <c r="GK12" s="30" t="b">
        <f t="shared" si="5"/>
        <v>1</v>
      </c>
      <c r="GL12" s="30" t="b">
        <f t="shared" si="6"/>
        <v>1</v>
      </c>
      <c r="GM12" s="30" t="b">
        <f t="shared" si="7"/>
        <v>1</v>
      </c>
      <c r="GN12" s="30" t="b">
        <f t="shared" si="8"/>
        <v>1</v>
      </c>
      <c r="GO12" s="30" t="b">
        <f t="shared" si="9"/>
        <v>1</v>
      </c>
      <c r="GP12" s="30" t="b">
        <f t="shared" si="10"/>
        <v>1</v>
      </c>
      <c r="GQ12" s="30" t="b">
        <f t="shared" si="11"/>
        <v>1</v>
      </c>
      <c r="GR12" s="30" t="b">
        <f t="shared" si="12"/>
        <v>1</v>
      </c>
      <c r="GS12" s="30" t="b">
        <f t="shared" si="13"/>
        <v>1</v>
      </c>
      <c r="GT12" s="30" t="b">
        <f t="shared" si="14"/>
        <v>1</v>
      </c>
      <c r="GU12" s="30" t="b">
        <f t="shared" si="15"/>
        <v>1</v>
      </c>
      <c r="GV12" s="30" t="b">
        <f t="shared" si="68"/>
        <v>1</v>
      </c>
      <c r="GW12" s="30" t="b">
        <f t="shared" si="69"/>
        <v>0</v>
      </c>
      <c r="GX12" s="30" t="b">
        <f t="shared" si="70"/>
        <v>1</v>
      </c>
      <c r="GY12" s="30" t="b">
        <f t="shared" si="71"/>
        <v>1</v>
      </c>
      <c r="GZ12" s="30" t="b">
        <f t="shared" si="72"/>
        <v>1</v>
      </c>
      <c r="HA12" s="30" t="b">
        <f t="shared" si="73"/>
        <v>1</v>
      </c>
      <c r="HB12" s="30" t="b">
        <f t="shared" si="74"/>
        <v>1</v>
      </c>
      <c r="HC12" s="30" t="b">
        <f t="shared" si="75"/>
        <v>1</v>
      </c>
      <c r="HD12" s="30"/>
    </row>
    <row r="13" spans="1:212" ht="13.5" customHeight="1">
      <c r="A13" s="37">
        <v>9</v>
      </c>
      <c r="B13" s="8"/>
      <c r="C13" s="8"/>
      <c r="D13" s="8"/>
      <c r="E13" s="8"/>
      <c r="F13" s="8"/>
      <c r="G13" s="8"/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10" t="s">
        <v>54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9"/>
      <c r="BS13" s="8"/>
      <c r="BT13" s="33"/>
      <c r="BU13" s="4"/>
      <c r="BV13" s="4"/>
      <c r="BW13" s="7"/>
      <c r="BX13" s="4"/>
      <c r="BY13" s="8"/>
      <c r="BZ13" s="5"/>
      <c r="CA13" s="6"/>
      <c r="CB13" s="6"/>
      <c r="CC13" s="5"/>
      <c r="CE13" s="40" t="str">
        <f t="shared" si="16"/>
        <v/>
      </c>
      <c r="CF13" s="43">
        <f t="shared" si="17"/>
        <v>0</v>
      </c>
      <c r="CG13" s="2" t="s">
        <v>19</v>
      </c>
      <c r="CH13" s="2" t="s">
        <v>19</v>
      </c>
      <c r="CI13" s="29"/>
      <c r="CJ13" s="31" t="str">
        <f t="shared" si="18"/>
        <v>・係名、担当者名、連絡先のいずれかが未入力</v>
      </c>
      <c r="CK13" s="31" t="str">
        <f t="shared" si="19"/>
        <v>・問１が未選択</v>
      </c>
      <c r="CL13" s="31" t="str">
        <f t="shared" si="20"/>
        <v/>
      </c>
      <c r="CM13" s="31" t="str">
        <f t="shared" si="21"/>
        <v/>
      </c>
      <c r="CN13" s="31" t="str">
        <f t="shared" si="22"/>
        <v/>
      </c>
      <c r="CO13" s="31" t="str">
        <f t="shared" si="23"/>
        <v/>
      </c>
      <c r="CP13" s="31" t="str">
        <f t="shared" si="0"/>
        <v/>
      </c>
      <c r="CQ13" s="31" t="str">
        <f t="shared" si="1"/>
        <v/>
      </c>
      <c r="CR13" s="31" t="str">
        <f t="shared" si="24"/>
        <v/>
      </c>
      <c r="CS13" s="31" t="str">
        <f t="shared" si="25"/>
        <v/>
      </c>
      <c r="CT13" s="31" t="str">
        <f t="shared" si="26"/>
        <v/>
      </c>
      <c r="CU13" s="31" t="str">
        <f t="shared" si="27"/>
        <v/>
      </c>
      <c r="CV13" s="31" t="str">
        <f t="shared" si="28"/>
        <v/>
      </c>
      <c r="CW13" s="31" t="str">
        <f t="shared" si="29"/>
        <v/>
      </c>
      <c r="CX13" s="31" t="str">
        <f t="shared" si="30"/>
        <v/>
      </c>
      <c r="CY13" s="31" t="str">
        <f t="shared" si="2"/>
        <v/>
      </c>
      <c r="CZ13" s="31" t="str">
        <f t="shared" si="31"/>
        <v/>
      </c>
      <c r="DA13" s="31" t="str">
        <f t="shared" si="32"/>
        <v/>
      </c>
      <c r="DB13" s="31" t="str">
        <f t="shared" si="33"/>
        <v/>
      </c>
      <c r="DC13" s="31" t="str">
        <f t="shared" si="34"/>
        <v/>
      </c>
      <c r="DD13" s="31" t="str">
        <f t="shared" si="35"/>
        <v/>
      </c>
      <c r="DE13" s="31" t="str">
        <f t="shared" si="36"/>
        <v/>
      </c>
      <c r="DF13" s="31" t="str">
        <f t="shared" si="37"/>
        <v/>
      </c>
      <c r="DG13" s="31" t="str">
        <f t="shared" si="38"/>
        <v/>
      </c>
      <c r="DH13" s="31" t="str">
        <f t="shared" si="39"/>
        <v/>
      </c>
      <c r="DI13" s="31" t="str">
        <f t="shared" si="40"/>
        <v/>
      </c>
      <c r="DJ13" s="31" t="str">
        <f t="shared" si="41"/>
        <v/>
      </c>
      <c r="DK13" s="31" t="str">
        <f t="shared" si="42"/>
        <v/>
      </c>
      <c r="DL13" s="31" t="str">
        <f t="shared" si="43"/>
        <v/>
      </c>
      <c r="DM13" s="31" t="str">
        <f t="shared" si="44"/>
        <v/>
      </c>
      <c r="DN13" s="31" t="str">
        <f t="shared" si="45"/>
        <v/>
      </c>
      <c r="DO13" s="31" t="str">
        <f t="shared" si="46"/>
        <v/>
      </c>
      <c r="DP13" s="31" t="str">
        <f t="shared" si="47"/>
        <v/>
      </c>
      <c r="DQ13" s="31" t="str">
        <f t="shared" si="48"/>
        <v/>
      </c>
      <c r="DR13" s="31" t="str">
        <f t="shared" si="49"/>
        <v/>
      </c>
      <c r="DS13" s="31" t="str">
        <f t="shared" si="50"/>
        <v/>
      </c>
      <c r="DT13" s="31" t="str">
        <f t="shared" si="51"/>
        <v/>
      </c>
      <c r="DU13" s="31" t="str">
        <f t="shared" si="52"/>
        <v/>
      </c>
      <c r="DV13" s="31" t="str">
        <f t="shared" si="53"/>
        <v/>
      </c>
      <c r="DW13" s="31" t="str">
        <f t="shared" si="54"/>
        <v/>
      </c>
      <c r="DX13" s="31" t="str">
        <f t="shared" si="55"/>
        <v>・問７が未選択</v>
      </c>
      <c r="DY13" s="31" t="str">
        <f t="shared" si="56"/>
        <v/>
      </c>
      <c r="DZ13" s="31" t="str">
        <f t="shared" si="57"/>
        <v/>
      </c>
      <c r="EA13" s="31" t="str">
        <f t="shared" si="58"/>
        <v/>
      </c>
      <c r="EB13" s="31" t="str">
        <f t="shared" si="59"/>
        <v/>
      </c>
      <c r="EC13" s="31" t="str">
        <f t="shared" si="60"/>
        <v/>
      </c>
      <c r="ED13" s="31" t="str">
        <f t="shared" si="61"/>
        <v/>
      </c>
      <c r="EE13" s="31" t="str">
        <f t="shared" si="62"/>
        <v/>
      </c>
      <c r="EF13" s="31" t="str">
        <f t="shared" si="63"/>
        <v/>
      </c>
      <c r="EG13" s="31" t="str">
        <f t="shared" si="64"/>
        <v/>
      </c>
      <c r="EH13" s="30"/>
      <c r="EI13" s="29"/>
      <c r="EJ13" s="30" t="b">
        <f t="shared" si="79"/>
        <v>0</v>
      </c>
      <c r="EK13" s="30" t="b">
        <f t="shared" si="79"/>
        <v>0</v>
      </c>
      <c r="EL13" s="30" t="b">
        <f t="shared" si="79"/>
        <v>0</v>
      </c>
      <c r="EM13" s="30" t="b">
        <f t="shared" si="79"/>
        <v>0</v>
      </c>
      <c r="EN13" s="30" t="b">
        <f t="shared" si="79"/>
        <v>0</v>
      </c>
      <c r="EO13" s="30" t="b">
        <f t="shared" si="79"/>
        <v>0</v>
      </c>
      <c r="EP13" s="30" t="b">
        <f t="shared" si="79"/>
        <v>0</v>
      </c>
      <c r="EQ13" s="30" t="b">
        <f t="shared" si="79"/>
        <v>0</v>
      </c>
      <c r="ER13" s="30" t="b">
        <f t="shared" si="79"/>
        <v>0</v>
      </c>
      <c r="ES13" s="30" t="b">
        <f t="shared" si="79"/>
        <v>0</v>
      </c>
      <c r="ET13" s="30" t="b">
        <f t="shared" si="79"/>
        <v>0</v>
      </c>
      <c r="EU13" s="30" t="b">
        <f t="shared" si="79"/>
        <v>0</v>
      </c>
      <c r="EV13" s="30" t="b">
        <f t="shared" si="79"/>
        <v>0</v>
      </c>
      <c r="EW13" s="30" t="b">
        <f t="shared" si="79"/>
        <v>0</v>
      </c>
      <c r="EX13" s="30" t="b">
        <f t="shared" si="79"/>
        <v>0</v>
      </c>
      <c r="EY13" s="30" t="b">
        <f t="shared" si="76"/>
        <v>0</v>
      </c>
      <c r="EZ13" s="30" t="b">
        <f t="shared" si="76"/>
        <v>0</v>
      </c>
      <c r="FA13" s="30" t="b">
        <f t="shared" si="76"/>
        <v>0</v>
      </c>
      <c r="FB13" s="30" t="b">
        <f t="shared" si="76"/>
        <v>0</v>
      </c>
      <c r="FC13" s="30" t="b">
        <f t="shared" si="76"/>
        <v>0</v>
      </c>
      <c r="FD13" s="30" t="b">
        <f t="shared" si="76"/>
        <v>0</v>
      </c>
      <c r="FE13" s="30" t="b">
        <f t="shared" si="76"/>
        <v>0</v>
      </c>
      <c r="FF13" s="30" t="b">
        <f t="shared" si="76"/>
        <v>0</v>
      </c>
      <c r="FG13" s="30" t="b">
        <f t="shared" si="76"/>
        <v>0</v>
      </c>
      <c r="FH13" s="30" t="b">
        <f t="shared" si="76"/>
        <v>0</v>
      </c>
      <c r="FI13" s="30" t="b">
        <f t="shared" si="76"/>
        <v>0</v>
      </c>
      <c r="FJ13" s="30" t="b">
        <f t="shared" si="76"/>
        <v>0</v>
      </c>
      <c r="FK13" s="30" t="b">
        <f t="shared" si="76"/>
        <v>0</v>
      </c>
      <c r="FL13" s="30" t="b">
        <f t="shared" si="76"/>
        <v>0</v>
      </c>
      <c r="FM13" s="30" t="b">
        <f t="shared" si="76"/>
        <v>0</v>
      </c>
      <c r="FN13" s="30" t="b">
        <f t="shared" si="76"/>
        <v>0</v>
      </c>
      <c r="FO13" s="30" t="b">
        <f t="shared" si="77"/>
        <v>0</v>
      </c>
      <c r="FP13" s="30" t="b">
        <f t="shared" si="77"/>
        <v>0</v>
      </c>
      <c r="FQ13" s="30" t="b">
        <f t="shared" si="77"/>
        <v>0</v>
      </c>
      <c r="FR13" s="30" t="b">
        <f t="shared" si="77"/>
        <v>0</v>
      </c>
      <c r="FS13" s="30" t="b">
        <f t="shared" si="77"/>
        <v>0</v>
      </c>
      <c r="FT13" s="30" t="b">
        <f t="shared" si="77"/>
        <v>0</v>
      </c>
      <c r="FU13" s="30" t="b">
        <f t="shared" si="77"/>
        <v>0</v>
      </c>
      <c r="FV13" s="30" t="b">
        <f t="shared" si="77"/>
        <v>1</v>
      </c>
      <c r="FW13" s="30" t="b">
        <f t="shared" si="77"/>
        <v>0</v>
      </c>
      <c r="FX13" s="30" t="b">
        <f t="shared" si="77"/>
        <v>0</v>
      </c>
      <c r="FY13" s="30" t="b">
        <f t="shared" si="77"/>
        <v>0</v>
      </c>
      <c r="FZ13" s="30" t="b">
        <f t="shared" si="77"/>
        <v>0</v>
      </c>
      <c r="GA13" s="30" t="b">
        <f t="shared" si="77"/>
        <v>0</v>
      </c>
      <c r="GB13" s="30" t="b">
        <f t="shared" si="77"/>
        <v>0</v>
      </c>
      <c r="GC13" s="30" t="b">
        <f t="shared" si="77"/>
        <v>0</v>
      </c>
      <c r="GD13" s="30" t="b">
        <f t="shared" si="77"/>
        <v>0</v>
      </c>
      <c r="GE13" s="30" t="b">
        <f t="shared" si="78"/>
        <v>0</v>
      </c>
      <c r="GF13" s="29"/>
      <c r="GG13" s="30" t="b">
        <f t="shared" si="65"/>
        <v>0</v>
      </c>
      <c r="GH13" s="30" t="b">
        <f t="shared" si="66"/>
        <v>0</v>
      </c>
      <c r="GI13" s="30" t="b">
        <f t="shared" si="67"/>
        <v>1</v>
      </c>
      <c r="GJ13" s="30" t="b">
        <f t="shared" si="4"/>
        <v>1</v>
      </c>
      <c r="GK13" s="30" t="b">
        <f t="shared" si="5"/>
        <v>1</v>
      </c>
      <c r="GL13" s="30" t="b">
        <f t="shared" si="6"/>
        <v>1</v>
      </c>
      <c r="GM13" s="30" t="b">
        <f t="shared" si="7"/>
        <v>1</v>
      </c>
      <c r="GN13" s="30" t="b">
        <f t="shared" si="8"/>
        <v>1</v>
      </c>
      <c r="GO13" s="30" t="b">
        <f t="shared" si="9"/>
        <v>1</v>
      </c>
      <c r="GP13" s="30" t="b">
        <f t="shared" si="10"/>
        <v>1</v>
      </c>
      <c r="GQ13" s="30" t="b">
        <f t="shared" si="11"/>
        <v>1</v>
      </c>
      <c r="GR13" s="30" t="b">
        <f t="shared" si="12"/>
        <v>1</v>
      </c>
      <c r="GS13" s="30" t="b">
        <f t="shared" si="13"/>
        <v>1</v>
      </c>
      <c r="GT13" s="30" t="b">
        <f t="shared" si="14"/>
        <v>1</v>
      </c>
      <c r="GU13" s="30" t="b">
        <f t="shared" si="15"/>
        <v>1</v>
      </c>
      <c r="GV13" s="30" t="b">
        <f t="shared" si="68"/>
        <v>1</v>
      </c>
      <c r="GW13" s="30" t="b">
        <f t="shared" si="69"/>
        <v>0</v>
      </c>
      <c r="GX13" s="30" t="b">
        <f t="shared" si="70"/>
        <v>1</v>
      </c>
      <c r="GY13" s="30" t="b">
        <f t="shared" si="71"/>
        <v>1</v>
      </c>
      <c r="GZ13" s="30" t="b">
        <f t="shared" si="72"/>
        <v>1</v>
      </c>
      <c r="HA13" s="30" t="b">
        <f t="shared" si="73"/>
        <v>1</v>
      </c>
      <c r="HB13" s="30" t="b">
        <f t="shared" si="74"/>
        <v>1</v>
      </c>
      <c r="HC13" s="30" t="b">
        <f t="shared" si="75"/>
        <v>1</v>
      </c>
      <c r="HD13" s="30"/>
    </row>
    <row r="14" spans="1:212" ht="13.5" customHeight="1">
      <c r="A14" s="37">
        <v>10</v>
      </c>
      <c r="B14" s="8"/>
      <c r="C14" s="8"/>
      <c r="D14" s="8"/>
      <c r="E14" s="8"/>
      <c r="F14" s="8"/>
      <c r="G14" s="8"/>
      <c r="H14" s="8"/>
      <c r="I14" s="9"/>
      <c r="J14" s="9"/>
      <c r="K14" s="9"/>
      <c r="L14" s="9"/>
      <c r="M14" s="9"/>
      <c r="N14" s="9"/>
      <c r="O14" s="9"/>
      <c r="P14" s="9"/>
      <c r="Q14" s="9"/>
      <c r="R14" s="9"/>
      <c r="S14" s="10" t="s">
        <v>54</v>
      </c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9"/>
      <c r="BS14" s="8"/>
      <c r="BT14" s="33"/>
      <c r="BU14" s="4"/>
      <c r="BV14" s="4"/>
      <c r="BW14" s="7"/>
      <c r="BX14" s="4"/>
      <c r="BY14" s="8"/>
      <c r="BZ14" s="5"/>
      <c r="CA14" s="6"/>
      <c r="CB14" s="6"/>
      <c r="CC14" s="5"/>
      <c r="CE14" s="40" t="str">
        <f t="shared" si="16"/>
        <v/>
      </c>
      <c r="CF14" s="43">
        <f t="shared" si="17"/>
        <v>0</v>
      </c>
      <c r="CG14" s="2" t="s">
        <v>19</v>
      </c>
      <c r="CH14" s="2" t="s">
        <v>19</v>
      </c>
      <c r="CI14" s="29"/>
      <c r="CJ14" s="31" t="str">
        <f t="shared" si="18"/>
        <v>・係名、担当者名、連絡先のいずれかが未入力</v>
      </c>
      <c r="CK14" s="31" t="str">
        <f t="shared" si="19"/>
        <v>・問１が未選択</v>
      </c>
      <c r="CL14" s="31" t="str">
        <f t="shared" si="20"/>
        <v/>
      </c>
      <c r="CM14" s="31" t="str">
        <f t="shared" si="21"/>
        <v/>
      </c>
      <c r="CN14" s="31" t="str">
        <f t="shared" si="22"/>
        <v/>
      </c>
      <c r="CO14" s="31" t="str">
        <f t="shared" si="23"/>
        <v/>
      </c>
      <c r="CP14" s="31" t="str">
        <f t="shared" si="0"/>
        <v/>
      </c>
      <c r="CQ14" s="31" t="str">
        <f t="shared" si="1"/>
        <v/>
      </c>
      <c r="CR14" s="31" t="str">
        <f t="shared" si="24"/>
        <v/>
      </c>
      <c r="CS14" s="31" t="str">
        <f t="shared" si="25"/>
        <v/>
      </c>
      <c r="CT14" s="31" t="str">
        <f t="shared" si="26"/>
        <v/>
      </c>
      <c r="CU14" s="31" t="str">
        <f t="shared" si="27"/>
        <v/>
      </c>
      <c r="CV14" s="31" t="str">
        <f t="shared" si="28"/>
        <v/>
      </c>
      <c r="CW14" s="31" t="str">
        <f t="shared" si="29"/>
        <v/>
      </c>
      <c r="CX14" s="31" t="str">
        <f t="shared" si="30"/>
        <v/>
      </c>
      <c r="CY14" s="31" t="str">
        <f t="shared" si="2"/>
        <v/>
      </c>
      <c r="CZ14" s="31" t="str">
        <f t="shared" si="31"/>
        <v/>
      </c>
      <c r="DA14" s="31" t="str">
        <f t="shared" si="32"/>
        <v/>
      </c>
      <c r="DB14" s="31" t="str">
        <f t="shared" si="33"/>
        <v/>
      </c>
      <c r="DC14" s="31" t="str">
        <f t="shared" si="34"/>
        <v/>
      </c>
      <c r="DD14" s="31" t="str">
        <f t="shared" si="35"/>
        <v/>
      </c>
      <c r="DE14" s="31" t="str">
        <f t="shared" si="36"/>
        <v/>
      </c>
      <c r="DF14" s="31" t="str">
        <f t="shared" si="37"/>
        <v/>
      </c>
      <c r="DG14" s="31" t="str">
        <f t="shared" si="38"/>
        <v/>
      </c>
      <c r="DH14" s="31" t="str">
        <f t="shared" si="39"/>
        <v/>
      </c>
      <c r="DI14" s="31" t="str">
        <f t="shared" si="40"/>
        <v/>
      </c>
      <c r="DJ14" s="31" t="str">
        <f t="shared" si="41"/>
        <v/>
      </c>
      <c r="DK14" s="31" t="str">
        <f t="shared" si="42"/>
        <v/>
      </c>
      <c r="DL14" s="31" t="str">
        <f t="shared" si="43"/>
        <v/>
      </c>
      <c r="DM14" s="31" t="str">
        <f t="shared" si="44"/>
        <v/>
      </c>
      <c r="DN14" s="31" t="str">
        <f t="shared" si="45"/>
        <v/>
      </c>
      <c r="DO14" s="31" t="str">
        <f t="shared" si="46"/>
        <v/>
      </c>
      <c r="DP14" s="31" t="str">
        <f t="shared" si="47"/>
        <v/>
      </c>
      <c r="DQ14" s="31" t="str">
        <f t="shared" si="48"/>
        <v/>
      </c>
      <c r="DR14" s="31" t="str">
        <f t="shared" si="49"/>
        <v/>
      </c>
      <c r="DS14" s="31" t="str">
        <f t="shared" si="50"/>
        <v/>
      </c>
      <c r="DT14" s="31" t="str">
        <f t="shared" si="51"/>
        <v/>
      </c>
      <c r="DU14" s="31" t="str">
        <f t="shared" si="52"/>
        <v/>
      </c>
      <c r="DV14" s="31" t="str">
        <f t="shared" si="53"/>
        <v/>
      </c>
      <c r="DW14" s="31" t="str">
        <f t="shared" si="54"/>
        <v/>
      </c>
      <c r="DX14" s="31" t="str">
        <f t="shared" si="55"/>
        <v>・問７が未選択</v>
      </c>
      <c r="DY14" s="31" t="str">
        <f t="shared" si="56"/>
        <v/>
      </c>
      <c r="DZ14" s="31" t="str">
        <f t="shared" si="57"/>
        <v/>
      </c>
      <c r="EA14" s="31" t="str">
        <f t="shared" si="58"/>
        <v/>
      </c>
      <c r="EB14" s="31" t="str">
        <f t="shared" si="59"/>
        <v/>
      </c>
      <c r="EC14" s="31" t="str">
        <f t="shared" si="60"/>
        <v/>
      </c>
      <c r="ED14" s="31" t="str">
        <f t="shared" si="61"/>
        <v/>
      </c>
      <c r="EE14" s="31" t="str">
        <f t="shared" si="62"/>
        <v/>
      </c>
      <c r="EF14" s="31" t="str">
        <f t="shared" si="63"/>
        <v/>
      </c>
      <c r="EG14" s="31" t="str">
        <f t="shared" si="64"/>
        <v/>
      </c>
      <c r="EH14" s="30"/>
      <c r="EI14" s="29"/>
      <c r="EJ14" s="30" t="b">
        <f t="shared" si="79"/>
        <v>0</v>
      </c>
      <c r="EK14" s="30" t="b">
        <f t="shared" si="79"/>
        <v>0</v>
      </c>
      <c r="EL14" s="30" t="b">
        <f t="shared" si="79"/>
        <v>0</v>
      </c>
      <c r="EM14" s="30" t="b">
        <f t="shared" si="79"/>
        <v>0</v>
      </c>
      <c r="EN14" s="30" t="b">
        <f t="shared" si="79"/>
        <v>0</v>
      </c>
      <c r="EO14" s="30" t="b">
        <f t="shared" si="79"/>
        <v>0</v>
      </c>
      <c r="EP14" s="30" t="b">
        <f t="shared" si="79"/>
        <v>0</v>
      </c>
      <c r="EQ14" s="30" t="b">
        <f t="shared" si="79"/>
        <v>0</v>
      </c>
      <c r="ER14" s="30" t="b">
        <f t="shared" si="79"/>
        <v>0</v>
      </c>
      <c r="ES14" s="30" t="b">
        <f t="shared" si="79"/>
        <v>0</v>
      </c>
      <c r="ET14" s="30" t="b">
        <f t="shared" si="79"/>
        <v>0</v>
      </c>
      <c r="EU14" s="30" t="b">
        <f t="shared" si="79"/>
        <v>0</v>
      </c>
      <c r="EV14" s="30" t="b">
        <f t="shared" si="79"/>
        <v>0</v>
      </c>
      <c r="EW14" s="30" t="b">
        <f t="shared" si="79"/>
        <v>0</v>
      </c>
      <c r="EX14" s="30" t="b">
        <f t="shared" si="79"/>
        <v>0</v>
      </c>
      <c r="EY14" s="30" t="b">
        <f t="shared" si="76"/>
        <v>0</v>
      </c>
      <c r="EZ14" s="30" t="b">
        <f t="shared" si="76"/>
        <v>0</v>
      </c>
      <c r="FA14" s="30" t="b">
        <f t="shared" si="76"/>
        <v>0</v>
      </c>
      <c r="FB14" s="30" t="b">
        <f t="shared" si="76"/>
        <v>0</v>
      </c>
      <c r="FC14" s="30" t="b">
        <f t="shared" si="76"/>
        <v>0</v>
      </c>
      <c r="FD14" s="30" t="b">
        <f t="shared" si="76"/>
        <v>0</v>
      </c>
      <c r="FE14" s="30" t="b">
        <f t="shared" si="76"/>
        <v>0</v>
      </c>
      <c r="FF14" s="30" t="b">
        <f t="shared" si="76"/>
        <v>0</v>
      </c>
      <c r="FG14" s="30" t="b">
        <f t="shared" si="76"/>
        <v>0</v>
      </c>
      <c r="FH14" s="30" t="b">
        <f t="shared" si="76"/>
        <v>0</v>
      </c>
      <c r="FI14" s="30" t="b">
        <f t="shared" si="76"/>
        <v>0</v>
      </c>
      <c r="FJ14" s="30" t="b">
        <f t="shared" si="76"/>
        <v>0</v>
      </c>
      <c r="FK14" s="30" t="b">
        <f t="shared" si="76"/>
        <v>0</v>
      </c>
      <c r="FL14" s="30" t="b">
        <f t="shared" si="76"/>
        <v>0</v>
      </c>
      <c r="FM14" s="30" t="b">
        <f t="shared" si="76"/>
        <v>0</v>
      </c>
      <c r="FN14" s="30" t="b">
        <f t="shared" si="76"/>
        <v>0</v>
      </c>
      <c r="FO14" s="30" t="b">
        <f t="shared" si="77"/>
        <v>0</v>
      </c>
      <c r="FP14" s="30" t="b">
        <f t="shared" si="77"/>
        <v>0</v>
      </c>
      <c r="FQ14" s="30" t="b">
        <f t="shared" si="77"/>
        <v>0</v>
      </c>
      <c r="FR14" s="30" t="b">
        <f t="shared" si="77"/>
        <v>0</v>
      </c>
      <c r="FS14" s="30" t="b">
        <f t="shared" si="77"/>
        <v>0</v>
      </c>
      <c r="FT14" s="30" t="b">
        <f t="shared" si="77"/>
        <v>0</v>
      </c>
      <c r="FU14" s="30" t="b">
        <f t="shared" si="77"/>
        <v>0</v>
      </c>
      <c r="FV14" s="30" t="b">
        <f t="shared" si="77"/>
        <v>1</v>
      </c>
      <c r="FW14" s="30" t="b">
        <f t="shared" si="77"/>
        <v>0</v>
      </c>
      <c r="FX14" s="30" t="b">
        <f t="shared" si="77"/>
        <v>0</v>
      </c>
      <c r="FY14" s="30" t="b">
        <f t="shared" si="77"/>
        <v>0</v>
      </c>
      <c r="FZ14" s="30" t="b">
        <f t="shared" si="77"/>
        <v>0</v>
      </c>
      <c r="GA14" s="30" t="b">
        <f t="shared" si="77"/>
        <v>0</v>
      </c>
      <c r="GB14" s="30" t="b">
        <f t="shared" si="77"/>
        <v>0</v>
      </c>
      <c r="GC14" s="30" t="b">
        <f t="shared" si="77"/>
        <v>0</v>
      </c>
      <c r="GD14" s="30" t="b">
        <f t="shared" si="77"/>
        <v>0</v>
      </c>
      <c r="GE14" s="30" t="b">
        <f t="shared" si="78"/>
        <v>0</v>
      </c>
      <c r="GF14" s="29"/>
      <c r="GG14" s="30" t="b">
        <f t="shared" si="65"/>
        <v>0</v>
      </c>
      <c r="GH14" s="30" t="b">
        <f t="shared" si="66"/>
        <v>0</v>
      </c>
      <c r="GI14" s="30" t="b">
        <f t="shared" si="67"/>
        <v>1</v>
      </c>
      <c r="GJ14" s="30" t="b">
        <f t="shared" si="4"/>
        <v>1</v>
      </c>
      <c r="GK14" s="30" t="b">
        <f t="shared" si="5"/>
        <v>1</v>
      </c>
      <c r="GL14" s="30" t="b">
        <f t="shared" si="6"/>
        <v>1</v>
      </c>
      <c r="GM14" s="30" t="b">
        <f t="shared" si="7"/>
        <v>1</v>
      </c>
      <c r="GN14" s="30" t="b">
        <f t="shared" si="8"/>
        <v>1</v>
      </c>
      <c r="GO14" s="30" t="b">
        <f t="shared" si="9"/>
        <v>1</v>
      </c>
      <c r="GP14" s="30" t="b">
        <f t="shared" si="10"/>
        <v>1</v>
      </c>
      <c r="GQ14" s="30" t="b">
        <f t="shared" si="11"/>
        <v>1</v>
      </c>
      <c r="GR14" s="30" t="b">
        <f t="shared" si="12"/>
        <v>1</v>
      </c>
      <c r="GS14" s="30" t="b">
        <f t="shared" si="13"/>
        <v>1</v>
      </c>
      <c r="GT14" s="30" t="b">
        <f t="shared" si="14"/>
        <v>1</v>
      </c>
      <c r="GU14" s="30" t="b">
        <f t="shared" si="15"/>
        <v>1</v>
      </c>
      <c r="GV14" s="30" t="b">
        <f t="shared" si="68"/>
        <v>1</v>
      </c>
      <c r="GW14" s="30" t="b">
        <f t="shared" si="69"/>
        <v>0</v>
      </c>
      <c r="GX14" s="30" t="b">
        <f t="shared" si="70"/>
        <v>1</v>
      </c>
      <c r="GY14" s="30" t="b">
        <f t="shared" si="71"/>
        <v>1</v>
      </c>
      <c r="GZ14" s="30" t="b">
        <f t="shared" si="72"/>
        <v>1</v>
      </c>
      <c r="HA14" s="30" t="b">
        <f t="shared" si="73"/>
        <v>1</v>
      </c>
      <c r="HB14" s="30" t="b">
        <f t="shared" si="74"/>
        <v>1</v>
      </c>
      <c r="HC14" s="30" t="b">
        <f t="shared" si="75"/>
        <v>1</v>
      </c>
      <c r="HD14" s="30"/>
    </row>
    <row r="15" spans="1:212" ht="13.5" customHeight="1">
      <c r="A15" s="37">
        <v>11</v>
      </c>
      <c r="B15" s="8"/>
      <c r="C15" s="8"/>
      <c r="D15" s="8"/>
      <c r="E15" s="8"/>
      <c r="F15" s="8"/>
      <c r="G15" s="8"/>
      <c r="H15" s="8"/>
      <c r="I15" s="9"/>
      <c r="J15" s="9"/>
      <c r="K15" s="9"/>
      <c r="L15" s="9"/>
      <c r="M15" s="9"/>
      <c r="N15" s="9"/>
      <c r="O15" s="9"/>
      <c r="P15" s="9"/>
      <c r="Q15" s="9"/>
      <c r="R15" s="9"/>
      <c r="S15" s="10" t="s">
        <v>54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9"/>
      <c r="BS15" s="8"/>
      <c r="BT15" s="33"/>
      <c r="BU15" s="4"/>
      <c r="BV15" s="4"/>
      <c r="BW15" s="7"/>
      <c r="BX15" s="4"/>
      <c r="BY15" s="8"/>
      <c r="BZ15" s="5"/>
      <c r="CA15" s="6"/>
      <c r="CB15" s="6"/>
      <c r="CC15" s="5"/>
      <c r="CE15" s="40" t="str">
        <f t="shared" si="16"/>
        <v/>
      </c>
      <c r="CF15" s="43">
        <f t="shared" si="17"/>
        <v>0</v>
      </c>
      <c r="CG15" s="2" t="s">
        <v>19</v>
      </c>
      <c r="CH15" s="2" t="s">
        <v>19</v>
      </c>
      <c r="CI15" s="29"/>
      <c r="CJ15" s="31" t="str">
        <f t="shared" si="18"/>
        <v>・係名、担当者名、連絡先のいずれかが未入力</v>
      </c>
      <c r="CK15" s="31" t="str">
        <f t="shared" si="19"/>
        <v>・問１が未選択</v>
      </c>
      <c r="CL15" s="31" t="str">
        <f t="shared" si="20"/>
        <v/>
      </c>
      <c r="CM15" s="31" t="str">
        <f t="shared" si="21"/>
        <v/>
      </c>
      <c r="CN15" s="31" t="str">
        <f t="shared" si="22"/>
        <v/>
      </c>
      <c r="CO15" s="31" t="str">
        <f t="shared" si="23"/>
        <v/>
      </c>
      <c r="CP15" s="31" t="str">
        <f t="shared" si="0"/>
        <v/>
      </c>
      <c r="CQ15" s="31" t="str">
        <f t="shared" si="1"/>
        <v/>
      </c>
      <c r="CR15" s="31" t="str">
        <f t="shared" si="24"/>
        <v/>
      </c>
      <c r="CS15" s="31" t="str">
        <f t="shared" si="25"/>
        <v/>
      </c>
      <c r="CT15" s="31" t="str">
        <f t="shared" si="26"/>
        <v/>
      </c>
      <c r="CU15" s="31" t="str">
        <f t="shared" si="27"/>
        <v/>
      </c>
      <c r="CV15" s="31" t="str">
        <f t="shared" si="28"/>
        <v/>
      </c>
      <c r="CW15" s="31" t="str">
        <f t="shared" si="29"/>
        <v/>
      </c>
      <c r="CX15" s="31" t="str">
        <f t="shared" si="30"/>
        <v/>
      </c>
      <c r="CY15" s="31" t="str">
        <f t="shared" si="2"/>
        <v/>
      </c>
      <c r="CZ15" s="31" t="str">
        <f t="shared" si="31"/>
        <v/>
      </c>
      <c r="DA15" s="31" t="str">
        <f t="shared" si="32"/>
        <v/>
      </c>
      <c r="DB15" s="31" t="str">
        <f t="shared" si="33"/>
        <v/>
      </c>
      <c r="DC15" s="31" t="str">
        <f t="shared" si="34"/>
        <v/>
      </c>
      <c r="DD15" s="31" t="str">
        <f t="shared" si="35"/>
        <v/>
      </c>
      <c r="DE15" s="31" t="str">
        <f t="shared" si="36"/>
        <v/>
      </c>
      <c r="DF15" s="31" t="str">
        <f t="shared" si="37"/>
        <v/>
      </c>
      <c r="DG15" s="31" t="str">
        <f t="shared" si="38"/>
        <v/>
      </c>
      <c r="DH15" s="31" t="str">
        <f t="shared" si="39"/>
        <v/>
      </c>
      <c r="DI15" s="31" t="str">
        <f t="shared" si="40"/>
        <v/>
      </c>
      <c r="DJ15" s="31" t="str">
        <f t="shared" si="41"/>
        <v/>
      </c>
      <c r="DK15" s="31" t="str">
        <f t="shared" si="42"/>
        <v/>
      </c>
      <c r="DL15" s="31" t="str">
        <f t="shared" si="43"/>
        <v/>
      </c>
      <c r="DM15" s="31" t="str">
        <f t="shared" si="44"/>
        <v/>
      </c>
      <c r="DN15" s="31" t="str">
        <f t="shared" si="45"/>
        <v/>
      </c>
      <c r="DO15" s="31" t="str">
        <f t="shared" si="46"/>
        <v/>
      </c>
      <c r="DP15" s="31" t="str">
        <f t="shared" si="47"/>
        <v/>
      </c>
      <c r="DQ15" s="31" t="str">
        <f t="shared" si="48"/>
        <v/>
      </c>
      <c r="DR15" s="31" t="str">
        <f t="shared" si="49"/>
        <v/>
      </c>
      <c r="DS15" s="31" t="str">
        <f t="shared" si="50"/>
        <v/>
      </c>
      <c r="DT15" s="31" t="str">
        <f t="shared" si="51"/>
        <v/>
      </c>
      <c r="DU15" s="31" t="str">
        <f t="shared" si="52"/>
        <v/>
      </c>
      <c r="DV15" s="31" t="str">
        <f t="shared" si="53"/>
        <v/>
      </c>
      <c r="DW15" s="31" t="str">
        <f t="shared" si="54"/>
        <v/>
      </c>
      <c r="DX15" s="31" t="str">
        <f t="shared" si="55"/>
        <v>・問７が未選択</v>
      </c>
      <c r="DY15" s="31" t="str">
        <f t="shared" si="56"/>
        <v/>
      </c>
      <c r="DZ15" s="31" t="str">
        <f t="shared" si="57"/>
        <v/>
      </c>
      <c r="EA15" s="31" t="str">
        <f t="shared" si="58"/>
        <v/>
      </c>
      <c r="EB15" s="31" t="str">
        <f t="shared" si="59"/>
        <v/>
      </c>
      <c r="EC15" s="31" t="str">
        <f t="shared" si="60"/>
        <v/>
      </c>
      <c r="ED15" s="31" t="str">
        <f t="shared" si="61"/>
        <v/>
      </c>
      <c r="EE15" s="31" t="str">
        <f t="shared" si="62"/>
        <v/>
      </c>
      <c r="EF15" s="31" t="str">
        <f t="shared" si="63"/>
        <v/>
      </c>
      <c r="EG15" s="31" t="str">
        <f t="shared" si="64"/>
        <v/>
      </c>
      <c r="EH15" s="30"/>
      <c r="EI15" s="29"/>
      <c r="EJ15" s="30" t="b">
        <f t="shared" si="79"/>
        <v>0</v>
      </c>
      <c r="EK15" s="30" t="b">
        <f t="shared" si="79"/>
        <v>0</v>
      </c>
      <c r="EL15" s="30" t="b">
        <f t="shared" si="79"/>
        <v>0</v>
      </c>
      <c r="EM15" s="30" t="b">
        <f t="shared" si="79"/>
        <v>0</v>
      </c>
      <c r="EN15" s="30" t="b">
        <f t="shared" si="79"/>
        <v>0</v>
      </c>
      <c r="EO15" s="30" t="b">
        <f t="shared" si="79"/>
        <v>0</v>
      </c>
      <c r="EP15" s="30" t="b">
        <f t="shared" si="79"/>
        <v>0</v>
      </c>
      <c r="EQ15" s="30" t="b">
        <f t="shared" si="79"/>
        <v>0</v>
      </c>
      <c r="ER15" s="30" t="b">
        <f t="shared" si="79"/>
        <v>0</v>
      </c>
      <c r="ES15" s="30" t="b">
        <f t="shared" si="79"/>
        <v>0</v>
      </c>
      <c r="ET15" s="30" t="b">
        <f t="shared" si="79"/>
        <v>0</v>
      </c>
      <c r="EU15" s="30" t="b">
        <f t="shared" si="79"/>
        <v>0</v>
      </c>
      <c r="EV15" s="30" t="b">
        <f t="shared" si="79"/>
        <v>0</v>
      </c>
      <c r="EW15" s="30" t="b">
        <f t="shared" si="79"/>
        <v>0</v>
      </c>
      <c r="EX15" s="30" t="b">
        <f t="shared" si="79"/>
        <v>0</v>
      </c>
      <c r="EY15" s="30" t="b">
        <f t="shared" si="76"/>
        <v>0</v>
      </c>
      <c r="EZ15" s="30" t="b">
        <f t="shared" si="76"/>
        <v>0</v>
      </c>
      <c r="FA15" s="30" t="b">
        <f t="shared" si="76"/>
        <v>0</v>
      </c>
      <c r="FB15" s="30" t="b">
        <f t="shared" si="76"/>
        <v>0</v>
      </c>
      <c r="FC15" s="30" t="b">
        <f t="shared" si="76"/>
        <v>0</v>
      </c>
      <c r="FD15" s="30" t="b">
        <f t="shared" si="76"/>
        <v>0</v>
      </c>
      <c r="FE15" s="30" t="b">
        <f t="shared" si="76"/>
        <v>0</v>
      </c>
      <c r="FF15" s="30" t="b">
        <f t="shared" si="76"/>
        <v>0</v>
      </c>
      <c r="FG15" s="30" t="b">
        <f t="shared" si="76"/>
        <v>0</v>
      </c>
      <c r="FH15" s="30" t="b">
        <f t="shared" si="76"/>
        <v>0</v>
      </c>
      <c r="FI15" s="30" t="b">
        <f t="shared" si="76"/>
        <v>0</v>
      </c>
      <c r="FJ15" s="30" t="b">
        <f t="shared" si="76"/>
        <v>0</v>
      </c>
      <c r="FK15" s="30" t="b">
        <f t="shared" si="76"/>
        <v>0</v>
      </c>
      <c r="FL15" s="30" t="b">
        <f t="shared" si="76"/>
        <v>0</v>
      </c>
      <c r="FM15" s="30" t="b">
        <f t="shared" si="76"/>
        <v>0</v>
      </c>
      <c r="FN15" s="30" t="b">
        <f t="shared" si="76"/>
        <v>0</v>
      </c>
      <c r="FO15" s="30" t="b">
        <f t="shared" si="77"/>
        <v>0</v>
      </c>
      <c r="FP15" s="30" t="b">
        <f t="shared" si="77"/>
        <v>0</v>
      </c>
      <c r="FQ15" s="30" t="b">
        <f t="shared" si="77"/>
        <v>0</v>
      </c>
      <c r="FR15" s="30" t="b">
        <f t="shared" si="77"/>
        <v>0</v>
      </c>
      <c r="FS15" s="30" t="b">
        <f t="shared" si="77"/>
        <v>0</v>
      </c>
      <c r="FT15" s="30" t="b">
        <f t="shared" si="77"/>
        <v>0</v>
      </c>
      <c r="FU15" s="30" t="b">
        <f t="shared" si="77"/>
        <v>0</v>
      </c>
      <c r="FV15" s="30" t="b">
        <f t="shared" si="77"/>
        <v>1</v>
      </c>
      <c r="FW15" s="30" t="b">
        <f t="shared" si="77"/>
        <v>0</v>
      </c>
      <c r="FX15" s="30" t="b">
        <f t="shared" si="77"/>
        <v>0</v>
      </c>
      <c r="FY15" s="30" t="b">
        <f t="shared" si="77"/>
        <v>0</v>
      </c>
      <c r="FZ15" s="30" t="b">
        <f t="shared" si="77"/>
        <v>0</v>
      </c>
      <c r="GA15" s="30" t="b">
        <f t="shared" si="77"/>
        <v>0</v>
      </c>
      <c r="GB15" s="30" t="b">
        <f t="shared" si="77"/>
        <v>0</v>
      </c>
      <c r="GC15" s="30" t="b">
        <f t="shared" si="77"/>
        <v>0</v>
      </c>
      <c r="GD15" s="30" t="b">
        <f t="shared" si="77"/>
        <v>0</v>
      </c>
      <c r="GE15" s="30" t="b">
        <f t="shared" si="78"/>
        <v>0</v>
      </c>
      <c r="GF15" s="29"/>
      <c r="GG15" s="30" t="b">
        <f t="shared" si="65"/>
        <v>0</v>
      </c>
      <c r="GH15" s="30" t="b">
        <f t="shared" si="66"/>
        <v>0</v>
      </c>
      <c r="GI15" s="30" t="b">
        <f t="shared" si="67"/>
        <v>1</v>
      </c>
      <c r="GJ15" s="30" t="b">
        <f t="shared" si="4"/>
        <v>1</v>
      </c>
      <c r="GK15" s="30" t="b">
        <f t="shared" si="5"/>
        <v>1</v>
      </c>
      <c r="GL15" s="30" t="b">
        <f t="shared" si="6"/>
        <v>1</v>
      </c>
      <c r="GM15" s="30" t="b">
        <f t="shared" si="7"/>
        <v>1</v>
      </c>
      <c r="GN15" s="30" t="b">
        <f t="shared" si="8"/>
        <v>1</v>
      </c>
      <c r="GO15" s="30" t="b">
        <f t="shared" si="9"/>
        <v>1</v>
      </c>
      <c r="GP15" s="30" t="b">
        <f t="shared" si="10"/>
        <v>1</v>
      </c>
      <c r="GQ15" s="30" t="b">
        <f t="shared" si="11"/>
        <v>1</v>
      </c>
      <c r="GR15" s="30" t="b">
        <f t="shared" si="12"/>
        <v>1</v>
      </c>
      <c r="GS15" s="30" t="b">
        <f t="shared" si="13"/>
        <v>1</v>
      </c>
      <c r="GT15" s="30" t="b">
        <f t="shared" si="14"/>
        <v>1</v>
      </c>
      <c r="GU15" s="30" t="b">
        <f t="shared" si="15"/>
        <v>1</v>
      </c>
      <c r="GV15" s="30" t="b">
        <f t="shared" si="68"/>
        <v>1</v>
      </c>
      <c r="GW15" s="30" t="b">
        <f t="shared" si="69"/>
        <v>0</v>
      </c>
      <c r="GX15" s="30" t="b">
        <f t="shared" si="70"/>
        <v>1</v>
      </c>
      <c r="GY15" s="30" t="b">
        <f t="shared" si="71"/>
        <v>1</v>
      </c>
      <c r="GZ15" s="30" t="b">
        <f t="shared" si="72"/>
        <v>1</v>
      </c>
      <c r="HA15" s="30" t="b">
        <f t="shared" si="73"/>
        <v>1</v>
      </c>
      <c r="HB15" s="30" t="b">
        <f t="shared" si="74"/>
        <v>1</v>
      </c>
      <c r="HC15" s="30" t="b">
        <f t="shared" si="75"/>
        <v>1</v>
      </c>
      <c r="HD15" s="30"/>
    </row>
    <row r="16" spans="1:212" ht="13.5" customHeight="1">
      <c r="A16" s="37">
        <v>12</v>
      </c>
      <c r="B16" s="8"/>
      <c r="C16" s="8"/>
      <c r="D16" s="8"/>
      <c r="E16" s="8"/>
      <c r="F16" s="8"/>
      <c r="G16" s="8"/>
      <c r="H16" s="8"/>
      <c r="I16" s="9"/>
      <c r="J16" s="9"/>
      <c r="K16" s="9"/>
      <c r="L16" s="9"/>
      <c r="M16" s="9"/>
      <c r="N16" s="9"/>
      <c r="O16" s="9"/>
      <c r="P16" s="9"/>
      <c r="Q16" s="9"/>
      <c r="R16" s="9"/>
      <c r="S16" s="10" t="s">
        <v>54</v>
      </c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9"/>
      <c r="BS16" s="8"/>
      <c r="BT16" s="33"/>
      <c r="BU16" s="4"/>
      <c r="BV16" s="4"/>
      <c r="BW16" s="7"/>
      <c r="BX16" s="4"/>
      <c r="BY16" s="8"/>
      <c r="BZ16" s="5"/>
      <c r="CA16" s="6"/>
      <c r="CB16" s="6"/>
      <c r="CC16" s="5"/>
      <c r="CE16" s="40" t="str">
        <f t="shared" si="16"/>
        <v/>
      </c>
      <c r="CF16" s="43">
        <f t="shared" si="17"/>
        <v>0</v>
      </c>
      <c r="CG16" s="2" t="s">
        <v>19</v>
      </c>
      <c r="CH16" s="2" t="s">
        <v>19</v>
      </c>
      <c r="CI16" s="29"/>
      <c r="CJ16" s="31" t="str">
        <f t="shared" si="18"/>
        <v>・係名、担当者名、連絡先のいずれかが未入力</v>
      </c>
      <c r="CK16" s="31" t="str">
        <f t="shared" si="19"/>
        <v>・問１が未選択</v>
      </c>
      <c r="CL16" s="31" t="str">
        <f t="shared" si="20"/>
        <v/>
      </c>
      <c r="CM16" s="31" t="str">
        <f t="shared" si="21"/>
        <v/>
      </c>
      <c r="CN16" s="31" t="str">
        <f t="shared" si="22"/>
        <v/>
      </c>
      <c r="CO16" s="31" t="str">
        <f t="shared" si="23"/>
        <v/>
      </c>
      <c r="CP16" s="31" t="str">
        <f t="shared" si="0"/>
        <v/>
      </c>
      <c r="CQ16" s="31" t="str">
        <f t="shared" si="1"/>
        <v/>
      </c>
      <c r="CR16" s="31" t="str">
        <f t="shared" si="24"/>
        <v/>
      </c>
      <c r="CS16" s="31" t="str">
        <f t="shared" si="25"/>
        <v/>
      </c>
      <c r="CT16" s="31" t="str">
        <f t="shared" si="26"/>
        <v/>
      </c>
      <c r="CU16" s="31" t="str">
        <f t="shared" si="27"/>
        <v/>
      </c>
      <c r="CV16" s="31" t="str">
        <f t="shared" si="28"/>
        <v/>
      </c>
      <c r="CW16" s="31" t="str">
        <f t="shared" si="29"/>
        <v/>
      </c>
      <c r="CX16" s="31" t="str">
        <f t="shared" si="30"/>
        <v/>
      </c>
      <c r="CY16" s="31" t="str">
        <f t="shared" si="2"/>
        <v/>
      </c>
      <c r="CZ16" s="31" t="str">
        <f t="shared" si="31"/>
        <v/>
      </c>
      <c r="DA16" s="31" t="str">
        <f t="shared" si="32"/>
        <v/>
      </c>
      <c r="DB16" s="31" t="str">
        <f t="shared" si="33"/>
        <v/>
      </c>
      <c r="DC16" s="31" t="str">
        <f t="shared" si="34"/>
        <v/>
      </c>
      <c r="DD16" s="31" t="str">
        <f t="shared" si="35"/>
        <v/>
      </c>
      <c r="DE16" s="31" t="str">
        <f t="shared" si="36"/>
        <v/>
      </c>
      <c r="DF16" s="31" t="str">
        <f t="shared" si="37"/>
        <v/>
      </c>
      <c r="DG16" s="31" t="str">
        <f t="shared" si="38"/>
        <v/>
      </c>
      <c r="DH16" s="31" t="str">
        <f t="shared" si="39"/>
        <v/>
      </c>
      <c r="DI16" s="31" t="str">
        <f t="shared" si="40"/>
        <v/>
      </c>
      <c r="DJ16" s="31" t="str">
        <f t="shared" si="41"/>
        <v/>
      </c>
      <c r="DK16" s="31" t="str">
        <f t="shared" si="42"/>
        <v/>
      </c>
      <c r="DL16" s="31" t="str">
        <f t="shared" si="43"/>
        <v/>
      </c>
      <c r="DM16" s="31" t="str">
        <f t="shared" si="44"/>
        <v/>
      </c>
      <c r="DN16" s="31" t="str">
        <f t="shared" si="45"/>
        <v/>
      </c>
      <c r="DO16" s="31" t="str">
        <f t="shared" si="46"/>
        <v/>
      </c>
      <c r="DP16" s="31" t="str">
        <f t="shared" si="47"/>
        <v/>
      </c>
      <c r="DQ16" s="31" t="str">
        <f t="shared" si="48"/>
        <v/>
      </c>
      <c r="DR16" s="31" t="str">
        <f t="shared" si="49"/>
        <v/>
      </c>
      <c r="DS16" s="31" t="str">
        <f t="shared" si="50"/>
        <v/>
      </c>
      <c r="DT16" s="31" t="str">
        <f t="shared" si="51"/>
        <v/>
      </c>
      <c r="DU16" s="31" t="str">
        <f t="shared" si="52"/>
        <v/>
      </c>
      <c r="DV16" s="31" t="str">
        <f t="shared" si="53"/>
        <v/>
      </c>
      <c r="DW16" s="31" t="str">
        <f t="shared" si="54"/>
        <v/>
      </c>
      <c r="DX16" s="31" t="str">
        <f t="shared" si="55"/>
        <v>・問７が未選択</v>
      </c>
      <c r="DY16" s="31" t="str">
        <f t="shared" si="56"/>
        <v/>
      </c>
      <c r="DZ16" s="31" t="str">
        <f t="shared" si="57"/>
        <v/>
      </c>
      <c r="EA16" s="31" t="str">
        <f t="shared" si="58"/>
        <v/>
      </c>
      <c r="EB16" s="31" t="str">
        <f t="shared" si="59"/>
        <v/>
      </c>
      <c r="EC16" s="31" t="str">
        <f t="shared" si="60"/>
        <v/>
      </c>
      <c r="ED16" s="31" t="str">
        <f t="shared" si="61"/>
        <v/>
      </c>
      <c r="EE16" s="31" t="str">
        <f t="shared" si="62"/>
        <v/>
      </c>
      <c r="EF16" s="31" t="str">
        <f t="shared" si="63"/>
        <v/>
      </c>
      <c r="EG16" s="31" t="str">
        <f t="shared" si="64"/>
        <v/>
      </c>
      <c r="EH16" s="30"/>
      <c r="EI16" s="29"/>
      <c r="EJ16" s="30" t="b">
        <f t="shared" si="79"/>
        <v>0</v>
      </c>
      <c r="EK16" s="30" t="b">
        <f t="shared" si="79"/>
        <v>0</v>
      </c>
      <c r="EL16" s="30" t="b">
        <f t="shared" si="79"/>
        <v>0</v>
      </c>
      <c r="EM16" s="30" t="b">
        <f t="shared" si="79"/>
        <v>0</v>
      </c>
      <c r="EN16" s="30" t="b">
        <f t="shared" si="79"/>
        <v>0</v>
      </c>
      <c r="EO16" s="30" t="b">
        <f t="shared" si="79"/>
        <v>0</v>
      </c>
      <c r="EP16" s="30" t="b">
        <f t="shared" si="79"/>
        <v>0</v>
      </c>
      <c r="EQ16" s="30" t="b">
        <f t="shared" si="79"/>
        <v>0</v>
      </c>
      <c r="ER16" s="30" t="b">
        <f t="shared" si="79"/>
        <v>0</v>
      </c>
      <c r="ES16" s="30" t="b">
        <f t="shared" si="79"/>
        <v>0</v>
      </c>
      <c r="ET16" s="30" t="b">
        <f t="shared" si="79"/>
        <v>0</v>
      </c>
      <c r="EU16" s="30" t="b">
        <f t="shared" si="79"/>
        <v>0</v>
      </c>
      <c r="EV16" s="30" t="b">
        <f t="shared" si="79"/>
        <v>0</v>
      </c>
      <c r="EW16" s="30" t="b">
        <f t="shared" si="79"/>
        <v>0</v>
      </c>
      <c r="EX16" s="30" t="b">
        <f t="shared" si="79"/>
        <v>0</v>
      </c>
      <c r="EY16" s="30" t="b">
        <f t="shared" si="76"/>
        <v>0</v>
      </c>
      <c r="EZ16" s="30" t="b">
        <f t="shared" si="76"/>
        <v>0</v>
      </c>
      <c r="FA16" s="30" t="b">
        <f t="shared" si="76"/>
        <v>0</v>
      </c>
      <c r="FB16" s="30" t="b">
        <f t="shared" si="76"/>
        <v>0</v>
      </c>
      <c r="FC16" s="30" t="b">
        <f t="shared" si="76"/>
        <v>0</v>
      </c>
      <c r="FD16" s="30" t="b">
        <f t="shared" si="76"/>
        <v>0</v>
      </c>
      <c r="FE16" s="30" t="b">
        <f t="shared" si="76"/>
        <v>0</v>
      </c>
      <c r="FF16" s="30" t="b">
        <f t="shared" si="76"/>
        <v>0</v>
      </c>
      <c r="FG16" s="30" t="b">
        <f t="shared" si="76"/>
        <v>0</v>
      </c>
      <c r="FH16" s="30" t="b">
        <f t="shared" si="76"/>
        <v>0</v>
      </c>
      <c r="FI16" s="30" t="b">
        <f t="shared" si="76"/>
        <v>0</v>
      </c>
      <c r="FJ16" s="30" t="b">
        <f t="shared" si="76"/>
        <v>0</v>
      </c>
      <c r="FK16" s="30" t="b">
        <f t="shared" si="76"/>
        <v>0</v>
      </c>
      <c r="FL16" s="30" t="b">
        <f t="shared" si="76"/>
        <v>0</v>
      </c>
      <c r="FM16" s="30" t="b">
        <f t="shared" si="76"/>
        <v>0</v>
      </c>
      <c r="FN16" s="30" t="b">
        <f t="shared" si="76"/>
        <v>0</v>
      </c>
      <c r="FO16" s="30" t="b">
        <f t="shared" si="77"/>
        <v>0</v>
      </c>
      <c r="FP16" s="30" t="b">
        <f t="shared" si="77"/>
        <v>0</v>
      </c>
      <c r="FQ16" s="30" t="b">
        <f t="shared" si="77"/>
        <v>0</v>
      </c>
      <c r="FR16" s="30" t="b">
        <f t="shared" si="77"/>
        <v>0</v>
      </c>
      <c r="FS16" s="30" t="b">
        <f t="shared" si="77"/>
        <v>0</v>
      </c>
      <c r="FT16" s="30" t="b">
        <f t="shared" si="77"/>
        <v>0</v>
      </c>
      <c r="FU16" s="30" t="b">
        <f t="shared" si="77"/>
        <v>0</v>
      </c>
      <c r="FV16" s="30" t="b">
        <f t="shared" si="77"/>
        <v>1</v>
      </c>
      <c r="FW16" s="30" t="b">
        <f t="shared" si="77"/>
        <v>0</v>
      </c>
      <c r="FX16" s="30" t="b">
        <f t="shared" si="77"/>
        <v>0</v>
      </c>
      <c r="FY16" s="30" t="b">
        <f t="shared" si="77"/>
        <v>0</v>
      </c>
      <c r="FZ16" s="30" t="b">
        <f t="shared" si="77"/>
        <v>0</v>
      </c>
      <c r="GA16" s="30" t="b">
        <f t="shared" si="77"/>
        <v>0</v>
      </c>
      <c r="GB16" s="30" t="b">
        <f t="shared" si="77"/>
        <v>0</v>
      </c>
      <c r="GC16" s="30" t="b">
        <f t="shared" si="77"/>
        <v>0</v>
      </c>
      <c r="GD16" s="30" t="b">
        <f t="shared" si="77"/>
        <v>0</v>
      </c>
      <c r="GE16" s="30" t="b">
        <f t="shared" si="78"/>
        <v>0</v>
      </c>
      <c r="GF16" s="29"/>
      <c r="GG16" s="30" t="b">
        <f t="shared" si="65"/>
        <v>0</v>
      </c>
      <c r="GH16" s="30" t="b">
        <f t="shared" si="66"/>
        <v>0</v>
      </c>
      <c r="GI16" s="30" t="b">
        <f t="shared" si="67"/>
        <v>1</v>
      </c>
      <c r="GJ16" s="30" t="b">
        <f t="shared" si="4"/>
        <v>1</v>
      </c>
      <c r="GK16" s="30" t="b">
        <f t="shared" si="5"/>
        <v>1</v>
      </c>
      <c r="GL16" s="30" t="b">
        <f t="shared" si="6"/>
        <v>1</v>
      </c>
      <c r="GM16" s="30" t="b">
        <f t="shared" si="7"/>
        <v>1</v>
      </c>
      <c r="GN16" s="30" t="b">
        <f t="shared" si="8"/>
        <v>1</v>
      </c>
      <c r="GO16" s="30" t="b">
        <f t="shared" si="9"/>
        <v>1</v>
      </c>
      <c r="GP16" s="30" t="b">
        <f t="shared" si="10"/>
        <v>1</v>
      </c>
      <c r="GQ16" s="30" t="b">
        <f t="shared" si="11"/>
        <v>1</v>
      </c>
      <c r="GR16" s="30" t="b">
        <f t="shared" si="12"/>
        <v>1</v>
      </c>
      <c r="GS16" s="30" t="b">
        <f t="shared" si="13"/>
        <v>1</v>
      </c>
      <c r="GT16" s="30" t="b">
        <f t="shared" si="14"/>
        <v>1</v>
      </c>
      <c r="GU16" s="30" t="b">
        <f t="shared" si="15"/>
        <v>1</v>
      </c>
      <c r="GV16" s="30" t="b">
        <f t="shared" si="68"/>
        <v>1</v>
      </c>
      <c r="GW16" s="30" t="b">
        <f t="shared" si="69"/>
        <v>0</v>
      </c>
      <c r="GX16" s="30" t="b">
        <f t="shared" si="70"/>
        <v>1</v>
      </c>
      <c r="GY16" s="30" t="b">
        <f t="shared" si="71"/>
        <v>1</v>
      </c>
      <c r="GZ16" s="30" t="b">
        <f t="shared" si="72"/>
        <v>1</v>
      </c>
      <c r="HA16" s="30" t="b">
        <f t="shared" si="73"/>
        <v>1</v>
      </c>
      <c r="HB16" s="30" t="b">
        <f t="shared" si="74"/>
        <v>1</v>
      </c>
      <c r="HC16" s="30" t="b">
        <f t="shared" si="75"/>
        <v>1</v>
      </c>
      <c r="HD16" s="30"/>
    </row>
    <row r="17" spans="1:212" ht="13.5" customHeight="1">
      <c r="A17" s="37">
        <v>13</v>
      </c>
      <c r="B17" s="8"/>
      <c r="C17" s="8"/>
      <c r="D17" s="8"/>
      <c r="E17" s="8"/>
      <c r="F17" s="8"/>
      <c r="G17" s="8"/>
      <c r="H17" s="8"/>
      <c r="I17" s="9"/>
      <c r="J17" s="9"/>
      <c r="K17" s="9"/>
      <c r="L17" s="9"/>
      <c r="M17" s="9"/>
      <c r="N17" s="9"/>
      <c r="O17" s="9"/>
      <c r="P17" s="9"/>
      <c r="Q17" s="9"/>
      <c r="R17" s="9"/>
      <c r="S17" s="10" t="s">
        <v>54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9"/>
      <c r="BS17" s="8"/>
      <c r="BT17" s="33"/>
      <c r="BU17" s="4"/>
      <c r="BV17" s="4"/>
      <c r="BW17" s="7"/>
      <c r="BX17" s="4"/>
      <c r="BY17" s="8"/>
      <c r="BZ17" s="5"/>
      <c r="CA17" s="6"/>
      <c r="CB17" s="6"/>
      <c r="CC17" s="5"/>
      <c r="CE17" s="40" t="str">
        <f t="shared" si="16"/>
        <v/>
      </c>
      <c r="CF17" s="43">
        <f t="shared" si="17"/>
        <v>0</v>
      </c>
      <c r="CG17" s="2" t="s">
        <v>19</v>
      </c>
      <c r="CH17" s="2" t="s">
        <v>19</v>
      </c>
      <c r="CI17" s="29"/>
      <c r="CJ17" s="31" t="str">
        <f t="shared" si="18"/>
        <v>・係名、担当者名、連絡先のいずれかが未入力</v>
      </c>
      <c r="CK17" s="31" t="str">
        <f t="shared" si="19"/>
        <v>・問１が未選択</v>
      </c>
      <c r="CL17" s="31" t="str">
        <f t="shared" si="20"/>
        <v/>
      </c>
      <c r="CM17" s="31" t="str">
        <f t="shared" si="21"/>
        <v/>
      </c>
      <c r="CN17" s="31" t="str">
        <f t="shared" si="22"/>
        <v/>
      </c>
      <c r="CO17" s="31" t="str">
        <f t="shared" si="23"/>
        <v/>
      </c>
      <c r="CP17" s="31" t="str">
        <f t="shared" si="0"/>
        <v/>
      </c>
      <c r="CQ17" s="31" t="str">
        <f t="shared" si="1"/>
        <v/>
      </c>
      <c r="CR17" s="31" t="str">
        <f t="shared" si="24"/>
        <v/>
      </c>
      <c r="CS17" s="31" t="str">
        <f t="shared" si="25"/>
        <v/>
      </c>
      <c r="CT17" s="31" t="str">
        <f t="shared" si="26"/>
        <v/>
      </c>
      <c r="CU17" s="31" t="str">
        <f t="shared" si="27"/>
        <v/>
      </c>
      <c r="CV17" s="31" t="str">
        <f t="shared" si="28"/>
        <v/>
      </c>
      <c r="CW17" s="31" t="str">
        <f t="shared" si="29"/>
        <v/>
      </c>
      <c r="CX17" s="31" t="str">
        <f t="shared" si="30"/>
        <v/>
      </c>
      <c r="CY17" s="31" t="str">
        <f t="shared" si="2"/>
        <v/>
      </c>
      <c r="CZ17" s="31" t="str">
        <f t="shared" si="31"/>
        <v/>
      </c>
      <c r="DA17" s="31" t="str">
        <f t="shared" si="32"/>
        <v/>
      </c>
      <c r="DB17" s="31" t="str">
        <f t="shared" si="33"/>
        <v/>
      </c>
      <c r="DC17" s="31" t="str">
        <f t="shared" si="34"/>
        <v/>
      </c>
      <c r="DD17" s="31" t="str">
        <f t="shared" si="35"/>
        <v/>
      </c>
      <c r="DE17" s="31" t="str">
        <f t="shared" si="36"/>
        <v/>
      </c>
      <c r="DF17" s="31" t="str">
        <f t="shared" si="37"/>
        <v/>
      </c>
      <c r="DG17" s="31" t="str">
        <f t="shared" si="38"/>
        <v/>
      </c>
      <c r="DH17" s="31" t="str">
        <f t="shared" si="39"/>
        <v/>
      </c>
      <c r="DI17" s="31" t="str">
        <f t="shared" si="40"/>
        <v/>
      </c>
      <c r="DJ17" s="31" t="str">
        <f t="shared" si="41"/>
        <v/>
      </c>
      <c r="DK17" s="31" t="str">
        <f t="shared" si="42"/>
        <v/>
      </c>
      <c r="DL17" s="31" t="str">
        <f t="shared" si="43"/>
        <v/>
      </c>
      <c r="DM17" s="31" t="str">
        <f t="shared" si="44"/>
        <v/>
      </c>
      <c r="DN17" s="31" t="str">
        <f t="shared" si="45"/>
        <v/>
      </c>
      <c r="DO17" s="31" t="str">
        <f t="shared" si="46"/>
        <v/>
      </c>
      <c r="DP17" s="31" t="str">
        <f t="shared" si="47"/>
        <v/>
      </c>
      <c r="DQ17" s="31" t="str">
        <f t="shared" si="48"/>
        <v/>
      </c>
      <c r="DR17" s="31" t="str">
        <f t="shared" si="49"/>
        <v/>
      </c>
      <c r="DS17" s="31" t="str">
        <f t="shared" si="50"/>
        <v/>
      </c>
      <c r="DT17" s="31" t="str">
        <f t="shared" si="51"/>
        <v/>
      </c>
      <c r="DU17" s="31" t="str">
        <f t="shared" si="52"/>
        <v/>
      </c>
      <c r="DV17" s="31" t="str">
        <f t="shared" si="53"/>
        <v/>
      </c>
      <c r="DW17" s="31" t="str">
        <f t="shared" si="54"/>
        <v/>
      </c>
      <c r="DX17" s="31" t="str">
        <f t="shared" si="55"/>
        <v>・問７が未選択</v>
      </c>
      <c r="DY17" s="31" t="str">
        <f t="shared" si="56"/>
        <v/>
      </c>
      <c r="DZ17" s="31" t="str">
        <f t="shared" si="57"/>
        <v/>
      </c>
      <c r="EA17" s="31" t="str">
        <f t="shared" si="58"/>
        <v/>
      </c>
      <c r="EB17" s="31" t="str">
        <f t="shared" si="59"/>
        <v/>
      </c>
      <c r="EC17" s="31" t="str">
        <f t="shared" si="60"/>
        <v/>
      </c>
      <c r="ED17" s="31" t="str">
        <f t="shared" si="61"/>
        <v/>
      </c>
      <c r="EE17" s="31" t="str">
        <f t="shared" si="62"/>
        <v/>
      </c>
      <c r="EF17" s="31" t="str">
        <f t="shared" si="63"/>
        <v/>
      </c>
      <c r="EG17" s="31" t="str">
        <f t="shared" si="64"/>
        <v/>
      </c>
      <c r="EH17" s="30"/>
      <c r="EI17" s="29"/>
      <c r="EJ17" s="30" t="b">
        <f t="shared" si="79"/>
        <v>0</v>
      </c>
      <c r="EK17" s="30" t="b">
        <f t="shared" si="79"/>
        <v>0</v>
      </c>
      <c r="EL17" s="30" t="b">
        <f t="shared" si="79"/>
        <v>0</v>
      </c>
      <c r="EM17" s="30" t="b">
        <f t="shared" si="79"/>
        <v>0</v>
      </c>
      <c r="EN17" s="30" t="b">
        <f t="shared" si="79"/>
        <v>0</v>
      </c>
      <c r="EO17" s="30" t="b">
        <f t="shared" si="79"/>
        <v>0</v>
      </c>
      <c r="EP17" s="30" t="b">
        <f t="shared" si="79"/>
        <v>0</v>
      </c>
      <c r="EQ17" s="30" t="b">
        <f t="shared" si="79"/>
        <v>0</v>
      </c>
      <c r="ER17" s="30" t="b">
        <f t="shared" si="79"/>
        <v>0</v>
      </c>
      <c r="ES17" s="30" t="b">
        <f t="shared" si="79"/>
        <v>0</v>
      </c>
      <c r="ET17" s="30" t="b">
        <f t="shared" si="79"/>
        <v>0</v>
      </c>
      <c r="EU17" s="30" t="b">
        <f t="shared" si="79"/>
        <v>0</v>
      </c>
      <c r="EV17" s="30" t="b">
        <f t="shared" si="79"/>
        <v>0</v>
      </c>
      <c r="EW17" s="30" t="b">
        <f t="shared" si="79"/>
        <v>0</v>
      </c>
      <c r="EX17" s="30" t="b">
        <f t="shared" si="79"/>
        <v>0</v>
      </c>
      <c r="EY17" s="30" t="b">
        <f t="shared" si="76"/>
        <v>0</v>
      </c>
      <c r="EZ17" s="30" t="b">
        <f t="shared" si="76"/>
        <v>0</v>
      </c>
      <c r="FA17" s="30" t="b">
        <f t="shared" si="76"/>
        <v>0</v>
      </c>
      <c r="FB17" s="30" t="b">
        <f t="shared" si="76"/>
        <v>0</v>
      </c>
      <c r="FC17" s="30" t="b">
        <f t="shared" si="76"/>
        <v>0</v>
      </c>
      <c r="FD17" s="30" t="b">
        <f t="shared" si="76"/>
        <v>0</v>
      </c>
      <c r="FE17" s="30" t="b">
        <f t="shared" si="76"/>
        <v>0</v>
      </c>
      <c r="FF17" s="30" t="b">
        <f t="shared" si="76"/>
        <v>0</v>
      </c>
      <c r="FG17" s="30" t="b">
        <f t="shared" si="76"/>
        <v>0</v>
      </c>
      <c r="FH17" s="30" t="b">
        <f t="shared" si="76"/>
        <v>0</v>
      </c>
      <c r="FI17" s="30" t="b">
        <f t="shared" si="76"/>
        <v>0</v>
      </c>
      <c r="FJ17" s="30" t="b">
        <f t="shared" si="76"/>
        <v>0</v>
      </c>
      <c r="FK17" s="30" t="b">
        <f t="shared" si="76"/>
        <v>0</v>
      </c>
      <c r="FL17" s="30" t="b">
        <f t="shared" si="76"/>
        <v>0</v>
      </c>
      <c r="FM17" s="30" t="b">
        <f t="shared" si="76"/>
        <v>0</v>
      </c>
      <c r="FN17" s="30" t="b">
        <f t="shared" si="76"/>
        <v>0</v>
      </c>
      <c r="FO17" s="30" t="b">
        <f t="shared" si="77"/>
        <v>0</v>
      </c>
      <c r="FP17" s="30" t="b">
        <f t="shared" si="77"/>
        <v>0</v>
      </c>
      <c r="FQ17" s="30" t="b">
        <f t="shared" si="77"/>
        <v>0</v>
      </c>
      <c r="FR17" s="30" t="b">
        <f t="shared" si="77"/>
        <v>0</v>
      </c>
      <c r="FS17" s="30" t="b">
        <f t="shared" si="77"/>
        <v>0</v>
      </c>
      <c r="FT17" s="30" t="b">
        <f t="shared" si="77"/>
        <v>0</v>
      </c>
      <c r="FU17" s="30" t="b">
        <f t="shared" si="77"/>
        <v>0</v>
      </c>
      <c r="FV17" s="30" t="b">
        <f t="shared" si="77"/>
        <v>1</v>
      </c>
      <c r="FW17" s="30" t="b">
        <f t="shared" si="77"/>
        <v>0</v>
      </c>
      <c r="FX17" s="30" t="b">
        <f t="shared" si="77"/>
        <v>0</v>
      </c>
      <c r="FY17" s="30" t="b">
        <f t="shared" si="77"/>
        <v>0</v>
      </c>
      <c r="FZ17" s="30" t="b">
        <f t="shared" si="77"/>
        <v>0</v>
      </c>
      <c r="GA17" s="30" t="b">
        <f t="shared" si="77"/>
        <v>0</v>
      </c>
      <c r="GB17" s="30" t="b">
        <f t="shared" si="77"/>
        <v>0</v>
      </c>
      <c r="GC17" s="30" t="b">
        <f t="shared" si="77"/>
        <v>0</v>
      </c>
      <c r="GD17" s="30" t="b">
        <f t="shared" si="77"/>
        <v>0</v>
      </c>
      <c r="GE17" s="30" t="b">
        <f t="shared" si="78"/>
        <v>0</v>
      </c>
      <c r="GF17" s="29"/>
      <c r="GG17" s="30" t="b">
        <f t="shared" si="65"/>
        <v>0</v>
      </c>
      <c r="GH17" s="30" t="b">
        <f t="shared" si="66"/>
        <v>0</v>
      </c>
      <c r="GI17" s="30" t="b">
        <f t="shared" si="67"/>
        <v>1</v>
      </c>
      <c r="GJ17" s="30" t="b">
        <f t="shared" si="4"/>
        <v>1</v>
      </c>
      <c r="GK17" s="30" t="b">
        <f t="shared" si="5"/>
        <v>1</v>
      </c>
      <c r="GL17" s="30" t="b">
        <f t="shared" si="6"/>
        <v>1</v>
      </c>
      <c r="GM17" s="30" t="b">
        <f t="shared" si="7"/>
        <v>1</v>
      </c>
      <c r="GN17" s="30" t="b">
        <f t="shared" si="8"/>
        <v>1</v>
      </c>
      <c r="GO17" s="30" t="b">
        <f t="shared" si="9"/>
        <v>1</v>
      </c>
      <c r="GP17" s="30" t="b">
        <f t="shared" si="10"/>
        <v>1</v>
      </c>
      <c r="GQ17" s="30" t="b">
        <f t="shared" si="11"/>
        <v>1</v>
      </c>
      <c r="GR17" s="30" t="b">
        <f t="shared" si="12"/>
        <v>1</v>
      </c>
      <c r="GS17" s="30" t="b">
        <f t="shared" si="13"/>
        <v>1</v>
      </c>
      <c r="GT17" s="30" t="b">
        <f t="shared" si="14"/>
        <v>1</v>
      </c>
      <c r="GU17" s="30" t="b">
        <f t="shared" si="15"/>
        <v>1</v>
      </c>
      <c r="GV17" s="30" t="b">
        <f t="shared" si="68"/>
        <v>1</v>
      </c>
      <c r="GW17" s="30" t="b">
        <f t="shared" si="69"/>
        <v>0</v>
      </c>
      <c r="GX17" s="30" t="b">
        <f t="shared" si="70"/>
        <v>1</v>
      </c>
      <c r="GY17" s="30" t="b">
        <f t="shared" si="71"/>
        <v>1</v>
      </c>
      <c r="GZ17" s="30" t="b">
        <f t="shared" si="72"/>
        <v>1</v>
      </c>
      <c r="HA17" s="30" t="b">
        <f t="shared" si="73"/>
        <v>1</v>
      </c>
      <c r="HB17" s="30" t="b">
        <f t="shared" si="74"/>
        <v>1</v>
      </c>
      <c r="HC17" s="30" t="b">
        <f t="shared" si="75"/>
        <v>1</v>
      </c>
      <c r="HD17" s="30"/>
    </row>
    <row r="18" spans="1:212" ht="13.5" customHeight="1">
      <c r="A18" s="37">
        <v>14</v>
      </c>
      <c r="B18" s="8"/>
      <c r="C18" s="8"/>
      <c r="D18" s="8"/>
      <c r="E18" s="8"/>
      <c r="F18" s="8"/>
      <c r="G18" s="8"/>
      <c r="H18" s="8"/>
      <c r="I18" s="9"/>
      <c r="J18" s="9"/>
      <c r="K18" s="9"/>
      <c r="L18" s="9"/>
      <c r="M18" s="9"/>
      <c r="N18" s="9"/>
      <c r="O18" s="9"/>
      <c r="P18" s="9"/>
      <c r="Q18" s="9"/>
      <c r="R18" s="9"/>
      <c r="S18" s="10" t="s">
        <v>54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9"/>
      <c r="BS18" s="8"/>
      <c r="BT18" s="33"/>
      <c r="BU18" s="4"/>
      <c r="BV18" s="4"/>
      <c r="BW18" s="7"/>
      <c r="BX18" s="4"/>
      <c r="BY18" s="8"/>
      <c r="BZ18" s="5"/>
      <c r="CA18" s="6"/>
      <c r="CB18" s="6"/>
      <c r="CC18" s="5"/>
      <c r="CE18" s="40" t="str">
        <f t="shared" si="16"/>
        <v/>
      </c>
      <c r="CF18" s="43">
        <f t="shared" si="17"/>
        <v>0</v>
      </c>
      <c r="CG18" s="2" t="s">
        <v>19</v>
      </c>
      <c r="CH18" s="2" t="s">
        <v>19</v>
      </c>
      <c r="CI18" s="29"/>
      <c r="CJ18" s="31" t="str">
        <f t="shared" si="18"/>
        <v>・係名、担当者名、連絡先のいずれかが未入力</v>
      </c>
      <c r="CK18" s="31" t="str">
        <f t="shared" si="19"/>
        <v>・問１が未選択</v>
      </c>
      <c r="CL18" s="31" t="str">
        <f t="shared" si="20"/>
        <v/>
      </c>
      <c r="CM18" s="31" t="str">
        <f t="shared" si="21"/>
        <v/>
      </c>
      <c r="CN18" s="31" t="str">
        <f t="shared" si="22"/>
        <v/>
      </c>
      <c r="CO18" s="31" t="str">
        <f t="shared" si="23"/>
        <v/>
      </c>
      <c r="CP18" s="31" t="str">
        <f t="shared" si="0"/>
        <v/>
      </c>
      <c r="CQ18" s="31" t="str">
        <f t="shared" si="1"/>
        <v/>
      </c>
      <c r="CR18" s="31" t="str">
        <f t="shared" si="24"/>
        <v/>
      </c>
      <c r="CS18" s="31" t="str">
        <f t="shared" si="25"/>
        <v/>
      </c>
      <c r="CT18" s="31" t="str">
        <f t="shared" si="26"/>
        <v/>
      </c>
      <c r="CU18" s="31" t="str">
        <f t="shared" si="27"/>
        <v/>
      </c>
      <c r="CV18" s="31" t="str">
        <f t="shared" si="28"/>
        <v/>
      </c>
      <c r="CW18" s="31" t="str">
        <f t="shared" si="29"/>
        <v/>
      </c>
      <c r="CX18" s="31" t="str">
        <f t="shared" si="30"/>
        <v/>
      </c>
      <c r="CY18" s="31" t="str">
        <f t="shared" si="2"/>
        <v/>
      </c>
      <c r="CZ18" s="31" t="str">
        <f t="shared" si="31"/>
        <v/>
      </c>
      <c r="DA18" s="31" t="str">
        <f t="shared" si="32"/>
        <v/>
      </c>
      <c r="DB18" s="31" t="str">
        <f t="shared" si="33"/>
        <v/>
      </c>
      <c r="DC18" s="31" t="str">
        <f t="shared" si="34"/>
        <v/>
      </c>
      <c r="DD18" s="31" t="str">
        <f t="shared" si="35"/>
        <v/>
      </c>
      <c r="DE18" s="31" t="str">
        <f t="shared" si="36"/>
        <v/>
      </c>
      <c r="DF18" s="31" t="str">
        <f t="shared" si="37"/>
        <v/>
      </c>
      <c r="DG18" s="31" t="str">
        <f t="shared" si="38"/>
        <v/>
      </c>
      <c r="DH18" s="31" t="str">
        <f t="shared" si="39"/>
        <v/>
      </c>
      <c r="DI18" s="31" t="str">
        <f t="shared" si="40"/>
        <v/>
      </c>
      <c r="DJ18" s="31" t="str">
        <f t="shared" si="41"/>
        <v/>
      </c>
      <c r="DK18" s="31" t="str">
        <f t="shared" si="42"/>
        <v/>
      </c>
      <c r="DL18" s="31" t="str">
        <f t="shared" si="43"/>
        <v/>
      </c>
      <c r="DM18" s="31" t="str">
        <f t="shared" si="44"/>
        <v/>
      </c>
      <c r="DN18" s="31" t="str">
        <f t="shared" si="45"/>
        <v/>
      </c>
      <c r="DO18" s="31" t="str">
        <f t="shared" si="46"/>
        <v/>
      </c>
      <c r="DP18" s="31" t="str">
        <f t="shared" si="47"/>
        <v/>
      </c>
      <c r="DQ18" s="31" t="str">
        <f t="shared" si="48"/>
        <v/>
      </c>
      <c r="DR18" s="31" t="str">
        <f t="shared" si="49"/>
        <v/>
      </c>
      <c r="DS18" s="31" t="str">
        <f t="shared" si="50"/>
        <v/>
      </c>
      <c r="DT18" s="31" t="str">
        <f t="shared" si="51"/>
        <v/>
      </c>
      <c r="DU18" s="31" t="str">
        <f t="shared" si="52"/>
        <v/>
      </c>
      <c r="DV18" s="31" t="str">
        <f t="shared" si="53"/>
        <v/>
      </c>
      <c r="DW18" s="31" t="str">
        <f t="shared" si="54"/>
        <v/>
      </c>
      <c r="DX18" s="31" t="str">
        <f t="shared" si="55"/>
        <v>・問７が未選択</v>
      </c>
      <c r="DY18" s="31" t="str">
        <f t="shared" si="56"/>
        <v/>
      </c>
      <c r="DZ18" s="31" t="str">
        <f t="shared" si="57"/>
        <v/>
      </c>
      <c r="EA18" s="31" t="str">
        <f t="shared" si="58"/>
        <v/>
      </c>
      <c r="EB18" s="31" t="str">
        <f t="shared" si="59"/>
        <v/>
      </c>
      <c r="EC18" s="31" t="str">
        <f t="shared" si="60"/>
        <v/>
      </c>
      <c r="ED18" s="31" t="str">
        <f t="shared" si="61"/>
        <v/>
      </c>
      <c r="EE18" s="31" t="str">
        <f t="shared" si="62"/>
        <v/>
      </c>
      <c r="EF18" s="31" t="str">
        <f t="shared" si="63"/>
        <v/>
      </c>
      <c r="EG18" s="31" t="str">
        <f t="shared" si="64"/>
        <v/>
      </c>
      <c r="EH18" s="30"/>
      <c r="EI18" s="29"/>
      <c r="EJ18" s="30" t="b">
        <f t="shared" si="79"/>
        <v>0</v>
      </c>
      <c r="EK18" s="30" t="b">
        <f t="shared" si="79"/>
        <v>0</v>
      </c>
      <c r="EL18" s="30" t="b">
        <f t="shared" si="79"/>
        <v>0</v>
      </c>
      <c r="EM18" s="30" t="b">
        <f t="shared" si="79"/>
        <v>0</v>
      </c>
      <c r="EN18" s="30" t="b">
        <f t="shared" si="79"/>
        <v>0</v>
      </c>
      <c r="EO18" s="30" t="b">
        <f t="shared" si="79"/>
        <v>0</v>
      </c>
      <c r="EP18" s="30" t="b">
        <f t="shared" si="79"/>
        <v>0</v>
      </c>
      <c r="EQ18" s="30" t="b">
        <f t="shared" si="79"/>
        <v>0</v>
      </c>
      <c r="ER18" s="30" t="b">
        <f t="shared" si="79"/>
        <v>0</v>
      </c>
      <c r="ES18" s="30" t="b">
        <f t="shared" si="79"/>
        <v>0</v>
      </c>
      <c r="ET18" s="30" t="b">
        <f t="shared" si="79"/>
        <v>0</v>
      </c>
      <c r="EU18" s="30" t="b">
        <f t="shared" si="79"/>
        <v>0</v>
      </c>
      <c r="EV18" s="30" t="b">
        <f t="shared" si="79"/>
        <v>0</v>
      </c>
      <c r="EW18" s="30" t="b">
        <f t="shared" si="79"/>
        <v>0</v>
      </c>
      <c r="EX18" s="30" t="b">
        <f t="shared" si="79"/>
        <v>0</v>
      </c>
      <c r="EY18" s="30" t="b">
        <f t="shared" si="76"/>
        <v>0</v>
      </c>
      <c r="EZ18" s="30" t="b">
        <f t="shared" si="76"/>
        <v>0</v>
      </c>
      <c r="FA18" s="30" t="b">
        <f t="shared" si="76"/>
        <v>0</v>
      </c>
      <c r="FB18" s="30" t="b">
        <f t="shared" si="76"/>
        <v>0</v>
      </c>
      <c r="FC18" s="30" t="b">
        <f t="shared" si="76"/>
        <v>0</v>
      </c>
      <c r="FD18" s="30" t="b">
        <f t="shared" si="76"/>
        <v>0</v>
      </c>
      <c r="FE18" s="30" t="b">
        <f t="shared" si="76"/>
        <v>0</v>
      </c>
      <c r="FF18" s="30" t="b">
        <f t="shared" si="76"/>
        <v>0</v>
      </c>
      <c r="FG18" s="30" t="b">
        <f t="shared" si="76"/>
        <v>0</v>
      </c>
      <c r="FH18" s="30" t="b">
        <f t="shared" si="76"/>
        <v>0</v>
      </c>
      <c r="FI18" s="30" t="b">
        <f t="shared" si="76"/>
        <v>0</v>
      </c>
      <c r="FJ18" s="30" t="b">
        <f t="shared" si="76"/>
        <v>0</v>
      </c>
      <c r="FK18" s="30" t="b">
        <f t="shared" si="76"/>
        <v>0</v>
      </c>
      <c r="FL18" s="30" t="b">
        <f t="shared" si="76"/>
        <v>0</v>
      </c>
      <c r="FM18" s="30" t="b">
        <f t="shared" si="76"/>
        <v>0</v>
      </c>
      <c r="FN18" s="30" t="b">
        <f t="shared" si="76"/>
        <v>0</v>
      </c>
      <c r="FO18" s="30" t="b">
        <f t="shared" si="77"/>
        <v>0</v>
      </c>
      <c r="FP18" s="30" t="b">
        <f t="shared" si="77"/>
        <v>0</v>
      </c>
      <c r="FQ18" s="30" t="b">
        <f t="shared" si="77"/>
        <v>0</v>
      </c>
      <c r="FR18" s="30" t="b">
        <f t="shared" si="77"/>
        <v>0</v>
      </c>
      <c r="FS18" s="30" t="b">
        <f t="shared" si="77"/>
        <v>0</v>
      </c>
      <c r="FT18" s="30" t="b">
        <f t="shared" si="77"/>
        <v>0</v>
      </c>
      <c r="FU18" s="30" t="b">
        <f t="shared" si="77"/>
        <v>0</v>
      </c>
      <c r="FV18" s="30" t="b">
        <f t="shared" si="77"/>
        <v>1</v>
      </c>
      <c r="FW18" s="30" t="b">
        <f t="shared" si="77"/>
        <v>0</v>
      </c>
      <c r="FX18" s="30" t="b">
        <f t="shared" si="77"/>
        <v>0</v>
      </c>
      <c r="FY18" s="30" t="b">
        <f t="shared" si="77"/>
        <v>0</v>
      </c>
      <c r="FZ18" s="30" t="b">
        <f t="shared" si="77"/>
        <v>0</v>
      </c>
      <c r="GA18" s="30" t="b">
        <f t="shared" si="77"/>
        <v>0</v>
      </c>
      <c r="GB18" s="30" t="b">
        <f t="shared" si="77"/>
        <v>0</v>
      </c>
      <c r="GC18" s="30" t="b">
        <f t="shared" si="77"/>
        <v>0</v>
      </c>
      <c r="GD18" s="30" t="b">
        <f t="shared" si="77"/>
        <v>0</v>
      </c>
      <c r="GE18" s="30" t="b">
        <f t="shared" si="78"/>
        <v>0</v>
      </c>
      <c r="GF18" s="29"/>
      <c r="GG18" s="30" t="b">
        <f t="shared" si="65"/>
        <v>0</v>
      </c>
      <c r="GH18" s="30" t="b">
        <f t="shared" si="66"/>
        <v>0</v>
      </c>
      <c r="GI18" s="30" t="b">
        <f t="shared" si="67"/>
        <v>1</v>
      </c>
      <c r="GJ18" s="30" t="b">
        <f t="shared" si="4"/>
        <v>1</v>
      </c>
      <c r="GK18" s="30" t="b">
        <f t="shared" si="5"/>
        <v>1</v>
      </c>
      <c r="GL18" s="30" t="b">
        <f t="shared" si="6"/>
        <v>1</v>
      </c>
      <c r="GM18" s="30" t="b">
        <f t="shared" si="7"/>
        <v>1</v>
      </c>
      <c r="GN18" s="30" t="b">
        <f t="shared" si="8"/>
        <v>1</v>
      </c>
      <c r="GO18" s="30" t="b">
        <f t="shared" si="9"/>
        <v>1</v>
      </c>
      <c r="GP18" s="30" t="b">
        <f t="shared" si="10"/>
        <v>1</v>
      </c>
      <c r="GQ18" s="30" t="b">
        <f t="shared" si="11"/>
        <v>1</v>
      </c>
      <c r="GR18" s="30" t="b">
        <f t="shared" si="12"/>
        <v>1</v>
      </c>
      <c r="GS18" s="30" t="b">
        <f t="shared" si="13"/>
        <v>1</v>
      </c>
      <c r="GT18" s="30" t="b">
        <f t="shared" si="14"/>
        <v>1</v>
      </c>
      <c r="GU18" s="30" t="b">
        <f t="shared" si="15"/>
        <v>1</v>
      </c>
      <c r="GV18" s="30" t="b">
        <f t="shared" si="68"/>
        <v>1</v>
      </c>
      <c r="GW18" s="30" t="b">
        <f t="shared" si="69"/>
        <v>0</v>
      </c>
      <c r="GX18" s="30" t="b">
        <f t="shared" si="70"/>
        <v>1</v>
      </c>
      <c r="GY18" s="30" t="b">
        <f t="shared" si="71"/>
        <v>1</v>
      </c>
      <c r="GZ18" s="30" t="b">
        <f t="shared" si="72"/>
        <v>1</v>
      </c>
      <c r="HA18" s="30" t="b">
        <f t="shared" si="73"/>
        <v>1</v>
      </c>
      <c r="HB18" s="30" t="b">
        <f t="shared" si="74"/>
        <v>1</v>
      </c>
      <c r="HC18" s="30" t="b">
        <f t="shared" si="75"/>
        <v>1</v>
      </c>
      <c r="HD18" s="30"/>
    </row>
    <row r="19" spans="1:212" ht="13.5" customHeight="1">
      <c r="A19" s="37">
        <v>15</v>
      </c>
      <c r="B19" s="8"/>
      <c r="C19" s="8"/>
      <c r="D19" s="8"/>
      <c r="E19" s="8"/>
      <c r="F19" s="8"/>
      <c r="G19" s="8"/>
      <c r="H19" s="8"/>
      <c r="I19" s="9"/>
      <c r="J19" s="9"/>
      <c r="K19" s="9"/>
      <c r="L19" s="9"/>
      <c r="M19" s="9"/>
      <c r="N19" s="9"/>
      <c r="O19" s="9"/>
      <c r="P19" s="9"/>
      <c r="Q19" s="9"/>
      <c r="R19" s="9"/>
      <c r="S19" s="10" t="s">
        <v>54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9"/>
      <c r="BS19" s="8"/>
      <c r="BT19" s="33"/>
      <c r="BU19" s="4"/>
      <c r="BV19" s="4"/>
      <c r="BW19" s="7"/>
      <c r="BX19" s="4"/>
      <c r="BY19" s="8"/>
      <c r="BZ19" s="5"/>
      <c r="CA19" s="6"/>
      <c r="CB19" s="6"/>
      <c r="CC19" s="5"/>
      <c r="CE19" s="40" t="str">
        <f t="shared" si="16"/>
        <v/>
      </c>
      <c r="CF19" s="43">
        <f t="shared" si="17"/>
        <v>0</v>
      </c>
      <c r="CG19" s="2" t="s">
        <v>19</v>
      </c>
      <c r="CH19" s="2" t="s">
        <v>19</v>
      </c>
      <c r="CI19" s="29"/>
      <c r="CJ19" s="31" t="str">
        <f t="shared" si="18"/>
        <v>・係名、担当者名、連絡先のいずれかが未入力</v>
      </c>
      <c r="CK19" s="31" t="str">
        <f t="shared" si="19"/>
        <v>・問１が未選択</v>
      </c>
      <c r="CL19" s="31" t="str">
        <f t="shared" si="20"/>
        <v/>
      </c>
      <c r="CM19" s="31" t="str">
        <f t="shared" si="21"/>
        <v/>
      </c>
      <c r="CN19" s="31" t="str">
        <f t="shared" si="22"/>
        <v/>
      </c>
      <c r="CO19" s="31" t="str">
        <f t="shared" si="23"/>
        <v/>
      </c>
      <c r="CP19" s="31" t="str">
        <f t="shared" si="0"/>
        <v/>
      </c>
      <c r="CQ19" s="31" t="str">
        <f t="shared" si="1"/>
        <v/>
      </c>
      <c r="CR19" s="31" t="str">
        <f t="shared" si="24"/>
        <v/>
      </c>
      <c r="CS19" s="31" t="str">
        <f t="shared" si="25"/>
        <v/>
      </c>
      <c r="CT19" s="31" t="str">
        <f t="shared" si="26"/>
        <v/>
      </c>
      <c r="CU19" s="31" t="str">
        <f t="shared" si="27"/>
        <v/>
      </c>
      <c r="CV19" s="31" t="str">
        <f t="shared" si="28"/>
        <v/>
      </c>
      <c r="CW19" s="31" t="str">
        <f t="shared" si="29"/>
        <v/>
      </c>
      <c r="CX19" s="31" t="str">
        <f t="shared" si="30"/>
        <v/>
      </c>
      <c r="CY19" s="31" t="str">
        <f t="shared" si="2"/>
        <v/>
      </c>
      <c r="CZ19" s="31" t="str">
        <f t="shared" si="31"/>
        <v/>
      </c>
      <c r="DA19" s="31" t="str">
        <f t="shared" si="32"/>
        <v/>
      </c>
      <c r="DB19" s="31" t="str">
        <f t="shared" si="33"/>
        <v/>
      </c>
      <c r="DC19" s="31" t="str">
        <f t="shared" si="34"/>
        <v/>
      </c>
      <c r="DD19" s="31" t="str">
        <f t="shared" si="35"/>
        <v/>
      </c>
      <c r="DE19" s="31" t="str">
        <f t="shared" si="36"/>
        <v/>
      </c>
      <c r="DF19" s="31" t="str">
        <f t="shared" si="37"/>
        <v/>
      </c>
      <c r="DG19" s="31" t="str">
        <f t="shared" si="38"/>
        <v/>
      </c>
      <c r="DH19" s="31" t="str">
        <f t="shared" si="39"/>
        <v/>
      </c>
      <c r="DI19" s="31" t="str">
        <f t="shared" si="40"/>
        <v/>
      </c>
      <c r="DJ19" s="31" t="str">
        <f t="shared" si="41"/>
        <v/>
      </c>
      <c r="DK19" s="31" t="str">
        <f t="shared" si="42"/>
        <v/>
      </c>
      <c r="DL19" s="31" t="str">
        <f t="shared" si="43"/>
        <v/>
      </c>
      <c r="DM19" s="31" t="str">
        <f t="shared" si="44"/>
        <v/>
      </c>
      <c r="DN19" s="31" t="str">
        <f t="shared" si="45"/>
        <v/>
      </c>
      <c r="DO19" s="31" t="str">
        <f t="shared" si="46"/>
        <v/>
      </c>
      <c r="DP19" s="31" t="str">
        <f t="shared" si="47"/>
        <v/>
      </c>
      <c r="DQ19" s="31" t="str">
        <f t="shared" si="48"/>
        <v/>
      </c>
      <c r="DR19" s="31" t="str">
        <f t="shared" si="49"/>
        <v/>
      </c>
      <c r="DS19" s="31" t="str">
        <f t="shared" si="50"/>
        <v/>
      </c>
      <c r="DT19" s="31" t="str">
        <f t="shared" si="51"/>
        <v/>
      </c>
      <c r="DU19" s="31" t="str">
        <f t="shared" si="52"/>
        <v/>
      </c>
      <c r="DV19" s="31" t="str">
        <f t="shared" si="53"/>
        <v/>
      </c>
      <c r="DW19" s="31" t="str">
        <f t="shared" si="54"/>
        <v/>
      </c>
      <c r="DX19" s="31" t="str">
        <f t="shared" si="55"/>
        <v>・問７が未選択</v>
      </c>
      <c r="DY19" s="31" t="str">
        <f t="shared" si="56"/>
        <v/>
      </c>
      <c r="DZ19" s="31" t="str">
        <f t="shared" si="57"/>
        <v/>
      </c>
      <c r="EA19" s="31" t="str">
        <f t="shared" si="58"/>
        <v/>
      </c>
      <c r="EB19" s="31" t="str">
        <f t="shared" si="59"/>
        <v/>
      </c>
      <c r="EC19" s="31" t="str">
        <f t="shared" si="60"/>
        <v/>
      </c>
      <c r="ED19" s="31" t="str">
        <f t="shared" si="61"/>
        <v/>
      </c>
      <c r="EE19" s="31" t="str">
        <f t="shared" si="62"/>
        <v/>
      </c>
      <c r="EF19" s="31" t="str">
        <f t="shared" si="63"/>
        <v/>
      </c>
      <c r="EG19" s="31" t="str">
        <f t="shared" si="64"/>
        <v/>
      </c>
      <c r="EH19" s="30"/>
      <c r="EI19" s="29"/>
      <c r="EJ19" s="30" t="b">
        <f t="shared" si="79"/>
        <v>0</v>
      </c>
      <c r="EK19" s="30" t="b">
        <f t="shared" si="79"/>
        <v>0</v>
      </c>
      <c r="EL19" s="30" t="b">
        <f t="shared" si="79"/>
        <v>0</v>
      </c>
      <c r="EM19" s="30" t="b">
        <f t="shared" si="79"/>
        <v>0</v>
      </c>
      <c r="EN19" s="30" t="b">
        <f t="shared" si="79"/>
        <v>0</v>
      </c>
      <c r="EO19" s="30" t="b">
        <f t="shared" si="79"/>
        <v>0</v>
      </c>
      <c r="EP19" s="30" t="b">
        <f t="shared" si="79"/>
        <v>0</v>
      </c>
      <c r="EQ19" s="30" t="b">
        <f t="shared" si="79"/>
        <v>0</v>
      </c>
      <c r="ER19" s="30" t="b">
        <f t="shared" si="79"/>
        <v>0</v>
      </c>
      <c r="ES19" s="30" t="b">
        <f t="shared" si="79"/>
        <v>0</v>
      </c>
      <c r="ET19" s="30" t="b">
        <f t="shared" si="79"/>
        <v>0</v>
      </c>
      <c r="EU19" s="30" t="b">
        <f t="shared" si="79"/>
        <v>0</v>
      </c>
      <c r="EV19" s="30" t="b">
        <f t="shared" si="79"/>
        <v>0</v>
      </c>
      <c r="EW19" s="30" t="b">
        <f t="shared" si="79"/>
        <v>0</v>
      </c>
      <c r="EX19" s="30" t="b">
        <f t="shared" si="79"/>
        <v>0</v>
      </c>
      <c r="EY19" s="30" t="b">
        <f t="shared" si="76"/>
        <v>0</v>
      </c>
      <c r="EZ19" s="30" t="b">
        <f t="shared" si="76"/>
        <v>0</v>
      </c>
      <c r="FA19" s="30" t="b">
        <f t="shared" si="76"/>
        <v>0</v>
      </c>
      <c r="FB19" s="30" t="b">
        <f t="shared" si="76"/>
        <v>0</v>
      </c>
      <c r="FC19" s="30" t="b">
        <f t="shared" si="76"/>
        <v>0</v>
      </c>
      <c r="FD19" s="30" t="b">
        <f t="shared" si="76"/>
        <v>0</v>
      </c>
      <c r="FE19" s="30" t="b">
        <f t="shared" si="76"/>
        <v>0</v>
      </c>
      <c r="FF19" s="30" t="b">
        <f t="shared" si="76"/>
        <v>0</v>
      </c>
      <c r="FG19" s="30" t="b">
        <f t="shared" si="76"/>
        <v>0</v>
      </c>
      <c r="FH19" s="30" t="b">
        <f t="shared" si="76"/>
        <v>0</v>
      </c>
      <c r="FI19" s="30" t="b">
        <f t="shared" si="76"/>
        <v>0</v>
      </c>
      <c r="FJ19" s="30" t="b">
        <f t="shared" si="76"/>
        <v>0</v>
      </c>
      <c r="FK19" s="30" t="b">
        <f t="shared" si="76"/>
        <v>0</v>
      </c>
      <c r="FL19" s="30" t="b">
        <f t="shared" si="76"/>
        <v>0</v>
      </c>
      <c r="FM19" s="30" t="b">
        <f t="shared" si="76"/>
        <v>0</v>
      </c>
      <c r="FN19" s="30" t="b">
        <f t="shared" si="76"/>
        <v>0</v>
      </c>
      <c r="FO19" s="30" t="b">
        <f t="shared" si="77"/>
        <v>0</v>
      </c>
      <c r="FP19" s="30" t="b">
        <f t="shared" si="77"/>
        <v>0</v>
      </c>
      <c r="FQ19" s="30" t="b">
        <f t="shared" si="77"/>
        <v>0</v>
      </c>
      <c r="FR19" s="30" t="b">
        <f t="shared" si="77"/>
        <v>0</v>
      </c>
      <c r="FS19" s="30" t="b">
        <f t="shared" si="77"/>
        <v>0</v>
      </c>
      <c r="FT19" s="30" t="b">
        <f t="shared" si="77"/>
        <v>0</v>
      </c>
      <c r="FU19" s="30" t="b">
        <f t="shared" si="77"/>
        <v>0</v>
      </c>
      <c r="FV19" s="30" t="b">
        <f t="shared" si="77"/>
        <v>1</v>
      </c>
      <c r="FW19" s="30" t="b">
        <f t="shared" si="77"/>
        <v>0</v>
      </c>
      <c r="FX19" s="30" t="b">
        <f t="shared" si="77"/>
        <v>0</v>
      </c>
      <c r="FY19" s="30" t="b">
        <f t="shared" si="77"/>
        <v>0</v>
      </c>
      <c r="FZ19" s="30" t="b">
        <f t="shared" si="77"/>
        <v>0</v>
      </c>
      <c r="GA19" s="30" t="b">
        <f t="shared" si="77"/>
        <v>0</v>
      </c>
      <c r="GB19" s="30" t="b">
        <f t="shared" si="77"/>
        <v>0</v>
      </c>
      <c r="GC19" s="30" t="b">
        <f t="shared" si="77"/>
        <v>0</v>
      </c>
      <c r="GD19" s="30" t="b">
        <f t="shared" si="77"/>
        <v>0</v>
      </c>
      <c r="GE19" s="30" t="b">
        <f t="shared" si="78"/>
        <v>0</v>
      </c>
      <c r="GF19" s="29"/>
      <c r="GG19" s="30" t="b">
        <f t="shared" si="65"/>
        <v>0</v>
      </c>
      <c r="GH19" s="30" t="b">
        <f t="shared" si="66"/>
        <v>0</v>
      </c>
      <c r="GI19" s="30" t="b">
        <f t="shared" si="67"/>
        <v>1</v>
      </c>
      <c r="GJ19" s="30" t="b">
        <f t="shared" si="4"/>
        <v>1</v>
      </c>
      <c r="GK19" s="30" t="b">
        <f t="shared" si="5"/>
        <v>1</v>
      </c>
      <c r="GL19" s="30" t="b">
        <f t="shared" si="6"/>
        <v>1</v>
      </c>
      <c r="GM19" s="30" t="b">
        <f t="shared" si="7"/>
        <v>1</v>
      </c>
      <c r="GN19" s="30" t="b">
        <f t="shared" si="8"/>
        <v>1</v>
      </c>
      <c r="GO19" s="30" t="b">
        <f t="shared" si="9"/>
        <v>1</v>
      </c>
      <c r="GP19" s="30" t="b">
        <f t="shared" si="10"/>
        <v>1</v>
      </c>
      <c r="GQ19" s="30" t="b">
        <f t="shared" si="11"/>
        <v>1</v>
      </c>
      <c r="GR19" s="30" t="b">
        <f t="shared" si="12"/>
        <v>1</v>
      </c>
      <c r="GS19" s="30" t="b">
        <f t="shared" si="13"/>
        <v>1</v>
      </c>
      <c r="GT19" s="30" t="b">
        <f t="shared" si="14"/>
        <v>1</v>
      </c>
      <c r="GU19" s="30" t="b">
        <f t="shared" si="15"/>
        <v>1</v>
      </c>
      <c r="GV19" s="30" t="b">
        <f t="shared" si="68"/>
        <v>1</v>
      </c>
      <c r="GW19" s="30" t="b">
        <f t="shared" si="69"/>
        <v>0</v>
      </c>
      <c r="GX19" s="30" t="b">
        <f t="shared" si="70"/>
        <v>1</v>
      </c>
      <c r="GY19" s="30" t="b">
        <f t="shared" si="71"/>
        <v>1</v>
      </c>
      <c r="GZ19" s="30" t="b">
        <f t="shared" si="72"/>
        <v>1</v>
      </c>
      <c r="HA19" s="30" t="b">
        <f t="shared" si="73"/>
        <v>1</v>
      </c>
      <c r="HB19" s="30" t="b">
        <f t="shared" si="74"/>
        <v>1</v>
      </c>
      <c r="HC19" s="30" t="b">
        <f t="shared" si="75"/>
        <v>1</v>
      </c>
      <c r="HD19" s="30"/>
    </row>
    <row r="20" spans="1:212" ht="13.5" customHeight="1">
      <c r="A20" s="37">
        <v>16</v>
      </c>
      <c r="B20" s="8"/>
      <c r="C20" s="8"/>
      <c r="D20" s="8"/>
      <c r="E20" s="8"/>
      <c r="F20" s="8"/>
      <c r="G20" s="8"/>
      <c r="H20" s="8"/>
      <c r="I20" s="9"/>
      <c r="J20" s="9"/>
      <c r="K20" s="9"/>
      <c r="L20" s="9"/>
      <c r="M20" s="9"/>
      <c r="N20" s="9"/>
      <c r="O20" s="9"/>
      <c r="P20" s="9"/>
      <c r="Q20" s="9"/>
      <c r="R20" s="9"/>
      <c r="S20" s="10" t="s">
        <v>54</v>
      </c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9"/>
      <c r="BS20" s="8"/>
      <c r="BT20" s="33"/>
      <c r="BU20" s="4"/>
      <c r="BV20" s="4"/>
      <c r="BW20" s="7"/>
      <c r="BX20" s="4"/>
      <c r="BY20" s="8"/>
      <c r="BZ20" s="5"/>
      <c r="CA20" s="6"/>
      <c r="CB20" s="6"/>
      <c r="CC20" s="5"/>
      <c r="CE20" s="40" t="str">
        <f t="shared" si="16"/>
        <v/>
      </c>
      <c r="CF20" s="43">
        <f t="shared" si="17"/>
        <v>0</v>
      </c>
      <c r="CG20" s="2" t="s">
        <v>19</v>
      </c>
      <c r="CH20" s="2" t="s">
        <v>19</v>
      </c>
      <c r="CI20" s="29"/>
      <c r="CJ20" s="31" t="str">
        <f t="shared" si="18"/>
        <v>・係名、担当者名、連絡先のいずれかが未入力</v>
      </c>
      <c r="CK20" s="31" t="str">
        <f t="shared" si="19"/>
        <v>・問１が未選択</v>
      </c>
      <c r="CL20" s="31" t="str">
        <f t="shared" si="20"/>
        <v/>
      </c>
      <c r="CM20" s="31" t="str">
        <f t="shared" si="21"/>
        <v/>
      </c>
      <c r="CN20" s="31" t="str">
        <f t="shared" si="22"/>
        <v/>
      </c>
      <c r="CO20" s="31" t="str">
        <f t="shared" si="23"/>
        <v/>
      </c>
      <c r="CP20" s="31" t="str">
        <f t="shared" si="0"/>
        <v/>
      </c>
      <c r="CQ20" s="31" t="str">
        <f t="shared" si="1"/>
        <v/>
      </c>
      <c r="CR20" s="31" t="str">
        <f t="shared" si="24"/>
        <v/>
      </c>
      <c r="CS20" s="31" t="str">
        <f t="shared" si="25"/>
        <v/>
      </c>
      <c r="CT20" s="31" t="str">
        <f t="shared" si="26"/>
        <v/>
      </c>
      <c r="CU20" s="31" t="str">
        <f t="shared" si="27"/>
        <v/>
      </c>
      <c r="CV20" s="31" t="str">
        <f t="shared" si="28"/>
        <v/>
      </c>
      <c r="CW20" s="31" t="str">
        <f t="shared" si="29"/>
        <v/>
      </c>
      <c r="CX20" s="31" t="str">
        <f t="shared" si="30"/>
        <v/>
      </c>
      <c r="CY20" s="31" t="str">
        <f t="shared" si="2"/>
        <v/>
      </c>
      <c r="CZ20" s="31" t="str">
        <f t="shared" si="31"/>
        <v/>
      </c>
      <c r="DA20" s="31" t="str">
        <f t="shared" si="32"/>
        <v/>
      </c>
      <c r="DB20" s="31" t="str">
        <f t="shared" si="33"/>
        <v/>
      </c>
      <c r="DC20" s="31" t="str">
        <f t="shared" si="34"/>
        <v/>
      </c>
      <c r="DD20" s="31" t="str">
        <f t="shared" si="35"/>
        <v/>
      </c>
      <c r="DE20" s="31" t="str">
        <f t="shared" si="36"/>
        <v/>
      </c>
      <c r="DF20" s="31" t="str">
        <f t="shared" si="37"/>
        <v/>
      </c>
      <c r="DG20" s="31" t="str">
        <f t="shared" si="38"/>
        <v/>
      </c>
      <c r="DH20" s="31" t="str">
        <f t="shared" si="39"/>
        <v/>
      </c>
      <c r="DI20" s="31" t="str">
        <f t="shared" si="40"/>
        <v/>
      </c>
      <c r="DJ20" s="31" t="str">
        <f t="shared" si="41"/>
        <v/>
      </c>
      <c r="DK20" s="31" t="str">
        <f t="shared" si="42"/>
        <v/>
      </c>
      <c r="DL20" s="31" t="str">
        <f t="shared" si="43"/>
        <v/>
      </c>
      <c r="DM20" s="31" t="str">
        <f t="shared" si="44"/>
        <v/>
      </c>
      <c r="DN20" s="31" t="str">
        <f t="shared" si="45"/>
        <v/>
      </c>
      <c r="DO20" s="31" t="str">
        <f t="shared" si="46"/>
        <v/>
      </c>
      <c r="DP20" s="31" t="str">
        <f t="shared" si="47"/>
        <v/>
      </c>
      <c r="DQ20" s="31" t="str">
        <f t="shared" si="48"/>
        <v/>
      </c>
      <c r="DR20" s="31" t="str">
        <f t="shared" si="49"/>
        <v/>
      </c>
      <c r="DS20" s="31" t="str">
        <f t="shared" si="50"/>
        <v/>
      </c>
      <c r="DT20" s="31" t="str">
        <f t="shared" si="51"/>
        <v/>
      </c>
      <c r="DU20" s="31" t="str">
        <f t="shared" si="52"/>
        <v/>
      </c>
      <c r="DV20" s="31" t="str">
        <f t="shared" si="53"/>
        <v/>
      </c>
      <c r="DW20" s="31" t="str">
        <f t="shared" si="54"/>
        <v/>
      </c>
      <c r="DX20" s="31" t="str">
        <f t="shared" si="55"/>
        <v>・問７が未選択</v>
      </c>
      <c r="DY20" s="31" t="str">
        <f t="shared" si="56"/>
        <v/>
      </c>
      <c r="DZ20" s="31" t="str">
        <f t="shared" si="57"/>
        <v/>
      </c>
      <c r="EA20" s="31" t="str">
        <f t="shared" si="58"/>
        <v/>
      </c>
      <c r="EB20" s="31" t="str">
        <f t="shared" si="59"/>
        <v/>
      </c>
      <c r="EC20" s="31" t="str">
        <f t="shared" si="60"/>
        <v/>
      </c>
      <c r="ED20" s="31" t="str">
        <f t="shared" si="61"/>
        <v/>
      </c>
      <c r="EE20" s="31" t="str">
        <f t="shared" si="62"/>
        <v/>
      </c>
      <c r="EF20" s="31" t="str">
        <f t="shared" si="63"/>
        <v/>
      </c>
      <c r="EG20" s="31" t="str">
        <f t="shared" si="64"/>
        <v/>
      </c>
      <c r="EH20" s="30"/>
      <c r="EI20" s="29"/>
      <c r="EJ20" s="30" t="b">
        <f t="shared" si="79"/>
        <v>0</v>
      </c>
      <c r="EK20" s="30" t="b">
        <f t="shared" si="79"/>
        <v>0</v>
      </c>
      <c r="EL20" s="30" t="b">
        <f t="shared" si="79"/>
        <v>0</v>
      </c>
      <c r="EM20" s="30" t="b">
        <f t="shared" si="79"/>
        <v>0</v>
      </c>
      <c r="EN20" s="30" t="b">
        <f t="shared" si="79"/>
        <v>0</v>
      </c>
      <c r="EO20" s="30" t="b">
        <f t="shared" si="79"/>
        <v>0</v>
      </c>
      <c r="EP20" s="30" t="b">
        <f t="shared" si="79"/>
        <v>0</v>
      </c>
      <c r="EQ20" s="30" t="b">
        <f t="shared" si="79"/>
        <v>0</v>
      </c>
      <c r="ER20" s="30" t="b">
        <f t="shared" si="79"/>
        <v>0</v>
      </c>
      <c r="ES20" s="30" t="b">
        <f t="shared" si="79"/>
        <v>0</v>
      </c>
      <c r="ET20" s="30" t="b">
        <f t="shared" si="79"/>
        <v>0</v>
      </c>
      <c r="EU20" s="30" t="b">
        <f t="shared" si="79"/>
        <v>0</v>
      </c>
      <c r="EV20" s="30" t="b">
        <f t="shared" si="79"/>
        <v>0</v>
      </c>
      <c r="EW20" s="30" t="b">
        <f t="shared" si="79"/>
        <v>0</v>
      </c>
      <c r="EX20" s="30" t="b">
        <f t="shared" si="79"/>
        <v>0</v>
      </c>
      <c r="EY20" s="30" t="b">
        <f t="shared" si="76"/>
        <v>0</v>
      </c>
      <c r="EZ20" s="30" t="b">
        <f t="shared" si="76"/>
        <v>0</v>
      </c>
      <c r="FA20" s="30" t="b">
        <f t="shared" si="76"/>
        <v>0</v>
      </c>
      <c r="FB20" s="30" t="b">
        <f t="shared" si="76"/>
        <v>0</v>
      </c>
      <c r="FC20" s="30" t="b">
        <f t="shared" si="76"/>
        <v>0</v>
      </c>
      <c r="FD20" s="30" t="b">
        <f t="shared" si="76"/>
        <v>0</v>
      </c>
      <c r="FE20" s="30" t="b">
        <f t="shared" si="76"/>
        <v>0</v>
      </c>
      <c r="FF20" s="30" t="b">
        <f t="shared" si="76"/>
        <v>0</v>
      </c>
      <c r="FG20" s="30" t="b">
        <f t="shared" si="76"/>
        <v>0</v>
      </c>
      <c r="FH20" s="30" t="b">
        <f t="shared" si="76"/>
        <v>0</v>
      </c>
      <c r="FI20" s="30" t="b">
        <f t="shared" si="76"/>
        <v>0</v>
      </c>
      <c r="FJ20" s="30" t="b">
        <f t="shared" si="76"/>
        <v>0</v>
      </c>
      <c r="FK20" s="30" t="b">
        <f t="shared" si="76"/>
        <v>0</v>
      </c>
      <c r="FL20" s="30" t="b">
        <f t="shared" si="76"/>
        <v>0</v>
      </c>
      <c r="FM20" s="30" t="b">
        <f t="shared" si="76"/>
        <v>0</v>
      </c>
      <c r="FN20" s="30" t="b">
        <f t="shared" si="76"/>
        <v>0</v>
      </c>
      <c r="FO20" s="30" t="b">
        <f t="shared" si="77"/>
        <v>0</v>
      </c>
      <c r="FP20" s="30" t="b">
        <f t="shared" si="77"/>
        <v>0</v>
      </c>
      <c r="FQ20" s="30" t="b">
        <f t="shared" si="77"/>
        <v>0</v>
      </c>
      <c r="FR20" s="30" t="b">
        <f t="shared" si="77"/>
        <v>0</v>
      </c>
      <c r="FS20" s="30" t="b">
        <f t="shared" si="77"/>
        <v>0</v>
      </c>
      <c r="FT20" s="30" t="b">
        <f t="shared" si="77"/>
        <v>0</v>
      </c>
      <c r="FU20" s="30" t="b">
        <f t="shared" si="77"/>
        <v>0</v>
      </c>
      <c r="FV20" s="30" t="b">
        <f t="shared" si="77"/>
        <v>1</v>
      </c>
      <c r="FW20" s="30" t="b">
        <f t="shared" si="77"/>
        <v>0</v>
      </c>
      <c r="FX20" s="30" t="b">
        <f t="shared" si="77"/>
        <v>0</v>
      </c>
      <c r="FY20" s="30" t="b">
        <f t="shared" si="77"/>
        <v>0</v>
      </c>
      <c r="FZ20" s="30" t="b">
        <f t="shared" si="77"/>
        <v>0</v>
      </c>
      <c r="GA20" s="30" t="b">
        <f t="shared" si="77"/>
        <v>0</v>
      </c>
      <c r="GB20" s="30" t="b">
        <f t="shared" si="77"/>
        <v>0</v>
      </c>
      <c r="GC20" s="30" t="b">
        <f t="shared" si="77"/>
        <v>0</v>
      </c>
      <c r="GD20" s="30" t="b">
        <f t="shared" si="77"/>
        <v>0</v>
      </c>
      <c r="GE20" s="30" t="b">
        <f t="shared" si="78"/>
        <v>0</v>
      </c>
      <c r="GF20" s="29"/>
      <c r="GG20" s="30" t="b">
        <f t="shared" si="65"/>
        <v>0</v>
      </c>
      <c r="GH20" s="30" t="b">
        <f t="shared" si="66"/>
        <v>0</v>
      </c>
      <c r="GI20" s="30" t="b">
        <f t="shared" si="67"/>
        <v>1</v>
      </c>
      <c r="GJ20" s="30" t="b">
        <f t="shared" si="4"/>
        <v>1</v>
      </c>
      <c r="GK20" s="30" t="b">
        <f t="shared" si="5"/>
        <v>1</v>
      </c>
      <c r="GL20" s="30" t="b">
        <f t="shared" si="6"/>
        <v>1</v>
      </c>
      <c r="GM20" s="30" t="b">
        <f t="shared" si="7"/>
        <v>1</v>
      </c>
      <c r="GN20" s="30" t="b">
        <f t="shared" si="8"/>
        <v>1</v>
      </c>
      <c r="GO20" s="30" t="b">
        <f t="shared" si="9"/>
        <v>1</v>
      </c>
      <c r="GP20" s="30" t="b">
        <f t="shared" si="10"/>
        <v>1</v>
      </c>
      <c r="GQ20" s="30" t="b">
        <f t="shared" si="11"/>
        <v>1</v>
      </c>
      <c r="GR20" s="30" t="b">
        <f t="shared" si="12"/>
        <v>1</v>
      </c>
      <c r="GS20" s="30" t="b">
        <f t="shared" si="13"/>
        <v>1</v>
      </c>
      <c r="GT20" s="30" t="b">
        <f t="shared" si="14"/>
        <v>1</v>
      </c>
      <c r="GU20" s="30" t="b">
        <f t="shared" si="15"/>
        <v>1</v>
      </c>
      <c r="GV20" s="30" t="b">
        <f t="shared" si="68"/>
        <v>1</v>
      </c>
      <c r="GW20" s="30" t="b">
        <f t="shared" si="69"/>
        <v>0</v>
      </c>
      <c r="GX20" s="30" t="b">
        <f t="shared" si="70"/>
        <v>1</v>
      </c>
      <c r="GY20" s="30" t="b">
        <f t="shared" si="71"/>
        <v>1</v>
      </c>
      <c r="GZ20" s="30" t="b">
        <f t="shared" si="72"/>
        <v>1</v>
      </c>
      <c r="HA20" s="30" t="b">
        <f t="shared" si="73"/>
        <v>1</v>
      </c>
      <c r="HB20" s="30" t="b">
        <f t="shared" si="74"/>
        <v>1</v>
      </c>
      <c r="HC20" s="30" t="b">
        <f t="shared" si="75"/>
        <v>1</v>
      </c>
      <c r="HD20" s="30"/>
    </row>
    <row r="21" spans="1:212" ht="13.5" customHeight="1">
      <c r="A21" s="37">
        <v>17</v>
      </c>
      <c r="B21" s="8"/>
      <c r="C21" s="8"/>
      <c r="D21" s="8"/>
      <c r="E21" s="8"/>
      <c r="F21" s="8"/>
      <c r="G21" s="8"/>
      <c r="H21" s="8"/>
      <c r="I21" s="9"/>
      <c r="J21" s="9"/>
      <c r="K21" s="9"/>
      <c r="L21" s="9"/>
      <c r="M21" s="9"/>
      <c r="N21" s="9"/>
      <c r="O21" s="9"/>
      <c r="P21" s="9"/>
      <c r="Q21" s="9"/>
      <c r="R21" s="9"/>
      <c r="S21" s="10" t="s">
        <v>54</v>
      </c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9"/>
      <c r="BS21" s="8"/>
      <c r="BT21" s="33"/>
      <c r="BU21" s="4"/>
      <c r="BV21" s="4"/>
      <c r="BW21" s="7"/>
      <c r="BX21" s="4"/>
      <c r="BY21" s="8"/>
      <c r="BZ21" s="5"/>
      <c r="CA21" s="6"/>
      <c r="CB21" s="6"/>
      <c r="CC21" s="5"/>
      <c r="CE21" s="40" t="str">
        <f t="shared" si="16"/>
        <v/>
      </c>
      <c r="CF21" s="43">
        <f t="shared" si="17"/>
        <v>0</v>
      </c>
      <c r="CG21" s="2" t="s">
        <v>19</v>
      </c>
      <c r="CH21" s="2" t="s">
        <v>19</v>
      </c>
      <c r="CI21" s="29"/>
      <c r="CJ21" s="31" t="str">
        <f t="shared" si="18"/>
        <v>・係名、担当者名、連絡先のいずれかが未入力</v>
      </c>
      <c r="CK21" s="31" t="str">
        <f t="shared" si="19"/>
        <v>・問１が未選択</v>
      </c>
      <c r="CL21" s="31" t="str">
        <f t="shared" si="20"/>
        <v/>
      </c>
      <c r="CM21" s="31" t="str">
        <f t="shared" si="21"/>
        <v/>
      </c>
      <c r="CN21" s="31" t="str">
        <f t="shared" si="22"/>
        <v/>
      </c>
      <c r="CO21" s="31" t="str">
        <f t="shared" si="23"/>
        <v/>
      </c>
      <c r="CP21" s="31" t="str">
        <f t="shared" si="0"/>
        <v/>
      </c>
      <c r="CQ21" s="31" t="str">
        <f t="shared" si="1"/>
        <v/>
      </c>
      <c r="CR21" s="31" t="str">
        <f t="shared" si="24"/>
        <v/>
      </c>
      <c r="CS21" s="31" t="str">
        <f t="shared" si="25"/>
        <v/>
      </c>
      <c r="CT21" s="31" t="str">
        <f t="shared" si="26"/>
        <v/>
      </c>
      <c r="CU21" s="31" t="str">
        <f t="shared" si="27"/>
        <v/>
      </c>
      <c r="CV21" s="31" t="str">
        <f t="shared" si="28"/>
        <v/>
      </c>
      <c r="CW21" s="31" t="str">
        <f t="shared" si="29"/>
        <v/>
      </c>
      <c r="CX21" s="31" t="str">
        <f t="shared" si="30"/>
        <v/>
      </c>
      <c r="CY21" s="31" t="str">
        <f t="shared" si="2"/>
        <v/>
      </c>
      <c r="CZ21" s="31" t="str">
        <f t="shared" si="31"/>
        <v/>
      </c>
      <c r="DA21" s="31" t="str">
        <f t="shared" si="32"/>
        <v/>
      </c>
      <c r="DB21" s="31" t="str">
        <f t="shared" si="33"/>
        <v/>
      </c>
      <c r="DC21" s="31" t="str">
        <f t="shared" si="34"/>
        <v/>
      </c>
      <c r="DD21" s="31" t="str">
        <f t="shared" si="35"/>
        <v/>
      </c>
      <c r="DE21" s="31" t="str">
        <f t="shared" si="36"/>
        <v/>
      </c>
      <c r="DF21" s="31" t="str">
        <f t="shared" si="37"/>
        <v/>
      </c>
      <c r="DG21" s="31" t="str">
        <f t="shared" si="38"/>
        <v/>
      </c>
      <c r="DH21" s="31" t="str">
        <f t="shared" si="39"/>
        <v/>
      </c>
      <c r="DI21" s="31" t="str">
        <f t="shared" si="40"/>
        <v/>
      </c>
      <c r="DJ21" s="31" t="str">
        <f t="shared" si="41"/>
        <v/>
      </c>
      <c r="DK21" s="31" t="str">
        <f t="shared" si="42"/>
        <v/>
      </c>
      <c r="DL21" s="31" t="str">
        <f t="shared" si="43"/>
        <v/>
      </c>
      <c r="DM21" s="31" t="str">
        <f t="shared" si="44"/>
        <v/>
      </c>
      <c r="DN21" s="31" t="str">
        <f t="shared" si="45"/>
        <v/>
      </c>
      <c r="DO21" s="31" t="str">
        <f t="shared" si="46"/>
        <v/>
      </c>
      <c r="DP21" s="31" t="str">
        <f t="shared" si="47"/>
        <v/>
      </c>
      <c r="DQ21" s="31" t="str">
        <f t="shared" si="48"/>
        <v/>
      </c>
      <c r="DR21" s="31" t="str">
        <f t="shared" si="49"/>
        <v/>
      </c>
      <c r="DS21" s="31" t="str">
        <f t="shared" si="50"/>
        <v/>
      </c>
      <c r="DT21" s="31" t="str">
        <f t="shared" si="51"/>
        <v/>
      </c>
      <c r="DU21" s="31" t="str">
        <f t="shared" si="52"/>
        <v/>
      </c>
      <c r="DV21" s="31" t="str">
        <f t="shared" si="53"/>
        <v/>
      </c>
      <c r="DW21" s="31" t="str">
        <f t="shared" si="54"/>
        <v/>
      </c>
      <c r="DX21" s="31" t="str">
        <f t="shared" si="55"/>
        <v>・問７が未選択</v>
      </c>
      <c r="DY21" s="31" t="str">
        <f t="shared" si="56"/>
        <v/>
      </c>
      <c r="DZ21" s="31" t="str">
        <f t="shared" si="57"/>
        <v/>
      </c>
      <c r="EA21" s="31" t="str">
        <f t="shared" si="58"/>
        <v/>
      </c>
      <c r="EB21" s="31" t="str">
        <f t="shared" si="59"/>
        <v/>
      </c>
      <c r="EC21" s="31" t="str">
        <f t="shared" si="60"/>
        <v/>
      </c>
      <c r="ED21" s="31" t="str">
        <f t="shared" si="61"/>
        <v/>
      </c>
      <c r="EE21" s="31" t="str">
        <f t="shared" si="62"/>
        <v/>
      </c>
      <c r="EF21" s="31" t="str">
        <f t="shared" si="63"/>
        <v/>
      </c>
      <c r="EG21" s="31" t="str">
        <f t="shared" si="64"/>
        <v/>
      </c>
      <c r="EH21" s="30"/>
      <c r="EI21" s="29"/>
      <c r="EJ21" s="30" t="b">
        <f t="shared" si="79"/>
        <v>0</v>
      </c>
      <c r="EK21" s="30" t="b">
        <f t="shared" si="79"/>
        <v>0</v>
      </c>
      <c r="EL21" s="30" t="b">
        <f t="shared" si="79"/>
        <v>0</v>
      </c>
      <c r="EM21" s="30" t="b">
        <f t="shared" si="79"/>
        <v>0</v>
      </c>
      <c r="EN21" s="30" t="b">
        <f t="shared" si="79"/>
        <v>0</v>
      </c>
      <c r="EO21" s="30" t="b">
        <f t="shared" si="79"/>
        <v>0</v>
      </c>
      <c r="EP21" s="30" t="b">
        <f t="shared" si="79"/>
        <v>0</v>
      </c>
      <c r="EQ21" s="30" t="b">
        <f t="shared" si="79"/>
        <v>0</v>
      </c>
      <c r="ER21" s="30" t="b">
        <f t="shared" si="79"/>
        <v>0</v>
      </c>
      <c r="ES21" s="30" t="b">
        <f t="shared" si="79"/>
        <v>0</v>
      </c>
      <c r="ET21" s="30" t="b">
        <f t="shared" si="79"/>
        <v>0</v>
      </c>
      <c r="EU21" s="30" t="b">
        <f t="shared" si="79"/>
        <v>0</v>
      </c>
      <c r="EV21" s="30" t="b">
        <f t="shared" si="79"/>
        <v>0</v>
      </c>
      <c r="EW21" s="30" t="b">
        <f t="shared" si="79"/>
        <v>0</v>
      </c>
      <c r="EX21" s="30" t="b">
        <f t="shared" si="79"/>
        <v>0</v>
      </c>
      <c r="EY21" s="30" t="b">
        <f t="shared" si="76"/>
        <v>0</v>
      </c>
      <c r="EZ21" s="30" t="b">
        <f t="shared" si="76"/>
        <v>0</v>
      </c>
      <c r="FA21" s="30" t="b">
        <f t="shared" si="76"/>
        <v>0</v>
      </c>
      <c r="FB21" s="30" t="b">
        <f t="shared" si="76"/>
        <v>0</v>
      </c>
      <c r="FC21" s="30" t="b">
        <f t="shared" si="76"/>
        <v>0</v>
      </c>
      <c r="FD21" s="30" t="b">
        <f t="shared" si="76"/>
        <v>0</v>
      </c>
      <c r="FE21" s="30" t="b">
        <f t="shared" si="76"/>
        <v>0</v>
      </c>
      <c r="FF21" s="30" t="b">
        <f t="shared" si="76"/>
        <v>0</v>
      </c>
      <c r="FG21" s="30" t="b">
        <f t="shared" si="76"/>
        <v>0</v>
      </c>
      <c r="FH21" s="30" t="b">
        <f t="shared" si="76"/>
        <v>0</v>
      </c>
      <c r="FI21" s="30" t="b">
        <f t="shared" si="76"/>
        <v>0</v>
      </c>
      <c r="FJ21" s="30" t="b">
        <f t="shared" si="76"/>
        <v>0</v>
      </c>
      <c r="FK21" s="30" t="b">
        <f t="shared" si="76"/>
        <v>0</v>
      </c>
      <c r="FL21" s="30" t="b">
        <f t="shared" si="76"/>
        <v>0</v>
      </c>
      <c r="FM21" s="30" t="b">
        <f t="shared" si="76"/>
        <v>0</v>
      </c>
      <c r="FN21" s="30" t="b">
        <f t="shared" si="76"/>
        <v>0</v>
      </c>
      <c r="FO21" s="30" t="b">
        <f t="shared" si="77"/>
        <v>0</v>
      </c>
      <c r="FP21" s="30" t="b">
        <f t="shared" si="77"/>
        <v>0</v>
      </c>
      <c r="FQ21" s="30" t="b">
        <f t="shared" si="77"/>
        <v>0</v>
      </c>
      <c r="FR21" s="30" t="b">
        <f t="shared" si="77"/>
        <v>0</v>
      </c>
      <c r="FS21" s="30" t="b">
        <f t="shared" si="77"/>
        <v>0</v>
      </c>
      <c r="FT21" s="30" t="b">
        <f t="shared" si="77"/>
        <v>0</v>
      </c>
      <c r="FU21" s="30" t="b">
        <f t="shared" si="77"/>
        <v>0</v>
      </c>
      <c r="FV21" s="30" t="b">
        <f t="shared" si="77"/>
        <v>1</v>
      </c>
      <c r="FW21" s="30" t="b">
        <f t="shared" si="77"/>
        <v>0</v>
      </c>
      <c r="FX21" s="30" t="b">
        <f t="shared" si="77"/>
        <v>0</v>
      </c>
      <c r="FY21" s="30" t="b">
        <f t="shared" si="77"/>
        <v>0</v>
      </c>
      <c r="FZ21" s="30" t="b">
        <f t="shared" si="77"/>
        <v>0</v>
      </c>
      <c r="GA21" s="30" t="b">
        <f t="shared" si="77"/>
        <v>0</v>
      </c>
      <c r="GB21" s="30" t="b">
        <f t="shared" si="77"/>
        <v>0</v>
      </c>
      <c r="GC21" s="30" t="b">
        <f t="shared" si="77"/>
        <v>0</v>
      </c>
      <c r="GD21" s="30" t="b">
        <f t="shared" si="77"/>
        <v>0</v>
      </c>
      <c r="GE21" s="30" t="b">
        <f t="shared" si="78"/>
        <v>0</v>
      </c>
      <c r="GF21" s="29"/>
      <c r="GG21" s="30" t="b">
        <f t="shared" si="65"/>
        <v>0</v>
      </c>
      <c r="GH21" s="30" t="b">
        <f t="shared" si="66"/>
        <v>0</v>
      </c>
      <c r="GI21" s="30" t="b">
        <f t="shared" si="67"/>
        <v>1</v>
      </c>
      <c r="GJ21" s="30" t="b">
        <f t="shared" si="4"/>
        <v>1</v>
      </c>
      <c r="GK21" s="30" t="b">
        <f t="shared" si="5"/>
        <v>1</v>
      </c>
      <c r="GL21" s="30" t="b">
        <f t="shared" si="6"/>
        <v>1</v>
      </c>
      <c r="GM21" s="30" t="b">
        <f t="shared" si="7"/>
        <v>1</v>
      </c>
      <c r="GN21" s="30" t="b">
        <f t="shared" si="8"/>
        <v>1</v>
      </c>
      <c r="GO21" s="30" t="b">
        <f t="shared" si="9"/>
        <v>1</v>
      </c>
      <c r="GP21" s="30" t="b">
        <f t="shared" si="10"/>
        <v>1</v>
      </c>
      <c r="GQ21" s="30" t="b">
        <f t="shared" si="11"/>
        <v>1</v>
      </c>
      <c r="GR21" s="30" t="b">
        <f t="shared" si="12"/>
        <v>1</v>
      </c>
      <c r="GS21" s="30" t="b">
        <f t="shared" si="13"/>
        <v>1</v>
      </c>
      <c r="GT21" s="30" t="b">
        <f t="shared" si="14"/>
        <v>1</v>
      </c>
      <c r="GU21" s="30" t="b">
        <f t="shared" si="15"/>
        <v>1</v>
      </c>
      <c r="GV21" s="30" t="b">
        <f t="shared" si="68"/>
        <v>1</v>
      </c>
      <c r="GW21" s="30" t="b">
        <f t="shared" si="69"/>
        <v>0</v>
      </c>
      <c r="GX21" s="30" t="b">
        <f t="shared" si="70"/>
        <v>1</v>
      </c>
      <c r="GY21" s="30" t="b">
        <f t="shared" si="71"/>
        <v>1</v>
      </c>
      <c r="GZ21" s="30" t="b">
        <f t="shared" si="72"/>
        <v>1</v>
      </c>
      <c r="HA21" s="30" t="b">
        <f t="shared" si="73"/>
        <v>1</v>
      </c>
      <c r="HB21" s="30" t="b">
        <f t="shared" si="74"/>
        <v>1</v>
      </c>
      <c r="HC21" s="30" t="b">
        <f t="shared" si="75"/>
        <v>1</v>
      </c>
      <c r="HD21" s="30"/>
    </row>
    <row r="22" spans="1:212" ht="13.5" customHeight="1">
      <c r="A22" s="37">
        <v>18</v>
      </c>
      <c r="B22" s="8"/>
      <c r="C22" s="8"/>
      <c r="D22" s="8"/>
      <c r="E22" s="8"/>
      <c r="F22" s="8"/>
      <c r="G22" s="8"/>
      <c r="H22" s="8"/>
      <c r="I22" s="9"/>
      <c r="J22" s="9"/>
      <c r="K22" s="9"/>
      <c r="L22" s="9"/>
      <c r="M22" s="9"/>
      <c r="N22" s="9"/>
      <c r="O22" s="9"/>
      <c r="P22" s="9"/>
      <c r="Q22" s="9"/>
      <c r="R22" s="9"/>
      <c r="S22" s="10" t="s">
        <v>54</v>
      </c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9"/>
      <c r="BS22" s="8"/>
      <c r="BT22" s="33"/>
      <c r="BU22" s="4"/>
      <c r="BV22" s="4"/>
      <c r="BW22" s="7"/>
      <c r="BX22" s="4"/>
      <c r="BY22" s="8"/>
      <c r="BZ22" s="5"/>
      <c r="CA22" s="6"/>
      <c r="CB22" s="6"/>
      <c r="CC22" s="5"/>
      <c r="CE22" s="40" t="str">
        <f t="shared" si="16"/>
        <v/>
      </c>
      <c r="CF22" s="43">
        <f t="shared" si="17"/>
        <v>0</v>
      </c>
      <c r="CG22" s="2" t="s">
        <v>19</v>
      </c>
      <c r="CH22" s="2" t="s">
        <v>19</v>
      </c>
      <c r="CI22" s="29"/>
      <c r="CJ22" s="31" t="str">
        <f t="shared" si="18"/>
        <v>・係名、担当者名、連絡先のいずれかが未入力</v>
      </c>
      <c r="CK22" s="31" t="str">
        <f t="shared" si="19"/>
        <v>・問１が未選択</v>
      </c>
      <c r="CL22" s="31" t="str">
        <f t="shared" si="20"/>
        <v/>
      </c>
      <c r="CM22" s="31" t="str">
        <f t="shared" si="21"/>
        <v/>
      </c>
      <c r="CN22" s="31" t="str">
        <f t="shared" si="22"/>
        <v/>
      </c>
      <c r="CO22" s="31" t="str">
        <f t="shared" si="23"/>
        <v/>
      </c>
      <c r="CP22" s="31" t="str">
        <f t="shared" si="0"/>
        <v/>
      </c>
      <c r="CQ22" s="31" t="str">
        <f t="shared" si="1"/>
        <v/>
      </c>
      <c r="CR22" s="31" t="str">
        <f t="shared" si="24"/>
        <v/>
      </c>
      <c r="CS22" s="31" t="str">
        <f t="shared" si="25"/>
        <v/>
      </c>
      <c r="CT22" s="31" t="str">
        <f t="shared" si="26"/>
        <v/>
      </c>
      <c r="CU22" s="31" t="str">
        <f t="shared" si="27"/>
        <v/>
      </c>
      <c r="CV22" s="31" t="str">
        <f t="shared" si="28"/>
        <v/>
      </c>
      <c r="CW22" s="31" t="str">
        <f t="shared" si="29"/>
        <v/>
      </c>
      <c r="CX22" s="31" t="str">
        <f t="shared" si="30"/>
        <v/>
      </c>
      <c r="CY22" s="31" t="str">
        <f t="shared" si="2"/>
        <v/>
      </c>
      <c r="CZ22" s="31" t="str">
        <f t="shared" si="31"/>
        <v/>
      </c>
      <c r="DA22" s="31" t="str">
        <f t="shared" si="32"/>
        <v/>
      </c>
      <c r="DB22" s="31" t="str">
        <f t="shared" si="33"/>
        <v/>
      </c>
      <c r="DC22" s="31" t="str">
        <f t="shared" si="34"/>
        <v/>
      </c>
      <c r="DD22" s="31" t="str">
        <f t="shared" si="35"/>
        <v/>
      </c>
      <c r="DE22" s="31" t="str">
        <f t="shared" si="36"/>
        <v/>
      </c>
      <c r="DF22" s="31" t="str">
        <f t="shared" si="37"/>
        <v/>
      </c>
      <c r="DG22" s="31" t="str">
        <f t="shared" si="38"/>
        <v/>
      </c>
      <c r="DH22" s="31" t="str">
        <f t="shared" si="39"/>
        <v/>
      </c>
      <c r="DI22" s="31" t="str">
        <f t="shared" si="40"/>
        <v/>
      </c>
      <c r="DJ22" s="31" t="str">
        <f t="shared" si="41"/>
        <v/>
      </c>
      <c r="DK22" s="31" t="str">
        <f t="shared" si="42"/>
        <v/>
      </c>
      <c r="DL22" s="31" t="str">
        <f t="shared" si="43"/>
        <v/>
      </c>
      <c r="DM22" s="31" t="str">
        <f t="shared" si="44"/>
        <v/>
      </c>
      <c r="DN22" s="31" t="str">
        <f t="shared" si="45"/>
        <v/>
      </c>
      <c r="DO22" s="31" t="str">
        <f t="shared" si="46"/>
        <v/>
      </c>
      <c r="DP22" s="31" t="str">
        <f t="shared" si="47"/>
        <v/>
      </c>
      <c r="DQ22" s="31" t="str">
        <f t="shared" si="48"/>
        <v/>
      </c>
      <c r="DR22" s="31" t="str">
        <f t="shared" si="49"/>
        <v/>
      </c>
      <c r="DS22" s="31" t="str">
        <f t="shared" si="50"/>
        <v/>
      </c>
      <c r="DT22" s="31" t="str">
        <f t="shared" si="51"/>
        <v/>
      </c>
      <c r="DU22" s="31" t="str">
        <f t="shared" si="52"/>
        <v/>
      </c>
      <c r="DV22" s="31" t="str">
        <f t="shared" si="53"/>
        <v/>
      </c>
      <c r="DW22" s="31" t="str">
        <f t="shared" si="54"/>
        <v/>
      </c>
      <c r="DX22" s="31" t="str">
        <f t="shared" si="55"/>
        <v>・問７が未選択</v>
      </c>
      <c r="DY22" s="31" t="str">
        <f t="shared" si="56"/>
        <v/>
      </c>
      <c r="DZ22" s="31" t="str">
        <f t="shared" si="57"/>
        <v/>
      </c>
      <c r="EA22" s="31" t="str">
        <f t="shared" si="58"/>
        <v/>
      </c>
      <c r="EB22" s="31" t="str">
        <f t="shared" si="59"/>
        <v/>
      </c>
      <c r="EC22" s="31" t="str">
        <f t="shared" si="60"/>
        <v/>
      </c>
      <c r="ED22" s="31" t="str">
        <f t="shared" si="61"/>
        <v/>
      </c>
      <c r="EE22" s="31" t="str">
        <f t="shared" si="62"/>
        <v/>
      </c>
      <c r="EF22" s="31" t="str">
        <f t="shared" si="63"/>
        <v/>
      </c>
      <c r="EG22" s="31" t="str">
        <f t="shared" si="64"/>
        <v/>
      </c>
      <c r="EH22" s="30"/>
      <c r="EI22" s="29"/>
      <c r="EJ22" s="30" t="b">
        <f t="shared" si="79"/>
        <v>0</v>
      </c>
      <c r="EK22" s="30" t="b">
        <f t="shared" si="79"/>
        <v>0</v>
      </c>
      <c r="EL22" s="30" t="b">
        <f t="shared" si="79"/>
        <v>0</v>
      </c>
      <c r="EM22" s="30" t="b">
        <f t="shared" si="79"/>
        <v>0</v>
      </c>
      <c r="EN22" s="30" t="b">
        <f t="shared" si="79"/>
        <v>0</v>
      </c>
      <c r="EO22" s="30" t="b">
        <f t="shared" si="79"/>
        <v>0</v>
      </c>
      <c r="EP22" s="30" t="b">
        <f t="shared" si="79"/>
        <v>0</v>
      </c>
      <c r="EQ22" s="30" t="b">
        <f t="shared" si="79"/>
        <v>0</v>
      </c>
      <c r="ER22" s="30" t="b">
        <f t="shared" si="79"/>
        <v>0</v>
      </c>
      <c r="ES22" s="30" t="b">
        <f t="shared" si="79"/>
        <v>0</v>
      </c>
      <c r="ET22" s="30" t="b">
        <f t="shared" si="79"/>
        <v>0</v>
      </c>
      <c r="EU22" s="30" t="b">
        <f t="shared" si="79"/>
        <v>0</v>
      </c>
      <c r="EV22" s="30" t="b">
        <f t="shared" si="79"/>
        <v>0</v>
      </c>
      <c r="EW22" s="30" t="b">
        <f t="shared" si="79"/>
        <v>0</v>
      </c>
      <c r="EX22" s="30" t="b">
        <f t="shared" si="79"/>
        <v>0</v>
      </c>
      <c r="EY22" s="30" t="b">
        <f t="shared" si="76"/>
        <v>0</v>
      </c>
      <c r="EZ22" s="30" t="b">
        <f t="shared" si="76"/>
        <v>0</v>
      </c>
      <c r="FA22" s="30" t="b">
        <f t="shared" si="76"/>
        <v>0</v>
      </c>
      <c r="FB22" s="30" t="b">
        <f t="shared" si="76"/>
        <v>0</v>
      </c>
      <c r="FC22" s="30" t="b">
        <f t="shared" si="76"/>
        <v>0</v>
      </c>
      <c r="FD22" s="30" t="b">
        <f t="shared" si="76"/>
        <v>0</v>
      </c>
      <c r="FE22" s="30" t="b">
        <f t="shared" si="76"/>
        <v>0</v>
      </c>
      <c r="FF22" s="30" t="b">
        <f t="shared" si="76"/>
        <v>0</v>
      </c>
      <c r="FG22" s="30" t="b">
        <f t="shared" si="76"/>
        <v>0</v>
      </c>
      <c r="FH22" s="30" t="b">
        <f t="shared" si="76"/>
        <v>0</v>
      </c>
      <c r="FI22" s="30" t="b">
        <f t="shared" si="76"/>
        <v>0</v>
      </c>
      <c r="FJ22" s="30" t="b">
        <f t="shared" si="76"/>
        <v>0</v>
      </c>
      <c r="FK22" s="30" t="b">
        <f t="shared" si="76"/>
        <v>0</v>
      </c>
      <c r="FL22" s="30" t="b">
        <f t="shared" si="76"/>
        <v>0</v>
      </c>
      <c r="FM22" s="30" t="b">
        <f t="shared" si="76"/>
        <v>0</v>
      </c>
      <c r="FN22" s="30" t="b">
        <f t="shared" si="76"/>
        <v>0</v>
      </c>
      <c r="FO22" s="30" t="b">
        <f t="shared" si="77"/>
        <v>0</v>
      </c>
      <c r="FP22" s="30" t="b">
        <f t="shared" si="77"/>
        <v>0</v>
      </c>
      <c r="FQ22" s="30" t="b">
        <f t="shared" si="77"/>
        <v>0</v>
      </c>
      <c r="FR22" s="30" t="b">
        <f t="shared" si="77"/>
        <v>0</v>
      </c>
      <c r="FS22" s="30" t="b">
        <f t="shared" si="77"/>
        <v>0</v>
      </c>
      <c r="FT22" s="30" t="b">
        <f t="shared" si="77"/>
        <v>0</v>
      </c>
      <c r="FU22" s="30" t="b">
        <f t="shared" si="77"/>
        <v>0</v>
      </c>
      <c r="FV22" s="30" t="b">
        <f t="shared" si="77"/>
        <v>1</v>
      </c>
      <c r="FW22" s="30" t="b">
        <f t="shared" si="77"/>
        <v>0</v>
      </c>
      <c r="FX22" s="30" t="b">
        <f t="shared" si="77"/>
        <v>0</v>
      </c>
      <c r="FY22" s="30" t="b">
        <f t="shared" si="77"/>
        <v>0</v>
      </c>
      <c r="FZ22" s="30" t="b">
        <f t="shared" si="77"/>
        <v>0</v>
      </c>
      <c r="GA22" s="30" t="b">
        <f t="shared" si="77"/>
        <v>0</v>
      </c>
      <c r="GB22" s="30" t="b">
        <f t="shared" si="77"/>
        <v>0</v>
      </c>
      <c r="GC22" s="30" t="b">
        <f t="shared" si="77"/>
        <v>0</v>
      </c>
      <c r="GD22" s="30" t="b">
        <f t="shared" si="77"/>
        <v>0</v>
      </c>
      <c r="GE22" s="30" t="b">
        <f t="shared" si="78"/>
        <v>0</v>
      </c>
      <c r="GF22" s="29"/>
      <c r="GG22" s="30" t="b">
        <f t="shared" si="65"/>
        <v>0</v>
      </c>
      <c r="GH22" s="30" t="b">
        <f t="shared" si="66"/>
        <v>0</v>
      </c>
      <c r="GI22" s="30" t="b">
        <f t="shared" si="67"/>
        <v>1</v>
      </c>
      <c r="GJ22" s="30" t="b">
        <f t="shared" si="4"/>
        <v>1</v>
      </c>
      <c r="GK22" s="30" t="b">
        <f t="shared" si="5"/>
        <v>1</v>
      </c>
      <c r="GL22" s="30" t="b">
        <f t="shared" si="6"/>
        <v>1</v>
      </c>
      <c r="GM22" s="30" t="b">
        <f t="shared" si="7"/>
        <v>1</v>
      </c>
      <c r="GN22" s="30" t="b">
        <f t="shared" si="8"/>
        <v>1</v>
      </c>
      <c r="GO22" s="30" t="b">
        <f t="shared" si="9"/>
        <v>1</v>
      </c>
      <c r="GP22" s="30" t="b">
        <f t="shared" si="10"/>
        <v>1</v>
      </c>
      <c r="GQ22" s="30" t="b">
        <f t="shared" si="11"/>
        <v>1</v>
      </c>
      <c r="GR22" s="30" t="b">
        <f t="shared" si="12"/>
        <v>1</v>
      </c>
      <c r="GS22" s="30" t="b">
        <f t="shared" si="13"/>
        <v>1</v>
      </c>
      <c r="GT22" s="30" t="b">
        <f t="shared" si="14"/>
        <v>1</v>
      </c>
      <c r="GU22" s="30" t="b">
        <f t="shared" si="15"/>
        <v>1</v>
      </c>
      <c r="GV22" s="30" t="b">
        <f t="shared" si="68"/>
        <v>1</v>
      </c>
      <c r="GW22" s="30" t="b">
        <f t="shared" si="69"/>
        <v>0</v>
      </c>
      <c r="GX22" s="30" t="b">
        <f t="shared" si="70"/>
        <v>1</v>
      </c>
      <c r="GY22" s="30" t="b">
        <f t="shared" si="71"/>
        <v>1</v>
      </c>
      <c r="GZ22" s="30" t="b">
        <f t="shared" si="72"/>
        <v>1</v>
      </c>
      <c r="HA22" s="30" t="b">
        <f t="shared" si="73"/>
        <v>1</v>
      </c>
      <c r="HB22" s="30" t="b">
        <f t="shared" si="74"/>
        <v>1</v>
      </c>
      <c r="HC22" s="30" t="b">
        <f t="shared" si="75"/>
        <v>1</v>
      </c>
      <c r="HD22" s="30"/>
    </row>
    <row r="23" spans="1:212" ht="13.5" customHeight="1">
      <c r="A23" s="37">
        <v>19</v>
      </c>
      <c r="B23" s="8"/>
      <c r="C23" s="8"/>
      <c r="D23" s="8"/>
      <c r="E23" s="8"/>
      <c r="F23" s="8"/>
      <c r="G23" s="8"/>
      <c r="H23" s="8"/>
      <c r="I23" s="9"/>
      <c r="J23" s="9"/>
      <c r="K23" s="9"/>
      <c r="L23" s="9"/>
      <c r="M23" s="9"/>
      <c r="N23" s="9"/>
      <c r="O23" s="9"/>
      <c r="P23" s="9"/>
      <c r="Q23" s="9"/>
      <c r="R23" s="9"/>
      <c r="S23" s="10" t="s">
        <v>54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9"/>
      <c r="BS23" s="8"/>
      <c r="BT23" s="33"/>
      <c r="BU23" s="4"/>
      <c r="BV23" s="4"/>
      <c r="BW23" s="7"/>
      <c r="BX23" s="4"/>
      <c r="BY23" s="8"/>
      <c r="BZ23" s="5"/>
      <c r="CA23" s="6"/>
      <c r="CB23" s="6"/>
      <c r="CC23" s="5"/>
      <c r="CE23" s="40" t="str">
        <f t="shared" si="16"/>
        <v/>
      </c>
      <c r="CF23" s="43">
        <f t="shared" si="17"/>
        <v>0</v>
      </c>
      <c r="CG23" s="2" t="s">
        <v>19</v>
      </c>
      <c r="CH23" s="2" t="s">
        <v>19</v>
      </c>
      <c r="CI23" s="29"/>
      <c r="CJ23" s="31" t="str">
        <f t="shared" si="18"/>
        <v>・係名、担当者名、連絡先のいずれかが未入力</v>
      </c>
      <c r="CK23" s="31" t="str">
        <f t="shared" si="19"/>
        <v>・問１が未選択</v>
      </c>
      <c r="CL23" s="31" t="str">
        <f t="shared" si="20"/>
        <v/>
      </c>
      <c r="CM23" s="31" t="str">
        <f t="shared" si="21"/>
        <v/>
      </c>
      <c r="CN23" s="31" t="str">
        <f t="shared" si="22"/>
        <v/>
      </c>
      <c r="CO23" s="31" t="str">
        <f t="shared" si="23"/>
        <v/>
      </c>
      <c r="CP23" s="31" t="str">
        <f t="shared" si="0"/>
        <v/>
      </c>
      <c r="CQ23" s="31" t="str">
        <f t="shared" si="1"/>
        <v/>
      </c>
      <c r="CR23" s="31" t="str">
        <f t="shared" si="24"/>
        <v/>
      </c>
      <c r="CS23" s="31" t="str">
        <f t="shared" si="25"/>
        <v/>
      </c>
      <c r="CT23" s="31" t="str">
        <f t="shared" si="26"/>
        <v/>
      </c>
      <c r="CU23" s="31" t="str">
        <f t="shared" si="27"/>
        <v/>
      </c>
      <c r="CV23" s="31" t="str">
        <f t="shared" si="28"/>
        <v/>
      </c>
      <c r="CW23" s="31" t="str">
        <f t="shared" si="29"/>
        <v/>
      </c>
      <c r="CX23" s="31" t="str">
        <f t="shared" si="30"/>
        <v/>
      </c>
      <c r="CY23" s="31" t="str">
        <f t="shared" si="2"/>
        <v/>
      </c>
      <c r="CZ23" s="31" t="str">
        <f t="shared" si="31"/>
        <v/>
      </c>
      <c r="DA23" s="31" t="str">
        <f t="shared" si="32"/>
        <v/>
      </c>
      <c r="DB23" s="31" t="str">
        <f t="shared" si="33"/>
        <v/>
      </c>
      <c r="DC23" s="31" t="str">
        <f t="shared" si="34"/>
        <v/>
      </c>
      <c r="DD23" s="31" t="str">
        <f t="shared" si="35"/>
        <v/>
      </c>
      <c r="DE23" s="31" t="str">
        <f t="shared" si="36"/>
        <v/>
      </c>
      <c r="DF23" s="31" t="str">
        <f t="shared" si="37"/>
        <v/>
      </c>
      <c r="DG23" s="31" t="str">
        <f t="shared" si="38"/>
        <v/>
      </c>
      <c r="DH23" s="31" t="str">
        <f t="shared" si="39"/>
        <v/>
      </c>
      <c r="DI23" s="31" t="str">
        <f t="shared" si="40"/>
        <v/>
      </c>
      <c r="DJ23" s="31" t="str">
        <f t="shared" si="41"/>
        <v/>
      </c>
      <c r="DK23" s="31" t="str">
        <f t="shared" si="42"/>
        <v/>
      </c>
      <c r="DL23" s="31" t="str">
        <f t="shared" si="43"/>
        <v/>
      </c>
      <c r="DM23" s="31" t="str">
        <f t="shared" si="44"/>
        <v/>
      </c>
      <c r="DN23" s="31" t="str">
        <f t="shared" si="45"/>
        <v/>
      </c>
      <c r="DO23" s="31" t="str">
        <f t="shared" si="46"/>
        <v/>
      </c>
      <c r="DP23" s="31" t="str">
        <f t="shared" si="47"/>
        <v/>
      </c>
      <c r="DQ23" s="31" t="str">
        <f t="shared" si="48"/>
        <v/>
      </c>
      <c r="DR23" s="31" t="str">
        <f t="shared" si="49"/>
        <v/>
      </c>
      <c r="DS23" s="31" t="str">
        <f t="shared" si="50"/>
        <v/>
      </c>
      <c r="DT23" s="31" t="str">
        <f t="shared" si="51"/>
        <v/>
      </c>
      <c r="DU23" s="31" t="str">
        <f t="shared" si="52"/>
        <v/>
      </c>
      <c r="DV23" s="31" t="str">
        <f t="shared" si="53"/>
        <v/>
      </c>
      <c r="DW23" s="31" t="str">
        <f t="shared" si="54"/>
        <v/>
      </c>
      <c r="DX23" s="31" t="str">
        <f t="shared" si="55"/>
        <v>・問７が未選択</v>
      </c>
      <c r="DY23" s="31" t="str">
        <f t="shared" si="56"/>
        <v/>
      </c>
      <c r="DZ23" s="31" t="str">
        <f t="shared" si="57"/>
        <v/>
      </c>
      <c r="EA23" s="31" t="str">
        <f t="shared" si="58"/>
        <v/>
      </c>
      <c r="EB23" s="31" t="str">
        <f t="shared" si="59"/>
        <v/>
      </c>
      <c r="EC23" s="31" t="str">
        <f t="shared" si="60"/>
        <v/>
      </c>
      <c r="ED23" s="31" t="str">
        <f t="shared" si="61"/>
        <v/>
      </c>
      <c r="EE23" s="31" t="str">
        <f t="shared" si="62"/>
        <v/>
      </c>
      <c r="EF23" s="31" t="str">
        <f t="shared" si="63"/>
        <v/>
      </c>
      <c r="EG23" s="31" t="str">
        <f t="shared" si="64"/>
        <v/>
      </c>
      <c r="EH23" s="30"/>
      <c r="EI23" s="29"/>
      <c r="EJ23" s="30" t="b">
        <f t="shared" si="79"/>
        <v>0</v>
      </c>
      <c r="EK23" s="30" t="b">
        <f t="shared" si="79"/>
        <v>0</v>
      </c>
      <c r="EL23" s="30" t="b">
        <f t="shared" si="79"/>
        <v>0</v>
      </c>
      <c r="EM23" s="30" t="b">
        <f t="shared" si="79"/>
        <v>0</v>
      </c>
      <c r="EN23" s="30" t="b">
        <f t="shared" si="79"/>
        <v>0</v>
      </c>
      <c r="EO23" s="30" t="b">
        <f t="shared" si="79"/>
        <v>0</v>
      </c>
      <c r="EP23" s="30" t="b">
        <f t="shared" si="79"/>
        <v>0</v>
      </c>
      <c r="EQ23" s="30" t="b">
        <f t="shared" si="79"/>
        <v>0</v>
      </c>
      <c r="ER23" s="30" t="b">
        <f t="shared" si="79"/>
        <v>0</v>
      </c>
      <c r="ES23" s="30" t="b">
        <f t="shared" si="79"/>
        <v>0</v>
      </c>
      <c r="ET23" s="30" t="b">
        <f t="shared" si="79"/>
        <v>0</v>
      </c>
      <c r="EU23" s="30" t="b">
        <f t="shared" si="79"/>
        <v>0</v>
      </c>
      <c r="EV23" s="30" t="b">
        <f t="shared" si="79"/>
        <v>0</v>
      </c>
      <c r="EW23" s="30" t="b">
        <f t="shared" si="79"/>
        <v>0</v>
      </c>
      <c r="EX23" s="30" t="b">
        <f t="shared" si="79"/>
        <v>0</v>
      </c>
      <c r="EY23" s="30" t="b">
        <f t="shared" si="76"/>
        <v>0</v>
      </c>
      <c r="EZ23" s="30" t="b">
        <f t="shared" si="76"/>
        <v>0</v>
      </c>
      <c r="FA23" s="30" t="b">
        <f t="shared" si="76"/>
        <v>0</v>
      </c>
      <c r="FB23" s="30" t="b">
        <f t="shared" si="76"/>
        <v>0</v>
      </c>
      <c r="FC23" s="30" t="b">
        <f t="shared" si="76"/>
        <v>0</v>
      </c>
      <c r="FD23" s="30" t="b">
        <f t="shared" si="76"/>
        <v>0</v>
      </c>
      <c r="FE23" s="30" t="b">
        <f t="shared" si="76"/>
        <v>0</v>
      </c>
      <c r="FF23" s="30" t="b">
        <f t="shared" si="76"/>
        <v>0</v>
      </c>
      <c r="FG23" s="30" t="b">
        <f t="shared" si="76"/>
        <v>0</v>
      </c>
      <c r="FH23" s="30" t="b">
        <f t="shared" si="76"/>
        <v>0</v>
      </c>
      <c r="FI23" s="30" t="b">
        <f t="shared" si="76"/>
        <v>0</v>
      </c>
      <c r="FJ23" s="30" t="b">
        <f t="shared" si="76"/>
        <v>0</v>
      </c>
      <c r="FK23" s="30" t="b">
        <f t="shared" si="76"/>
        <v>0</v>
      </c>
      <c r="FL23" s="30" t="b">
        <f t="shared" si="76"/>
        <v>0</v>
      </c>
      <c r="FM23" s="30" t="b">
        <f t="shared" si="76"/>
        <v>0</v>
      </c>
      <c r="FN23" s="30" t="b">
        <f t="shared" si="76"/>
        <v>0</v>
      </c>
      <c r="FO23" s="30" t="b">
        <f t="shared" si="77"/>
        <v>0</v>
      </c>
      <c r="FP23" s="30" t="b">
        <f t="shared" si="77"/>
        <v>0</v>
      </c>
      <c r="FQ23" s="30" t="b">
        <f t="shared" si="77"/>
        <v>0</v>
      </c>
      <c r="FR23" s="30" t="b">
        <f t="shared" si="77"/>
        <v>0</v>
      </c>
      <c r="FS23" s="30" t="b">
        <f t="shared" si="77"/>
        <v>0</v>
      </c>
      <c r="FT23" s="30" t="b">
        <f t="shared" si="77"/>
        <v>0</v>
      </c>
      <c r="FU23" s="30" t="b">
        <f t="shared" si="77"/>
        <v>0</v>
      </c>
      <c r="FV23" s="30" t="b">
        <f t="shared" si="77"/>
        <v>1</v>
      </c>
      <c r="FW23" s="30" t="b">
        <f t="shared" si="77"/>
        <v>0</v>
      </c>
      <c r="FX23" s="30" t="b">
        <f t="shared" si="77"/>
        <v>0</v>
      </c>
      <c r="FY23" s="30" t="b">
        <f t="shared" si="77"/>
        <v>0</v>
      </c>
      <c r="FZ23" s="30" t="b">
        <f t="shared" si="77"/>
        <v>0</v>
      </c>
      <c r="GA23" s="30" t="b">
        <f t="shared" si="77"/>
        <v>0</v>
      </c>
      <c r="GB23" s="30" t="b">
        <f t="shared" si="77"/>
        <v>0</v>
      </c>
      <c r="GC23" s="30" t="b">
        <f t="shared" si="77"/>
        <v>0</v>
      </c>
      <c r="GD23" s="30" t="b">
        <f t="shared" si="77"/>
        <v>0</v>
      </c>
      <c r="GE23" s="30" t="b">
        <f t="shared" si="78"/>
        <v>0</v>
      </c>
      <c r="GF23" s="29"/>
      <c r="GG23" s="30" t="b">
        <f t="shared" si="65"/>
        <v>0</v>
      </c>
      <c r="GH23" s="30" t="b">
        <f t="shared" si="66"/>
        <v>0</v>
      </c>
      <c r="GI23" s="30" t="b">
        <f t="shared" si="67"/>
        <v>1</v>
      </c>
      <c r="GJ23" s="30" t="b">
        <f t="shared" si="4"/>
        <v>1</v>
      </c>
      <c r="GK23" s="30" t="b">
        <f t="shared" si="5"/>
        <v>1</v>
      </c>
      <c r="GL23" s="30" t="b">
        <f t="shared" si="6"/>
        <v>1</v>
      </c>
      <c r="GM23" s="30" t="b">
        <f t="shared" si="7"/>
        <v>1</v>
      </c>
      <c r="GN23" s="30" t="b">
        <f t="shared" si="8"/>
        <v>1</v>
      </c>
      <c r="GO23" s="30" t="b">
        <f t="shared" si="9"/>
        <v>1</v>
      </c>
      <c r="GP23" s="30" t="b">
        <f t="shared" si="10"/>
        <v>1</v>
      </c>
      <c r="GQ23" s="30" t="b">
        <f t="shared" si="11"/>
        <v>1</v>
      </c>
      <c r="GR23" s="30" t="b">
        <f t="shared" si="12"/>
        <v>1</v>
      </c>
      <c r="GS23" s="30" t="b">
        <f t="shared" si="13"/>
        <v>1</v>
      </c>
      <c r="GT23" s="30" t="b">
        <f t="shared" si="14"/>
        <v>1</v>
      </c>
      <c r="GU23" s="30" t="b">
        <f t="shared" si="15"/>
        <v>1</v>
      </c>
      <c r="GV23" s="30" t="b">
        <f t="shared" si="68"/>
        <v>1</v>
      </c>
      <c r="GW23" s="30" t="b">
        <f t="shared" si="69"/>
        <v>0</v>
      </c>
      <c r="GX23" s="30" t="b">
        <f t="shared" si="70"/>
        <v>1</v>
      </c>
      <c r="GY23" s="30" t="b">
        <f t="shared" si="71"/>
        <v>1</v>
      </c>
      <c r="GZ23" s="30" t="b">
        <f t="shared" si="72"/>
        <v>1</v>
      </c>
      <c r="HA23" s="30" t="b">
        <f t="shared" si="73"/>
        <v>1</v>
      </c>
      <c r="HB23" s="30" t="b">
        <f t="shared" si="74"/>
        <v>1</v>
      </c>
      <c r="HC23" s="30" t="b">
        <f t="shared" si="75"/>
        <v>1</v>
      </c>
      <c r="HD23" s="30"/>
    </row>
    <row r="24" spans="1:212" ht="13.5" customHeight="1">
      <c r="A24" s="37">
        <v>20</v>
      </c>
      <c r="B24" s="8"/>
      <c r="C24" s="8"/>
      <c r="D24" s="8"/>
      <c r="E24" s="8"/>
      <c r="F24" s="8"/>
      <c r="G24" s="8"/>
      <c r="H24" s="8"/>
      <c r="I24" s="9"/>
      <c r="J24" s="9"/>
      <c r="K24" s="9"/>
      <c r="L24" s="9"/>
      <c r="M24" s="9"/>
      <c r="N24" s="9"/>
      <c r="O24" s="9"/>
      <c r="P24" s="9"/>
      <c r="Q24" s="9"/>
      <c r="R24" s="9"/>
      <c r="S24" s="10" t="s">
        <v>54</v>
      </c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9"/>
      <c r="BS24" s="8"/>
      <c r="BT24" s="33"/>
      <c r="BU24" s="4"/>
      <c r="BV24" s="4"/>
      <c r="BW24" s="7"/>
      <c r="BX24" s="4"/>
      <c r="BY24" s="8"/>
      <c r="BZ24" s="5"/>
      <c r="CA24" s="6"/>
      <c r="CB24" s="6"/>
      <c r="CC24" s="5"/>
      <c r="CE24" s="40" t="str">
        <f t="shared" si="16"/>
        <v/>
      </c>
      <c r="CF24" s="43">
        <f t="shared" si="17"/>
        <v>0</v>
      </c>
      <c r="CG24" s="2" t="s">
        <v>19</v>
      </c>
      <c r="CH24" s="2" t="s">
        <v>19</v>
      </c>
      <c r="CI24" s="29"/>
      <c r="CJ24" s="31" t="str">
        <f t="shared" si="18"/>
        <v>・係名、担当者名、連絡先のいずれかが未入力</v>
      </c>
      <c r="CK24" s="31" t="str">
        <f t="shared" si="19"/>
        <v>・問１が未選択</v>
      </c>
      <c r="CL24" s="31" t="str">
        <f t="shared" si="20"/>
        <v/>
      </c>
      <c r="CM24" s="31" t="str">
        <f t="shared" si="21"/>
        <v/>
      </c>
      <c r="CN24" s="31" t="str">
        <f t="shared" si="22"/>
        <v/>
      </c>
      <c r="CO24" s="31" t="str">
        <f t="shared" si="23"/>
        <v/>
      </c>
      <c r="CP24" s="31" t="str">
        <f t="shared" si="0"/>
        <v/>
      </c>
      <c r="CQ24" s="31" t="str">
        <f t="shared" si="1"/>
        <v/>
      </c>
      <c r="CR24" s="31" t="str">
        <f t="shared" si="24"/>
        <v/>
      </c>
      <c r="CS24" s="31" t="str">
        <f t="shared" si="25"/>
        <v/>
      </c>
      <c r="CT24" s="31" t="str">
        <f t="shared" si="26"/>
        <v/>
      </c>
      <c r="CU24" s="31" t="str">
        <f t="shared" si="27"/>
        <v/>
      </c>
      <c r="CV24" s="31" t="str">
        <f t="shared" si="28"/>
        <v/>
      </c>
      <c r="CW24" s="31" t="str">
        <f t="shared" si="29"/>
        <v/>
      </c>
      <c r="CX24" s="31" t="str">
        <f t="shared" si="30"/>
        <v/>
      </c>
      <c r="CY24" s="31" t="str">
        <f t="shared" si="2"/>
        <v/>
      </c>
      <c r="CZ24" s="31" t="str">
        <f t="shared" si="31"/>
        <v/>
      </c>
      <c r="DA24" s="31" t="str">
        <f t="shared" si="32"/>
        <v/>
      </c>
      <c r="DB24" s="31" t="str">
        <f t="shared" si="33"/>
        <v/>
      </c>
      <c r="DC24" s="31" t="str">
        <f t="shared" si="34"/>
        <v/>
      </c>
      <c r="DD24" s="31" t="str">
        <f t="shared" si="35"/>
        <v/>
      </c>
      <c r="DE24" s="31" t="str">
        <f t="shared" si="36"/>
        <v/>
      </c>
      <c r="DF24" s="31" t="str">
        <f t="shared" si="37"/>
        <v/>
      </c>
      <c r="DG24" s="31" t="str">
        <f t="shared" si="38"/>
        <v/>
      </c>
      <c r="DH24" s="31" t="str">
        <f t="shared" si="39"/>
        <v/>
      </c>
      <c r="DI24" s="31" t="str">
        <f t="shared" si="40"/>
        <v/>
      </c>
      <c r="DJ24" s="31" t="str">
        <f t="shared" si="41"/>
        <v/>
      </c>
      <c r="DK24" s="31" t="str">
        <f t="shared" si="42"/>
        <v/>
      </c>
      <c r="DL24" s="31" t="str">
        <f t="shared" si="43"/>
        <v/>
      </c>
      <c r="DM24" s="31" t="str">
        <f t="shared" si="44"/>
        <v/>
      </c>
      <c r="DN24" s="31" t="str">
        <f t="shared" si="45"/>
        <v/>
      </c>
      <c r="DO24" s="31" t="str">
        <f t="shared" si="46"/>
        <v/>
      </c>
      <c r="DP24" s="31" t="str">
        <f t="shared" si="47"/>
        <v/>
      </c>
      <c r="DQ24" s="31" t="str">
        <f t="shared" si="48"/>
        <v/>
      </c>
      <c r="DR24" s="31" t="str">
        <f t="shared" si="49"/>
        <v/>
      </c>
      <c r="DS24" s="31" t="str">
        <f t="shared" si="50"/>
        <v/>
      </c>
      <c r="DT24" s="31" t="str">
        <f t="shared" si="51"/>
        <v/>
      </c>
      <c r="DU24" s="31" t="str">
        <f t="shared" si="52"/>
        <v/>
      </c>
      <c r="DV24" s="31" t="str">
        <f t="shared" si="53"/>
        <v/>
      </c>
      <c r="DW24" s="31" t="str">
        <f t="shared" si="54"/>
        <v/>
      </c>
      <c r="DX24" s="31" t="str">
        <f t="shared" si="55"/>
        <v>・問７が未選択</v>
      </c>
      <c r="DY24" s="31" t="str">
        <f t="shared" si="56"/>
        <v/>
      </c>
      <c r="DZ24" s="31" t="str">
        <f t="shared" si="57"/>
        <v/>
      </c>
      <c r="EA24" s="31" t="str">
        <f t="shared" si="58"/>
        <v/>
      </c>
      <c r="EB24" s="31" t="str">
        <f t="shared" si="59"/>
        <v/>
      </c>
      <c r="EC24" s="31" t="str">
        <f t="shared" si="60"/>
        <v/>
      </c>
      <c r="ED24" s="31" t="str">
        <f t="shared" si="61"/>
        <v/>
      </c>
      <c r="EE24" s="31" t="str">
        <f t="shared" si="62"/>
        <v/>
      </c>
      <c r="EF24" s="31" t="str">
        <f t="shared" si="63"/>
        <v/>
      </c>
      <c r="EG24" s="31" t="str">
        <f t="shared" si="64"/>
        <v/>
      </c>
      <c r="EH24" s="30"/>
      <c r="EI24" s="29"/>
      <c r="EJ24" s="30" t="b">
        <f t="shared" si="79"/>
        <v>0</v>
      </c>
      <c r="EK24" s="30" t="b">
        <f t="shared" si="79"/>
        <v>0</v>
      </c>
      <c r="EL24" s="30" t="b">
        <f t="shared" si="79"/>
        <v>0</v>
      </c>
      <c r="EM24" s="30" t="b">
        <f t="shared" si="79"/>
        <v>0</v>
      </c>
      <c r="EN24" s="30" t="b">
        <f t="shared" si="79"/>
        <v>0</v>
      </c>
      <c r="EO24" s="30" t="b">
        <f t="shared" si="79"/>
        <v>0</v>
      </c>
      <c r="EP24" s="30" t="b">
        <f t="shared" si="79"/>
        <v>0</v>
      </c>
      <c r="EQ24" s="30" t="b">
        <f t="shared" si="79"/>
        <v>0</v>
      </c>
      <c r="ER24" s="30" t="b">
        <f t="shared" si="79"/>
        <v>0</v>
      </c>
      <c r="ES24" s="30" t="b">
        <f t="shared" si="79"/>
        <v>0</v>
      </c>
      <c r="ET24" s="30" t="b">
        <f t="shared" si="79"/>
        <v>0</v>
      </c>
      <c r="EU24" s="30" t="b">
        <f t="shared" si="79"/>
        <v>0</v>
      </c>
      <c r="EV24" s="30" t="b">
        <f t="shared" si="79"/>
        <v>0</v>
      </c>
      <c r="EW24" s="30" t="b">
        <f t="shared" si="79"/>
        <v>0</v>
      </c>
      <c r="EX24" s="30" t="b">
        <f t="shared" si="79"/>
        <v>0</v>
      </c>
      <c r="EY24" s="30" t="b">
        <f t="shared" si="76"/>
        <v>0</v>
      </c>
      <c r="EZ24" s="30" t="b">
        <f t="shared" si="76"/>
        <v>0</v>
      </c>
      <c r="FA24" s="30" t="b">
        <f t="shared" si="76"/>
        <v>0</v>
      </c>
      <c r="FB24" s="30" t="b">
        <f t="shared" si="76"/>
        <v>0</v>
      </c>
      <c r="FC24" s="30" t="b">
        <f t="shared" si="76"/>
        <v>0</v>
      </c>
      <c r="FD24" s="30" t="b">
        <f t="shared" si="76"/>
        <v>0</v>
      </c>
      <c r="FE24" s="30" t="b">
        <f t="shared" si="76"/>
        <v>0</v>
      </c>
      <c r="FF24" s="30" t="b">
        <f t="shared" si="76"/>
        <v>0</v>
      </c>
      <c r="FG24" s="30" t="b">
        <f t="shared" si="76"/>
        <v>0</v>
      </c>
      <c r="FH24" s="30" t="b">
        <f t="shared" si="76"/>
        <v>0</v>
      </c>
      <c r="FI24" s="30" t="b">
        <f t="shared" si="76"/>
        <v>0</v>
      </c>
      <c r="FJ24" s="30" t="b">
        <f t="shared" si="76"/>
        <v>0</v>
      </c>
      <c r="FK24" s="30" t="b">
        <f t="shared" si="76"/>
        <v>0</v>
      </c>
      <c r="FL24" s="30" t="b">
        <f t="shared" si="76"/>
        <v>0</v>
      </c>
      <c r="FM24" s="30" t="b">
        <f t="shared" si="76"/>
        <v>0</v>
      </c>
      <c r="FN24" s="30" t="b">
        <f t="shared" si="76"/>
        <v>0</v>
      </c>
      <c r="FO24" s="30" t="b">
        <f t="shared" si="77"/>
        <v>0</v>
      </c>
      <c r="FP24" s="30" t="b">
        <f t="shared" si="77"/>
        <v>0</v>
      </c>
      <c r="FQ24" s="30" t="b">
        <f t="shared" si="77"/>
        <v>0</v>
      </c>
      <c r="FR24" s="30" t="b">
        <f t="shared" si="77"/>
        <v>0</v>
      </c>
      <c r="FS24" s="30" t="b">
        <f t="shared" si="77"/>
        <v>0</v>
      </c>
      <c r="FT24" s="30" t="b">
        <f t="shared" si="77"/>
        <v>0</v>
      </c>
      <c r="FU24" s="30" t="b">
        <f t="shared" si="77"/>
        <v>0</v>
      </c>
      <c r="FV24" s="30" t="b">
        <f t="shared" si="77"/>
        <v>1</v>
      </c>
      <c r="FW24" s="30" t="b">
        <f t="shared" si="77"/>
        <v>0</v>
      </c>
      <c r="FX24" s="30" t="b">
        <f t="shared" si="77"/>
        <v>0</v>
      </c>
      <c r="FY24" s="30" t="b">
        <f t="shared" si="77"/>
        <v>0</v>
      </c>
      <c r="FZ24" s="30" t="b">
        <f t="shared" si="77"/>
        <v>0</v>
      </c>
      <c r="GA24" s="30" t="b">
        <f t="shared" si="77"/>
        <v>0</v>
      </c>
      <c r="GB24" s="30" t="b">
        <f t="shared" si="77"/>
        <v>0</v>
      </c>
      <c r="GC24" s="30" t="b">
        <f t="shared" si="77"/>
        <v>0</v>
      </c>
      <c r="GD24" s="30" t="b">
        <f t="shared" si="77"/>
        <v>0</v>
      </c>
      <c r="GE24" s="30" t="b">
        <f t="shared" si="78"/>
        <v>0</v>
      </c>
      <c r="GF24" s="29"/>
      <c r="GG24" s="30" t="b">
        <f t="shared" si="65"/>
        <v>0</v>
      </c>
      <c r="GH24" s="30" t="b">
        <f t="shared" si="66"/>
        <v>0</v>
      </c>
      <c r="GI24" s="30" t="b">
        <f t="shared" si="67"/>
        <v>1</v>
      </c>
      <c r="GJ24" s="30" t="b">
        <f t="shared" si="4"/>
        <v>1</v>
      </c>
      <c r="GK24" s="30" t="b">
        <f t="shared" si="5"/>
        <v>1</v>
      </c>
      <c r="GL24" s="30" t="b">
        <f t="shared" si="6"/>
        <v>1</v>
      </c>
      <c r="GM24" s="30" t="b">
        <f t="shared" si="7"/>
        <v>1</v>
      </c>
      <c r="GN24" s="30" t="b">
        <f t="shared" si="8"/>
        <v>1</v>
      </c>
      <c r="GO24" s="30" t="b">
        <f t="shared" si="9"/>
        <v>1</v>
      </c>
      <c r="GP24" s="30" t="b">
        <f t="shared" si="10"/>
        <v>1</v>
      </c>
      <c r="GQ24" s="30" t="b">
        <f t="shared" si="11"/>
        <v>1</v>
      </c>
      <c r="GR24" s="30" t="b">
        <f t="shared" si="12"/>
        <v>1</v>
      </c>
      <c r="GS24" s="30" t="b">
        <f t="shared" si="13"/>
        <v>1</v>
      </c>
      <c r="GT24" s="30" t="b">
        <f t="shared" si="14"/>
        <v>1</v>
      </c>
      <c r="GU24" s="30" t="b">
        <f t="shared" si="15"/>
        <v>1</v>
      </c>
      <c r="GV24" s="30" t="b">
        <f t="shared" si="68"/>
        <v>1</v>
      </c>
      <c r="GW24" s="30" t="b">
        <f t="shared" si="69"/>
        <v>0</v>
      </c>
      <c r="GX24" s="30" t="b">
        <f t="shared" si="70"/>
        <v>1</v>
      </c>
      <c r="GY24" s="30" t="b">
        <f t="shared" si="71"/>
        <v>1</v>
      </c>
      <c r="GZ24" s="30" t="b">
        <f t="shared" si="72"/>
        <v>1</v>
      </c>
      <c r="HA24" s="30" t="b">
        <f t="shared" si="73"/>
        <v>1</v>
      </c>
      <c r="HB24" s="30" t="b">
        <f t="shared" si="74"/>
        <v>1</v>
      </c>
      <c r="HC24" s="30" t="b">
        <f t="shared" si="75"/>
        <v>1</v>
      </c>
      <c r="HD24" s="30"/>
    </row>
    <row r="25" spans="1:212" ht="13.5" customHeight="1">
      <c r="A25" s="37">
        <v>21</v>
      </c>
      <c r="B25" s="8"/>
      <c r="C25" s="8"/>
      <c r="D25" s="8"/>
      <c r="E25" s="8"/>
      <c r="F25" s="8"/>
      <c r="G25" s="8"/>
      <c r="H25" s="8"/>
      <c r="I25" s="9"/>
      <c r="J25" s="9"/>
      <c r="K25" s="9"/>
      <c r="L25" s="9"/>
      <c r="M25" s="9"/>
      <c r="N25" s="9"/>
      <c r="O25" s="9"/>
      <c r="P25" s="9"/>
      <c r="Q25" s="9"/>
      <c r="R25" s="9"/>
      <c r="S25" s="10" t="s">
        <v>54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9"/>
      <c r="BS25" s="8"/>
      <c r="BT25" s="33"/>
      <c r="BU25" s="4"/>
      <c r="BV25" s="4"/>
      <c r="BW25" s="7"/>
      <c r="BX25" s="4"/>
      <c r="BY25" s="8"/>
      <c r="BZ25" s="5"/>
      <c r="CA25" s="6"/>
      <c r="CB25" s="6"/>
      <c r="CC25" s="5"/>
      <c r="CE25" s="40" t="str">
        <f t="shared" si="16"/>
        <v/>
      </c>
      <c r="CF25" s="43">
        <f t="shared" si="17"/>
        <v>0</v>
      </c>
      <c r="CG25" s="2" t="s">
        <v>19</v>
      </c>
      <c r="CH25" s="2" t="s">
        <v>19</v>
      </c>
      <c r="CI25" s="29"/>
      <c r="CJ25" s="31" t="str">
        <f t="shared" si="18"/>
        <v>・係名、担当者名、連絡先のいずれかが未入力</v>
      </c>
      <c r="CK25" s="31" t="str">
        <f t="shared" si="19"/>
        <v>・問１が未選択</v>
      </c>
      <c r="CL25" s="31" t="str">
        <f t="shared" si="20"/>
        <v/>
      </c>
      <c r="CM25" s="31" t="str">
        <f t="shared" si="21"/>
        <v/>
      </c>
      <c r="CN25" s="31" t="str">
        <f t="shared" si="22"/>
        <v/>
      </c>
      <c r="CO25" s="31" t="str">
        <f t="shared" si="23"/>
        <v/>
      </c>
      <c r="CP25" s="31" t="str">
        <f t="shared" si="0"/>
        <v/>
      </c>
      <c r="CQ25" s="31" t="str">
        <f t="shared" si="1"/>
        <v/>
      </c>
      <c r="CR25" s="31" t="str">
        <f t="shared" si="24"/>
        <v/>
      </c>
      <c r="CS25" s="31" t="str">
        <f t="shared" si="25"/>
        <v/>
      </c>
      <c r="CT25" s="31" t="str">
        <f t="shared" si="26"/>
        <v/>
      </c>
      <c r="CU25" s="31" t="str">
        <f t="shared" si="27"/>
        <v/>
      </c>
      <c r="CV25" s="31" t="str">
        <f t="shared" si="28"/>
        <v/>
      </c>
      <c r="CW25" s="31" t="str">
        <f t="shared" si="29"/>
        <v/>
      </c>
      <c r="CX25" s="31" t="str">
        <f t="shared" si="30"/>
        <v/>
      </c>
      <c r="CY25" s="31" t="str">
        <f t="shared" si="2"/>
        <v/>
      </c>
      <c r="CZ25" s="31" t="str">
        <f t="shared" si="31"/>
        <v/>
      </c>
      <c r="DA25" s="31" t="str">
        <f t="shared" si="32"/>
        <v/>
      </c>
      <c r="DB25" s="31" t="str">
        <f t="shared" si="33"/>
        <v/>
      </c>
      <c r="DC25" s="31" t="str">
        <f t="shared" si="34"/>
        <v/>
      </c>
      <c r="DD25" s="31" t="str">
        <f t="shared" si="35"/>
        <v/>
      </c>
      <c r="DE25" s="31" t="str">
        <f t="shared" si="36"/>
        <v/>
      </c>
      <c r="DF25" s="31" t="str">
        <f t="shared" si="37"/>
        <v/>
      </c>
      <c r="DG25" s="31" t="str">
        <f t="shared" si="38"/>
        <v/>
      </c>
      <c r="DH25" s="31" t="str">
        <f t="shared" si="39"/>
        <v/>
      </c>
      <c r="DI25" s="31" t="str">
        <f t="shared" si="40"/>
        <v/>
      </c>
      <c r="DJ25" s="31" t="str">
        <f t="shared" si="41"/>
        <v/>
      </c>
      <c r="DK25" s="31" t="str">
        <f t="shared" si="42"/>
        <v/>
      </c>
      <c r="DL25" s="31" t="str">
        <f t="shared" si="43"/>
        <v/>
      </c>
      <c r="DM25" s="31" t="str">
        <f t="shared" si="44"/>
        <v/>
      </c>
      <c r="DN25" s="31" t="str">
        <f t="shared" si="45"/>
        <v/>
      </c>
      <c r="DO25" s="31" t="str">
        <f t="shared" si="46"/>
        <v/>
      </c>
      <c r="DP25" s="31" t="str">
        <f t="shared" si="47"/>
        <v/>
      </c>
      <c r="DQ25" s="31" t="str">
        <f t="shared" si="48"/>
        <v/>
      </c>
      <c r="DR25" s="31" t="str">
        <f t="shared" si="49"/>
        <v/>
      </c>
      <c r="DS25" s="31" t="str">
        <f t="shared" si="50"/>
        <v/>
      </c>
      <c r="DT25" s="31" t="str">
        <f t="shared" si="51"/>
        <v/>
      </c>
      <c r="DU25" s="31" t="str">
        <f t="shared" si="52"/>
        <v/>
      </c>
      <c r="DV25" s="31" t="str">
        <f t="shared" si="53"/>
        <v/>
      </c>
      <c r="DW25" s="31" t="str">
        <f t="shared" si="54"/>
        <v/>
      </c>
      <c r="DX25" s="31" t="str">
        <f t="shared" si="55"/>
        <v>・問７が未選択</v>
      </c>
      <c r="DY25" s="31" t="str">
        <f t="shared" si="56"/>
        <v/>
      </c>
      <c r="DZ25" s="31" t="str">
        <f t="shared" si="57"/>
        <v/>
      </c>
      <c r="EA25" s="31" t="str">
        <f t="shared" si="58"/>
        <v/>
      </c>
      <c r="EB25" s="31" t="str">
        <f t="shared" si="59"/>
        <v/>
      </c>
      <c r="EC25" s="31" t="str">
        <f t="shared" si="60"/>
        <v/>
      </c>
      <c r="ED25" s="31" t="str">
        <f t="shared" si="61"/>
        <v/>
      </c>
      <c r="EE25" s="31" t="str">
        <f t="shared" si="62"/>
        <v/>
      </c>
      <c r="EF25" s="31" t="str">
        <f t="shared" si="63"/>
        <v/>
      </c>
      <c r="EG25" s="31" t="str">
        <f t="shared" si="64"/>
        <v/>
      </c>
      <c r="EH25" s="30"/>
      <c r="EI25" s="29"/>
      <c r="EJ25" s="30" t="b">
        <f t="shared" si="79"/>
        <v>0</v>
      </c>
      <c r="EK25" s="30" t="b">
        <f t="shared" si="79"/>
        <v>0</v>
      </c>
      <c r="EL25" s="30" t="b">
        <f t="shared" si="79"/>
        <v>0</v>
      </c>
      <c r="EM25" s="30" t="b">
        <f t="shared" si="79"/>
        <v>0</v>
      </c>
      <c r="EN25" s="30" t="b">
        <f t="shared" si="79"/>
        <v>0</v>
      </c>
      <c r="EO25" s="30" t="b">
        <f t="shared" si="79"/>
        <v>0</v>
      </c>
      <c r="EP25" s="30" t="b">
        <f t="shared" si="79"/>
        <v>0</v>
      </c>
      <c r="EQ25" s="30" t="b">
        <f t="shared" si="79"/>
        <v>0</v>
      </c>
      <c r="ER25" s="30" t="b">
        <f t="shared" si="79"/>
        <v>0</v>
      </c>
      <c r="ES25" s="30" t="b">
        <f t="shared" si="79"/>
        <v>0</v>
      </c>
      <c r="ET25" s="30" t="b">
        <f t="shared" si="79"/>
        <v>0</v>
      </c>
      <c r="EU25" s="30" t="b">
        <f t="shared" si="79"/>
        <v>0</v>
      </c>
      <c r="EV25" s="30" t="b">
        <f t="shared" si="79"/>
        <v>0</v>
      </c>
      <c r="EW25" s="30" t="b">
        <f t="shared" si="79"/>
        <v>0</v>
      </c>
      <c r="EX25" s="30" t="b">
        <f t="shared" si="79"/>
        <v>0</v>
      </c>
      <c r="EY25" s="30" t="b">
        <f t="shared" si="76"/>
        <v>0</v>
      </c>
      <c r="EZ25" s="30" t="b">
        <f t="shared" si="76"/>
        <v>0</v>
      </c>
      <c r="FA25" s="30" t="b">
        <f t="shared" si="76"/>
        <v>0</v>
      </c>
      <c r="FB25" s="30" t="b">
        <f t="shared" si="76"/>
        <v>0</v>
      </c>
      <c r="FC25" s="30" t="b">
        <f t="shared" si="76"/>
        <v>0</v>
      </c>
      <c r="FD25" s="30" t="b">
        <f t="shared" si="76"/>
        <v>0</v>
      </c>
      <c r="FE25" s="30" t="b">
        <f t="shared" si="76"/>
        <v>0</v>
      </c>
      <c r="FF25" s="30" t="b">
        <f t="shared" si="76"/>
        <v>0</v>
      </c>
      <c r="FG25" s="30" t="b">
        <f t="shared" si="76"/>
        <v>0</v>
      </c>
      <c r="FH25" s="30" t="b">
        <f t="shared" si="76"/>
        <v>0</v>
      </c>
      <c r="FI25" s="30" t="b">
        <f t="shared" si="76"/>
        <v>0</v>
      </c>
      <c r="FJ25" s="30" t="b">
        <f t="shared" si="76"/>
        <v>0</v>
      </c>
      <c r="FK25" s="30" t="b">
        <f t="shared" si="76"/>
        <v>0</v>
      </c>
      <c r="FL25" s="30" t="b">
        <f t="shared" si="76"/>
        <v>0</v>
      </c>
      <c r="FM25" s="30" t="b">
        <f t="shared" si="76"/>
        <v>0</v>
      </c>
      <c r="FN25" s="30" t="b">
        <f t="shared" ref="FN25:GC30" si="80">DP25&lt;&gt;""</f>
        <v>0</v>
      </c>
      <c r="FO25" s="30" t="b">
        <f t="shared" si="77"/>
        <v>0</v>
      </c>
      <c r="FP25" s="30" t="b">
        <f t="shared" si="77"/>
        <v>0</v>
      </c>
      <c r="FQ25" s="30" t="b">
        <f t="shared" si="77"/>
        <v>0</v>
      </c>
      <c r="FR25" s="30" t="b">
        <f t="shared" si="77"/>
        <v>0</v>
      </c>
      <c r="FS25" s="30" t="b">
        <f t="shared" si="77"/>
        <v>0</v>
      </c>
      <c r="FT25" s="30" t="b">
        <f t="shared" si="77"/>
        <v>0</v>
      </c>
      <c r="FU25" s="30" t="b">
        <f t="shared" si="77"/>
        <v>0</v>
      </c>
      <c r="FV25" s="30" t="b">
        <f t="shared" si="77"/>
        <v>1</v>
      </c>
      <c r="FW25" s="30" t="b">
        <f t="shared" si="77"/>
        <v>0</v>
      </c>
      <c r="FX25" s="30" t="b">
        <f t="shared" si="77"/>
        <v>0</v>
      </c>
      <c r="FY25" s="30" t="b">
        <f t="shared" si="77"/>
        <v>0</v>
      </c>
      <c r="FZ25" s="30" t="b">
        <f t="shared" si="77"/>
        <v>0</v>
      </c>
      <c r="GA25" s="30" t="b">
        <f t="shared" si="77"/>
        <v>0</v>
      </c>
      <c r="GB25" s="30" t="b">
        <f t="shared" si="77"/>
        <v>0</v>
      </c>
      <c r="GC25" s="30" t="b">
        <f t="shared" si="77"/>
        <v>0</v>
      </c>
      <c r="GD25" s="30" t="b">
        <f t="shared" ref="GD25:GD30" si="81">EF25&lt;&gt;""</f>
        <v>0</v>
      </c>
      <c r="GE25" s="30" t="b">
        <f t="shared" si="78"/>
        <v>0</v>
      </c>
      <c r="GF25" s="29"/>
      <c r="GG25" s="30" t="b">
        <f t="shared" si="65"/>
        <v>0</v>
      </c>
      <c r="GH25" s="30" t="b">
        <f t="shared" si="66"/>
        <v>0</v>
      </c>
      <c r="GI25" s="30" t="b">
        <f t="shared" si="67"/>
        <v>1</v>
      </c>
      <c r="GJ25" s="30" t="b">
        <f t="shared" si="4"/>
        <v>1</v>
      </c>
      <c r="GK25" s="30" t="b">
        <f t="shared" si="5"/>
        <v>1</v>
      </c>
      <c r="GL25" s="30" t="b">
        <f t="shared" si="6"/>
        <v>1</v>
      </c>
      <c r="GM25" s="30" t="b">
        <f t="shared" si="7"/>
        <v>1</v>
      </c>
      <c r="GN25" s="30" t="b">
        <f t="shared" si="8"/>
        <v>1</v>
      </c>
      <c r="GO25" s="30" t="b">
        <f t="shared" si="9"/>
        <v>1</v>
      </c>
      <c r="GP25" s="30" t="b">
        <f t="shared" si="10"/>
        <v>1</v>
      </c>
      <c r="GQ25" s="30" t="b">
        <f t="shared" si="11"/>
        <v>1</v>
      </c>
      <c r="GR25" s="30" t="b">
        <f t="shared" si="12"/>
        <v>1</v>
      </c>
      <c r="GS25" s="30" t="b">
        <f t="shared" si="13"/>
        <v>1</v>
      </c>
      <c r="GT25" s="30" t="b">
        <f t="shared" si="14"/>
        <v>1</v>
      </c>
      <c r="GU25" s="30" t="b">
        <f t="shared" si="15"/>
        <v>1</v>
      </c>
      <c r="GV25" s="30" t="b">
        <f t="shared" si="68"/>
        <v>1</v>
      </c>
      <c r="GW25" s="30" t="b">
        <f t="shared" si="69"/>
        <v>0</v>
      </c>
      <c r="GX25" s="30" t="b">
        <f t="shared" si="70"/>
        <v>1</v>
      </c>
      <c r="GY25" s="30" t="b">
        <f t="shared" si="71"/>
        <v>1</v>
      </c>
      <c r="GZ25" s="30" t="b">
        <f t="shared" si="72"/>
        <v>1</v>
      </c>
      <c r="HA25" s="30" t="b">
        <f t="shared" si="73"/>
        <v>1</v>
      </c>
      <c r="HB25" s="30" t="b">
        <f t="shared" si="74"/>
        <v>1</v>
      </c>
      <c r="HC25" s="30" t="b">
        <f t="shared" si="75"/>
        <v>1</v>
      </c>
      <c r="HD25" s="30"/>
    </row>
    <row r="26" spans="1:212" ht="13.5" customHeight="1">
      <c r="A26" s="37">
        <v>22</v>
      </c>
      <c r="B26" s="8"/>
      <c r="C26" s="8"/>
      <c r="D26" s="8"/>
      <c r="E26" s="8"/>
      <c r="F26" s="8"/>
      <c r="G26" s="8"/>
      <c r="H26" s="8"/>
      <c r="I26" s="9"/>
      <c r="J26" s="9"/>
      <c r="K26" s="9"/>
      <c r="L26" s="9"/>
      <c r="M26" s="9"/>
      <c r="N26" s="9"/>
      <c r="O26" s="9"/>
      <c r="P26" s="9"/>
      <c r="Q26" s="9"/>
      <c r="R26" s="9"/>
      <c r="S26" s="10" t="s">
        <v>54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9"/>
      <c r="BS26" s="8"/>
      <c r="BT26" s="33"/>
      <c r="BU26" s="4"/>
      <c r="BV26" s="4"/>
      <c r="BW26" s="7"/>
      <c r="BX26" s="4"/>
      <c r="BY26" s="8"/>
      <c r="BZ26" s="5"/>
      <c r="CA26" s="6"/>
      <c r="CB26" s="6"/>
      <c r="CC26" s="5"/>
      <c r="CE26" s="40" t="str">
        <f t="shared" si="16"/>
        <v/>
      </c>
      <c r="CF26" s="43">
        <f t="shared" si="17"/>
        <v>0</v>
      </c>
      <c r="CG26" s="2" t="s">
        <v>19</v>
      </c>
      <c r="CH26" s="2" t="s">
        <v>19</v>
      </c>
      <c r="CI26" s="29"/>
      <c r="CJ26" s="31" t="str">
        <f t="shared" si="18"/>
        <v>・係名、担当者名、連絡先のいずれかが未入力</v>
      </c>
      <c r="CK26" s="31" t="str">
        <f t="shared" si="19"/>
        <v>・問１が未選択</v>
      </c>
      <c r="CL26" s="31" t="str">
        <f t="shared" si="20"/>
        <v/>
      </c>
      <c r="CM26" s="31" t="str">
        <f t="shared" si="21"/>
        <v/>
      </c>
      <c r="CN26" s="31" t="str">
        <f t="shared" si="22"/>
        <v/>
      </c>
      <c r="CO26" s="31" t="str">
        <f t="shared" si="23"/>
        <v/>
      </c>
      <c r="CP26" s="31" t="str">
        <f t="shared" si="0"/>
        <v/>
      </c>
      <c r="CQ26" s="31" t="str">
        <f t="shared" si="1"/>
        <v/>
      </c>
      <c r="CR26" s="31" t="str">
        <f t="shared" si="24"/>
        <v/>
      </c>
      <c r="CS26" s="31" t="str">
        <f t="shared" si="25"/>
        <v/>
      </c>
      <c r="CT26" s="31" t="str">
        <f t="shared" si="26"/>
        <v/>
      </c>
      <c r="CU26" s="31" t="str">
        <f t="shared" si="27"/>
        <v/>
      </c>
      <c r="CV26" s="31" t="str">
        <f t="shared" si="28"/>
        <v/>
      </c>
      <c r="CW26" s="31" t="str">
        <f t="shared" si="29"/>
        <v/>
      </c>
      <c r="CX26" s="31" t="str">
        <f t="shared" si="30"/>
        <v/>
      </c>
      <c r="CY26" s="31" t="str">
        <f t="shared" si="2"/>
        <v/>
      </c>
      <c r="CZ26" s="31" t="str">
        <f t="shared" si="31"/>
        <v/>
      </c>
      <c r="DA26" s="31" t="str">
        <f t="shared" si="32"/>
        <v/>
      </c>
      <c r="DB26" s="31" t="str">
        <f t="shared" si="33"/>
        <v/>
      </c>
      <c r="DC26" s="31" t="str">
        <f t="shared" si="34"/>
        <v/>
      </c>
      <c r="DD26" s="31" t="str">
        <f t="shared" si="35"/>
        <v/>
      </c>
      <c r="DE26" s="31" t="str">
        <f t="shared" si="36"/>
        <v/>
      </c>
      <c r="DF26" s="31" t="str">
        <f t="shared" si="37"/>
        <v/>
      </c>
      <c r="DG26" s="31" t="str">
        <f t="shared" si="38"/>
        <v/>
      </c>
      <c r="DH26" s="31" t="str">
        <f t="shared" si="39"/>
        <v/>
      </c>
      <c r="DI26" s="31" t="str">
        <f t="shared" si="40"/>
        <v/>
      </c>
      <c r="DJ26" s="31" t="str">
        <f t="shared" si="41"/>
        <v/>
      </c>
      <c r="DK26" s="31" t="str">
        <f t="shared" si="42"/>
        <v/>
      </c>
      <c r="DL26" s="31" t="str">
        <f t="shared" si="43"/>
        <v/>
      </c>
      <c r="DM26" s="31" t="str">
        <f t="shared" si="44"/>
        <v/>
      </c>
      <c r="DN26" s="31" t="str">
        <f t="shared" si="45"/>
        <v/>
      </c>
      <c r="DO26" s="31" t="str">
        <f t="shared" si="46"/>
        <v/>
      </c>
      <c r="DP26" s="31" t="str">
        <f t="shared" si="47"/>
        <v/>
      </c>
      <c r="DQ26" s="31" t="str">
        <f t="shared" si="48"/>
        <v/>
      </c>
      <c r="DR26" s="31" t="str">
        <f t="shared" si="49"/>
        <v/>
      </c>
      <c r="DS26" s="31" t="str">
        <f t="shared" si="50"/>
        <v/>
      </c>
      <c r="DT26" s="31" t="str">
        <f t="shared" si="51"/>
        <v/>
      </c>
      <c r="DU26" s="31" t="str">
        <f t="shared" si="52"/>
        <v/>
      </c>
      <c r="DV26" s="31" t="str">
        <f t="shared" si="53"/>
        <v/>
      </c>
      <c r="DW26" s="31" t="str">
        <f t="shared" si="54"/>
        <v/>
      </c>
      <c r="DX26" s="31" t="str">
        <f t="shared" si="55"/>
        <v>・問７が未選択</v>
      </c>
      <c r="DY26" s="31" t="str">
        <f t="shared" si="56"/>
        <v/>
      </c>
      <c r="DZ26" s="31" t="str">
        <f t="shared" si="57"/>
        <v/>
      </c>
      <c r="EA26" s="31" t="str">
        <f t="shared" si="58"/>
        <v/>
      </c>
      <c r="EB26" s="31" t="str">
        <f t="shared" si="59"/>
        <v/>
      </c>
      <c r="EC26" s="31" t="str">
        <f t="shared" si="60"/>
        <v/>
      </c>
      <c r="ED26" s="31" t="str">
        <f t="shared" si="61"/>
        <v/>
      </c>
      <c r="EE26" s="31" t="str">
        <f t="shared" si="62"/>
        <v/>
      </c>
      <c r="EF26" s="31" t="str">
        <f t="shared" si="63"/>
        <v/>
      </c>
      <c r="EG26" s="31" t="str">
        <f t="shared" si="64"/>
        <v/>
      </c>
      <c r="EH26" s="30"/>
      <c r="EI26" s="29"/>
      <c r="EJ26" s="30" t="b">
        <f t="shared" si="79"/>
        <v>0</v>
      </c>
      <c r="EK26" s="30" t="b">
        <f t="shared" si="79"/>
        <v>0</v>
      </c>
      <c r="EL26" s="30" t="b">
        <f t="shared" si="79"/>
        <v>0</v>
      </c>
      <c r="EM26" s="30" t="b">
        <f t="shared" si="79"/>
        <v>0</v>
      </c>
      <c r="EN26" s="30" t="b">
        <f t="shared" si="79"/>
        <v>0</v>
      </c>
      <c r="EO26" s="30" t="b">
        <f t="shared" si="79"/>
        <v>0</v>
      </c>
      <c r="EP26" s="30" t="b">
        <f t="shared" si="79"/>
        <v>0</v>
      </c>
      <c r="EQ26" s="30" t="b">
        <f t="shared" si="79"/>
        <v>0</v>
      </c>
      <c r="ER26" s="30" t="b">
        <f t="shared" si="79"/>
        <v>0</v>
      </c>
      <c r="ES26" s="30" t="b">
        <f t="shared" si="79"/>
        <v>0</v>
      </c>
      <c r="ET26" s="30" t="b">
        <f t="shared" si="79"/>
        <v>0</v>
      </c>
      <c r="EU26" s="30" t="b">
        <f t="shared" si="79"/>
        <v>0</v>
      </c>
      <c r="EV26" s="30" t="b">
        <f t="shared" si="79"/>
        <v>0</v>
      </c>
      <c r="EW26" s="30" t="b">
        <f t="shared" si="79"/>
        <v>0</v>
      </c>
      <c r="EX26" s="30" t="b">
        <f t="shared" si="79"/>
        <v>0</v>
      </c>
      <c r="EY26" s="30" t="b">
        <f t="shared" si="79"/>
        <v>0</v>
      </c>
      <c r="EZ26" s="30" t="b">
        <f t="shared" ref="EZ26:FM30" si="82">DB26&lt;&gt;""</f>
        <v>0</v>
      </c>
      <c r="FA26" s="30" t="b">
        <f t="shared" si="82"/>
        <v>0</v>
      </c>
      <c r="FB26" s="30" t="b">
        <f t="shared" si="82"/>
        <v>0</v>
      </c>
      <c r="FC26" s="30" t="b">
        <f t="shared" si="82"/>
        <v>0</v>
      </c>
      <c r="FD26" s="30" t="b">
        <f t="shared" si="82"/>
        <v>0</v>
      </c>
      <c r="FE26" s="30" t="b">
        <f t="shared" si="82"/>
        <v>0</v>
      </c>
      <c r="FF26" s="30" t="b">
        <f t="shared" si="82"/>
        <v>0</v>
      </c>
      <c r="FG26" s="30" t="b">
        <f t="shared" si="82"/>
        <v>0</v>
      </c>
      <c r="FH26" s="30" t="b">
        <f t="shared" si="82"/>
        <v>0</v>
      </c>
      <c r="FI26" s="30" t="b">
        <f t="shared" si="82"/>
        <v>0</v>
      </c>
      <c r="FJ26" s="30" t="b">
        <f t="shared" si="82"/>
        <v>0</v>
      </c>
      <c r="FK26" s="30" t="b">
        <f t="shared" si="82"/>
        <v>0</v>
      </c>
      <c r="FL26" s="30" t="b">
        <f t="shared" si="82"/>
        <v>0</v>
      </c>
      <c r="FM26" s="30" t="b">
        <f t="shared" si="82"/>
        <v>0</v>
      </c>
      <c r="FN26" s="30" t="b">
        <f t="shared" si="80"/>
        <v>0</v>
      </c>
      <c r="FO26" s="30" t="b">
        <f t="shared" si="80"/>
        <v>0</v>
      </c>
      <c r="FP26" s="30" t="b">
        <f t="shared" si="80"/>
        <v>0</v>
      </c>
      <c r="FQ26" s="30" t="b">
        <f t="shared" si="80"/>
        <v>0</v>
      </c>
      <c r="FR26" s="30" t="b">
        <f t="shared" si="80"/>
        <v>0</v>
      </c>
      <c r="FS26" s="30" t="b">
        <f t="shared" si="80"/>
        <v>0</v>
      </c>
      <c r="FT26" s="30" t="b">
        <f t="shared" si="80"/>
        <v>0</v>
      </c>
      <c r="FU26" s="30" t="b">
        <f t="shared" si="80"/>
        <v>0</v>
      </c>
      <c r="FV26" s="30" t="b">
        <f t="shared" si="80"/>
        <v>1</v>
      </c>
      <c r="FW26" s="30" t="b">
        <f t="shared" si="80"/>
        <v>0</v>
      </c>
      <c r="FX26" s="30" t="b">
        <f t="shared" si="80"/>
        <v>0</v>
      </c>
      <c r="FY26" s="30" t="b">
        <f t="shared" si="80"/>
        <v>0</v>
      </c>
      <c r="FZ26" s="30" t="b">
        <f t="shared" si="80"/>
        <v>0</v>
      </c>
      <c r="GA26" s="30" t="b">
        <f t="shared" si="80"/>
        <v>0</v>
      </c>
      <c r="GB26" s="30" t="b">
        <f t="shared" si="80"/>
        <v>0</v>
      </c>
      <c r="GC26" s="30" t="b">
        <f t="shared" si="80"/>
        <v>0</v>
      </c>
      <c r="GD26" s="30" t="b">
        <f t="shared" si="81"/>
        <v>0</v>
      </c>
      <c r="GE26" s="30" t="b">
        <f t="shared" si="78"/>
        <v>0</v>
      </c>
      <c r="GF26" s="29"/>
      <c r="GG26" s="30" t="b">
        <f t="shared" si="65"/>
        <v>0</v>
      </c>
      <c r="GH26" s="30" t="b">
        <f t="shared" si="66"/>
        <v>0</v>
      </c>
      <c r="GI26" s="30" t="b">
        <f t="shared" si="67"/>
        <v>1</v>
      </c>
      <c r="GJ26" s="30" t="b">
        <f t="shared" si="4"/>
        <v>1</v>
      </c>
      <c r="GK26" s="30" t="b">
        <f t="shared" si="5"/>
        <v>1</v>
      </c>
      <c r="GL26" s="30" t="b">
        <f t="shared" si="6"/>
        <v>1</v>
      </c>
      <c r="GM26" s="30" t="b">
        <f t="shared" si="7"/>
        <v>1</v>
      </c>
      <c r="GN26" s="30" t="b">
        <f t="shared" si="8"/>
        <v>1</v>
      </c>
      <c r="GO26" s="30" t="b">
        <f t="shared" si="9"/>
        <v>1</v>
      </c>
      <c r="GP26" s="30" t="b">
        <f t="shared" si="10"/>
        <v>1</v>
      </c>
      <c r="GQ26" s="30" t="b">
        <f t="shared" si="11"/>
        <v>1</v>
      </c>
      <c r="GR26" s="30" t="b">
        <f t="shared" si="12"/>
        <v>1</v>
      </c>
      <c r="GS26" s="30" t="b">
        <f t="shared" si="13"/>
        <v>1</v>
      </c>
      <c r="GT26" s="30" t="b">
        <f t="shared" si="14"/>
        <v>1</v>
      </c>
      <c r="GU26" s="30" t="b">
        <f t="shared" si="15"/>
        <v>1</v>
      </c>
      <c r="GV26" s="30" t="b">
        <f t="shared" si="68"/>
        <v>1</v>
      </c>
      <c r="GW26" s="30" t="b">
        <f t="shared" si="69"/>
        <v>0</v>
      </c>
      <c r="GX26" s="30" t="b">
        <f t="shared" si="70"/>
        <v>1</v>
      </c>
      <c r="GY26" s="30" t="b">
        <f t="shared" si="71"/>
        <v>1</v>
      </c>
      <c r="GZ26" s="30" t="b">
        <f t="shared" si="72"/>
        <v>1</v>
      </c>
      <c r="HA26" s="30" t="b">
        <f t="shared" si="73"/>
        <v>1</v>
      </c>
      <c r="HB26" s="30" t="b">
        <f t="shared" si="74"/>
        <v>1</v>
      </c>
      <c r="HC26" s="30" t="b">
        <f t="shared" si="75"/>
        <v>1</v>
      </c>
      <c r="HD26" s="30"/>
    </row>
    <row r="27" spans="1:212" ht="13.5" customHeight="1">
      <c r="A27" s="37">
        <v>23</v>
      </c>
      <c r="B27" s="8"/>
      <c r="C27" s="8"/>
      <c r="D27" s="8"/>
      <c r="E27" s="8"/>
      <c r="F27" s="8"/>
      <c r="G27" s="8"/>
      <c r="H27" s="8"/>
      <c r="I27" s="9"/>
      <c r="J27" s="9"/>
      <c r="K27" s="9"/>
      <c r="L27" s="9"/>
      <c r="M27" s="9"/>
      <c r="N27" s="9"/>
      <c r="O27" s="9"/>
      <c r="P27" s="9"/>
      <c r="Q27" s="9"/>
      <c r="R27" s="9"/>
      <c r="S27" s="10" t="s">
        <v>54</v>
      </c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9"/>
      <c r="BS27" s="8"/>
      <c r="BT27" s="33"/>
      <c r="BU27" s="4"/>
      <c r="BV27" s="4"/>
      <c r="BW27" s="7"/>
      <c r="BX27" s="4"/>
      <c r="BY27" s="8"/>
      <c r="BZ27" s="5"/>
      <c r="CA27" s="6"/>
      <c r="CB27" s="6"/>
      <c r="CC27" s="5"/>
      <c r="CE27" s="40" t="str">
        <f t="shared" si="16"/>
        <v/>
      </c>
      <c r="CF27" s="43">
        <f t="shared" si="17"/>
        <v>0</v>
      </c>
      <c r="CG27" s="2" t="s">
        <v>19</v>
      </c>
      <c r="CH27" s="2" t="s">
        <v>19</v>
      </c>
      <c r="CI27" s="29"/>
      <c r="CJ27" s="31" t="str">
        <f t="shared" si="18"/>
        <v>・係名、担当者名、連絡先のいずれかが未入力</v>
      </c>
      <c r="CK27" s="31" t="str">
        <f t="shared" si="19"/>
        <v>・問１が未選択</v>
      </c>
      <c r="CL27" s="31" t="str">
        <f t="shared" si="20"/>
        <v/>
      </c>
      <c r="CM27" s="31" t="str">
        <f t="shared" si="21"/>
        <v/>
      </c>
      <c r="CN27" s="31" t="str">
        <f t="shared" si="22"/>
        <v/>
      </c>
      <c r="CO27" s="31" t="str">
        <f t="shared" si="23"/>
        <v/>
      </c>
      <c r="CP27" s="31" t="str">
        <f t="shared" si="0"/>
        <v/>
      </c>
      <c r="CQ27" s="31" t="str">
        <f t="shared" si="1"/>
        <v/>
      </c>
      <c r="CR27" s="31" t="str">
        <f t="shared" si="24"/>
        <v/>
      </c>
      <c r="CS27" s="31" t="str">
        <f t="shared" si="25"/>
        <v/>
      </c>
      <c r="CT27" s="31" t="str">
        <f t="shared" si="26"/>
        <v/>
      </c>
      <c r="CU27" s="31" t="str">
        <f t="shared" si="27"/>
        <v/>
      </c>
      <c r="CV27" s="31" t="str">
        <f t="shared" si="28"/>
        <v/>
      </c>
      <c r="CW27" s="31" t="str">
        <f t="shared" si="29"/>
        <v/>
      </c>
      <c r="CX27" s="31" t="str">
        <f t="shared" si="30"/>
        <v/>
      </c>
      <c r="CY27" s="31" t="str">
        <f t="shared" si="2"/>
        <v/>
      </c>
      <c r="CZ27" s="31" t="str">
        <f t="shared" si="31"/>
        <v/>
      </c>
      <c r="DA27" s="31" t="str">
        <f t="shared" si="32"/>
        <v/>
      </c>
      <c r="DB27" s="31" t="str">
        <f t="shared" si="33"/>
        <v/>
      </c>
      <c r="DC27" s="31" t="str">
        <f t="shared" si="34"/>
        <v/>
      </c>
      <c r="DD27" s="31" t="str">
        <f t="shared" si="35"/>
        <v/>
      </c>
      <c r="DE27" s="31" t="str">
        <f t="shared" si="36"/>
        <v/>
      </c>
      <c r="DF27" s="31" t="str">
        <f t="shared" si="37"/>
        <v/>
      </c>
      <c r="DG27" s="31" t="str">
        <f t="shared" si="38"/>
        <v/>
      </c>
      <c r="DH27" s="31" t="str">
        <f t="shared" si="39"/>
        <v/>
      </c>
      <c r="DI27" s="31" t="str">
        <f t="shared" si="40"/>
        <v/>
      </c>
      <c r="DJ27" s="31" t="str">
        <f t="shared" si="41"/>
        <v/>
      </c>
      <c r="DK27" s="31" t="str">
        <f t="shared" si="42"/>
        <v/>
      </c>
      <c r="DL27" s="31" t="str">
        <f t="shared" si="43"/>
        <v/>
      </c>
      <c r="DM27" s="31" t="str">
        <f t="shared" si="44"/>
        <v/>
      </c>
      <c r="DN27" s="31" t="str">
        <f t="shared" si="45"/>
        <v/>
      </c>
      <c r="DO27" s="31" t="str">
        <f t="shared" si="46"/>
        <v/>
      </c>
      <c r="DP27" s="31" t="str">
        <f t="shared" si="47"/>
        <v/>
      </c>
      <c r="DQ27" s="31" t="str">
        <f t="shared" si="48"/>
        <v/>
      </c>
      <c r="DR27" s="31" t="str">
        <f t="shared" si="49"/>
        <v/>
      </c>
      <c r="DS27" s="31" t="str">
        <f t="shared" si="50"/>
        <v/>
      </c>
      <c r="DT27" s="31" t="str">
        <f t="shared" si="51"/>
        <v/>
      </c>
      <c r="DU27" s="31" t="str">
        <f t="shared" si="52"/>
        <v/>
      </c>
      <c r="DV27" s="31" t="str">
        <f t="shared" si="53"/>
        <v/>
      </c>
      <c r="DW27" s="31" t="str">
        <f t="shared" si="54"/>
        <v/>
      </c>
      <c r="DX27" s="31" t="str">
        <f t="shared" si="55"/>
        <v>・問７が未選択</v>
      </c>
      <c r="DY27" s="31" t="str">
        <f t="shared" si="56"/>
        <v/>
      </c>
      <c r="DZ27" s="31" t="str">
        <f t="shared" si="57"/>
        <v/>
      </c>
      <c r="EA27" s="31" t="str">
        <f t="shared" si="58"/>
        <v/>
      </c>
      <c r="EB27" s="31" t="str">
        <f t="shared" si="59"/>
        <v/>
      </c>
      <c r="EC27" s="31" t="str">
        <f t="shared" si="60"/>
        <v/>
      </c>
      <c r="ED27" s="31" t="str">
        <f t="shared" si="61"/>
        <v/>
      </c>
      <c r="EE27" s="31" t="str">
        <f t="shared" si="62"/>
        <v/>
      </c>
      <c r="EF27" s="31" t="str">
        <f t="shared" si="63"/>
        <v/>
      </c>
      <c r="EG27" s="31" t="str">
        <f t="shared" si="64"/>
        <v/>
      </c>
      <c r="EH27" s="30"/>
      <c r="EI27" s="29"/>
      <c r="EJ27" s="30" t="b">
        <f t="shared" si="79"/>
        <v>0</v>
      </c>
      <c r="EK27" s="30" t="b">
        <f t="shared" si="79"/>
        <v>0</v>
      </c>
      <c r="EL27" s="30" t="b">
        <f t="shared" si="79"/>
        <v>0</v>
      </c>
      <c r="EM27" s="30" t="b">
        <f t="shared" si="79"/>
        <v>0</v>
      </c>
      <c r="EN27" s="30" t="b">
        <f t="shared" si="79"/>
        <v>0</v>
      </c>
      <c r="EO27" s="30" t="b">
        <f t="shared" si="79"/>
        <v>0</v>
      </c>
      <c r="EP27" s="30" t="b">
        <f t="shared" si="79"/>
        <v>0</v>
      </c>
      <c r="EQ27" s="30" t="b">
        <f t="shared" si="79"/>
        <v>0</v>
      </c>
      <c r="ER27" s="30" t="b">
        <f t="shared" si="79"/>
        <v>0</v>
      </c>
      <c r="ES27" s="30" t="b">
        <f t="shared" si="79"/>
        <v>0</v>
      </c>
      <c r="ET27" s="30" t="b">
        <f t="shared" si="79"/>
        <v>0</v>
      </c>
      <c r="EU27" s="30" t="b">
        <f t="shared" si="79"/>
        <v>0</v>
      </c>
      <c r="EV27" s="30" t="b">
        <f t="shared" si="79"/>
        <v>0</v>
      </c>
      <c r="EW27" s="30" t="b">
        <f t="shared" si="79"/>
        <v>0</v>
      </c>
      <c r="EX27" s="30" t="b">
        <f t="shared" ref="EX27:EY30" si="83">CZ27&lt;&gt;""</f>
        <v>0</v>
      </c>
      <c r="EY27" s="30" t="b">
        <f t="shared" si="83"/>
        <v>0</v>
      </c>
      <c r="EZ27" s="30" t="b">
        <f t="shared" si="82"/>
        <v>0</v>
      </c>
      <c r="FA27" s="30" t="b">
        <f t="shared" si="82"/>
        <v>0</v>
      </c>
      <c r="FB27" s="30" t="b">
        <f t="shared" si="82"/>
        <v>0</v>
      </c>
      <c r="FC27" s="30" t="b">
        <f t="shared" si="82"/>
        <v>0</v>
      </c>
      <c r="FD27" s="30" t="b">
        <f t="shared" si="82"/>
        <v>0</v>
      </c>
      <c r="FE27" s="30" t="b">
        <f t="shared" si="82"/>
        <v>0</v>
      </c>
      <c r="FF27" s="30" t="b">
        <f t="shared" si="82"/>
        <v>0</v>
      </c>
      <c r="FG27" s="30" t="b">
        <f t="shared" si="82"/>
        <v>0</v>
      </c>
      <c r="FH27" s="30" t="b">
        <f t="shared" si="82"/>
        <v>0</v>
      </c>
      <c r="FI27" s="30" t="b">
        <f t="shared" si="82"/>
        <v>0</v>
      </c>
      <c r="FJ27" s="30" t="b">
        <f t="shared" si="82"/>
        <v>0</v>
      </c>
      <c r="FK27" s="30" t="b">
        <f t="shared" si="82"/>
        <v>0</v>
      </c>
      <c r="FL27" s="30" t="b">
        <f t="shared" si="82"/>
        <v>0</v>
      </c>
      <c r="FM27" s="30" t="b">
        <f t="shared" si="82"/>
        <v>0</v>
      </c>
      <c r="FN27" s="30" t="b">
        <f t="shared" si="80"/>
        <v>0</v>
      </c>
      <c r="FO27" s="30" t="b">
        <f t="shared" si="80"/>
        <v>0</v>
      </c>
      <c r="FP27" s="30" t="b">
        <f t="shared" si="80"/>
        <v>0</v>
      </c>
      <c r="FQ27" s="30" t="b">
        <f t="shared" si="80"/>
        <v>0</v>
      </c>
      <c r="FR27" s="30" t="b">
        <f t="shared" si="80"/>
        <v>0</v>
      </c>
      <c r="FS27" s="30" t="b">
        <f t="shared" si="80"/>
        <v>0</v>
      </c>
      <c r="FT27" s="30" t="b">
        <f t="shared" si="80"/>
        <v>0</v>
      </c>
      <c r="FU27" s="30" t="b">
        <f t="shared" si="80"/>
        <v>0</v>
      </c>
      <c r="FV27" s="30" t="b">
        <f t="shared" si="80"/>
        <v>1</v>
      </c>
      <c r="FW27" s="30" t="b">
        <f t="shared" si="80"/>
        <v>0</v>
      </c>
      <c r="FX27" s="30" t="b">
        <f t="shared" si="80"/>
        <v>0</v>
      </c>
      <c r="FY27" s="30" t="b">
        <f t="shared" si="80"/>
        <v>0</v>
      </c>
      <c r="FZ27" s="30" t="b">
        <f t="shared" si="80"/>
        <v>0</v>
      </c>
      <c r="GA27" s="30" t="b">
        <f t="shared" si="80"/>
        <v>0</v>
      </c>
      <c r="GB27" s="30" t="b">
        <f t="shared" si="80"/>
        <v>0</v>
      </c>
      <c r="GC27" s="30" t="b">
        <f t="shared" si="80"/>
        <v>0</v>
      </c>
      <c r="GD27" s="30" t="b">
        <f t="shared" si="81"/>
        <v>0</v>
      </c>
      <c r="GE27" s="30" t="b">
        <f t="shared" si="78"/>
        <v>0</v>
      </c>
      <c r="GF27" s="29"/>
      <c r="GG27" s="30" t="b">
        <f t="shared" si="65"/>
        <v>0</v>
      </c>
      <c r="GH27" s="30" t="b">
        <f t="shared" si="66"/>
        <v>0</v>
      </c>
      <c r="GI27" s="30" t="b">
        <f t="shared" si="67"/>
        <v>1</v>
      </c>
      <c r="GJ27" s="30" t="b">
        <f t="shared" si="4"/>
        <v>1</v>
      </c>
      <c r="GK27" s="30" t="b">
        <f t="shared" si="5"/>
        <v>1</v>
      </c>
      <c r="GL27" s="30" t="b">
        <f t="shared" si="6"/>
        <v>1</v>
      </c>
      <c r="GM27" s="30" t="b">
        <f t="shared" si="7"/>
        <v>1</v>
      </c>
      <c r="GN27" s="30" t="b">
        <f t="shared" si="8"/>
        <v>1</v>
      </c>
      <c r="GO27" s="30" t="b">
        <f t="shared" si="9"/>
        <v>1</v>
      </c>
      <c r="GP27" s="30" t="b">
        <f t="shared" si="10"/>
        <v>1</v>
      </c>
      <c r="GQ27" s="30" t="b">
        <f t="shared" si="11"/>
        <v>1</v>
      </c>
      <c r="GR27" s="30" t="b">
        <f t="shared" si="12"/>
        <v>1</v>
      </c>
      <c r="GS27" s="30" t="b">
        <f t="shared" si="13"/>
        <v>1</v>
      </c>
      <c r="GT27" s="30" t="b">
        <f t="shared" si="14"/>
        <v>1</v>
      </c>
      <c r="GU27" s="30" t="b">
        <f t="shared" si="15"/>
        <v>1</v>
      </c>
      <c r="GV27" s="30" t="b">
        <f t="shared" si="68"/>
        <v>1</v>
      </c>
      <c r="GW27" s="30" t="b">
        <f t="shared" si="69"/>
        <v>0</v>
      </c>
      <c r="GX27" s="30" t="b">
        <f t="shared" si="70"/>
        <v>1</v>
      </c>
      <c r="GY27" s="30" t="b">
        <f t="shared" si="71"/>
        <v>1</v>
      </c>
      <c r="GZ27" s="30" t="b">
        <f t="shared" si="72"/>
        <v>1</v>
      </c>
      <c r="HA27" s="30" t="b">
        <f t="shared" si="73"/>
        <v>1</v>
      </c>
      <c r="HB27" s="30" t="b">
        <f t="shared" si="74"/>
        <v>1</v>
      </c>
      <c r="HC27" s="30" t="b">
        <f t="shared" si="75"/>
        <v>1</v>
      </c>
      <c r="HD27" s="30"/>
    </row>
    <row r="28" spans="1:212" ht="13.5" customHeight="1">
      <c r="A28" s="37">
        <v>24</v>
      </c>
      <c r="B28" s="8"/>
      <c r="C28" s="8"/>
      <c r="D28" s="8"/>
      <c r="E28" s="8"/>
      <c r="F28" s="8"/>
      <c r="G28" s="8"/>
      <c r="H28" s="8"/>
      <c r="I28" s="9"/>
      <c r="J28" s="9"/>
      <c r="K28" s="9"/>
      <c r="L28" s="9"/>
      <c r="M28" s="9"/>
      <c r="N28" s="9"/>
      <c r="O28" s="9"/>
      <c r="P28" s="9"/>
      <c r="Q28" s="9"/>
      <c r="R28" s="9"/>
      <c r="S28" s="10" t="s">
        <v>54</v>
      </c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9"/>
      <c r="BS28" s="8"/>
      <c r="BT28" s="33"/>
      <c r="BU28" s="4"/>
      <c r="BV28" s="4"/>
      <c r="BW28" s="7"/>
      <c r="BX28" s="4"/>
      <c r="BY28" s="8"/>
      <c r="BZ28" s="5"/>
      <c r="CA28" s="6"/>
      <c r="CB28" s="6"/>
      <c r="CC28" s="5"/>
      <c r="CE28" s="40" t="str">
        <f t="shared" si="16"/>
        <v/>
      </c>
      <c r="CF28" s="43">
        <f t="shared" si="17"/>
        <v>0</v>
      </c>
      <c r="CG28" s="2" t="s">
        <v>19</v>
      </c>
      <c r="CH28" s="2" t="s">
        <v>19</v>
      </c>
      <c r="CI28" s="29"/>
      <c r="CJ28" s="31" t="str">
        <f t="shared" si="18"/>
        <v>・係名、担当者名、連絡先のいずれかが未入力</v>
      </c>
      <c r="CK28" s="31" t="str">
        <f t="shared" si="19"/>
        <v>・問１が未選択</v>
      </c>
      <c r="CL28" s="31" t="str">
        <f t="shared" si="20"/>
        <v/>
      </c>
      <c r="CM28" s="31" t="str">
        <f t="shared" si="21"/>
        <v/>
      </c>
      <c r="CN28" s="31" t="str">
        <f t="shared" si="22"/>
        <v/>
      </c>
      <c r="CO28" s="31" t="str">
        <f t="shared" si="23"/>
        <v/>
      </c>
      <c r="CP28" s="31" t="str">
        <f t="shared" si="0"/>
        <v/>
      </c>
      <c r="CQ28" s="31" t="str">
        <f t="shared" si="1"/>
        <v/>
      </c>
      <c r="CR28" s="31" t="str">
        <f t="shared" si="24"/>
        <v/>
      </c>
      <c r="CS28" s="31" t="str">
        <f t="shared" si="25"/>
        <v/>
      </c>
      <c r="CT28" s="31" t="str">
        <f t="shared" si="26"/>
        <v/>
      </c>
      <c r="CU28" s="31" t="str">
        <f t="shared" si="27"/>
        <v/>
      </c>
      <c r="CV28" s="31" t="str">
        <f t="shared" si="28"/>
        <v/>
      </c>
      <c r="CW28" s="31" t="str">
        <f t="shared" si="29"/>
        <v/>
      </c>
      <c r="CX28" s="31" t="str">
        <f t="shared" si="30"/>
        <v/>
      </c>
      <c r="CY28" s="31" t="str">
        <f t="shared" si="2"/>
        <v/>
      </c>
      <c r="CZ28" s="31" t="str">
        <f t="shared" si="31"/>
        <v/>
      </c>
      <c r="DA28" s="31" t="str">
        <f t="shared" si="32"/>
        <v/>
      </c>
      <c r="DB28" s="31" t="str">
        <f t="shared" si="33"/>
        <v/>
      </c>
      <c r="DC28" s="31" t="str">
        <f t="shared" si="34"/>
        <v/>
      </c>
      <c r="DD28" s="31" t="str">
        <f t="shared" si="35"/>
        <v/>
      </c>
      <c r="DE28" s="31" t="str">
        <f t="shared" si="36"/>
        <v/>
      </c>
      <c r="DF28" s="31" t="str">
        <f t="shared" si="37"/>
        <v/>
      </c>
      <c r="DG28" s="31" t="str">
        <f t="shared" si="38"/>
        <v/>
      </c>
      <c r="DH28" s="31" t="str">
        <f t="shared" si="39"/>
        <v/>
      </c>
      <c r="DI28" s="31" t="str">
        <f t="shared" si="40"/>
        <v/>
      </c>
      <c r="DJ28" s="31" t="str">
        <f t="shared" si="41"/>
        <v/>
      </c>
      <c r="DK28" s="31" t="str">
        <f t="shared" si="42"/>
        <v/>
      </c>
      <c r="DL28" s="31" t="str">
        <f t="shared" si="43"/>
        <v/>
      </c>
      <c r="DM28" s="31" t="str">
        <f t="shared" si="44"/>
        <v/>
      </c>
      <c r="DN28" s="31" t="str">
        <f t="shared" si="45"/>
        <v/>
      </c>
      <c r="DO28" s="31" t="str">
        <f t="shared" si="46"/>
        <v/>
      </c>
      <c r="DP28" s="31" t="str">
        <f t="shared" si="47"/>
        <v/>
      </c>
      <c r="DQ28" s="31" t="str">
        <f t="shared" si="48"/>
        <v/>
      </c>
      <c r="DR28" s="31" t="str">
        <f t="shared" si="49"/>
        <v/>
      </c>
      <c r="DS28" s="31" t="str">
        <f t="shared" si="50"/>
        <v/>
      </c>
      <c r="DT28" s="31" t="str">
        <f t="shared" si="51"/>
        <v/>
      </c>
      <c r="DU28" s="31" t="str">
        <f t="shared" si="52"/>
        <v/>
      </c>
      <c r="DV28" s="31" t="str">
        <f t="shared" si="53"/>
        <v/>
      </c>
      <c r="DW28" s="31" t="str">
        <f t="shared" si="54"/>
        <v/>
      </c>
      <c r="DX28" s="31" t="str">
        <f t="shared" si="55"/>
        <v>・問７が未選択</v>
      </c>
      <c r="DY28" s="31" t="str">
        <f t="shared" si="56"/>
        <v/>
      </c>
      <c r="DZ28" s="31" t="str">
        <f t="shared" si="57"/>
        <v/>
      </c>
      <c r="EA28" s="31" t="str">
        <f t="shared" si="58"/>
        <v/>
      </c>
      <c r="EB28" s="31" t="str">
        <f t="shared" si="59"/>
        <v/>
      </c>
      <c r="EC28" s="31" t="str">
        <f t="shared" si="60"/>
        <v/>
      </c>
      <c r="ED28" s="31" t="str">
        <f t="shared" si="61"/>
        <v/>
      </c>
      <c r="EE28" s="31" t="str">
        <f t="shared" si="62"/>
        <v/>
      </c>
      <c r="EF28" s="31" t="str">
        <f t="shared" si="63"/>
        <v/>
      </c>
      <c r="EG28" s="31" t="str">
        <f t="shared" si="64"/>
        <v/>
      </c>
      <c r="EH28" s="30"/>
      <c r="EI28" s="29"/>
      <c r="EJ28" s="30" t="b">
        <f t="shared" ref="EJ28:EW30" si="84">CL28&lt;&gt;""</f>
        <v>0</v>
      </c>
      <c r="EK28" s="30" t="b">
        <f t="shared" si="84"/>
        <v>0</v>
      </c>
      <c r="EL28" s="30" t="b">
        <f t="shared" si="84"/>
        <v>0</v>
      </c>
      <c r="EM28" s="30" t="b">
        <f t="shared" si="84"/>
        <v>0</v>
      </c>
      <c r="EN28" s="30" t="b">
        <f t="shared" si="84"/>
        <v>0</v>
      </c>
      <c r="EO28" s="30" t="b">
        <f t="shared" si="84"/>
        <v>0</v>
      </c>
      <c r="EP28" s="30" t="b">
        <f t="shared" si="84"/>
        <v>0</v>
      </c>
      <c r="EQ28" s="30" t="b">
        <f t="shared" si="84"/>
        <v>0</v>
      </c>
      <c r="ER28" s="30" t="b">
        <f t="shared" si="84"/>
        <v>0</v>
      </c>
      <c r="ES28" s="30" t="b">
        <f t="shared" si="84"/>
        <v>0</v>
      </c>
      <c r="ET28" s="30" t="b">
        <f t="shared" si="84"/>
        <v>0</v>
      </c>
      <c r="EU28" s="30" t="b">
        <f t="shared" si="84"/>
        <v>0</v>
      </c>
      <c r="EV28" s="30" t="b">
        <f t="shared" si="84"/>
        <v>0</v>
      </c>
      <c r="EW28" s="30" t="b">
        <f t="shared" si="84"/>
        <v>0</v>
      </c>
      <c r="EX28" s="30" t="b">
        <f t="shared" si="83"/>
        <v>0</v>
      </c>
      <c r="EY28" s="30" t="b">
        <f t="shared" si="83"/>
        <v>0</v>
      </c>
      <c r="EZ28" s="30" t="b">
        <f t="shared" si="82"/>
        <v>0</v>
      </c>
      <c r="FA28" s="30" t="b">
        <f t="shared" si="82"/>
        <v>0</v>
      </c>
      <c r="FB28" s="30" t="b">
        <f t="shared" si="82"/>
        <v>0</v>
      </c>
      <c r="FC28" s="30" t="b">
        <f t="shared" si="82"/>
        <v>0</v>
      </c>
      <c r="FD28" s="30" t="b">
        <f t="shared" si="82"/>
        <v>0</v>
      </c>
      <c r="FE28" s="30" t="b">
        <f t="shared" si="82"/>
        <v>0</v>
      </c>
      <c r="FF28" s="30" t="b">
        <f t="shared" si="82"/>
        <v>0</v>
      </c>
      <c r="FG28" s="30" t="b">
        <f t="shared" si="82"/>
        <v>0</v>
      </c>
      <c r="FH28" s="30" t="b">
        <f t="shared" si="82"/>
        <v>0</v>
      </c>
      <c r="FI28" s="30" t="b">
        <f t="shared" si="82"/>
        <v>0</v>
      </c>
      <c r="FJ28" s="30" t="b">
        <f t="shared" si="82"/>
        <v>0</v>
      </c>
      <c r="FK28" s="30" t="b">
        <f t="shared" si="82"/>
        <v>0</v>
      </c>
      <c r="FL28" s="30" t="b">
        <f t="shared" si="82"/>
        <v>0</v>
      </c>
      <c r="FM28" s="30" t="b">
        <f t="shared" si="82"/>
        <v>0</v>
      </c>
      <c r="FN28" s="30" t="b">
        <f t="shared" si="80"/>
        <v>0</v>
      </c>
      <c r="FO28" s="30" t="b">
        <f t="shared" si="80"/>
        <v>0</v>
      </c>
      <c r="FP28" s="30" t="b">
        <f t="shared" si="80"/>
        <v>0</v>
      </c>
      <c r="FQ28" s="30" t="b">
        <f t="shared" si="80"/>
        <v>0</v>
      </c>
      <c r="FR28" s="30" t="b">
        <f t="shared" si="80"/>
        <v>0</v>
      </c>
      <c r="FS28" s="30" t="b">
        <f t="shared" si="80"/>
        <v>0</v>
      </c>
      <c r="FT28" s="30" t="b">
        <f t="shared" si="80"/>
        <v>0</v>
      </c>
      <c r="FU28" s="30" t="b">
        <f t="shared" si="80"/>
        <v>0</v>
      </c>
      <c r="FV28" s="30" t="b">
        <f t="shared" si="80"/>
        <v>1</v>
      </c>
      <c r="FW28" s="30" t="b">
        <f t="shared" si="80"/>
        <v>0</v>
      </c>
      <c r="FX28" s="30" t="b">
        <f t="shared" si="80"/>
        <v>0</v>
      </c>
      <c r="FY28" s="30" t="b">
        <f t="shared" si="80"/>
        <v>0</v>
      </c>
      <c r="FZ28" s="30" t="b">
        <f t="shared" si="80"/>
        <v>0</v>
      </c>
      <c r="GA28" s="30" t="b">
        <f t="shared" si="80"/>
        <v>0</v>
      </c>
      <c r="GB28" s="30" t="b">
        <f t="shared" si="80"/>
        <v>0</v>
      </c>
      <c r="GC28" s="30" t="b">
        <f t="shared" si="80"/>
        <v>0</v>
      </c>
      <c r="GD28" s="30" t="b">
        <f t="shared" si="81"/>
        <v>0</v>
      </c>
      <c r="GE28" s="30" t="b">
        <f t="shared" si="78"/>
        <v>0</v>
      </c>
      <c r="GF28" s="29"/>
      <c r="GG28" s="30" t="b">
        <f t="shared" si="65"/>
        <v>0</v>
      </c>
      <c r="GH28" s="30" t="b">
        <f t="shared" si="66"/>
        <v>0</v>
      </c>
      <c r="GI28" s="30" t="b">
        <f t="shared" si="67"/>
        <v>1</v>
      </c>
      <c r="GJ28" s="30" t="b">
        <f t="shared" si="4"/>
        <v>1</v>
      </c>
      <c r="GK28" s="30" t="b">
        <f t="shared" si="5"/>
        <v>1</v>
      </c>
      <c r="GL28" s="30" t="b">
        <f t="shared" si="6"/>
        <v>1</v>
      </c>
      <c r="GM28" s="30" t="b">
        <f t="shared" si="7"/>
        <v>1</v>
      </c>
      <c r="GN28" s="30" t="b">
        <f t="shared" si="8"/>
        <v>1</v>
      </c>
      <c r="GO28" s="30" t="b">
        <f t="shared" si="9"/>
        <v>1</v>
      </c>
      <c r="GP28" s="30" t="b">
        <f t="shared" si="10"/>
        <v>1</v>
      </c>
      <c r="GQ28" s="30" t="b">
        <f t="shared" si="11"/>
        <v>1</v>
      </c>
      <c r="GR28" s="30" t="b">
        <f t="shared" si="12"/>
        <v>1</v>
      </c>
      <c r="GS28" s="30" t="b">
        <f t="shared" si="13"/>
        <v>1</v>
      </c>
      <c r="GT28" s="30" t="b">
        <f t="shared" si="14"/>
        <v>1</v>
      </c>
      <c r="GU28" s="30" t="b">
        <f t="shared" si="15"/>
        <v>1</v>
      </c>
      <c r="GV28" s="30" t="b">
        <f t="shared" si="68"/>
        <v>1</v>
      </c>
      <c r="GW28" s="30" t="b">
        <f t="shared" si="69"/>
        <v>0</v>
      </c>
      <c r="GX28" s="30" t="b">
        <f t="shared" si="70"/>
        <v>1</v>
      </c>
      <c r="GY28" s="30" t="b">
        <f t="shared" si="71"/>
        <v>1</v>
      </c>
      <c r="GZ28" s="30" t="b">
        <f t="shared" si="72"/>
        <v>1</v>
      </c>
      <c r="HA28" s="30" t="b">
        <f t="shared" si="73"/>
        <v>1</v>
      </c>
      <c r="HB28" s="30" t="b">
        <f t="shared" si="74"/>
        <v>1</v>
      </c>
      <c r="HC28" s="30" t="b">
        <f t="shared" si="75"/>
        <v>1</v>
      </c>
      <c r="HD28" s="30"/>
    </row>
    <row r="29" spans="1:212" ht="13.5" customHeight="1">
      <c r="A29" s="37">
        <v>25</v>
      </c>
      <c r="B29" s="8"/>
      <c r="C29" s="8"/>
      <c r="D29" s="8"/>
      <c r="E29" s="8"/>
      <c r="F29" s="8"/>
      <c r="G29" s="8"/>
      <c r="H29" s="8"/>
      <c r="I29" s="9"/>
      <c r="J29" s="9"/>
      <c r="K29" s="9"/>
      <c r="L29" s="9"/>
      <c r="M29" s="9"/>
      <c r="N29" s="9"/>
      <c r="O29" s="9"/>
      <c r="P29" s="9"/>
      <c r="Q29" s="9"/>
      <c r="R29" s="9"/>
      <c r="S29" s="10" t="s">
        <v>54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9"/>
      <c r="BS29" s="8"/>
      <c r="BT29" s="33"/>
      <c r="BU29" s="4"/>
      <c r="BV29" s="4"/>
      <c r="BW29" s="7"/>
      <c r="BX29" s="4"/>
      <c r="BY29" s="8"/>
      <c r="BZ29" s="5"/>
      <c r="CA29" s="6"/>
      <c r="CB29" s="6"/>
      <c r="CC29" s="5"/>
      <c r="CE29" s="40" t="str">
        <f t="shared" si="16"/>
        <v/>
      </c>
      <c r="CF29" s="43">
        <f t="shared" si="17"/>
        <v>0</v>
      </c>
      <c r="CG29" s="2" t="s">
        <v>19</v>
      </c>
      <c r="CH29" s="2" t="s">
        <v>19</v>
      </c>
      <c r="CI29" s="29"/>
      <c r="CJ29" s="31" t="str">
        <f t="shared" si="18"/>
        <v>・係名、担当者名、連絡先のいずれかが未入力</v>
      </c>
      <c r="CK29" s="31" t="str">
        <f t="shared" si="19"/>
        <v>・問１が未選択</v>
      </c>
      <c r="CL29" s="31" t="str">
        <f t="shared" si="20"/>
        <v/>
      </c>
      <c r="CM29" s="31" t="str">
        <f t="shared" si="21"/>
        <v/>
      </c>
      <c r="CN29" s="31" t="str">
        <f t="shared" si="22"/>
        <v/>
      </c>
      <c r="CO29" s="31" t="str">
        <f t="shared" si="23"/>
        <v/>
      </c>
      <c r="CP29" s="31" t="str">
        <f t="shared" si="0"/>
        <v/>
      </c>
      <c r="CQ29" s="31" t="str">
        <f t="shared" si="1"/>
        <v/>
      </c>
      <c r="CR29" s="31" t="str">
        <f t="shared" si="24"/>
        <v/>
      </c>
      <c r="CS29" s="31" t="str">
        <f t="shared" si="25"/>
        <v/>
      </c>
      <c r="CT29" s="31" t="str">
        <f t="shared" si="26"/>
        <v/>
      </c>
      <c r="CU29" s="31" t="str">
        <f t="shared" si="27"/>
        <v/>
      </c>
      <c r="CV29" s="31" t="str">
        <f t="shared" si="28"/>
        <v/>
      </c>
      <c r="CW29" s="31" t="str">
        <f t="shared" si="29"/>
        <v/>
      </c>
      <c r="CX29" s="31" t="str">
        <f t="shared" si="30"/>
        <v/>
      </c>
      <c r="CY29" s="31" t="str">
        <f t="shared" si="2"/>
        <v/>
      </c>
      <c r="CZ29" s="31" t="str">
        <f t="shared" si="31"/>
        <v/>
      </c>
      <c r="DA29" s="31" t="str">
        <f t="shared" si="32"/>
        <v/>
      </c>
      <c r="DB29" s="31" t="str">
        <f t="shared" si="33"/>
        <v/>
      </c>
      <c r="DC29" s="31" t="str">
        <f t="shared" si="34"/>
        <v/>
      </c>
      <c r="DD29" s="31" t="str">
        <f t="shared" si="35"/>
        <v/>
      </c>
      <c r="DE29" s="31" t="str">
        <f t="shared" si="36"/>
        <v/>
      </c>
      <c r="DF29" s="31" t="str">
        <f t="shared" si="37"/>
        <v/>
      </c>
      <c r="DG29" s="31" t="str">
        <f t="shared" si="38"/>
        <v/>
      </c>
      <c r="DH29" s="31" t="str">
        <f t="shared" si="39"/>
        <v/>
      </c>
      <c r="DI29" s="31" t="str">
        <f t="shared" si="40"/>
        <v/>
      </c>
      <c r="DJ29" s="31" t="str">
        <f t="shared" si="41"/>
        <v/>
      </c>
      <c r="DK29" s="31" t="str">
        <f t="shared" si="42"/>
        <v/>
      </c>
      <c r="DL29" s="31" t="str">
        <f t="shared" si="43"/>
        <v/>
      </c>
      <c r="DM29" s="31" t="str">
        <f t="shared" si="44"/>
        <v/>
      </c>
      <c r="DN29" s="31" t="str">
        <f t="shared" si="45"/>
        <v/>
      </c>
      <c r="DO29" s="31" t="str">
        <f t="shared" si="46"/>
        <v/>
      </c>
      <c r="DP29" s="31" t="str">
        <f t="shared" si="47"/>
        <v/>
      </c>
      <c r="DQ29" s="31" t="str">
        <f t="shared" si="48"/>
        <v/>
      </c>
      <c r="DR29" s="31" t="str">
        <f t="shared" si="49"/>
        <v/>
      </c>
      <c r="DS29" s="31" t="str">
        <f t="shared" si="50"/>
        <v/>
      </c>
      <c r="DT29" s="31" t="str">
        <f t="shared" si="51"/>
        <v/>
      </c>
      <c r="DU29" s="31" t="str">
        <f t="shared" si="52"/>
        <v/>
      </c>
      <c r="DV29" s="31" t="str">
        <f t="shared" si="53"/>
        <v/>
      </c>
      <c r="DW29" s="31" t="str">
        <f t="shared" si="54"/>
        <v/>
      </c>
      <c r="DX29" s="31" t="str">
        <f t="shared" si="55"/>
        <v>・問７が未選択</v>
      </c>
      <c r="DY29" s="31" t="str">
        <f t="shared" si="56"/>
        <v/>
      </c>
      <c r="DZ29" s="31" t="str">
        <f t="shared" si="57"/>
        <v/>
      </c>
      <c r="EA29" s="31" t="str">
        <f t="shared" si="58"/>
        <v/>
      </c>
      <c r="EB29" s="31" t="str">
        <f t="shared" si="59"/>
        <v/>
      </c>
      <c r="EC29" s="31" t="str">
        <f t="shared" si="60"/>
        <v/>
      </c>
      <c r="ED29" s="31" t="str">
        <f t="shared" si="61"/>
        <v/>
      </c>
      <c r="EE29" s="31" t="str">
        <f t="shared" si="62"/>
        <v/>
      </c>
      <c r="EF29" s="31" t="str">
        <f t="shared" si="63"/>
        <v/>
      </c>
      <c r="EG29" s="31" t="str">
        <f t="shared" si="64"/>
        <v/>
      </c>
      <c r="EH29" s="30"/>
      <c r="EI29" s="29"/>
      <c r="EJ29" s="30" t="b">
        <f t="shared" si="84"/>
        <v>0</v>
      </c>
      <c r="EK29" s="30" t="b">
        <f t="shared" si="84"/>
        <v>0</v>
      </c>
      <c r="EL29" s="30" t="b">
        <f t="shared" si="84"/>
        <v>0</v>
      </c>
      <c r="EM29" s="30" t="b">
        <f t="shared" si="84"/>
        <v>0</v>
      </c>
      <c r="EN29" s="30" t="b">
        <f t="shared" si="84"/>
        <v>0</v>
      </c>
      <c r="EO29" s="30" t="b">
        <f t="shared" si="84"/>
        <v>0</v>
      </c>
      <c r="EP29" s="30" t="b">
        <f t="shared" si="84"/>
        <v>0</v>
      </c>
      <c r="EQ29" s="30" t="b">
        <f t="shared" si="84"/>
        <v>0</v>
      </c>
      <c r="ER29" s="30" t="b">
        <f t="shared" si="84"/>
        <v>0</v>
      </c>
      <c r="ES29" s="30" t="b">
        <f t="shared" si="84"/>
        <v>0</v>
      </c>
      <c r="ET29" s="30" t="b">
        <f t="shared" si="84"/>
        <v>0</v>
      </c>
      <c r="EU29" s="30" t="b">
        <f t="shared" si="84"/>
        <v>0</v>
      </c>
      <c r="EV29" s="30" t="b">
        <f t="shared" si="84"/>
        <v>0</v>
      </c>
      <c r="EW29" s="30" t="b">
        <f t="shared" si="84"/>
        <v>0</v>
      </c>
      <c r="EX29" s="30" t="b">
        <f t="shared" si="83"/>
        <v>0</v>
      </c>
      <c r="EY29" s="30" t="b">
        <f t="shared" si="83"/>
        <v>0</v>
      </c>
      <c r="EZ29" s="30" t="b">
        <f t="shared" si="82"/>
        <v>0</v>
      </c>
      <c r="FA29" s="30" t="b">
        <f t="shared" si="82"/>
        <v>0</v>
      </c>
      <c r="FB29" s="30" t="b">
        <f t="shared" si="82"/>
        <v>0</v>
      </c>
      <c r="FC29" s="30" t="b">
        <f t="shared" si="82"/>
        <v>0</v>
      </c>
      <c r="FD29" s="30" t="b">
        <f t="shared" si="82"/>
        <v>0</v>
      </c>
      <c r="FE29" s="30" t="b">
        <f t="shared" si="82"/>
        <v>0</v>
      </c>
      <c r="FF29" s="30" t="b">
        <f t="shared" si="82"/>
        <v>0</v>
      </c>
      <c r="FG29" s="30" t="b">
        <f t="shared" si="82"/>
        <v>0</v>
      </c>
      <c r="FH29" s="30" t="b">
        <f t="shared" si="82"/>
        <v>0</v>
      </c>
      <c r="FI29" s="30" t="b">
        <f t="shared" si="82"/>
        <v>0</v>
      </c>
      <c r="FJ29" s="30" t="b">
        <f t="shared" si="82"/>
        <v>0</v>
      </c>
      <c r="FK29" s="30" t="b">
        <f t="shared" si="82"/>
        <v>0</v>
      </c>
      <c r="FL29" s="30" t="b">
        <f t="shared" si="82"/>
        <v>0</v>
      </c>
      <c r="FM29" s="30" t="b">
        <f t="shared" si="82"/>
        <v>0</v>
      </c>
      <c r="FN29" s="30" t="b">
        <f t="shared" si="80"/>
        <v>0</v>
      </c>
      <c r="FO29" s="30" t="b">
        <f t="shared" si="80"/>
        <v>0</v>
      </c>
      <c r="FP29" s="30" t="b">
        <f t="shared" si="80"/>
        <v>0</v>
      </c>
      <c r="FQ29" s="30" t="b">
        <f t="shared" si="80"/>
        <v>0</v>
      </c>
      <c r="FR29" s="30" t="b">
        <f t="shared" si="80"/>
        <v>0</v>
      </c>
      <c r="FS29" s="30" t="b">
        <f t="shared" si="80"/>
        <v>0</v>
      </c>
      <c r="FT29" s="30" t="b">
        <f t="shared" si="80"/>
        <v>0</v>
      </c>
      <c r="FU29" s="30" t="b">
        <f t="shared" si="80"/>
        <v>0</v>
      </c>
      <c r="FV29" s="30" t="b">
        <f t="shared" si="80"/>
        <v>1</v>
      </c>
      <c r="FW29" s="30" t="b">
        <f t="shared" si="80"/>
        <v>0</v>
      </c>
      <c r="FX29" s="30" t="b">
        <f t="shared" si="80"/>
        <v>0</v>
      </c>
      <c r="FY29" s="30" t="b">
        <f t="shared" si="80"/>
        <v>0</v>
      </c>
      <c r="FZ29" s="30" t="b">
        <f t="shared" si="80"/>
        <v>0</v>
      </c>
      <c r="GA29" s="30" t="b">
        <f t="shared" si="80"/>
        <v>0</v>
      </c>
      <c r="GB29" s="30" t="b">
        <f t="shared" si="80"/>
        <v>0</v>
      </c>
      <c r="GC29" s="30" t="b">
        <f t="shared" si="80"/>
        <v>0</v>
      </c>
      <c r="GD29" s="30" t="b">
        <f t="shared" si="81"/>
        <v>0</v>
      </c>
      <c r="GE29" s="30" t="b">
        <f t="shared" si="78"/>
        <v>0</v>
      </c>
      <c r="GF29" s="29"/>
      <c r="GG29" s="30" t="b">
        <f t="shared" si="65"/>
        <v>0</v>
      </c>
      <c r="GH29" s="30" t="b">
        <f t="shared" si="66"/>
        <v>0</v>
      </c>
      <c r="GI29" s="30" t="b">
        <f t="shared" si="67"/>
        <v>1</v>
      </c>
      <c r="GJ29" s="30" t="b">
        <f t="shared" si="4"/>
        <v>1</v>
      </c>
      <c r="GK29" s="30" t="b">
        <f t="shared" si="5"/>
        <v>1</v>
      </c>
      <c r="GL29" s="30" t="b">
        <f t="shared" si="6"/>
        <v>1</v>
      </c>
      <c r="GM29" s="30" t="b">
        <f t="shared" si="7"/>
        <v>1</v>
      </c>
      <c r="GN29" s="30" t="b">
        <f t="shared" si="8"/>
        <v>1</v>
      </c>
      <c r="GO29" s="30" t="b">
        <f t="shared" si="9"/>
        <v>1</v>
      </c>
      <c r="GP29" s="30" t="b">
        <f t="shared" si="10"/>
        <v>1</v>
      </c>
      <c r="GQ29" s="30" t="b">
        <f t="shared" si="11"/>
        <v>1</v>
      </c>
      <c r="GR29" s="30" t="b">
        <f t="shared" si="12"/>
        <v>1</v>
      </c>
      <c r="GS29" s="30" t="b">
        <f t="shared" si="13"/>
        <v>1</v>
      </c>
      <c r="GT29" s="30" t="b">
        <f t="shared" si="14"/>
        <v>1</v>
      </c>
      <c r="GU29" s="30" t="b">
        <f t="shared" si="15"/>
        <v>1</v>
      </c>
      <c r="GV29" s="30" t="b">
        <f t="shared" si="68"/>
        <v>1</v>
      </c>
      <c r="GW29" s="30" t="b">
        <f t="shared" si="69"/>
        <v>0</v>
      </c>
      <c r="GX29" s="30" t="b">
        <f t="shared" si="70"/>
        <v>1</v>
      </c>
      <c r="GY29" s="30" t="b">
        <f t="shared" si="71"/>
        <v>1</v>
      </c>
      <c r="GZ29" s="30" t="b">
        <f t="shared" si="72"/>
        <v>1</v>
      </c>
      <c r="HA29" s="30" t="b">
        <f t="shared" si="73"/>
        <v>1</v>
      </c>
      <c r="HB29" s="30" t="b">
        <f t="shared" si="74"/>
        <v>1</v>
      </c>
      <c r="HC29" s="30" t="b">
        <f t="shared" si="75"/>
        <v>1</v>
      </c>
      <c r="HD29" s="30"/>
    </row>
    <row r="30" spans="1:212" ht="13.5" customHeight="1">
      <c r="A30" s="37">
        <v>26</v>
      </c>
      <c r="B30" s="8"/>
      <c r="C30" s="8"/>
      <c r="D30" s="8"/>
      <c r="E30" s="8"/>
      <c r="F30" s="8"/>
      <c r="G30" s="8"/>
      <c r="H30" s="8"/>
      <c r="I30" s="9"/>
      <c r="J30" s="9"/>
      <c r="K30" s="9"/>
      <c r="L30" s="9"/>
      <c r="M30" s="9"/>
      <c r="N30" s="9"/>
      <c r="O30" s="9"/>
      <c r="P30" s="9"/>
      <c r="Q30" s="9"/>
      <c r="R30" s="9"/>
      <c r="S30" s="10" t="s">
        <v>54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9"/>
      <c r="BS30" s="8"/>
      <c r="BT30" s="33"/>
      <c r="BU30" s="4"/>
      <c r="BV30" s="4"/>
      <c r="BW30" s="7"/>
      <c r="BX30" s="4"/>
      <c r="BY30" s="8"/>
      <c r="BZ30" s="5"/>
      <c r="CA30" s="6"/>
      <c r="CB30" s="6"/>
      <c r="CC30" s="5"/>
      <c r="CE30" s="40" t="str">
        <f t="shared" si="16"/>
        <v/>
      </c>
      <c r="CF30" s="43">
        <f t="shared" si="17"/>
        <v>0</v>
      </c>
      <c r="CG30" s="2" t="s">
        <v>19</v>
      </c>
      <c r="CH30" s="2" t="s">
        <v>19</v>
      </c>
      <c r="CI30" s="29"/>
      <c r="CJ30" s="31" t="str">
        <f t="shared" si="18"/>
        <v>・係名、担当者名、連絡先のいずれかが未入力</v>
      </c>
      <c r="CK30" s="31" t="str">
        <f t="shared" si="19"/>
        <v>・問１が未選択</v>
      </c>
      <c r="CL30" s="31" t="str">
        <f t="shared" si="20"/>
        <v/>
      </c>
      <c r="CM30" s="31" t="str">
        <f t="shared" si="21"/>
        <v/>
      </c>
      <c r="CN30" s="31" t="str">
        <f t="shared" si="22"/>
        <v/>
      </c>
      <c r="CO30" s="31" t="str">
        <f t="shared" si="23"/>
        <v/>
      </c>
      <c r="CP30" s="31" t="str">
        <f t="shared" si="0"/>
        <v/>
      </c>
      <c r="CQ30" s="31" t="str">
        <f t="shared" si="1"/>
        <v/>
      </c>
      <c r="CR30" s="31" t="str">
        <f t="shared" si="24"/>
        <v/>
      </c>
      <c r="CS30" s="31" t="str">
        <f t="shared" si="25"/>
        <v/>
      </c>
      <c r="CT30" s="31" t="str">
        <f t="shared" si="26"/>
        <v/>
      </c>
      <c r="CU30" s="31" t="str">
        <f t="shared" si="27"/>
        <v/>
      </c>
      <c r="CV30" s="31" t="str">
        <f t="shared" si="28"/>
        <v/>
      </c>
      <c r="CW30" s="31" t="str">
        <f t="shared" si="29"/>
        <v/>
      </c>
      <c r="CX30" s="31" t="str">
        <f t="shared" si="30"/>
        <v/>
      </c>
      <c r="CY30" s="31" t="str">
        <f t="shared" si="2"/>
        <v/>
      </c>
      <c r="CZ30" s="31" t="str">
        <f t="shared" si="31"/>
        <v/>
      </c>
      <c r="DA30" s="31" t="str">
        <f t="shared" si="32"/>
        <v/>
      </c>
      <c r="DB30" s="31" t="str">
        <f t="shared" si="33"/>
        <v/>
      </c>
      <c r="DC30" s="31" t="str">
        <f t="shared" si="34"/>
        <v/>
      </c>
      <c r="DD30" s="31" t="str">
        <f t="shared" si="35"/>
        <v/>
      </c>
      <c r="DE30" s="31" t="str">
        <f t="shared" si="36"/>
        <v/>
      </c>
      <c r="DF30" s="31" t="str">
        <f t="shared" si="37"/>
        <v/>
      </c>
      <c r="DG30" s="31" t="str">
        <f t="shared" si="38"/>
        <v/>
      </c>
      <c r="DH30" s="31" t="str">
        <f t="shared" si="39"/>
        <v/>
      </c>
      <c r="DI30" s="31" t="str">
        <f t="shared" si="40"/>
        <v/>
      </c>
      <c r="DJ30" s="31" t="str">
        <f t="shared" si="41"/>
        <v/>
      </c>
      <c r="DK30" s="31" t="str">
        <f t="shared" si="42"/>
        <v/>
      </c>
      <c r="DL30" s="31" t="str">
        <f t="shared" si="43"/>
        <v/>
      </c>
      <c r="DM30" s="31" t="str">
        <f t="shared" si="44"/>
        <v/>
      </c>
      <c r="DN30" s="31" t="str">
        <f t="shared" si="45"/>
        <v/>
      </c>
      <c r="DO30" s="31" t="str">
        <f t="shared" si="46"/>
        <v/>
      </c>
      <c r="DP30" s="31" t="str">
        <f t="shared" si="47"/>
        <v/>
      </c>
      <c r="DQ30" s="31" t="str">
        <f t="shared" si="48"/>
        <v/>
      </c>
      <c r="DR30" s="31" t="str">
        <f t="shared" si="49"/>
        <v/>
      </c>
      <c r="DS30" s="31" t="str">
        <f t="shared" si="50"/>
        <v/>
      </c>
      <c r="DT30" s="31" t="str">
        <f t="shared" si="51"/>
        <v/>
      </c>
      <c r="DU30" s="31" t="str">
        <f t="shared" si="52"/>
        <v/>
      </c>
      <c r="DV30" s="31" t="str">
        <f t="shared" si="53"/>
        <v/>
      </c>
      <c r="DW30" s="31" t="str">
        <f t="shared" si="54"/>
        <v/>
      </c>
      <c r="DX30" s="31" t="str">
        <f t="shared" si="55"/>
        <v>・問７が未選択</v>
      </c>
      <c r="DY30" s="31" t="str">
        <f t="shared" si="56"/>
        <v/>
      </c>
      <c r="DZ30" s="31" t="str">
        <f t="shared" si="57"/>
        <v/>
      </c>
      <c r="EA30" s="31" t="str">
        <f t="shared" si="58"/>
        <v/>
      </c>
      <c r="EB30" s="31" t="str">
        <f t="shared" si="59"/>
        <v/>
      </c>
      <c r="EC30" s="31" t="str">
        <f t="shared" si="60"/>
        <v/>
      </c>
      <c r="ED30" s="31" t="str">
        <f t="shared" si="61"/>
        <v/>
      </c>
      <c r="EE30" s="31" t="str">
        <f t="shared" si="62"/>
        <v/>
      </c>
      <c r="EF30" s="31" t="str">
        <f t="shared" si="63"/>
        <v/>
      </c>
      <c r="EG30" s="31" t="str">
        <f t="shared" si="64"/>
        <v/>
      </c>
      <c r="EH30" s="30"/>
      <c r="EI30" s="29"/>
      <c r="EJ30" s="30" t="b">
        <f t="shared" si="84"/>
        <v>0</v>
      </c>
      <c r="EK30" s="30" t="b">
        <f t="shared" si="84"/>
        <v>0</v>
      </c>
      <c r="EL30" s="30" t="b">
        <f t="shared" si="84"/>
        <v>0</v>
      </c>
      <c r="EM30" s="30" t="b">
        <f t="shared" si="84"/>
        <v>0</v>
      </c>
      <c r="EN30" s="30" t="b">
        <f t="shared" si="84"/>
        <v>0</v>
      </c>
      <c r="EO30" s="30" t="b">
        <f t="shared" si="84"/>
        <v>0</v>
      </c>
      <c r="EP30" s="30" t="b">
        <f t="shared" si="84"/>
        <v>0</v>
      </c>
      <c r="EQ30" s="30" t="b">
        <f t="shared" si="84"/>
        <v>0</v>
      </c>
      <c r="ER30" s="30" t="b">
        <f t="shared" si="84"/>
        <v>0</v>
      </c>
      <c r="ES30" s="30" t="b">
        <f t="shared" si="84"/>
        <v>0</v>
      </c>
      <c r="ET30" s="30" t="b">
        <f t="shared" si="84"/>
        <v>0</v>
      </c>
      <c r="EU30" s="30" t="b">
        <f t="shared" si="84"/>
        <v>0</v>
      </c>
      <c r="EV30" s="30" t="b">
        <f t="shared" si="84"/>
        <v>0</v>
      </c>
      <c r="EW30" s="30" t="b">
        <f t="shared" si="84"/>
        <v>0</v>
      </c>
      <c r="EX30" s="30" t="b">
        <f t="shared" si="83"/>
        <v>0</v>
      </c>
      <c r="EY30" s="30" t="b">
        <f t="shared" si="83"/>
        <v>0</v>
      </c>
      <c r="EZ30" s="30" t="b">
        <f t="shared" si="82"/>
        <v>0</v>
      </c>
      <c r="FA30" s="30" t="b">
        <f t="shared" si="82"/>
        <v>0</v>
      </c>
      <c r="FB30" s="30" t="b">
        <f t="shared" si="82"/>
        <v>0</v>
      </c>
      <c r="FC30" s="30" t="b">
        <f t="shared" si="82"/>
        <v>0</v>
      </c>
      <c r="FD30" s="30" t="b">
        <f t="shared" si="82"/>
        <v>0</v>
      </c>
      <c r="FE30" s="30" t="b">
        <f t="shared" si="82"/>
        <v>0</v>
      </c>
      <c r="FF30" s="30" t="b">
        <f t="shared" si="82"/>
        <v>0</v>
      </c>
      <c r="FG30" s="30" t="b">
        <f t="shared" si="82"/>
        <v>0</v>
      </c>
      <c r="FH30" s="30" t="b">
        <f t="shared" si="82"/>
        <v>0</v>
      </c>
      <c r="FI30" s="30" t="b">
        <f t="shared" si="82"/>
        <v>0</v>
      </c>
      <c r="FJ30" s="30" t="b">
        <f t="shared" si="82"/>
        <v>0</v>
      </c>
      <c r="FK30" s="30" t="b">
        <f t="shared" si="82"/>
        <v>0</v>
      </c>
      <c r="FL30" s="30" t="b">
        <f t="shared" si="82"/>
        <v>0</v>
      </c>
      <c r="FM30" s="30" t="b">
        <f t="shared" si="82"/>
        <v>0</v>
      </c>
      <c r="FN30" s="30" t="b">
        <f t="shared" si="80"/>
        <v>0</v>
      </c>
      <c r="FO30" s="30" t="b">
        <f t="shared" si="80"/>
        <v>0</v>
      </c>
      <c r="FP30" s="30" t="b">
        <f t="shared" si="80"/>
        <v>0</v>
      </c>
      <c r="FQ30" s="30" t="b">
        <f t="shared" si="80"/>
        <v>0</v>
      </c>
      <c r="FR30" s="30" t="b">
        <f t="shared" si="80"/>
        <v>0</v>
      </c>
      <c r="FS30" s="30" t="b">
        <f t="shared" si="80"/>
        <v>0</v>
      </c>
      <c r="FT30" s="30" t="b">
        <f t="shared" si="80"/>
        <v>0</v>
      </c>
      <c r="FU30" s="30" t="b">
        <f t="shared" si="80"/>
        <v>0</v>
      </c>
      <c r="FV30" s="30" t="b">
        <f t="shared" si="80"/>
        <v>1</v>
      </c>
      <c r="FW30" s="30" t="b">
        <f t="shared" si="80"/>
        <v>0</v>
      </c>
      <c r="FX30" s="30" t="b">
        <f t="shared" si="80"/>
        <v>0</v>
      </c>
      <c r="FY30" s="30" t="b">
        <f t="shared" si="80"/>
        <v>0</v>
      </c>
      <c r="FZ30" s="30" t="b">
        <f t="shared" si="80"/>
        <v>0</v>
      </c>
      <c r="GA30" s="30" t="b">
        <f t="shared" si="80"/>
        <v>0</v>
      </c>
      <c r="GB30" s="30" t="b">
        <f t="shared" si="80"/>
        <v>0</v>
      </c>
      <c r="GC30" s="30" t="b">
        <f t="shared" si="80"/>
        <v>0</v>
      </c>
      <c r="GD30" s="30" t="b">
        <f t="shared" si="81"/>
        <v>0</v>
      </c>
      <c r="GE30" s="30" t="b">
        <f t="shared" si="78"/>
        <v>0</v>
      </c>
      <c r="GF30" s="29"/>
      <c r="GG30" s="30" t="b">
        <f t="shared" si="65"/>
        <v>0</v>
      </c>
      <c r="GH30" s="30" t="b">
        <f t="shared" si="66"/>
        <v>0</v>
      </c>
      <c r="GI30" s="30" t="b">
        <f t="shared" si="67"/>
        <v>1</v>
      </c>
      <c r="GJ30" s="30" t="b">
        <f t="shared" si="4"/>
        <v>1</v>
      </c>
      <c r="GK30" s="30" t="b">
        <f t="shared" si="5"/>
        <v>1</v>
      </c>
      <c r="GL30" s="30" t="b">
        <f t="shared" si="6"/>
        <v>1</v>
      </c>
      <c r="GM30" s="30" t="b">
        <f t="shared" si="7"/>
        <v>1</v>
      </c>
      <c r="GN30" s="30" t="b">
        <f t="shared" si="8"/>
        <v>1</v>
      </c>
      <c r="GO30" s="30" t="b">
        <f t="shared" si="9"/>
        <v>1</v>
      </c>
      <c r="GP30" s="30" t="b">
        <f t="shared" si="10"/>
        <v>1</v>
      </c>
      <c r="GQ30" s="30" t="b">
        <f t="shared" si="11"/>
        <v>1</v>
      </c>
      <c r="GR30" s="30" t="b">
        <f t="shared" si="12"/>
        <v>1</v>
      </c>
      <c r="GS30" s="30" t="b">
        <f t="shared" si="13"/>
        <v>1</v>
      </c>
      <c r="GT30" s="30" t="b">
        <f t="shared" si="14"/>
        <v>1</v>
      </c>
      <c r="GU30" s="30" t="b">
        <f t="shared" si="15"/>
        <v>1</v>
      </c>
      <c r="GV30" s="30" t="b">
        <f t="shared" si="68"/>
        <v>1</v>
      </c>
      <c r="GW30" s="30" t="b">
        <f t="shared" si="69"/>
        <v>0</v>
      </c>
      <c r="GX30" s="30" t="b">
        <f t="shared" si="70"/>
        <v>1</v>
      </c>
      <c r="GY30" s="30" t="b">
        <f t="shared" si="71"/>
        <v>1</v>
      </c>
      <c r="GZ30" s="30" t="b">
        <f t="shared" si="72"/>
        <v>1</v>
      </c>
      <c r="HA30" s="30" t="b">
        <f t="shared" si="73"/>
        <v>1</v>
      </c>
      <c r="HB30" s="30" t="b">
        <f t="shared" si="74"/>
        <v>1</v>
      </c>
      <c r="HC30" s="30" t="b">
        <f t="shared" si="75"/>
        <v>1</v>
      </c>
      <c r="HD30" s="30"/>
    </row>
    <row r="31" spans="1:212" ht="13.5" customHeight="1">
      <c r="A31" s="3" t="s">
        <v>83</v>
      </c>
      <c r="B31" s="3" t="s">
        <v>83</v>
      </c>
      <c r="C31" s="3" t="s">
        <v>83</v>
      </c>
      <c r="D31" s="3" t="s">
        <v>83</v>
      </c>
      <c r="E31" s="3" t="s">
        <v>83</v>
      </c>
      <c r="F31" s="3" t="s">
        <v>83</v>
      </c>
      <c r="G31" s="3" t="s">
        <v>83</v>
      </c>
      <c r="H31" s="3" t="s">
        <v>83</v>
      </c>
      <c r="I31" s="3" t="s">
        <v>83</v>
      </c>
      <c r="J31" s="3" t="s">
        <v>83</v>
      </c>
      <c r="K31" s="3" t="s">
        <v>83</v>
      </c>
      <c r="L31" s="3" t="s">
        <v>83</v>
      </c>
      <c r="M31" s="3" t="s">
        <v>83</v>
      </c>
      <c r="N31" s="3" t="s">
        <v>83</v>
      </c>
      <c r="O31" s="3" t="s">
        <v>83</v>
      </c>
      <c r="P31" s="3" t="s">
        <v>83</v>
      </c>
      <c r="Q31" s="3" t="s">
        <v>83</v>
      </c>
      <c r="R31" s="3" t="s">
        <v>83</v>
      </c>
      <c r="S31" s="3" t="s">
        <v>83</v>
      </c>
      <c r="T31" s="3" t="s">
        <v>83</v>
      </c>
      <c r="U31" s="3" t="s">
        <v>83</v>
      </c>
      <c r="V31" s="3" t="s">
        <v>83</v>
      </c>
      <c r="W31" s="3" t="s">
        <v>83</v>
      </c>
      <c r="X31" s="3" t="s">
        <v>83</v>
      </c>
      <c r="Y31" s="3" t="s">
        <v>83</v>
      </c>
      <c r="Z31" s="3" t="s">
        <v>83</v>
      </c>
      <c r="AA31" s="3" t="s">
        <v>83</v>
      </c>
      <c r="AB31" s="3" t="s">
        <v>83</v>
      </c>
      <c r="AC31" s="3" t="s">
        <v>83</v>
      </c>
      <c r="AD31" s="3" t="s">
        <v>83</v>
      </c>
      <c r="AE31" s="3" t="s">
        <v>83</v>
      </c>
      <c r="AF31" s="3" t="s">
        <v>83</v>
      </c>
      <c r="AG31" s="3" t="s">
        <v>83</v>
      </c>
      <c r="AH31" s="3" t="s">
        <v>83</v>
      </c>
      <c r="AI31" s="3" t="s">
        <v>83</v>
      </c>
      <c r="AJ31" s="3" t="s">
        <v>83</v>
      </c>
      <c r="AK31" s="3" t="s">
        <v>83</v>
      </c>
      <c r="AL31" s="3" t="s">
        <v>83</v>
      </c>
      <c r="AM31" s="3" t="s">
        <v>83</v>
      </c>
      <c r="AN31" s="3" t="s">
        <v>83</v>
      </c>
      <c r="AO31" s="3" t="s">
        <v>83</v>
      </c>
      <c r="AP31" s="3" t="s">
        <v>83</v>
      </c>
      <c r="AQ31" s="3" t="s">
        <v>83</v>
      </c>
      <c r="AR31" s="3" t="s">
        <v>83</v>
      </c>
      <c r="AS31" s="3" t="s">
        <v>83</v>
      </c>
      <c r="AT31" s="3" t="s">
        <v>83</v>
      </c>
      <c r="AU31" s="3" t="s">
        <v>83</v>
      </c>
      <c r="AV31" s="3" t="s">
        <v>83</v>
      </c>
      <c r="AW31" s="3" t="s">
        <v>83</v>
      </c>
      <c r="AX31" s="3" t="s">
        <v>83</v>
      </c>
      <c r="AY31" s="3" t="s">
        <v>83</v>
      </c>
      <c r="AZ31" s="3" t="s">
        <v>83</v>
      </c>
      <c r="BA31" s="3" t="s">
        <v>83</v>
      </c>
      <c r="BB31" s="3" t="s">
        <v>83</v>
      </c>
      <c r="BC31" s="3" t="s">
        <v>83</v>
      </c>
      <c r="BD31" s="3" t="s">
        <v>83</v>
      </c>
      <c r="BE31" s="3" t="s">
        <v>83</v>
      </c>
      <c r="BF31" s="3" t="s">
        <v>83</v>
      </c>
      <c r="BG31" s="3" t="s">
        <v>83</v>
      </c>
      <c r="BH31" s="3" t="s">
        <v>83</v>
      </c>
      <c r="BI31" s="3" t="s">
        <v>83</v>
      </c>
      <c r="BJ31" s="3" t="s">
        <v>83</v>
      </c>
      <c r="BK31" s="3" t="s">
        <v>83</v>
      </c>
      <c r="BL31" s="3" t="s">
        <v>83</v>
      </c>
      <c r="BM31" s="3" t="s">
        <v>83</v>
      </c>
      <c r="BN31" s="3" t="s">
        <v>83</v>
      </c>
      <c r="BO31" s="3" t="s">
        <v>83</v>
      </c>
      <c r="BP31" s="3" t="s">
        <v>83</v>
      </c>
      <c r="BQ31" s="3" t="s">
        <v>83</v>
      </c>
      <c r="BR31" s="3" t="s">
        <v>83</v>
      </c>
      <c r="BS31" s="3" t="s">
        <v>83</v>
      </c>
      <c r="BT31" s="3" t="s">
        <v>83</v>
      </c>
      <c r="BU31" s="3" t="s">
        <v>83</v>
      </c>
      <c r="BV31" s="3" t="s">
        <v>83</v>
      </c>
      <c r="BW31" s="3" t="s">
        <v>83</v>
      </c>
      <c r="BX31" s="3" t="s">
        <v>83</v>
      </c>
      <c r="BY31" s="3" t="s">
        <v>83</v>
      </c>
      <c r="BZ31" s="3" t="s">
        <v>83</v>
      </c>
      <c r="CA31" s="3" t="s">
        <v>83</v>
      </c>
      <c r="CB31" s="3" t="s">
        <v>83</v>
      </c>
      <c r="CC31" s="3" t="s">
        <v>83</v>
      </c>
      <c r="CD31" s="3"/>
      <c r="CE31" s="41" t="s">
        <v>83</v>
      </c>
      <c r="CF31" s="3" t="s">
        <v>83</v>
      </c>
      <c r="CG31" s="3" t="s">
        <v>83</v>
      </c>
      <c r="CH31" s="3" t="s">
        <v>83</v>
      </c>
      <c r="CI31" s="3" t="s">
        <v>83</v>
      </c>
      <c r="CJ31" s="3" t="s">
        <v>83</v>
      </c>
      <c r="CK31" s="3" t="s">
        <v>83</v>
      </c>
      <c r="CL31" s="3" t="s">
        <v>83</v>
      </c>
      <c r="CM31" s="3" t="s">
        <v>83</v>
      </c>
      <c r="CN31" s="3" t="s">
        <v>83</v>
      </c>
      <c r="CO31" s="3" t="s">
        <v>83</v>
      </c>
      <c r="CP31" s="3" t="s">
        <v>83</v>
      </c>
      <c r="CQ31" s="3" t="s">
        <v>83</v>
      </c>
      <c r="CR31" s="3" t="s">
        <v>83</v>
      </c>
      <c r="CS31" s="3" t="s">
        <v>83</v>
      </c>
      <c r="CT31" s="3" t="s">
        <v>83</v>
      </c>
      <c r="CU31" s="3" t="s">
        <v>83</v>
      </c>
      <c r="CV31" s="3" t="s">
        <v>83</v>
      </c>
      <c r="CW31" s="3" t="s">
        <v>83</v>
      </c>
      <c r="CX31" s="3" t="s">
        <v>83</v>
      </c>
      <c r="CY31" s="3" t="s">
        <v>83</v>
      </c>
      <c r="CZ31" s="3" t="s">
        <v>83</v>
      </c>
      <c r="DA31" s="3" t="s">
        <v>83</v>
      </c>
      <c r="DB31" s="3" t="s">
        <v>83</v>
      </c>
      <c r="DC31" s="3" t="s">
        <v>83</v>
      </c>
      <c r="DD31" s="3" t="s">
        <v>83</v>
      </c>
      <c r="DE31" s="3" t="s">
        <v>83</v>
      </c>
      <c r="DF31" s="3" t="s">
        <v>83</v>
      </c>
      <c r="DG31" s="3" t="s">
        <v>83</v>
      </c>
      <c r="DH31" s="3" t="s">
        <v>83</v>
      </c>
      <c r="DI31" s="3" t="s">
        <v>83</v>
      </c>
      <c r="DJ31" s="3" t="s">
        <v>83</v>
      </c>
      <c r="DK31" s="3" t="s">
        <v>83</v>
      </c>
      <c r="DL31" s="3" t="s">
        <v>83</v>
      </c>
      <c r="DM31" s="3" t="s">
        <v>83</v>
      </c>
      <c r="DN31" s="3" t="s">
        <v>83</v>
      </c>
      <c r="DO31" s="3" t="s">
        <v>83</v>
      </c>
      <c r="DP31" s="3" t="s">
        <v>83</v>
      </c>
      <c r="DQ31" s="3" t="s">
        <v>83</v>
      </c>
      <c r="DR31" s="3" t="s">
        <v>83</v>
      </c>
      <c r="DS31" s="3" t="s">
        <v>83</v>
      </c>
      <c r="DT31" s="3" t="s">
        <v>83</v>
      </c>
      <c r="DU31" s="3" t="s">
        <v>83</v>
      </c>
      <c r="DV31" s="3" t="s">
        <v>83</v>
      </c>
      <c r="DW31" s="3" t="s">
        <v>83</v>
      </c>
      <c r="DX31" s="3" t="s">
        <v>83</v>
      </c>
      <c r="DY31" s="3" t="s">
        <v>83</v>
      </c>
      <c r="DZ31" s="3" t="s">
        <v>83</v>
      </c>
      <c r="EA31" s="3" t="s">
        <v>83</v>
      </c>
      <c r="EB31" s="3" t="s">
        <v>83</v>
      </c>
      <c r="EC31" s="3" t="s">
        <v>83</v>
      </c>
      <c r="ED31" s="3" t="s">
        <v>83</v>
      </c>
      <c r="EE31" s="3" t="s">
        <v>83</v>
      </c>
      <c r="EF31" s="3" t="s">
        <v>83</v>
      </c>
      <c r="EG31" s="3" t="s">
        <v>83</v>
      </c>
      <c r="EH31" s="3" t="s">
        <v>83</v>
      </c>
      <c r="EI31" s="3" t="s">
        <v>83</v>
      </c>
      <c r="EJ31" s="3" t="s">
        <v>83</v>
      </c>
      <c r="EK31" s="3" t="s">
        <v>83</v>
      </c>
      <c r="EL31" s="3" t="s">
        <v>83</v>
      </c>
      <c r="EM31" s="3" t="s">
        <v>83</v>
      </c>
      <c r="EN31" s="3" t="s">
        <v>83</v>
      </c>
      <c r="EO31" s="3" t="s">
        <v>83</v>
      </c>
      <c r="EP31" s="3" t="s">
        <v>83</v>
      </c>
      <c r="EQ31" s="3" t="s">
        <v>83</v>
      </c>
      <c r="ER31" s="3" t="s">
        <v>83</v>
      </c>
      <c r="ES31" s="3" t="s">
        <v>83</v>
      </c>
      <c r="ET31" s="3" t="s">
        <v>83</v>
      </c>
      <c r="EU31" s="3" t="s">
        <v>83</v>
      </c>
      <c r="EV31" s="3" t="s">
        <v>83</v>
      </c>
      <c r="EW31" s="3" t="s">
        <v>83</v>
      </c>
      <c r="EX31" s="3" t="s">
        <v>83</v>
      </c>
      <c r="EY31" s="3" t="s">
        <v>83</v>
      </c>
      <c r="EZ31" s="3" t="s">
        <v>83</v>
      </c>
      <c r="FA31" s="3" t="s">
        <v>83</v>
      </c>
      <c r="FB31" s="3" t="s">
        <v>83</v>
      </c>
      <c r="FC31" s="3" t="s">
        <v>83</v>
      </c>
      <c r="FD31" s="3" t="s">
        <v>83</v>
      </c>
      <c r="FE31" s="3" t="s">
        <v>83</v>
      </c>
      <c r="FF31" s="3" t="s">
        <v>83</v>
      </c>
      <c r="FG31" s="3" t="s">
        <v>83</v>
      </c>
      <c r="FH31" s="3" t="s">
        <v>83</v>
      </c>
      <c r="FI31" s="3" t="s">
        <v>83</v>
      </c>
      <c r="FJ31" s="3" t="s">
        <v>83</v>
      </c>
      <c r="FK31" s="3" t="s">
        <v>83</v>
      </c>
      <c r="FL31" s="3" t="s">
        <v>83</v>
      </c>
      <c r="FM31" s="3" t="s">
        <v>83</v>
      </c>
      <c r="FN31" s="3" t="s">
        <v>83</v>
      </c>
      <c r="FO31" s="3" t="s">
        <v>83</v>
      </c>
      <c r="FP31" s="3" t="s">
        <v>83</v>
      </c>
      <c r="FQ31" s="3" t="s">
        <v>83</v>
      </c>
      <c r="FR31" s="3" t="s">
        <v>83</v>
      </c>
      <c r="FS31" s="3" t="s">
        <v>83</v>
      </c>
      <c r="FT31" s="3" t="s">
        <v>83</v>
      </c>
      <c r="FU31" s="3" t="s">
        <v>83</v>
      </c>
      <c r="FV31" s="3" t="s">
        <v>83</v>
      </c>
      <c r="FW31" s="3" t="s">
        <v>83</v>
      </c>
      <c r="FX31" s="3" t="s">
        <v>83</v>
      </c>
      <c r="FY31" s="3" t="s">
        <v>83</v>
      </c>
      <c r="FZ31" s="3" t="s">
        <v>83</v>
      </c>
      <c r="GA31" s="3" t="s">
        <v>83</v>
      </c>
      <c r="GB31" s="3" t="s">
        <v>83</v>
      </c>
      <c r="GC31" s="3" t="s">
        <v>83</v>
      </c>
      <c r="GD31" s="3" t="s">
        <v>83</v>
      </c>
      <c r="GE31" s="3" t="s">
        <v>83</v>
      </c>
      <c r="GF31" s="3" t="s">
        <v>83</v>
      </c>
      <c r="GG31" s="3" t="s">
        <v>83</v>
      </c>
      <c r="GH31" s="3" t="s">
        <v>83</v>
      </c>
      <c r="GI31" s="3" t="s">
        <v>83</v>
      </c>
      <c r="GJ31" s="3" t="s">
        <v>83</v>
      </c>
      <c r="GK31" s="3" t="s">
        <v>83</v>
      </c>
      <c r="GL31" s="3" t="s">
        <v>83</v>
      </c>
      <c r="GM31" s="3" t="s">
        <v>83</v>
      </c>
      <c r="GN31" s="3" t="s">
        <v>83</v>
      </c>
      <c r="GO31" s="3" t="s">
        <v>83</v>
      </c>
      <c r="GP31" s="3" t="s">
        <v>83</v>
      </c>
      <c r="GQ31" s="3" t="s">
        <v>83</v>
      </c>
      <c r="GR31" s="3" t="s">
        <v>83</v>
      </c>
      <c r="GS31" s="3" t="s">
        <v>83</v>
      </c>
      <c r="GT31" s="3" t="s">
        <v>83</v>
      </c>
      <c r="GU31" s="3" t="s">
        <v>83</v>
      </c>
      <c r="GV31" s="3" t="s">
        <v>83</v>
      </c>
      <c r="GW31" s="3" t="s">
        <v>83</v>
      </c>
      <c r="GX31" s="3" t="s">
        <v>83</v>
      </c>
      <c r="GY31" s="3" t="s">
        <v>83</v>
      </c>
      <c r="GZ31" s="3" t="s">
        <v>83</v>
      </c>
      <c r="HA31" s="3" t="s">
        <v>83</v>
      </c>
      <c r="HB31" s="3" t="s">
        <v>83</v>
      </c>
      <c r="HC31" s="3" t="s">
        <v>83</v>
      </c>
      <c r="HD31" s="3" t="s">
        <v>83</v>
      </c>
    </row>
    <row r="32" spans="1:21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G32" s="34"/>
      <c r="CH32" s="34"/>
    </row>
    <row r="33" spans="1:86">
      <c r="A33" s="36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G33" s="34"/>
      <c r="CH33" s="34"/>
    </row>
    <row r="34" spans="1:86">
      <c r="A34" s="36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G34" s="34"/>
      <c r="CH34" s="34"/>
    </row>
    <row r="35" spans="1:86">
      <c r="A35" s="36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G35" s="34"/>
      <c r="CH35" s="34"/>
    </row>
    <row r="36" spans="1:86">
      <c r="A36" s="36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G36" s="34"/>
      <c r="CH36" s="34"/>
    </row>
    <row r="37" spans="1:86">
      <c r="A37" s="36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G37" s="34"/>
      <c r="CH37" s="34"/>
    </row>
    <row r="38" spans="1:86">
      <c r="A38" s="36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G38" s="34"/>
      <c r="CH38" s="34"/>
    </row>
    <row r="39" spans="1:86">
      <c r="A39" s="3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G39" s="34"/>
      <c r="CH39" s="34"/>
    </row>
    <row r="40" spans="1:86">
      <c r="A40" s="36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G40" s="34"/>
      <c r="CH40" s="34"/>
    </row>
    <row r="41" spans="1:86">
      <c r="A41" s="36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G41" s="34"/>
      <c r="CH41" s="34"/>
    </row>
    <row r="42" spans="1:86">
      <c r="A42" s="36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G42" s="34"/>
      <c r="CH42" s="34"/>
    </row>
    <row r="43" spans="1:86">
      <c r="A43" s="36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G43" s="34"/>
      <c r="CH43" s="34"/>
    </row>
    <row r="44" spans="1:86">
      <c r="A44" s="36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G44" s="34"/>
      <c r="CH44" s="34"/>
    </row>
    <row r="45" spans="1:86">
      <c r="A45" s="36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G45" s="34"/>
      <c r="CH45" s="34"/>
    </row>
    <row r="46" spans="1:86">
      <c r="A46" s="36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G46" s="34"/>
      <c r="CH46" s="34"/>
    </row>
    <row r="47" spans="1:86">
      <c r="A47" s="36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G47" s="34"/>
      <c r="CH47" s="34"/>
    </row>
    <row r="48" spans="1:86">
      <c r="A48" s="36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G48" s="34"/>
      <c r="CH48" s="34"/>
    </row>
    <row r="49" spans="1:86">
      <c r="A49" s="36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G49" s="34"/>
      <c r="CH49" s="34"/>
    </row>
    <row r="50" spans="1:86">
      <c r="A50" s="36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G50" s="34"/>
      <c r="CH50" s="34"/>
    </row>
    <row r="51" spans="1:86">
      <c r="A51" s="36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G51" s="34"/>
      <c r="CH51" s="34"/>
    </row>
    <row r="52" spans="1:86">
      <c r="A52" s="36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G52" s="34"/>
      <c r="CH52" s="34"/>
    </row>
    <row r="53" spans="1:86">
      <c r="A53" s="36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G53" s="34"/>
      <c r="CH53" s="34"/>
    </row>
    <row r="54" spans="1:86">
      <c r="A54" s="36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G54" s="34"/>
      <c r="CH54" s="34"/>
    </row>
    <row r="55" spans="1:86">
      <c r="A55" s="36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G55" s="34"/>
      <c r="CH55" s="34"/>
    </row>
    <row r="56" spans="1:86">
      <c r="A56" s="36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G56" s="34"/>
      <c r="CH56" s="34"/>
    </row>
    <row r="57" spans="1:86">
      <c r="A57" s="36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G57" s="34"/>
      <c r="CH57" s="34"/>
    </row>
    <row r="58" spans="1:86">
      <c r="A58" s="36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G58" s="34"/>
      <c r="CH58" s="34"/>
    </row>
    <row r="59" spans="1:86">
      <c r="A59" s="36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G59" s="34"/>
      <c r="CH59" s="34"/>
    </row>
    <row r="60" spans="1:86">
      <c r="A60" s="36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G60" s="34"/>
      <c r="CH60" s="34"/>
    </row>
    <row r="61" spans="1:86">
      <c r="A61" s="36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G61" s="34"/>
      <c r="CH61" s="34"/>
    </row>
    <row r="62" spans="1:86">
      <c r="A62" s="36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G62" s="34"/>
      <c r="CH62" s="34"/>
    </row>
    <row r="63" spans="1:86">
      <c r="A63" s="36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G63" s="34"/>
      <c r="CH63" s="34"/>
    </row>
    <row r="64" spans="1:86">
      <c r="A64" s="36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G64" s="34"/>
      <c r="CH64" s="34"/>
    </row>
    <row r="65" spans="1:86">
      <c r="A65" s="36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G65" s="34"/>
      <c r="CH65" s="34"/>
    </row>
    <row r="66" spans="1:86">
      <c r="A66" s="36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G66" s="34"/>
      <c r="CH66" s="34"/>
    </row>
    <row r="67" spans="1:86">
      <c r="A67" s="36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G67" s="34"/>
      <c r="CH67" s="34"/>
    </row>
    <row r="68" spans="1:86">
      <c r="A68" s="36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G68" s="34"/>
      <c r="CH68" s="34"/>
    </row>
    <row r="69" spans="1:86">
      <c r="A69" s="36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G69" s="34"/>
      <c r="CH69" s="34"/>
    </row>
    <row r="70" spans="1:86">
      <c r="A70" s="36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G70" s="34"/>
      <c r="CH70" s="34"/>
    </row>
    <row r="71" spans="1:86">
      <c r="A71" s="36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G71" s="34"/>
      <c r="CH71" s="34"/>
    </row>
    <row r="72" spans="1:86">
      <c r="A72" s="36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G72" s="34"/>
      <c r="CH72" s="34"/>
    </row>
    <row r="73" spans="1:86">
      <c r="A73" s="36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G73" s="34"/>
      <c r="CH73" s="34"/>
    </row>
    <row r="74" spans="1:86">
      <c r="A74" s="36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G74" s="34"/>
      <c r="CH74" s="34"/>
    </row>
    <row r="75" spans="1:86">
      <c r="A75" s="36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G75" s="34"/>
      <c r="CH75" s="34"/>
    </row>
    <row r="76" spans="1:86">
      <c r="A76" s="36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G76" s="34"/>
      <c r="CH76" s="34"/>
    </row>
    <row r="77" spans="1:86">
      <c r="A77" s="36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G77" s="34"/>
      <c r="CH77" s="34"/>
    </row>
    <row r="78" spans="1:86">
      <c r="A78" s="36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G78" s="34"/>
      <c r="CH78" s="34"/>
    </row>
    <row r="79" spans="1:86">
      <c r="A79" s="36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G79" s="34"/>
      <c r="CH79" s="34"/>
    </row>
    <row r="80" spans="1:86">
      <c r="A80" s="36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G80" s="34"/>
      <c r="CH80" s="34"/>
    </row>
    <row r="81" spans="1:86">
      <c r="A81" s="36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G81" s="34"/>
      <c r="CH81" s="34"/>
    </row>
    <row r="82" spans="1:86">
      <c r="A82" s="36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G82" s="34"/>
      <c r="CH82" s="34"/>
    </row>
    <row r="83" spans="1:86">
      <c r="A83" s="36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G83" s="34"/>
      <c r="CH83" s="34"/>
    </row>
    <row r="84" spans="1:86">
      <c r="A84" s="36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G84" s="34"/>
      <c r="CH84" s="34"/>
    </row>
    <row r="85" spans="1:86">
      <c r="A85" s="36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G85" s="34"/>
      <c r="CH85" s="34"/>
    </row>
    <row r="86" spans="1:86">
      <c r="A86" s="36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G86" s="34"/>
      <c r="CH86" s="34"/>
    </row>
    <row r="87" spans="1:86">
      <c r="A87" s="36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G87" s="34"/>
      <c r="CH87" s="34"/>
    </row>
    <row r="88" spans="1:86">
      <c r="A88" s="36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G88" s="34"/>
      <c r="CH88" s="34"/>
    </row>
    <row r="89" spans="1:86">
      <c r="A89" s="36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G89" s="34"/>
      <c r="CH89" s="34"/>
    </row>
    <row r="90" spans="1:86">
      <c r="A90" s="36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G90" s="34"/>
      <c r="CH90" s="34"/>
    </row>
    <row r="91" spans="1:86">
      <c r="A91" s="36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G91" s="34"/>
      <c r="CH91" s="34"/>
    </row>
    <row r="92" spans="1:86">
      <c r="A92" s="36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G92" s="34"/>
      <c r="CH92" s="34"/>
    </row>
    <row r="93" spans="1:86">
      <c r="A93" s="36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G93" s="34"/>
      <c r="CH93" s="34"/>
    </row>
    <row r="94" spans="1:86">
      <c r="A94" s="36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G94" s="34"/>
      <c r="CH94" s="34"/>
    </row>
    <row r="95" spans="1:86">
      <c r="A95" s="36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G95" s="34"/>
      <c r="CH95" s="34"/>
    </row>
    <row r="96" spans="1:86">
      <c r="A96" s="36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G96" s="34"/>
      <c r="CH96" s="34"/>
    </row>
    <row r="97" spans="1:86">
      <c r="A97" s="36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G97" s="34"/>
      <c r="CH97" s="34"/>
    </row>
    <row r="98" spans="1:86">
      <c r="A98" s="36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G98" s="34"/>
      <c r="CH98" s="34"/>
    </row>
    <row r="99" spans="1:86">
      <c r="A99" s="36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G99" s="34"/>
      <c r="CH99" s="34"/>
    </row>
    <row r="100" spans="1:86">
      <c r="A100" s="36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G100" s="34"/>
      <c r="CH100" s="34"/>
    </row>
    <row r="101" spans="1:86">
      <c r="A101" s="36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G101" s="34"/>
      <c r="CH101" s="34"/>
    </row>
    <row r="102" spans="1:86">
      <c r="A102" s="36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G102" s="34"/>
      <c r="CH102" s="34"/>
    </row>
    <row r="103" spans="1:86">
      <c r="A103" s="36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G103" s="34"/>
      <c r="CH103" s="34"/>
    </row>
    <row r="104" spans="1:86">
      <c r="A104" s="36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G104" s="34"/>
      <c r="CH104" s="34"/>
    </row>
    <row r="105" spans="1:86">
      <c r="A105" s="36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G105" s="34"/>
      <c r="CH105" s="34"/>
    </row>
    <row r="106" spans="1:86">
      <c r="A106" s="36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G106" s="34"/>
      <c r="CH106" s="34"/>
    </row>
    <row r="107" spans="1:86">
      <c r="A107" s="36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G107" s="34"/>
      <c r="CH107" s="34"/>
    </row>
    <row r="108" spans="1:86">
      <c r="A108" s="36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G108" s="34"/>
      <c r="CH108" s="34"/>
    </row>
    <row r="109" spans="1:86">
      <c r="A109" s="36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G109" s="34"/>
      <c r="CH109" s="34"/>
    </row>
    <row r="110" spans="1:86">
      <c r="A110" s="36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G110" s="34"/>
      <c r="CH110" s="34"/>
    </row>
    <row r="111" spans="1:86">
      <c r="A111" s="36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G111" s="34"/>
      <c r="CH111" s="34"/>
    </row>
    <row r="112" spans="1:86">
      <c r="A112" s="36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G112" s="34"/>
      <c r="CH112" s="34"/>
    </row>
    <row r="113" spans="1:86">
      <c r="A113" s="36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G113" s="34"/>
      <c r="CH113" s="34"/>
    </row>
    <row r="114" spans="1:86">
      <c r="A114" s="36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G114" s="34"/>
      <c r="CH114" s="34"/>
    </row>
    <row r="115" spans="1:86">
      <c r="A115" s="36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G115" s="34"/>
      <c r="CH115" s="34"/>
    </row>
    <row r="116" spans="1:86">
      <c r="A116" s="36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G116" s="34"/>
      <c r="CH116" s="34"/>
    </row>
    <row r="117" spans="1:86">
      <c r="A117" s="36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G117" s="34"/>
      <c r="CH117" s="34"/>
    </row>
    <row r="118" spans="1:86">
      <c r="A118" s="36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G118" s="34"/>
      <c r="CH118" s="34"/>
    </row>
    <row r="119" spans="1:86">
      <c r="A119" s="36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G119" s="34"/>
      <c r="CH119" s="34"/>
    </row>
    <row r="120" spans="1:86">
      <c r="A120" s="36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G120" s="34"/>
      <c r="CH120" s="34"/>
    </row>
    <row r="121" spans="1:86">
      <c r="A121" s="36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G121" s="34"/>
      <c r="CH121" s="34"/>
    </row>
    <row r="122" spans="1:86">
      <c r="A122" s="36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G122" s="34"/>
      <c r="CH122" s="34"/>
    </row>
    <row r="123" spans="1:86">
      <c r="A123" s="36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G123" s="34"/>
      <c r="CH123" s="34"/>
    </row>
    <row r="124" spans="1:86">
      <c r="A124" s="36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G124" s="34"/>
      <c r="CH124" s="34"/>
    </row>
    <row r="125" spans="1:86">
      <c r="A125" s="36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G125" s="34"/>
      <c r="CH125" s="34"/>
    </row>
    <row r="126" spans="1:86">
      <c r="A126" s="36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G126" s="34"/>
      <c r="CH126" s="34"/>
    </row>
    <row r="127" spans="1:86">
      <c r="A127" s="36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  <c r="BN127" s="34"/>
      <c r="BO127" s="34"/>
      <c r="BP127" s="34"/>
      <c r="BQ127" s="34"/>
      <c r="BR127" s="34"/>
      <c r="BS127" s="34"/>
      <c r="BT127" s="34"/>
      <c r="BU127" s="34"/>
      <c r="BV127" s="34"/>
      <c r="BW127" s="34"/>
      <c r="BX127" s="34"/>
      <c r="BY127" s="34"/>
      <c r="BZ127" s="34"/>
      <c r="CA127" s="34"/>
      <c r="CB127" s="34"/>
      <c r="CC127" s="34"/>
      <c r="CG127" s="34"/>
      <c r="CH127" s="34"/>
    </row>
    <row r="128" spans="1:86">
      <c r="A128" s="36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G128" s="34"/>
      <c r="CH128" s="34"/>
    </row>
    <row r="129" spans="1:86">
      <c r="A129" s="36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  <c r="BN129" s="34"/>
      <c r="BO129" s="34"/>
      <c r="BP129" s="34"/>
      <c r="BQ129" s="34"/>
      <c r="BR129" s="34"/>
      <c r="BS129" s="34"/>
      <c r="BT129" s="34"/>
      <c r="BU129" s="34"/>
      <c r="BV129" s="34"/>
      <c r="BW129" s="34"/>
      <c r="BX129" s="34"/>
      <c r="BY129" s="34"/>
      <c r="BZ129" s="34"/>
      <c r="CA129" s="34"/>
      <c r="CB129" s="34"/>
      <c r="CC129" s="34"/>
      <c r="CG129" s="34"/>
      <c r="CH129" s="34"/>
    </row>
    <row r="130" spans="1:86">
      <c r="A130" s="36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/>
      <c r="BL130" s="34"/>
      <c r="BM130" s="34"/>
      <c r="BN130" s="34"/>
      <c r="BO130" s="34"/>
      <c r="BP130" s="34"/>
      <c r="BQ130" s="34"/>
      <c r="BR130" s="34"/>
      <c r="BS130" s="34"/>
      <c r="BT130" s="34"/>
      <c r="BU130" s="34"/>
      <c r="BV130" s="34"/>
      <c r="BW130" s="34"/>
      <c r="BX130" s="34"/>
      <c r="BY130" s="34"/>
      <c r="BZ130" s="34"/>
      <c r="CA130" s="34"/>
      <c r="CB130" s="34"/>
      <c r="CC130" s="34"/>
      <c r="CG130" s="34"/>
      <c r="CH130" s="34"/>
    </row>
    <row r="131" spans="1:86">
      <c r="A131" s="36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  <c r="BN131" s="34"/>
      <c r="BO131" s="34"/>
      <c r="BP131" s="34"/>
      <c r="BQ131" s="34"/>
      <c r="BR131" s="34"/>
      <c r="BS131" s="34"/>
      <c r="BT131" s="34"/>
      <c r="BU131" s="34"/>
      <c r="BV131" s="34"/>
      <c r="BW131" s="34"/>
      <c r="BX131" s="34"/>
      <c r="BY131" s="34"/>
      <c r="BZ131" s="34"/>
      <c r="CA131" s="34"/>
      <c r="CB131" s="34"/>
      <c r="CC131" s="34"/>
      <c r="CG131" s="34"/>
      <c r="CH131" s="34"/>
    </row>
    <row r="132" spans="1:86">
      <c r="A132" s="36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/>
      <c r="BI132" s="34"/>
      <c r="BJ132" s="34"/>
      <c r="BK132" s="34"/>
      <c r="BL132" s="34"/>
      <c r="BM132" s="34"/>
      <c r="BN132" s="34"/>
      <c r="BO132" s="34"/>
      <c r="BP132" s="34"/>
      <c r="BQ132" s="34"/>
      <c r="BR132" s="34"/>
      <c r="BS132" s="34"/>
      <c r="BT132" s="34"/>
      <c r="BU132" s="34"/>
      <c r="BV132" s="34"/>
      <c r="BW132" s="34"/>
      <c r="BX132" s="34"/>
      <c r="BY132" s="34"/>
      <c r="BZ132" s="34"/>
      <c r="CA132" s="34"/>
      <c r="CB132" s="34"/>
      <c r="CC132" s="34"/>
      <c r="CG132" s="34"/>
      <c r="CH132" s="34"/>
    </row>
    <row r="133" spans="1:86">
      <c r="A133" s="36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  <c r="BH133" s="34"/>
      <c r="BI133" s="34"/>
      <c r="BJ133" s="34"/>
      <c r="BK133" s="34"/>
      <c r="BL133" s="34"/>
      <c r="BM133" s="34"/>
      <c r="BN133" s="34"/>
      <c r="BO133" s="34"/>
      <c r="BP133" s="34"/>
      <c r="BQ133" s="34"/>
      <c r="BR133" s="34"/>
      <c r="BS133" s="34"/>
      <c r="BT133" s="34"/>
      <c r="BU133" s="34"/>
      <c r="BV133" s="34"/>
      <c r="BW133" s="34"/>
      <c r="BX133" s="34"/>
      <c r="BY133" s="34"/>
      <c r="BZ133" s="34"/>
      <c r="CA133" s="34"/>
      <c r="CB133" s="34"/>
      <c r="CC133" s="34"/>
      <c r="CG133" s="34"/>
      <c r="CH133" s="34"/>
    </row>
    <row r="134" spans="1:86">
      <c r="A134" s="36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G134" s="34"/>
      <c r="CH134" s="34"/>
    </row>
    <row r="135" spans="1:86">
      <c r="A135" s="36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34"/>
      <c r="BL135" s="34"/>
      <c r="BM135" s="34"/>
      <c r="BN135" s="34"/>
      <c r="BO135" s="34"/>
      <c r="BP135" s="34"/>
      <c r="BQ135" s="34"/>
      <c r="BR135" s="34"/>
      <c r="BS135" s="34"/>
      <c r="BT135" s="34"/>
      <c r="BU135" s="34"/>
      <c r="BV135" s="34"/>
      <c r="BW135" s="34"/>
      <c r="BX135" s="34"/>
      <c r="BY135" s="34"/>
      <c r="BZ135" s="34"/>
      <c r="CA135" s="34"/>
      <c r="CB135" s="34"/>
      <c r="CC135" s="34"/>
      <c r="CG135" s="34"/>
      <c r="CH135" s="34"/>
    </row>
    <row r="136" spans="1:86">
      <c r="A136" s="36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4"/>
      <c r="AL136" s="34"/>
      <c r="AM136" s="34"/>
      <c r="AN136" s="34"/>
      <c r="AO136" s="34"/>
      <c r="AP136" s="34"/>
      <c r="AQ136" s="34"/>
      <c r="AR136" s="34"/>
      <c r="AS136" s="34"/>
      <c r="AT136" s="34"/>
      <c r="AU136" s="34"/>
      <c r="AV136" s="34"/>
      <c r="AW136" s="34"/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  <c r="BN136" s="34"/>
      <c r="BO136" s="34"/>
      <c r="BP136" s="34"/>
      <c r="BQ136" s="34"/>
      <c r="BR136" s="34"/>
      <c r="BS136" s="34"/>
      <c r="BT136" s="34"/>
      <c r="BU136" s="34"/>
      <c r="BV136" s="34"/>
      <c r="BW136" s="34"/>
      <c r="BX136" s="34"/>
      <c r="BY136" s="34"/>
      <c r="BZ136" s="34"/>
      <c r="CA136" s="34"/>
      <c r="CB136" s="34"/>
      <c r="CC136" s="34"/>
      <c r="CG136" s="34"/>
      <c r="CH136" s="34"/>
    </row>
    <row r="137" spans="1:86">
      <c r="A137" s="36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G137" s="34"/>
      <c r="CH137" s="34"/>
    </row>
    <row r="138" spans="1:86">
      <c r="A138" s="36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G138" s="34"/>
      <c r="CH138" s="34"/>
    </row>
    <row r="139" spans="1:86">
      <c r="A139" s="36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  <c r="AM139" s="34"/>
      <c r="AN139" s="34"/>
      <c r="AO139" s="34"/>
      <c r="AP139" s="34"/>
      <c r="AQ139" s="34"/>
      <c r="AR139" s="34"/>
      <c r="AS139" s="34"/>
      <c r="AT139" s="34"/>
      <c r="AU139" s="34"/>
      <c r="AV139" s="34"/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  <c r="BN139" s="34"/>
      <c r="BO139" s="34"/>
      <c r="BP139" s="34"/>
      <c r="BQ139" s="34"/>
      <c r="BR139" s="34"/>
      <c r="BS139" s="34"/>
      <c r="BT139" s="34"/>
      <c r="BU139" s="34"/>
      <c r="BV139" s="34"/>
      <c r="BW139" s="34"/>
      <c r="BX139" s="34"/>
      <c r="BY139" s="34"/>
      <c r="BZ139" s="34"/>
      <c r="CA139" s="34"/>
      <c r="CB139" s="34"/>
      <c r="CC139" s="34"/>
      <c r="CG139" s="34"/>
      <c r="CH139" s="34"/>
    </row>
    <row r="140" spans="1:86">
      <c r="A140" s="36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G140" s="34"/>
      <c r="CH140" s="34"/>
    </row>
    <row r="141" spans="1:86">
      <c r="A141" s="36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G141" s="34"/>
      <c r="CH141" s="34"/>
    </row>
    <row r="142" spans="1:86">
      <c r="A142" s="36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G142" s="34"/>
      <c r="CH142" s="34"/>
    </row>
    <row r="143" spans="1:86">
      <c r="A143" s="36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G143" s="34"/>
      <c r="CH143" s="34"/>
    </row>
    <row r="144" spans="1:86">
      <c r="A144" s="36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G144" s="34"/>
      <c r="CH144" s="34"/>
    </row>
    <row r="145" spans="1:86">
      <c r="A145" s="36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G145" s="34"/>
      <c r="CH145" s="34"/>
    </row>
    <row r="146" spans="1:86">
      <c r="A146" s="36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G146" s="34"/>
      <c r="CH146" s="34"/>
    </row>
    <row r="147" spans="1:86">
      <c r="A147" s="36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G147" s="34"/>
      <c r="CH147" s="34"/>
    </row>
    <row r="148" spans="1:86">
      <c r="A148" s="36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34"/>
      <c r="AR148" s="34"/>
      <c r="AS148" s="34"/>
      <c r="AT148" s="34"/>
      <c r="AU148" s="34"/>
      <c r="AV148" s="34"/>
      <c r="AW148" s="34"/>
      <c r="AX148" s="34"/>
      <c r="AY148" s="34"/>
      <c r="AZ148" s="34"/>
      <c r="BA148" s="34"/>
      <c r="BB148" s="34"/>
      <c r="BC148" s="34"/>
      <c r="BD148" s="34"/>
      <c r="BE148" s="34"/>
      <c r="BF148" s="34"/>
      <c r="BG148" s="34"/>
      <c r="BH148" s="34"/>
      <c r="BI148" s="34"/>
      <c r="BJ148" s="34"/>
      <c r="BK148" s="34"/>
      <c r="BL148" s="34"/>
      <c r="BM148" s="34"/>
      <c r="BN148" s="34"/>
      <c r="BO148" s="34"/>
      <c r="BP148" s="34"/>
      <c r="BQ148" s="34"/>
      <c r="BR148" s="34"/>
      <c r="BS148" s="34"/>
      <c r="BT148" s="34"/>
      <c r="BU148" s="34"/>
      <c r="BV148" s="34"/>
      <c r="BW148" s="34"/>
      <c r="BX148" s="34"/>
      <c r="BY148" s="34"/>
      <c r="BZ148" s="34"/>
      <c r="CA148" s="34"/>
      <c r="CB148" s="34"/>
      <c r="CC148" s="34"/>
      <c r="CG148" s="34"/>
      <c r="CH148" s="34"/>
    </row>
    <row r="149" spans="1:86">
      <c r="A149" s="36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34"/>
      <c r="AR149" s="34"/>
      <c r="AS149" s="34"/>
      <c r="AT149" s="34"/>
      <c r="AU149" s="34"/>
      <c r="AV149" s="34"/>
      <c r="AW149" s="34"/>
      <c r="AX149" s="34"/>
      <c r="AY149" s="34"/>
      <c r="AZ149" s="34"/>
      <c r="BA149" s="34"/>
      <c r="BB149" s="34"/>
      <c r="BC149" s="34"/>
      <c r="BD149" s="34"/>
      <c r="BE149" s="34"/>
      <c r="BF149" s="34"/>
      <c r="BG149" s="34"/>
      <c r="BH149" s="34"/>
      <c r="BI149" s="34"/>
      <c r="BJ149" s="34"/>
      <c r="BK149" s="34"/>
      <c r="BL149" s="34"/>
      <c r="BM149" s="34"/>
      <c r="BN149" s="34"/>
      <c r="BO149" s="34"/>
      <c r="BP149" s="34"/>
      <c r="BQ149" s="34"/>
      <c r="BR149" s="34"/>
      <c r="BS149" s="34"/>
      <c r="BT149" s="34"/>
      <c r="BU149" s="34"/>
      <c r="BV149" s="34"/>
      <c r="BW149" s="34"/>
      <c r="BX149" s="34"/>
      <c r="BY149" s="34"/>
      <c r="BZ149" s="34"/>
      <c r="CA149" s="34"/>
      <c r="CB149" s="34"/>
      <c r="CC149" s="34"/>
      <c r="CG149" s="34"/>
      <c r="CH149" s="34"/>
    </row>
    <row r="150" spans="1:86">
      <c r="A150" s="36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G150" s="34"/>
      <c r="CH150" s="34"/>
    </row>
    <row r="151" spans="1:86">
      <c r="A151" s="36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34"/>
      <c r="AR151" s="34"/>
      <c r="AS151" s="34"/>
      <c r="AT151" s="34"/>
      <c r="AU151" s="34"/>
      <c r="AV151" s="34"/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/>
      <c r="BL151" s="34"/>
      <c r="BM151" s="34"/>
      <c r="BN151" s="34"/>
      <c r="BO151" s="34"/>
      <c r="BP151" s="34"/>
      <c r="BQ151" s="34"/>
      <c r="BR151" s="34"/>
      <c r="BS151" s="34"/>
      <c r="BT151" s="34"/>
      <c r="BU151" s="34"/>
      <c r="BV151" s="34"/>
      <c r="BW151" s="34"/>
      <c r="BX151" s="34"/>
      <c r="BY151" s="34"/>
      <c r="BZ151" s="34"/>
      <c r="CA151" s="34"/>
      <c r="CB151" s="34"/>
      <c r="CC151" s="34"/>
      <c r="CG151" s="34"/>
      <c r="CH151" s="34"/>
    </row>
    <row r="152" spans="1:86">
      <c r="A152" s="36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G152" s="34"/>
      <c r="CH152" s="34"/>
    </row>
    <row r="153" spans="1:86">
      <c r="A153" s="36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G153" s="34"/>
      <c r="CH153" s="34"/>
    </row>
    <row r="154" spans="1:86">
      <c r="A154" s="36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G154" s="34"/>
      <c r="CH154" s="34"/>
    </row>
    <row r="155" spans="1:86">
      <c r="A155" s="36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G155" s="34"/>
      <c r="CH155" s="34"/>
    </row>
    <row r="156" spans="1:86">
      <c r="A156" s="36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G156" s="34"/>
      <c r="CH156" s="34"/>
    </row>
    <row r="157" spans="1:86">
      <c r="A157" s="36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34"/>
      <c r="AR157" s="34"/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  <c r="BN157" s="34"/>
      <c r="BO157" s="34"/>
      <c r="BP157" s="34"/>
      <c r="BQ157" s="34"/>
      <c r="BR157" s="34"/>
      <c r="BS157" s="34"/>
      <c r="BT157" s="34"/>
      <c r="BU157" s="34"/>
      <c r="BV157" s="34"/>
      <c r="BW157" s="34"/>
      <c r="BX157" s="34"/>
      <c r="BY157" s="34"/>
      <c r="BZ157" s="34"/>
      <c r="CA157" s="34"/>
      <c r="CB157" s="34"/>
      <c r="CC157" s="34"/>
      <c r="CG157" s="34"/>
      <c r="CH157" s="34"/>
    </row>
    <row r="158" spans="1:86">
      <c r="A158" s="36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  <c r="AQ158" s="34"/>
      <c r="AR158" s="34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4"/>
      <c r="BP158" s="34"/>
      <c r="BQ158" s="34"/>
      <c r="BR158" s="34"/>
      <c r="BS158" s="34"/>
      <c r="BT158" s="34"/>
      <c r="BU158" s="34"/>
      <c r="BV158" s="34"/>
      <c r="BW158" s="34"/>
      <c r="BX158" s="34"/>
      <c r="BY158" s="34"/>
      <c r="BZ158" s="34"/>
      <c r="CA158" s="34"/>
      <c r="CB158" s="34"/>
      <c r="CC158" s="34"/>
      <c r="CG158" s="34"/>
      <c r="CH158" s="34"/>
    </row>
    <row r="159" spans="1:86">
      <c r="A159" s="36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  <c r="AQ159" s="34"/>
      <c r="AR159" s="34"/>
      <c r="AS159" s="34"/>
      <c r="AT159" s="34"/>
      <c r="AU159" s="34"/>
      <c r="AV159" s="34"/>
      <c r="AW159" s="34"/>
      <c r="AX159" s="34"/>
      <c r="AY159" s="34"/>
      <c r="AZ159" s="34"/>
      <c r="BA159" s="34"/>
      <c r="BB159" s="34"/>
      <c r="BC159" s="34"/>
      <c r="BD159" s="34"/>
      <c r="BE159" s="34"/>
      <c r="BF159" s="34"/>
      <c r="BG159" s="34"/>
      <c r="BH159" s="34"/>
      <c r="BI159" s="34"/>
      <c r="BJ159" s="34"/>
      <c r="BK159" s="34"/>
      <c r="BL159" s="34"/>
      <c r="BM159" s="34"/>
      <c r="BN159" s="34"/>
      <c r="BO159" s="34"/>
      <c r="BP159" s="34"/>
      <c r="BQ159" s="34"/>
      <c r="BR159" s="34"/>
      <c r="BS159" s="34"/>
      <c r="BT159" s="34"/>
      <c r="BU159" s="34"/>
      <c r="BV159" s="34"/>
      <c r="BW159" s="34"/>
      <c r="BX159" s="34"/>
      <c r="BY159" s="34"/>
      <c r="BZ159" s="34"/>
      <c r="CA159" s="34"/>
      <c r="CB159" s="34"/>
      <c r="CC159" s="34"/>
      <c r="CG159" s="34"/>
      <c r="CH159" s="34"/>
    </row>
    <row r="160" spans="1:86">
      <c r="A160" s="36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  <c r="BN160" s="34"/>
      <c r="BO160" s="34"/>
      <c r="BP160" s="34"/>
      <c r="BQ160" s="34"/>
      <c r="BR160" s="34"/>
      <c r="BS160" s="34"/>
      <c r="BT160" s="34"/>
      <c r="BU160" s="34"/>
      <c r="BV160" s="34"/>
      <c r="BW160" s="34"/>
      <c r="BX160" s="34"/>
      <c r="BY160" s="34"/>
      <c r="BZ160" s="34"/>
      <c r="CA160" s="34"/>
      <c r="CB160" s="34"/>
      <c r="CC160" s="34"/>
      <c r="CG160" s="34"/>
      <c r="CH160" s="34"/>
    </row>
    <row r="161" spans="1:86">
      <c r="A161" s="36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/>
      <c r="BH161" s="34"/>
      <c r="BI161" s="34"/>
      <c r="BJ161" s="34"/>
      <c r="BK161" s="34"/>
      <c r="BL161" s="34"/>
      <c r="BM161" s="34"/>
      <c r="BN161" s="34"/>
      <c r="BO161" s="34"/>
      <c r="BP161" s="34"/>
      <c r="BQ161" s="34"/>
      <c r="BR161" s="34"/>
      <c r="BS161" s="34"/>
      <c r="BT161" s="34"/>
      <c r="BU161" s="34"/>
      <c r="BV161" s="34"/>
      <c r="BW161" s="34"/>
      <c r="BX161" s="34"/>
      <c r="BY161" s="34"/>
      <c r="BZ161" s="34"/>
      <c r="CA161" s="34"/>
      <c r="CB161" s="34"/>
      <c r="CC161" s="34"/>
      <c r="CG161" s="34"/>
      <c r="CH161" s="34"/>
    </row>
    <row r="162" spans="1:86">
      <c r="A162" s="36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G162" s="34"/>
      <c r="CH162" s="34"/>
    </row>
    <row r="163" spans="1:86">
      <c r="A163" s="36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  <c r="BN163" s="34"/>
      <c r="BO163" s="34"/>
      <c r="BP163" s="34"/>
      <c r="BQ163" s="34"/>
      <c r="BR163" s="34"/>
      <c r="BS163" s="34"/>
      <c r="BT163" s="34"/>
      <c r="BU163" s="34"/>
      <c r="BV163" s="34"/>
      <c r="BW163" s="34"/>
      <c r="BX163" s="34"/>
      <c r="BY163" s="34"/>
      <c r="BZ163" s="34"/>
      <c r="CA163" s="34"/>
      <c r="CB163" s="34"/>
      <c r="CC163" s="34"/>
      <c r="CG163" s="34"/>
      <c r="CH163" s="34"/>
    </row>
    <row r="164" spans="1:86">
      <c r="A164" s="36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G164" s="34"/>
      <c r="CH164" s="34"/>
    </row>
    <row r="165" spans="1:86">
      <c r="A165" s="36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G165" s="34"/>
      <c r="CH165" s="34"/>
    </row>
    <row r="166" spans="1:86">
      <c r="A166" s="36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G166" s="34"/>
      <c r="CH166" s="34"/>
    </row>
    <row r="167" spans="1:86">
      <c r="A167" s="36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G167" s="34"/>
      <c r="CH167" s="34"/>
    </row>
    <row r="168" spans="1:86">
      <c r="A168" s="36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G168" s="34"/>
      <c r="CH168" s="34"/>
    </row>
    <row r="169" spans="1:86">
      <c r="A169" s="36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G169" s="34"/>
      <c r="CH169" s="34"/>
    </row>
    <row r="170" spans="1:86">
      <c r="A170" s="36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G170" s="34"/>
      <c r="CH170" s="34"/>
    </row>
    <row r="171" spans="1:86">
      <c r="A171" s="36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G171" s="34"/>
      <c r="CH171" s="34"/>
    </row>
    <row r="172" spans="1:86">
      <c r="A172" s="36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G172" s="34"/>
      <c r="CH172" s="34"/>
    </row>
    <row r="173" spans="1:86">
      <c r="A173" s="36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G173" s="34"/>
      <c r="CH173" s="34"/>
    </row>
    <row r="174" spans="1:86">
      <c r="A174" s="36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L174" s="34"/>
      <c r="BM174" s="34"/>
      <c r="BN174" s="34"/>
      <c r="BO174" s="34"/>
      <c r="BP174" s="34"/>
      <c r="BQ174" s="34"/>
      <c r="BR174" s="34"/>
      <c r="BS174" s="34"/>
      <c r="BT174" s="34"/>
      <c r="BU174" s="34"/>
      <c r="BV174" s="34"/>
      <c r="BW174" s="34"/>
      <c r="BX174" s="34"/>
      <c r="BY174" s="34"/>
      <c r="BZ174" s="34"/>
      <c r="CA174" s="34"/>
      <c r="CB174" s="34"/>
      <c r="CC174" s="34"/>
      <c r="CG174" s="34"/>
      <c r="CH174" s="34"/>
    </row>
    <row r="175" spans="1:86">
      <c r="A175" s="36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  <c r="BN175" s="34"/>
      <c r="BO175" s="34"/>
      <c r="BP175" s="34"/>
      <c r="BQ175" s="34"/>
      <c r="BR175" s="34"/>
      <c r="BS175" s="34"/>
      <c r="BT175" s="34"/>
      <c r="BU175" s="34"/>
      <c r="BV175" s="34"/>
      <c r="BW175" s="34"/>
      <c r="BX175" s="34"/>
      <c r="BY175" s="34"/>
      <c r="BZ175" s="34"/>
      <c r="CA175" s="34"/>
      <c r="CB175" s="34"/>
      <c r="CC175" s="34"/>
      <c r="CG175" s="34"/>
      <c r="CH175" s="34"/>
    </row>
    <row r="176" spans="1:86">
      <c r="A176" s="36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L176" s="34"/>
      <c r="BM176" s="34"/>
      <c r="BN176" s="34"/>
      <c r="BO176" s="34"/>
      <c r="BP176" s="34"/>
      <c r="BQ176" s="34"/>
      <c r="BR176" s="34"/>
      <c r="BS176" s="34"/>
      <c r="BT176" s="34"/>
      <c r="BU176" s="34"/>
      <c r="BV176" s="34"/>
      <c r="BW176" s="34"/>
      <c r="BX176" s="34"/>
      <c r="BY176" s="34"/>
      <c r="BZ176" s="34"/>
      <c r="CA176" s="34"/>
      <c r="CB176" s="34"/>
      <c r="CC176" s="34"/>
      <c r="CG176" s="34"/>
      <c r="CH176" s="34"/>
    </row>
    <row r="177" spans="1:86">
      <c r="A177" s="36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G177" s="34"/>
      <c r="CH177" s="34"/>
    </row>
    <row r="178" spans="1:86">
      <c r="A178" s="36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G178" s="34"/>
      <c r="CH178" s="34"/>
    </row>
    <row r="179" spans="1:86">
      <c r="A179" s="36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G179" s="34"/>
      <c r="CH179" s="34"/>
    </row>
    <row r="180" spans="1:86">
      <c r="A180" s="36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G180" s="34"/>
      <c r="CH180" s="34"/>
    </row>
    <row r="181" spans="1:86">
      <c r="A181" s="36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L181" s="34"/>
      <c r="BM181" s="34"/>
      <c r="BN181" s="34"/>
      <c r="BO181" s="34"/>
      <c r="BP181" s="34"/>
      <c r="BQ181" s="34"/>
      <c r="BR181" s="34"/>
      <c r="BS181" s="34"/>
      <c r="BT181" s="34"/>
      <c r="BU181" s="34"/>
      <c r="BV181" s="34"/>
      <c r="BW181" s="34"/>
      <c r="BX181" s="34"/>
      <c r="BY181" s="34"/>
      <c r="BZ181" s="34"/>
      <c r="CA181" s="34"/>
      <c r="CB181" s="34"/>
      <c r="CC181" s="34"/>
      <c r="CG181" s="34"/>
      <c r="CH181" s="34"/>
    </row>
    <row r="182" spans="1:86">
      <c r="A182" s="36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G182" s="34"/>
      <c r="CH182" s="34"/>
    </row>
    <row r="183" spans="1:86">
      <c r="A183" s="36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G183" s="34"/>
      <c r="CH183" s="34"/>
    </row>
    <row r="184" spans="1:86">
      <c r="A184" s="36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G184" s="34"/>
      <c r="CH184" s="34"/>
    </row>
    <row r="185" spans="1:86">
      <c r="A185" s="36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G185" s="34"/>
      <c r="CH185" s="34"/>
    </row>
    <row r="186" spans="1:86">
      <c r="A186" s="36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G186" s="34"/>
      <c r="CH186" s="34"/>
    </row>
    <row r="187" spans="1:86">
      <c r="A187" s="36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L187" s="34"/>
      <c r="BM187" s="34"/>
      <c r="BN187" s="34"/>
      <c r="BO187" s="34"/>
      <c r="BP187" s="34"/>
      <c r="BQ187" s="34"/>
      <c r="BR187" s="34"/>
      <c r="BS187" s="34"/>
      <c r="BT187" s="34"/>
      <c r="BU187" s="34"/>
      <c r="BV187" s="34"/>
      <c r="BW187" s="34"/>
      <c r="BX187" s="34"/>
      <c r="BY187" s="34"/>
      <c r="BZ187" s="34"/>
      <c r="CA187" s="34"/>
      <c r="CB187" s="34"/>
      <c r="CC187" s="34"/>
      <c r="CG187" s="34"/>
      <c r="CH187" s="34"/>
    </row>
    <row r="188" spans="1:86">
      <c r="A188" s="36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  <c r="BN188" s="34"/>
      <c r="BO188" s="34"/>
      <c r="BP188" s="34"/>
      <c r="BQ188" s="34"/>
      <c r="BR188" s="34"/>
      <c r="BS188" s="34"/>
      <c r="BT188" s="34"/>
      <c r="BU188" s="34"/>
      <c r="BV188" s="34"/>
      <c r="BW188" s="34"/>
      <c r="BX188" s="34"/>
      <c r="BY188" s="34"/>
      <c r="BZ188" s="34"/>
      <c r="CA188" s="34"/>
      <c r="CB188" s="34"/>
      <c r="CC188" s="34"/>
      <c r="CG188" s="34"/>
      <c r="CH188" s="34"/>
    </row>
    <row r="189" spans="1:86">
      <c r="A189" s="36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G189" s="34"/>
      <c r="CH189" s="34"/>
    </row>
    <row r="190" spans="1:86">
      <c r="A190" s="36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G190" s="34"/>
      <c r="CH190" s="34"/>
    </row>
    <row r="191" spans="1:86">
      <c r="A191" s="36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G191" s="34"/>
      <c r="CH191" s="34"/>
    </row>
    <row r="192" spans="1:86">
      <c r="A192" s="36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G192" s="34"/>
      <c r="CH192" s="34"/>
    </row>
    <row r="193" spans="1:86">
      <c r="A193" s="36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G193" s="34"/>
      <c r="CH193" s="34"/>
    </row>
    <row r="194" spans="1:86">
      <c r="A194" s="36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G194" s="34"/>
      <c r="CH194" s="34"/>
    </row>
    <row r="195" spans="1:86">
      <c r="A195" s="36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G195" s="34"/>
      <c r="CH195" s="34"/>
    </row>
    <row r="196" spans="1:86">
      <c r="A196" s="36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34"/>
      <c r="AM196" s="34"/>
      <c r="AN196" s="34"/>
      <c r="AO196" s="34"/>
      <c r="AP196" s="34"/>
      <c r="AQ196" s="34"/>
      <c r="AR196" s="34"/>
      <c r="AS196" s="34"/>
      <c r="AT196" s="34"/>
      <c r="AU196" s="34"/>
      <c r="AV196" s="34"/>
      <c r="AW196" s="34"/>
      <c r="AX196" s="34"/>
      <c r="AY196" s="34"/>
      <c r="AZ196" s="34"/>
      <c r="BA196" s="34"/>
      <c r="BB196" s="34"/>
      <c r="BC196" s="34"/>
      <c r="BD196" s="34"/>
      <c r="BE196" s="34"/>
      <c r="BF196" s="34"/>
      <c r="BG196" s="34"/>
      <c r="BH196" s="34"/>
      <c r="BI196" s="34"/>
      <c r="BJ196" s="34"/>
      <c r="BK196" s="34"/>
      <c r="BL196" s="34"/>
      <c r="BM196" s="34"/>
      <c r="BN196" s="34"/>
      <c r="BO196" s="34"/>
      <c r="BP196" s="34"/>
      <c r="BQ196" s="34"/>
      <c r="BR196" s="34"/>
      <c r="BS196" s="34"/>
      <c r="BT196" s="34"/>
      <c r="BU196" s="34"/>
      <c r="BV196" s="34"/>
      <c r="BW196" s="34"/>
      <c r="BX196" s="34"/>
      <c r="BY196" s="34"/>
      <c r="BZ196" s="34"/>
      <c r="CA196" s="34"/>
      <c r="CB196" s="34"/>
      <c r="CC196" s="34"/>
      <c r="CG196" s="34"/>
      <c r="CH196" s="34"/>
    </row>
    <row r="197" spans="1:86">
      <c r="A197" s="36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G197" s="34"/>
      <c r="CH197" s="34"/>
    </row>
    <row r="198" spans="1:86">
      <c r="A198" s="36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G198" s="34"/>
      <c r="CH198" s="34"/>
    </row>
    <row r="199" spans="1:86">
      <c r="A199" s="36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G199" s="34"/>
      <c r="CH199" s="34"/>
    </row>
    <row r="200" spans="1:86">
      <c r="A200" s="36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G200" s="34"/>
      <c r="CH200" s="34"/>
    </row>
    <row r="201" spans="1:86">
      <c r="A201" s="36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G201" s="34"/>
      <c r="CH201" s="34"/>
    </row>
    <row r="202" spans="1:86">
      <c r="A202" s="36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/>
      <c r="AJ202" s="34"/>
      <c r="AK202" s="34"/>
      <c r="AL202" s="34"/>
      <c r="AM202" s="34"/>
      <c r="AN202" s="34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  <c r="BN202" s="34"/>
      <c r="BO202" s="34"/>
      <c r="BP202" s="34"/>
      <c r="BQ202" s="34"/>
      <c r="BR202" s="34"/>
      <c r="BS202" s="34"/>
      <c r="BT202" s="34"/>
      <c r="BU202" s="34"/>
      <c r="BV202" s="34"/>
      <c r="BW202" s="34"/>
      <c r="BX202" s="34"/>
      <c r="BY202" s="34"/>
      <c r="BZ202" s="34"/>
      <c r="CA202" s="34"/>
      <c r="CB202" s="34"/>
      <c r="CC202" s="34"/>
      <c r="CG202" s="34"/>
      <c r="CH202" s="34"/>
    </row>
    <row r="203" spans="1:86">
      <c r="A203" s="36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G203" s="34"/>
      <c r="CH203" s="34"/>
    </row>
    <row r="204" spans="1:86">
      <c r="A204" s="36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  <c r="BN204" s="34"/>
      <c r="BO204" s="34"/>
      <c r="BP204" s="34"/>
      <c r="BQ204" s="34"/>
      <c r="BR204" s="34"/>
      <c r="BS204" s="34"/>
      <c r="BT204" s="34"/>
      <c r="BU204" s="34"/>
      <c r="BV204" s="34"/>
      <c r="BW204" s="34"/>
      <c r="BX204" s="34"/>
      <c r="BY204" s="34"/>
      <c r="BZ204" s="34"/>
      <c r="CA204" s="34"/>
      <c r="CB204" s="34"/>
      <c r="CC204" s="34"/>
      <c r="CG204" s="34"/>
      <c r="CH204" s="34"/>
    </row>
    <row r="205" spans="1:86">
      <c r="A205" s="36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G205" s="34"/>
      <c r="CH205" s="34"/>
    </row>
    <row r="206" spans="1:86">
      <c r="A206" s="36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G206" s="34"/>
      <c r="CH206" s="34"/>
    </row>
    <row r="207" spans="1:86">
      <c r="A207" s="36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G207" s="34"/>
      <c r="CH207" s="34"/>
    </row>
    <row r="208" spans="1:86">
      <c r="A208" s="36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G208" s="34"/>
      <c r="CH208" s="34"/>
    </row>
    <row r="209" spans="1:86">
      <c r="A209" s="36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4"/>
      <c r="AL209" s="34"/>
      <c r="AM209" s="34"/>
      <c r="AN209" s="34"/>
      <c r="AO209" s="34"/>
      <c r="AP209" s="34"/>
      <c r="AQ209" s="34"/>
      <c r="AR209" s="34"/>
      <c r="AS209" s="34"/>
      <c r="AT209" s="34"/>
      <c r="AU209" s="34"/>
      <c r="AV209" s="34"/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  <c r="BN209" s="34"/>
      <c r="BO209" s="34"/>
      <c r="BP209" s="34"/>
      <c r="BQ209" s="34"/>
      <c r="BR209" s="34"/>
      <c r="BS209" s="34"/>
      <c r="BT209" s="34"/>
      <c r="BU209" s="34"/>
      <c r="BV209" s="34"/>
      <c r="BW209" s="34"/>
      <c r="BX209" s="34"/>
      <c r="BY209" s="34"/>
      <c r="BZ209" s="34"/>
      <c r="CA209" s="34"/>
      <c r="CB209" s="34"/>
      <c r="CC209" s="34"/>
      <c r="CG209" s="34"/>
      <c r="CH209" s="34"/>
    </row>
    <row r="210" spans="1:86">
      <c r="A210" s="36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4"/>
      <c r="AL210" s="34"/>
      <c r="AM210" s="34"/>
      <c r="AN210" s="34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  <c r="BN210" s="34"/>
      <c r="BO210" s="34"/>
      <c r="BP210" s="34"/>
      <c r="BQ210" s="34"/>
      <c r="BR210" s="34"/>
      <c r="BS210" s="34"/>
      <c r="BT210" s="34"/>
      <c r="BU210" s="34"/>
      <c r="BV210" s="34"/>
      <c r="BW210" s="34"/>
      <c r="BX210" s="34"/>
      <c r="BY210" s="34"/>
      <c r="BZ210" s="34"/>
      <c r="CA210" s="34"/>
      <c r="CB210" s="34"/>
      <c r="CC210" s="34"/>
      <c r="CG210" s="34"/>
      <c r="CH210" s="34"/>
    </row>
    <row r="211" spans="1:86">
      <c r="A211" s="36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  <c r="BM211" s="34"/>
      <c r="BN211" s="34"/>
      <c r="BO211" s="34"/>
      <c r="BP211" s="34"/>
      <c r="BQ211" s="34"/>
      <c r="BR211" s="34"/>
      <c r="BS211" s="34"/>
      <c r="BT211" s="34"/>
      <c r="BU211" s="34"/>
      <c r="BV211" s="34"/>
      <c r="BW211" s="34"/>
      <c r="BX211" s="34"/>
      <c r="BY211" s="34"/>
      <c r="BZ211" s="34"/>
      <c r="CA211" s="34"/>
      <c r="CB211" s="34"/>
      <c r="CC211" s="34"/>
      <c r="CG211" s="34"/>
      <c r="CH211" s="34"/>
    </row>
    <row r="212" spans="1:86">
      <c r="A212" s="36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  <c r="AM212" s="34"/>
      <c r="AN212" s="34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  <c r="BN212" s="34"/>
      <c r="BO212" s="34"/>
      <c r="BP212" s="34"/>
      <c r="BQ212" s="34"/>
      <c r="BR212" s="34"/>
      <c r="BS212" s="34"/>
      <c r="BT212" s="34"/>
      <c r="BU212" s="34"/>
      <c r="BV212" s="34"/>
      <c r="BW212" s="34"/>
      <c r="BX212" s="34"/>
      <c r="BY212" s="34"/>
      <c r="BZ212" s="34"/>
      <c r="CA212" s="34"/>
      <c r="CB212" s="34"/>
      <c r="CC212" s="34"/>
      <c r="CG212" s="34"/>
      <c r="CH212" s="34"/>
    </row>
    <row r="213" spans="1:86">
      <c r="A213" s="36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  <c r="AM213" s="34"/>
      <c r="AN213" s="34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  <c r="BN213" s="34"/>
      <c r="BO213" s="34"/>
      <c r="BP213" s="34"/>
      <c r="BQ213" s="34"/>
      <c r="BR213" s="34"/>
      <c r="BS213" s="34"/>
      <c r="BT213" s="34"/>
      <c r="BU213" s="34"/>
      <c r="BV213" s="34"/>
      <c r="BW213" s="34"/>
      <c r="BX213" s="34"/>
      <c r="BY213" s="34"/>
      <c r="BZ213" s="34"/>
      <c r="CA213" s="34"/>
      <c r="CB213" s="34"/>
      <c r="CC213" s="34"/>
      <c r="CG213" s="34"/>
      <c r="CH213" s="34"/>
    </row>
    <row r="214" spans="1:86">
      <c r="A214" s="36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4"/>
      <c r="AL214" s="34"/>
      <c r="AM214" s="34"/>
      <c r="AN214" s="34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/>
      <c r="BG214" s="34"/>
      <c r="BH214" s="34"/>
      <c r="BI214" s="34"/>
      <c r="BJ214" s="34"/>
      <c r="BK214" s="34"/>
      <c r="BL214" s="34"/>
      <c r="BM214" s="34"/>
      <c r="BN214" s="34"/>
      <c r="BO214" s="34"/>
      <c r="BP214" s="34"/>
      <c r="BQ214" s="34"/>
      <c r="BR214" s="34"/>
      <c r="BS214" s="34"/>
      <c r="BT214" s="34"/>
      <c r="BU214" s="34"/>
      <c r="BV214" s="34"/>
      <c r="BW214" s="34"/>
      <c r="BX214" s="34"/>
      <c r="BY214" s="34"/>
      <c r="BZ214" s="34"/>
      <c r="CA214" s="34"/>
      <c r="CB214" s="34"/>
      <c r="CC214" s="34"/>
      <c r="CG214" s="34"/>
      <c r="CH214" s="34"/>
    </row>
    <row r="215" spans="1:86">
      <c r="A215" s="36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  <c r="BM215" s="34"/>
      <c r="BN215" s="34"/>
      <c r="BO215" s="34"/>
      <c r="BP215" s="34"/>
      <c r="BQ215" s="34"/>
      <c r="BR215" s="34"/>
      <c r="BS215" s="34"/>
      <c r="BT215" s="34"/>
      <c r="BU215" s="34"/>
      <c r="BV215" s="34"/>
      <c r="BW215" s="34"/>
      <c r="BX215" s="34"/>
      <c r="BY215" s="34"/>
      <c r="BZ215" s="34"/>
      <c r="CA215" s="34"/>
      <c r="CB215" s="34"/>
      <c r="CC215" s="34"/>
      <c r="CG215" s="34"/>
      <c r="CH215" s="34"/>
    </row>
    <row r="216" spans="1:86">
      <c r="A216" s="36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  <c r="AM216" s="34"/>
      <c r="AN216" s="34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  <c r="BN216" s="34"/>
      <c r="BO216" s="34"/>
      <c r="BP216" s="34"/>
      <c r="BQ216" s="34"/>
      <c r="BR216" s="34"/>
      <c r="BS216" s="34"/>
      <c r="BT216" s="34"/>
      <c r="BU216" s="34"/>
      <c r="BV216" s="34"/>
      <c r="BW216" s="34"/>
      <c r="BX216" s="34"/>
      <c r="BY216" s="34"/>
      <c r="BZ216" s="34"/>
      <c r="CA216" s="34"/>
      <c r="CB216" s="34"/>
      <c r="CC216" s="34"/>
      <c r="CG216" s="34"/>
      <c r="CH216" s="34"/>
    </row>
    <row r="217" spans="1:86">
      <c r="A217" s="36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4"/>
      <c r="AL217" s="34"/>
      <c r="AM217" s="34"/>
      <c r="AN217" s="34"/>
      <c r="AO217" s="34"/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  <c r="BN217" s="34"/>
      <c r="BO217" s="34"/>
      <c r="BP217" s="34"/>
      <c r="BQ217" s="34"/>
      <c r="BR217" s="34"/>
      <c r="BS217" s="34"/>
      <c r="BT217" s="34"/>
      <c r="BU217" s="34"/>
      <c r="BV217" s="34"/>
      <c r="BW217" s="34"/>
      <c r="BX217" s="34"/>
      <c r="BY217" s="34"/>
      <c r="BZ217" s="34"/>
      <c r="CA217" s="34"/>
      <c r="CB217" s="34"/>
      <c r="CC217" s="34"/>
      <c r="CG217" s="34"/>
      <c r="CH217" s="34"/>
    </row>
    <row r="218" spans="1:86">
      <c r="A218" s="36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4"/>
      <c r="AL218" s="34"/>
      <c r="AM218" s="34"/>
      <c r="AN218" s="34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34"/>
      <c r="BO218" s="34"/>
      <c r="BP218" s="34"/>
      <c r="BQ218" s="34"/>
      <c r="BR218" s="34"/>
      <c r="BS218" s="34"/>
      <c r="BT218" s="34"/>
      <c r="BU218" s="34"/>
      <c r="BV218" s="34"/>
      <c r="BW218" s="34"/>
      <c r="BX218" s="34"/>
      <c r="BY218" s="34"/>
      <c r="BZ218" s="34"/>
      <c r="CA218" s="34"/>
      <c r="CB218" s="34"/>
      <c r="CC218" s="34"/>
      <c r="CG218" s="34"/>
      <c r="CH218" s="34"/>
    </row>
    <row r="219" spans="1:86">
      <c r="A219" s="36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  <c r="AH219" s="34"/>
      <c r="AI219" s="34"/>
      <c r="AJ219" s="34"/>
      <c r="AK219" s="34"/>
      <c r="AL219" s="34"/>
      <c r="AM219" s="34"/>
      <c r="AN219" s="34"/>
      <c r="AO219" s="34"/>
      <c r="AP219" s="34"/>
      <c r="AQ219" s="34"/>
      <c r="AR219" s="34"/>
      <c r="AS219" s="34"/>
      <c r="AT219" s="34"/>
      <c r="AU219" s="34"/>
      <c r="AV219" s="34"/>
      <c r="AW219" s="34"/>
      <c r="AX219" s="34"/>
      <c r="AY219" s="34"/>
      <c r="AZ219" s="34"/>
      <c r="BA219" s="34"/>
      <c r="BB219" s="34"/>
      <c r="BC219" s="34"/>
      <c r="BD219" s="34"/>
      <c r="BE219" s="34"/>
      <c r="BF219" s="34"/>
      <c r="BG219" s="34"/>
      <c r="BH219" s="34"/>
      <c r="BI219" s="34"/>
      <c r="BJ219" s="34"/>
      <c r="BK219" s="34"/>
      <c r="BL219" s="34"/>
      <c r="BM219" s="34"/>
      <c r="BN219" s="34"/>
      <c r="BO219" s="34"/>
      <c r="BP219" s="34"/>
      <c r="BQ219" s="34"/>
      <c r="BR219" s="34"/>
      <c r="BS219" s="34"/>
      <c r="BT219" s="34"/>
      <c r="BU219" s="34"/>
      <c r="BV219" s="34"/>
      <c r="BW219" s="34"/>
      <c r="BX219" s="34"/>
      <c r="BY219" s="34"/>
      <c r="BZ219" s="34"/>
      <c r="CA219" s="34"/>
      <c r="CB219" s="34"/>
      <c r="CC219" s="34"/>
      <c r="CG219" s="34"/>
      <c r="CH219" s="34"/>
    </row>
    <row r="220" spans="1:86">
      <c r="A220" s="36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  <c r="AM220" s="34"/>
      <c r="AN220" s="34"/>
      <c r="AO220" s="34"/>
      <c r="AP220" s="34"/>
      <c r="AQ220" s="34"/>
      <c r="AR220" s="34"/>
      <c r="AS220" s="34"/>
      <c r="AT220" s="34"/>
      <c r="AU220" s="34"/>
      <c r="AV220" s="34"/>
      <c r="AW220" s="34"/>
      <c r="AX220" s="34"/>
      <c r="AY220" s="34"/>
      <c r="AZ220" s="34"/>
      <c r="BA220" s="34"/>
      <c r="BB220" s="34"/>
      <c r="BC220" s="34"/>
      <c r="BD220" s="34"/>
      <c r="BE220" s="34"/>
      <c r="BF220" s="34"/>
      <c r="BG220" s="34"/>
      <c r="BH220" s="34"/>
      <c r="BI220" s="34"/>
      <c r="BJ220" s="34"/>
      <c r="BK220" s="34"/>
      <c r="BL220" s="34"/>
      <c r="BM220" s="34"/>
      <c r="BN220" s="34"/>
      <c r="BO220" s="34"/>
      <c r="BP220" s="34"/>
      <c r="BQ220" s="34"/>
      <c r="BR220" s="34"/>
      <c r="BS220" s="34"/>
      <c r="BT220" s="34"/>
      <c r="BU220" s="34"/>
      <c r="BV220" s="34"/>
      <c r="BW220" s="34"/>
      <c r="BX220" s="34"/>
      <c r="BY220" s="34"/>
      <c r="BZ220" s="34"/>
      <c r="CA220" s="34"/>
      <c r="CB220" s="34"/>
      <c r="CC220" s="34"/>
      <c r="CG220" s="34"/>
      <c r="CH220" s="34"/>
    </row>
    <row r="221" spans="1:86">
      <c r="A221" s="36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  <c r="AM221" s="34"/>
      <c r="AN221" s="34"/>
      <c r="AO221" s="34"/>
      <c r="AP221" s="34"/>
      <c r="AQ221" s="34"/>
      <c r="AR221" s="34"/>
      <c r="AS221" s="34"/>
      <c r="AT221" s="34"/>
      <c r="AU221" s="34"/>
      <c r="AV221" s="34"/>
      <c r="AW221" s="34"/>
      <c r="AX221" s="34"/>
      <c r="AY221" s="34"/>
      <c r="AZ221" s="34"/>
      <c r="BA221" s="34"/>
      <c r="BB221" s="34"/>
      <c r="BC221" s="34"/>
      <c r="BD221" s="34"/>
      <c r="BE221" s="34"/>
      <c r="BF221" s="34"/>
      <c r="BG221" s="34"/>
      <c r="BH221" s="34"/>
      <c r="BI221" s="34"/>
      <c r="BJ221" s="34"/>
      <c r="BK221" s="34"/>
      <c r="BL221" s="34"/>
      <c r="BM221" s="34"/>
      <c r="BN221" s="34"/>
      <c r="BO221" s="34"/>
      <c r="BP221" s="34"/>
      <c r="BQ221" s="34"/>
      <c r="BR221" s="34"/>
      <c r="BS221" s="34"/>
      <c r="BT221" s="34"/>
      <c r="BU221" s="34"/>
      <c r="BV221" s="34"/>
      <c r="BW221" s="34"/>
      <c r="BX221" s="34"/>
      <c r="BY221" s="34"/>
      <c r="BZ221" s="34"/>
      <c r="CA221" s="34"/>
      <c r="CB221" s="34"/>
      <c r="CC221" s="34"/>
      <c r="CG221" s="34"/>
      <c r="CH221" s="34"/>
    </row>
    <row r="222" spans="1:86">
      <c r="A222" s="36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  <c r="AH222" s="34"/>
      <c r="AI222" s="34"/>
      <c r="AJ222" s="34"/>
      <c r="AK222" s="34"/>
      <c r="AL222" s="34"/>
      <c r="AM222" s="34"/>
      <c r="AN222" s="34"/>
      <c r="AO222" s="34"/>
      <c r="AP222" s="34"/>
      <c r="AQ222" s="34"/>
      <c r="AR222" s="34"/>
      <c r="AS222" s="34"/>
      <c r="AT222" s="34"/>
      <c r="AU222" s="34"/>
      <c r="AV222" s="34"/>
      <c r="AW222" s="34"/>
      <c r="AX222" s="34"/>
      <c r="AY222" s="34"/>
      <c r="AZ222" s="34"/>
      <c r="BA222" s="34"/>
      <c r="BB222" s="34"/>
      <c r="BC222" s="34"/>
      <c r="BD222" s="34"/>
      <c r="BE222" s="34"/>
      <c r="BF222" s="34"/>
      <c r="BG222" s="34"/>
      <c r="BH222" s="34"/>
      <c r="BI222" s="34"/>
      <c r="BJ222" s="34"/>
      <c r="BK222" s="34"/>
      <c r="BL222" s="34"/>
      <c r="BM222" s="34"/>
      <c r="BN222" s="34"/>
      <c r="BO222" s="34"/>
      <c r="BP222" s="34"/>
      <c r="BQ222" s="34"/>
      <c r="BR222" s="34"/>
      <c r="BS222" s="34"/>
      <c r="BT222" s="34"/>
      <c r="BU222" s="34"/>
      <c r="BV222" s="34"/>
      <c r="BW222" s="34"/>
      <c r="BX222" s="34"/>
      <c r="BY222" s="34"/>
      <c r="BZ222" s="34"/>
      <c r="CA222" s="34"/>
      <c r="CB222" s="34"/>
      <c r="CC222" s="34"/>
      <c r="CG222" s="34"/>
      <c r="CH222" s="34"/>
    </row>
    <row r="223" spans="1:86">
      <c r="A223" s="36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  <c r="AH223" s="34"/>
      <c r="AI223" s="34"/>
      <c r="AJ223" s="34"/>
      <c r="AK223" s="34"/>
      <c r="AL223" s="34"/>
      <c r="AM223" s="34"/>
      <c r="AN223" s="34"/>
      <c r="AO223" s="34"/>
      <c r="AP223" s="34"/>
      <c r="AQ223" s="34"/>
      <c r="AR223" s="34"/>
      <c r="AS223" s="34"/>
      <c r="AT223" s="34"/>
      <c r="AU223" s="34"/>
      <c r="AV223" s="34"/>
      <c r="AW223" s="34"/>
      <c r="AX223" s="34"/>
      <c r="AY223" s="34"/>
      <c r="AZ223" s="34"/>
      <c r="BA223" s="34"/>
      <c r="BB223" s="34"/>
      <c r="BC223" s="34"/>
      <c r="BD223" s="34"/>
      <c r="BE223" s="34"/>
      <c r="BF223" s="34"/>
      <c r="BG223" s="34"/>
      <c r="BH223" s="34"/>
      <c r="BI223" s="34"/>
      <c r="BJ223" s="34"/>
      <c r="BK223" s="34"/>
      <c r="BL223" s="34"/>
      <c r="BM223" s="34"/>
      <c r="BN223" s="34"/>
      <c r="BO223" s="34"/>
      <c r="BP223" s="34"/>
      <c r="BQ223" s="34"/>
      <c r="BR223" s="34"/>
      <c r="BS223" s="34"/>
      <c r="BT223" s="34"/>
      <c r="BU223" s="34"/>
      <c r="BV223" s="34"/>
      <c r="BW223" s="34"/>
      <c r="BX223" s="34"/>
      <c r="BY223" s="34"/>
      <c r="BZ223" s="34"/>
      <c r="CA223" s="34"/>
      <c r="CB223" s="34"/>
      <c r="CC223" s="34"/>
      <c r="CG223" s="34"/>
      <c r="CH223" s="34"/>
    </row>
    <row r="224" spans="1:86">
      <c r="A224" s="36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  <c r="AZ224" s="34"/>
      <c r="BA224" s="34"/>
      <c r="BB224" s="34"/>
      <c r="BC224" s="34"/>
      <c r="BD224" s="34"/>
      <c r="BE224" s="34"/>
      <c r="BF224" s="34"/>
      <c r="BG224" s="34"/>
      <c r="BH224" s="34"/>
      <c r="BI224" s="34"/>
      <c r="BJ224" s="34"/>
      <c r="BK224" s="34"/>
      <c r="BL224" s="34"/>
      <c r="BM224" s="34"/>
      <c r="BN224" s="34"/>
      <c r="BO224" s="34"/>
      <c r="BP224" s="34"/>
      <c r="BQ224" s="34"/>
      <c r="BR224" s="34"/>
      <c r="BS224" s="34"/>
      <c r="BT224" s="34"/>
      <c r="BU224" s="34"/>
      <c r="BV224" s="34"/>
      <c r="BW224" s="34"/>
      <c r="BX224" s="34"/>
      <c r="BY224" s="34"/>
      <c r="BZ224" s="34"/>
      <c r="CA224" s="34"/>
      <c r="CB224" s="34"/>
      <c r="CC224" s="34"/>
      <c r="CG224" s="34"/>
      <c r="CH224" s="34"/>
    </row>
    <row r="225" spans="1:86">
      <c r="A225" s="36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  <c r="AZ225" s="34"/>
      <c r="BA225" s="34"/>
      <c r="BB225" s="34"/>
      <c r="BC225" s="34"/>
      <c r="BD225" s="34"/>
      <c r="BE225" s="34"/>
      <c r="BF225" s="34"/>
      <c r="BG225" s="34"/>
      <c r="BH225" s="34"/>
      <c r="BI225" s="34"/>
      <c r="BJ225" s="34"/>
      <c r="BK225" s="34"/>
      <c r="BL225" s="34"/>
      <c r="BM225" s="34"/>
      <c r="BN225" s="34"/>
      <c r="BO225" s="34"/>
      <c r="BP225" s="34"/>
      <c r="BQ225" s="34"/>
      <c r="BR225" s="34"/>
      <c r="BS225" s="34"/>
      <c r="BT225" s="34"/>
      <c r="BU225" s="34"/>
      <c r="BV225" s="34"/>
      <c r="BW225" s="34"/>
      <c r="BX225" s="34"/>
      <c r="BY225" s="34"/>
      <c r="BZ225" s="34"/>
      <c r="CA225" s="34"/>
      <c r="CB225" s="34"/>
      <c r="CC225" s="34"/>
      <c r="CG225" s="34"/>
      <c r="CH225" s="34"/>
    </row>
    <row r="226" spans="1:86">
      <c r="A226" s="36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  <c r="AZ226" s="34"/>
      <c r="BA226" s="34"/>
      <c r="BB226" s="34"/>
      <c r="BC226" s="34"/>
      <c r="BD226" s="34"/>
      <c r="BE226" s="34"/>
      <c r="BF226" s="34"/>
      <c r="BG226" s="34"/>
      <c r="BH226" s="34"/>
      <c r="BI226" s="34"/>
      <c r="BJ226" s="34"/>
      <c r="BK226" s="34"/>
      <c r="BL226" s="34"/>
      <c r="BM226" s="34"/>
      <c r="BN226" s="34"/>
      <c r="BO226" s="34"/>
      <c r="BP226" s="34"/>
      <c r="BQ226" s="34"/>
      <c r="BR226" s="34"/>
      <c r="BS226" s="34"/>
      <c r="BT226" s="34"/>
      <c r="BU226" s="34"/>
      <c r="BV226" s="34"/>
      <c r="BW226" s="34"/>
      <c r="BX226" s="34"/>
      <c r="BY226" s="34"/>
      <c r="BZ226" s="34"/>
      <c r="CA226" s="34"/>
      <c r="CB226" s="34"/>
      <c r="CC226" s="34"/>
      <c r="CG226" s="34"/>
      <c r="CH226" s="34"/>
    </row>
    <row r="227" spans="1:86">
      <c r="A227" s="36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  <c r="AZ227" s="34"/>
      <c r="BA227" s="34"/>
      <c r="BB227" s="34"/>
      <c r="BC227" s="34"/>
      <c r="BD227" s="34"/>
      <c r="BE227" s="34"/>
      <c r="BF227" s="34"/>
      <c r="BG227" s="34"/>
      <c r="BH227" s="34"/>
      <c r="BI227" s="34"/>
      <c r="BJ227" s="34"/>
      <c r="BK227" s="34"/>
      <c r="BL227" s="34"/>
      <c r="BM227" s="34"/>
      <c r="BN227" s="34"/>
      <c r="BO227" s="34"/>
      <c r="BP227" s="34"/>
      <c r="BQ227" s="34"/>
      <c r="BR227" s="34"/>
      <c r="BS227" s="34"/>
      <c r="BT227" s="34"/>
      <c r="BU227" s="34"/>
      <c r="BV227" s="34"/>
      <c r="BW227" s="34"/>
      <c r="BX227" s="34"/>
      <c r="BY227" s="34"/>
      <c r="BZ227" s="34"/>
      <c r="CA227" s="34"/>
      <c r="CB227" s="34"/>
      <c r="CC227" s="34"/>
      <c r="CG227" s="34"/>
      <c r="CH227" s="34"/>
    </row>
    <row r="228" spans="1:86">
      <c r="A228" s="36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  <c r="AZ228" s="34"/>
      <c r="BA228" s="34"/>
      <c r="BB228" s="34"/>
      <c r="BC228" s="34"/>
      <c r="BD228" s="34"/>
      <c r="BE228" s="34"/>
      <c r="BF228" s="34"/>
      <c r="BG228" s="34"/>
      <c r="BH228" s="34"/>
      <c r="BI228" s="34"/>
      <c r="BJ228" s="34"/>
      <c r="BK228" s="34"/>
      <c r="BL228" s="34"/>
      <c r="BM228" s="34"/>
      <c r="BN228" s="34"/>
      <c r="BO228" s="34"/>
      <c r="BP228" s="34"/>
      <c r="BQ228" s="34"/>
      <c r="BR228" s="34"/>
      <c r="BS228" s="34"/>
      <c r="BT228" s="34"/>
      <c r="BU228" s="34"/>
      <c r="BV228" s="34"/>
      <c r="BW228" s="34"/>
      <c r="BX228" s="34"/>
      <c r="BY228" s="34"/>
      <c r="BZ228" s="34"/>
      <c r="CA228" s="34"/>
      <c r="CB228" s="34"/>
      <c r="CC228" s="34"/>
      <c r="CG228" s="34"/>
      <c r="CH228" s="34"/>
    </row>
    <row r="229" spans="1:86">
      <c r="A229" s="36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  <c r="AZ229" s="34"/>
      <c r="BA229" s="34"/>
      <c r="BB229" s="34"/>
      <c r="BC229" s="34"/>
      <c r="BD229" s="34"/>
      <c r="BE229" s="34"/>
      <c r="BF229" s="34"/>
      <c r="BG229" s="34"/>
      <c r="BH229" s="34"/>
      <c r="BI229" s="34"/>
      <c r="BJ229" s="34"/>
      <c r="BK229" s="34"/>
      <c r="BL229" s="34"/>
      <c r="BM229" s="34"/>
      <c r="BN229" s="34"/>
      <c r="BO229" s="34"/>
      <c r="BP229" s="34"/>
      <c r="BQ229" s="34"/>
      <c r="BR229" s="34"/>
      <c r="BS229" s="34"/>
      <c r="BT229" s="34"/>
      <c r="BU229" s="34"/>
      <c r="BV229" s="34"/>
      <c r="BW229" s="34"/>
      <c r="BX229" s="34"/>
      <c r="BY229" s="34"/>
      <c r="BZ229" s="34"/>
      <c r="CA229" s="34"/>
      <c r="CB229" s="34"/>
      <c r="CC229" s="34"/>
      <c r="CG229" s="34"/>
      <c r="CH229" s="34"/>
    </row>
    <row r="230" spans="1:86">
      <c r="A230" s="36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  <c r="AZ230" s="34"/>
      <c r="BA230" s="34"/>
      <c r="BB230" s="34"/>
      <c r="BC230" s="34"/>
      <c r="BD230" s="34"/>
      <c r="BE230" s="34"/>
      <c r="BF230" s="34"/>
      <c r="BG230" s="34"/>
      <c r="BH230" s="34"/>
      <c r="BI230" s="34"/>
      <c r="BJ230" s="34"/>
      <c r="BK230" s="34"/>
      <c r="BL230" s="34"/>
      <c r="BM230" s="34"/>
      <c r="BN230" s="34"/>
      <c r="BO230" s="34"/>
      <c r="BP230" s="34"/>
      <c r="BQ230" s="34"/>
      <c r="BR230" s="34"/>
      <c r="BS230" s="34"/>
      <c r="BT230" s="34"/>
      <c r="BU230" s="34"/>
      <c r="BV230" s="34"/>
      <c r="BW230" s="34"/>
      <c r="BX230" s="34"/>
      <c r="BY230" s="34"/>
      <c r="BZ230" s="34"/>
      <c r="CA230" s="34"/>
      <c r="CB230" s="34"/>
      <c r="CC230" s="34"/>
      <c r="CG230" s="34"/>
      <c r="CH230" s="34"/>
    </row>
    <row r="231" spans="1:86">
      <c r="A231" s="36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  <c r="AH231" s="34"/>
      <c r="AI231" s="34"/>
      <c r="AJ231" s="34"/>
      <c r="AK231" s="34"/>
      <c r="AL231" s="34"/>
      <c r="AM231" s="34"/>
      <c r="AN231" s="34"/>
      <c r="AO231" s="34"/>
      <c r="AP231" s="34"/>
      <c r="AQ231" s="34"/>
      <c r="AR231" s="34"/>
      <c r="AS231" s="34"/>
      <c r="AT231" s="34"/>
      <c r="AU231" s="34"/>
      <c r="AV231" s="34"/>
      <c r="AW231" s="34"/>
      <c r="AX231" s="34"/>
      <c r="AY231" s="34"/>
      <c r="AZ231" s="34"/>
      <c r="BA231" s="34"/>
      <c r="BB231" s="34"/>
      <c r="BC231" s="34"/>
      <c r="BD231" s="34"/>
      <c r="BE231" s="34"/>
      <c r="BF231" s="34"/>
      <c r="BG231" s="34"/>
      <c r="BH231" s="34"/>
      <c r="BI231" s="34"/>
      <c r="BJ231" s="34"/>
      <c r="BK231" s="34"/>
      <c r="BL231" s="34"/>
      <c r="BM231" s="34"/>
      <c r="BN231" s="34"/>
      <c r="BO231" s="34"/>
      <c r="BP231" s="34"/>
      <c r="BQ231" s="34"/>
      <c r="BR231" s="34"/>
      <c r="BS231" s="34"/>
      <c r="BT231" s="34"/>
      <c r="BU231" s="34"/>
      <c r="BV231" s="34"/>
      <c r="BW231" s="34"/>
      <c r="BX231" s="34"/>
      <c r="BY231" s="34"/>
      <c r="BZ231" s="34"/>
      <c r="CA231" s="34"/>
      <c r="CB231" s="34"/>
      <c r="CC231" s="34"/>
      <c r="CG231" s="34"/>
      <c r="CH231" s="34"/>
    </row>
    <row r="232" spans="1:86">
      <c r="A232" s="36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  <c r="AH232" s="34"/>
      <c r="AI232" s="34"/>
      <c r="AJ232" s="34"/>
      <c r="AK232" s="34"/>
      <c r="AL232" s="34"/>
      <c r="AM232" s="34"/>
      <c r="AN232" s="34"/>
      <c r="AO232" s="34"/>
      <c r="AP232" s="34"/>
      <c r="AQ232" s="34"/>
      <c r="AR232" s="34"/>
      <c r="AS232" s="34"/>
      <c r="AT232" s="34"/>
      <c r="AU232" s="34"/>
      <c r="AV232" s="34"/>
      <c r="AW232" s="34"/>
      <c r="AX232" s="34"/>
      <c r="AY232" s="34"/>
      <c r="AZ232" s="34"/>
      <c r="BA232" s="34"/>
      <c r="BB232" s="34"/>
      <c r="BC232" s="34"/>
      <c r="BD232" s="34"/>
      <c r="BE232" s="34"/>
      <c r="BF232" s="34"/>
      <c r="BG232" s="34"/>
      <c r="BH232" s="34"/>
      <c r="BI232" s="34"/>
      <c r="BJ232" s="34"/>
      <c r="BK232" s="34"/>
      <c r="BL232" s="34"/>
      <c r="BM232" s="34"/>
      <c r="BN232" s="34"/>
      <c r="BO232" s="34"/>
      <c r="BP232" s="34"/>
      <c r="BQ232" s="34"/>
      <c r="BR232" s="34"/>
      <c r="BS232" s="34"/>
      <c r="BT232" s="34"/>
      <c r="BU232" s="34"/>
      <c r="BV232" s="34"/>
      <c r="BW232" s="34"/>
      <c r="BX232" s="34"/>
      <c r="BY232" s="34"/>
      <c r="BZ232" s="34"/>
      <c r="CA232" s="34"/>
      <c r="CB232" s="34"/>
      <c r="CC232" s="34"/>
      <c r="CG232" s="34"/>
      <c r="CH232" s="34"/>
    </row>
    <row r="233" spans="1:86">
      <c r="A233" s="36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  <c r="AH233" s="34"/>
      <c r="AI233" s="34"/>
      <c r="AJ233" s="34"/>
      <c r="AK233" s="34"/>
      <c r="AL233" s="34"/>
      <c r="AM233" s="34"/>
      <c r="AN233" s="34"/>
      <c r="AO233" s="34"/>
      <c r="AP233" s="34"/>
      <c r="AQ233" s="34"/>
      <c r="AR233" s="34"/>
      <c r="AS233" s="34"/>
      <c r="AT233" s="34"/>
      <c r="AU233" s="34"/>
      <c r="AV233" s="34"/>
      <c r="AW233" s="34"/>
      <c r="AX233" s="34"/>
      <c r="AY233" s="34"/>
      <c r="AZ233" s="34"/>
      <c r="BA233" s="34"/>
      <c r="BB233" s="34"/>
      <c r="BC233" s="34"/>
      <c r="BD233" s="34"/>
      <c r="BE233" s="34"/>
      <c r="BF233" s="34"/>
      <c r="BG233" s="34"/>
      <c r="BH233" s="34"/>
      <c r="BI233" s="34"/>
      <c r="BJ233" s="34"/>
      <c r="BK233" s="34"/>
      <c r="BL233" s="34"/>
      <c r="BM233" s="34"/>
      <c r="BN233" s="34"/>
      <c r="BO233" s="34"/>
      <c r="BP233" s="34"/>
      <c r="BQ233" s="34"/>
      <c r="BR233" s="34"/>
      <c r="BS233" s="34"/>
      <c r="BT233" s="34"/>
      <c r="BU233" s="34"/>
      <c r="BV233" s="34"/>
      <c r="BW233" s="34"/>
      <c r="BX233" s="34"/>
      <c r="BY233" s="34"/>
      <c r="BZ233" s="34"/>
      <c r="CA233" s="34"/>
      <c r="CB233" s="34"/>
      <c r="CC233" s="34"/>
      <c r="CG233" s="34"/>
      <c r="CH233" s="34"/>
    </row>
    <row r="234" spans="1:86">
      <c r="A234" s="36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34"/>
      <c r="AI234" s="34"/>
      <c r="AJ234" s="34"/>
      <c r="AK234" s="34"/>
      <c r="AL234" s="34"/>
      <c r="AM234" s="34"/>
      <c r="AN234" s="34"/>
      <c r="AO234" s="34"/>
      <c r="AP234" s="34"/>
      <c r="AQ234" s="34"/>
      <c r="AR234" s="34"/>
      <c r="AS234" s="34"/>
      <c r="AT234" s="34"/>
      <c r="AU234" s="34"/>
      <c r="AV234" s="34"/>
      <c r="AW234" s="34"/>
      <c r="AX234" s="34"/>
      <c r="AY234" s="34"/>
      <c r="AZ234" s="34"/>
      <c r="BA234" s="34"/>
      <c r="BB234" s="34"/>
      <c r="BC234" s="34"/>
      <c r="BD234" s="34"/>
      <c r="BE234" s="34"/>
      <c r="BF234" s="34"/>
      <c r="BG234" s="34"/>
      <c r="BH234" s="34"/>
      <c r="BI234" s="34"/>
      <c r="BJ234" s="34"/>
      <c r="BK234" s="34"/>
      <c r="BL234" s="34"/>
      <c r="BM234" s="34"/>
      <c r="BN234" s="34"/>
      <c r="BO234" s="34"/>
      <c r="BP234" s="34"/>
      <c r="BQ234" s="34"/>
      <c r="BR234" s="34"/>
      <c r="BS234" s="34"/>
      <c r="BT234" s="34"/>
      <c r="BU234" s="34"/>
      <c r="BV234" s="34"/>
      <c r="BW234" s="34"/>
      <c r="BX234" s="34"/>
      <c r="BY234" s="34"/>
      <c r="BZ234" s="34"/>
      <c r="CA234" s="34"/>
      <c r="CB234" s="34"/>
      <c r="CC234" s="34"/>
      <c r="CG234" s="34"/>
      <c r="CH234" s="34"/>
    </row>
    <row r="235" spans="1:86">
      <c r="A235" s="36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  <c r="AH235" s="34"/>
      <c r="AI235" s="34"/>
      <c r="AJ235" s="34"/>
      <c r="AK235" s="34"/>
      <c r="AL235" s="34"/>
      <c r="AM235" s="34"/>
      <c r="AN235" s="34"/>
      <c r="AO235" s="34"/>
      <c r="AP235" s="34"/>
      <c r="AQ235" s="34"/>
      <c r="AR235" s="34"/>
      <c r="AS235" s="34"/>
      <c r="AT235" s="34"/>
      <c r="AU235" s="34"/>
      <c r="AV235" s="34"/>
      <c r="AW235" s="34"/>
      <c r="AX235" s="34"/>
      <c r="AY235" s="34"/>
      <c r="AZ235" s="34"/>
      <c r="BA235" s="34"/>
      <c r="BB235" s="34"/>
      <c r="BC235" s="34"/>
      <c r="BD235" s="34"/>
      <c r="BE235" s="34"/>
      <c r="BF235" s="34"/>
      <c r="BG235" s="34"/>
      <c r="BH235" s="34"/>
      <c r="BI235" s="34"/>
      <c r="BJ235" s="34"/>
      <c r="BK235" s="34"/>
      <c r="BL235" s="34"/>
      <c r="BM235" s="34"/>
      <c r="BN235" s="34"/>
      <c r="BO235" s="34"/>
      <c r="BP235" s="34"/>
      <c r="BQ235" s="34"/>
      <c r="BR235" s="34"/>
      <c r="BS235" s="34"/>
      <c r="BT235" s="34"/>
      <c r="BU235" s="34"/>
      <c r="BV235" s="34"/>
      <c r="BW235" s="34"/>
      <c r="BX235" s="34"/>
      <c r="BY235" s="34"/>
      <c r="BZ235" s="34"/>
      <c r="CA235" s="34"/>
      <c r="CB235" s="34"/>
      <c r="CC235" s="34"/>
      <c r="CG235" s="34"/>
      <c r="CH235" s="34"/>
    </row>
    <row r="236" spans="1:86">
      <c r="A236" s="36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  <c r="AH236" s="34"/>
      <c r="AI236" s="34"/>
      <c r="AJ236" s="34"/>
      <c r="AK236" s="34"/>
      <c r="AL236" s="34"/>
      <c r="AM236" s="34"/>
      <c r="AN236" s="34"/>
      <c r="AO236" s="34"/>
      <c r="AP236" s="34"/>
      <c r="AQ236" s="34"/>
      <c r="AR236" s="34"/>
      <c r="AS236" s="34"/>
      <c r="AT236" s="34"/>
      <c r="AU236" s="34"/>
      <c r="AV236" s="34"/>
      <c r="AW236" s="34"/>
      <c r="AX236" s="34"/>
      <c r="AY236" s="34"/>
      <c r="AZ236" s="34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34"/>
      <c r="BL236" s="34"/>
      <c r="BM236" s="34"/>
      <c r="BN236" s="34"/>
      <c r="BO236" s="34"/>
      <c r="BP236" s="34"/>
      <c r="BQ236" s="34"/>
      <c r="BR236" s="34"/>
      <c r="BS236" s="34"/>
      <c r="BT236" s="34"/>
      <c r="BU236" s="34"/>
      <c r="BV236" s="34"/>
      <c r="BW236" s="34"/>
      <c r="BX236" s="34"/>
      <c r="BY236" s="34"/>
      <c r="BZ236" s="34"/>
      <c r="CA236" s="34"/>
      <c r="CB236" s="34"/>
      <c r="CC236" s="34"/>
      <c r="CG236" s="34"/>
      <c r="CH236" s="34"/>
    </row>
    <row r="237" spans="1:86">
      <c r="A237" s="36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34"/>
      <c r="AJ237" s="34"/>
      <c r="AK237" s="34"/>
      <c r="AL237" s="34"/>
      <c r="AM237" s="34"/>
      <c r="AN237" s="34"/>
      <c r="AO237" s="34"/>
      <c r="AP237" s="34"/>
      <c r="AQ237" s="34"/>
      <c r="AR237" s="34"/>
      <c r="AS237" s="34"/>
      <c r="AT237" s="34"/>
      <c r="AU237" s="34"/>
      <c r="AV237" s="34"/>
      <c r="AW237" s="34"/>
      <c r="AX237" s="34"/>
      <c r="AY237" s="34"/>
      <c r="AZ237" s="34"/>
      <c r="BA237" s="34"/>
      <c r="BB237" s="34"/>
      <c r="BC237" s="34"/>
      <c r="BD237" s="34"/>
      <c r="BE237" s="34"/>
      <c r="BF237" s="34"/>
      <c r="BG237" s="34"/>
      <c r="BH237" s="34"/>
      <c r="BI237" s="34"/>
      <c r="BJ237" s="34"/>
      <c r="BK237" s="34"/>
      <c r="BL237" s="34"/>
      <c r="BM237" s="34"/>
      <c r="BN237" s="34"/>
      <c r="BO237" s="34"/>
      <c r="BP237" s="34"/>
      <c r="BQ237" s="34"/>
      <c r="BR237" s="34"/>
      <c r="BS237" s="34"/>
      <c r="BT237" s="34"/>
      <c r="BU237" s="34"/>
      <c r="BV237" s="34"/>
      <c r="BW237" s="34"/>
      <c r="BX237" s="34"/>
      <c r="BY237" s="34"/>
      <c r="BZ237" s="34"/>
      <c r="CA237" s="34"/>
      <c r="CB237" s="34"/>
      <c r="CC237" s="34"/>
      <c r="CG237" s="34"/>
      <c r="CH237" s="34"/>
    </row>
    <row r="238" spans="1:86">
      <c r="A238" s="36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  <c r="AH238" s="34"/>
      <c r="AI238" s="34"/>
      <c r="AJ238" s="34"/>
      <c r="AK238" s="34"/>
      <c r="AL238" s="34"/>
      <c r="AM238" s="34"/>
      <c r="AN238" s="34"/>
      <c r="AO238" s="34"/>
      <c r="AP238" s="34"/>
      <c r="AQ238" s="34"/>
      <c r="AR238" s="34"/>
      <c r="AS238" s="34"/>
      <c r="AT238" s="34"/>
      <c r="AU238" s="34"/>
      <c r="AV238" s="34"/>
      <c r="AW238" s="34"/>
      <c r="AX238" s="34"/>
      <c r="AY238" s="34"/>
      <c r="AZ238" s="34"/>
      <c r="BA238" s="34"/>
      <c r="BB238" s="34"/>
      <c r="BC238" s="34"/>
      <c r="BD238" s="34"/>
      <c r="BE238" s="34"/>
      <c r="BF238" s="34"/>
      <c r="BG238" s="34"/>
      <c r="BH238" s="34"/>
      <c r="BI238" s="34"/>
      <c r="BJ238" s="34"/>
      <c r="BK238" s="34"/>
      <c r="BL238" s="34"/>
      <c r="BM238" s="34"/>
      <c r="BN238" s="34"/>
      <c r="BO238" s="34"/>
      <c r="BP238" s="34"/>
      <c r="BQ238" s="34"/>
      <c r="BR238" s="34"/>
      <c r="BS238" s="34"/>
      <c r="BT238" s="34"/>
      <c r="BU238" s="34"/>
      <c r="BV238" s="34"/>
      <c r="BW238" s="34"/>
      <c r="BX238" s="34"/>
      <c r="BY238" s="34"/>
      <c r="BZ238" s="34"/>
      <c r="CA238" s="34"/>
      <c r="CB238" s="34"/>
      <c r="CC238" s="34"/>
      <c r="CG238" s="34"/>
      <c r="CH238" s="34"/>
    </row>
    <row r="239" spans="1:86">
      <c r="A239" s="36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  <c r="AH239" s="34"/>
      <c r="AI239" s="34"/>
      <c r="AJ239" s="34"/>
      <c r="AK239" s="34"/>
      <c r="AL239" s="34"/>
      <c r="AM239" s="34"/>
      <c r="AN239" s="34"/>
      <c r="AO239" s="34"/>
      <c r="AP239" s="34"/>
      <c r="AQ239" s="34"/>
      <c r="AR239" s="34"/>
      <c r="AS239" s="34"/>
      <c r="AT239" s="34"/>
      <c r="AU239" s="34"/>
      <c r="AV239" s="34"/>
      <c r="AW239" s="34"/>
      <c r="AX239" s="34"/>
      <c r="AY239" s="34"/>
      <c r="AZ239" s="34"/>
      <c r="BA239" s="34"/>
      <c r="BB239" s="34"/>
      <c r="BC239" s="34"/>
      <c r="BD239" s="34"/>
      <c r="BE239" s="34"/>
      <c r="BF239" s="34"/>
      <c r="BG239" s="34"/>
      <c r="BH239" s="34"/>
      <c r="BI239" s="34"/>
      <c r="BJ239" s="34"/>
      <c r="BK239" s="34"/>
      <c r="BL239" s="34"/>
      <c r="BM239" s="34"/>
      <c r="BN239" s="34"/>
      <c r="BO239" s="34"/>
      <c r="BP239" s="34"/>
      <c r="BQ239" s="34"/>
      <c r="BR239" s="34"/>
      <c r="BS239" s="34"/>
      <c r="BT239" s="34"/>
      <c r="BU239" s="34"/>
      <c r="BV239" s="34"/>
      <c r="BW239" s="34"/>
      <c r="BX239" s="34"/>
      <c r="BY239" s="34"/>
      <c r="BZ239" s="34"/>
      <c r="CA239" s="34"/>
      <c r="CB239" s="34"/>
      <c r="CC239" s="34"/>
      <c r="CG239" s="34"/>
      <c r="CH239" s="34"/>
    </row>
    <row r="240" spans="1:86">
      <c r="A240" s="36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  <c r="AH240" s="34"/>
      <c r="AI240" s="34"/>
      <c r="AJ240" s="34"/>
      <c r="AK240" s="34"/>
      <c r="AL240" s="34"/>
      <c r="AM240" s="34"/>
      <c r="AN240" s="34"/>
      <c r="AO240" s="34"/>
      <c r="AP240" s="34"/>
      <c r="AQ240" s="34"/>
      <c r="AR240" s="34"/>
      <c r="AS240" s="34"/>
      <c r="AT240" s="34"/>
      <c r="AU240" s="34"/>
      <c r="AV240" s="34"/>
      <c r="AW240" s="34"/>
      <c r="AX240" s="34"/>
      <c r="AY240" s="34"/>
      <c r="AZ240" s="34"/>
      <c r="BA240" s="34"/>
      <c r="BB240" s="34"/>
      <c r="BC240" s="34"/>
      <c r="BD240" s="34"/>
      <c r="BE240" s="34"/>
      <c r="BF240" s="34"/>
      <c r="BG240" s="34"/>
      <c r="BH240" s="34"/>
      <c r="BI240" s="34"/>
      <c r="BJ240" s="34"/>
      <c r="BK240" s="34"/>
      <c r="BL240" s="34"/>
      <c r="BM240" s="34"/>
      <c r="BN240" s="34"/>
      <c r="BO240" s="34"/>
      <c r="BP240" s="34"/>
      <c r="BQ240" s="34"/>
      <c r="BR240" s="34"/>
      <c r="BS240" s="34"/>
      <c r="BT240" s="34"/>
      <c r="BU240" s="34"/>
      <c r="BV240" s="34"/>
      <c r="BW240" s="34"/>
      <c r="BX240" s="34"/>
      <c r="BY240" s="34"/>
      <c r="BZ240" s="34"/>
      <c r="CA240" s="34"/>
      <c r="CB240" s="34"/>
      <c r="CC240" s="34"/>
      <c r="CG240" s="34"/>
      <c r="CH240" s="34"/>
    </row>
    <row r="241" spans="1:86">
      <c r="A241" s="36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  <c r="AH241" s="34"/>
      <c r="AI241" s="34"/>
      <c r="AJ241" s="34"/>
      <c r="AK241" s="34"/>
      <c r="AL241" s="34"/>
      <c r="AM241" s="34"/>
      <c r="AN241" s="34"/>
      <c r="AO241" s="34"/>
      <c r="AP241" s="34"/>
      <c r="AQ241" s="34"/>
      <c r="AR241" s="34"/>
      <c r="AS241" s="34"/>
      <c r="AT241" s="34"/>
      <c r="AU241" s="34"/>
      <c r="AV241" s="34"/>
      <c r="AW241" s="34"/>
      <c r="AX241" s="34"/>
      <c r="AY241" s="34"/>
      <c r="AZ241" s="34"/>
      <c r="BA241" s="34"/>
      <c r="BB241" s="34"/>
      <c r="BC241" s="34"/>
      <c r="BD241" s="34"/>
      <c r="BE241" s="34"/>
      <c r="BF241" s="34"/>
      <c r="BG241" s="34"/>
      <c r="BH241" s="34"/>
      <c r="BI241" s="34"/>
      <c r="BJ241" s="34"/>
      <c r="BK241" s="34"/>
      <c r="BL241" s="34"/>
      <c r="BM241" s="34"/>
      <c r="BN241" s="34"/>
      <c r="BO241" s="34"/>
      <c r="BP241" s="34"/>
      <c r="BQ241" s="34"/>
      <c r="BR241" s="34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G241" s="34"/>
      <c r="CH241" s="34"/>
    </row>
    <row r="242" spans="1:86">
      <c r="A242" s="36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  <c r="AH242" s="34"/>
      <c r="AI242" s="34"/>
      <c r="AJ242" s="34"/>
      <c r="AK242" s="34"/>
      <c r="AL242" s="34"/>
      <c r="AM242" s="34"/>
      <c r="AN242" s="34"/>
      <c r="AO242" s="34"/>
      <c r="AP242" s="34"/>
      <c r="AQ242" s="34"/>
      <c r="AR242" s="34"/>
      <c r="AS242" s="34"/>
      <c r="AT242" s="34"/>
      <c r="AU242" s="34"/>
      <c r="AV242" s="34"/>
      <c r="AW242" s="34"/>
      <c r="AX242" s="34"/>
      <c r="AY242" s="34"/>
      <c r="AZ242" s="34"/>
      <c r="BA242" s="34"/>
      <c r="BB242" s="34"/>
      <c r="BC242" s="34"/>
      <c r="BD242" s="34"/>
      <c r="BE242" s="34"/>
      <c r="BF242" s="34"/>
      <c r="BG242" s="34"/>
      <c r="BH242" s="34"/>
      <c r="BI242" s="34"/>
      <c r="BJ242" s="34"/>
      <c r="BK242" s="34"/>
      <c r="BL242" s="34"/>
      <c r="BM242" s="34"/>
      <c r="BN242" s="34"/>
      <c r="BO242" s="34"/>
      <c r="BP242" s="34"/>
      <c r="BQ242" s="34"/>
      <c r="BR242" s="34"/>
      <c r="BS242" s="34"/>
      <c r="BT242" s="34"/>
      <c r="BU242" s="34"/>
      <c r="BV242" s="34"/>
      <c r="BW242" s="34"/>
      <c r="BX242" s="34"/>
      <c r="BY242" s="34"/>
      <c r="BZ242" s="34"/>
      <c r="CA242" s="34"/>
      <c r="CB242" s="34"/>
      <c r="CC242" s="34"/>
      <c r="CG242" s="34"/>
      <c r="CH242" s="34"/>
    </row>
    <row r="243" spans="1:86">
      <c r="A243" s="36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  <c r="AH243" s="34"/>
      <c r="AI243" s="34"/>
      <c r="AJ243" s="34"/>
      <c r="AK243" s="34"/>
      <c r="AL243" s="34"/>
      <c r="AM243" s="34"/>
      <c r="AN243" s="34"/>
      <c r="AO243" s="34"/>
      <c r="AP243" s="34"/>
      <c r="AQ243" s="34"/>
      <c r="AR243" s="34"/>
      <c r="AS243" s="34"/>
      <c r="AT243" s="34"/>
      <c r="AU243" s="34"/>
      <c r="AV243" s="34"/>
      <c r="AW243" s="34"/>
      <c r="AX243" s="34"/>
      <c r="AY243" s="34"/>
      <c r="AZ243" s="34"/>
      <c r="BA243" s="34"/>
      <c r="BB243" s="34"/>
      <c r="BC243" s="34"/>
      <c r="BD243" s="34"/>
      <c r="BE243" s="34"/>
      <c r="BF243" s="34"/>
      <c r="BG243" s="34"/>
      <c r="BH243" s="34"/>
      <c r="BI243" s="34"/>
      <c r="BJ243" s="34"/>
      <c r="BK243" s="34"/>
      <c r="BL243" s="34"/>
      <c r="BM243" s="34"/>
      <c r="BN243" s="34"/>
      <c r="BO243" s="34"/>
      <c r="BP243" s="34"/>
      <c r="BQ243" s="34"/>
      <c r="BR243" s="34"/>
      <c r="BS243" s="34"/>
      <c r="BT243" s="34"/>
      <c r="BU243" s="34"/>
      <c r="BV243" s="34"/>
      <c r="BW243" s="34"/>
      <c r="BX243" s="34"/>
      <c r="BY243" s="34"/>
      <c r="BZ243" s="34"/>
      <c r="CA243" s="34"/>
      <c r="CB243" s="34"/>
      <c r="CC243" s="34"/>
      <c r="CG243" s="34"/>
      <c r="CH243" s="34"/>
    </row>
    <row r="244" spans="1:86">
      <c r="A244" s="36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  <c r="AH244" s="34"/>
      <c r="AI244" s="34"/>
      <c r="AJ244" s="34"/>
      <c r="AK244" s="34"/>
      <c r="AL244" s="34"/>
      <c r="AM244" s="34"/>
      <c r="AN244" s="34"/>
      <c r="AO244" s="34"/>
      <c r="AP244" s="34"/>
      <c r="AQ244" s="34"/>
      <c r="AR244" s="34"/>
      <c r="AS244" s="34"/>
      <c r="AT244" s="34"/>
      <c r="AU244" s="34"/>
      <c r="AV244" s="34"/>
      <c r="AW244" s="34"/>
      <c r="AX244" s="34"/>
      <c r="AY244" s="34"/>
      <c r="AZ244" s="34"/>
      <c r="BA244" s="34"/>
      <c r="BB244" s="34"/>
      <c r="BC244" s="34"/>
      <c r="BD244" s="34"/>
      <c r="BE244" s="34"/>
      <c r="BF244" s="34"/>
      <c r="BG244" s="34"/>
      <c r="BH244" s="34"/>
      <c r="BI244" s="34"/>
      <c r="BJ244" s="34"/>
      <c r="BK244" s="34"/>
      <c r="BL244" s="34"/>
      <c r="BM244" s="34"/>
      <c r="BN244" s="34"/>
      <c r="BO244" s="34"/>
      <c r="BP244" s="34"/>
      <c r="BQ244" s="34"/>
      <c r="BR244" s="34"/>
      <c r="BS244" s="34"/>
      <c r="BT244" s="34"/>
      <c r="BU244" s="34"/>
      <c r="BV244" s="34"/>
      <c r="BW244" s="34"/>
      <c r="BX244" s="34"/>
      <c r="BY244" s="34"/>
      <c r="BZ244" s="34"/>
      <c r="CA244" s="34"/>
      <c r="CB244" s="34"/>
      <c r="CC244" s="34"/>
      <c r="CG244" s="34"/>
      <c r="CH244" s="34"/>
    </row>
    <row r="245" spans="1:86">
      <c r="A245" s="36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34"/>
      <c r="AK245" s="34"/>
      <c r="AL245" s="34"/>
      <c r="AM245" s="34"/>
      <c r="AN245" s="34"/>
      <c r="AO245" s="34"/>
      <c r="AP245" s="34"/>
      <c r="AQ245" s="34"/>
      <c r="AR245" s="34"/>
      <c r="AS245" s="34"/>
      <c r="AT245" s="34"/>
      <c r="AU245" s="34"/>
      <c r="AV245" s="34"/>
      <c r="AW245" s="34"/>
      <c r="AX245" s="34"/>
      <c r="AY245" s="34"/>
      <c r="AZ245" s="34"/>
      <c r="BA245" s="34"/>
      <c r="BB245" s="34"/>
      <c r="BC245" s="34"/>
      <c r="BD245" s="34"/>
      <c r="BE245" s="34"/>
      <c r="BF245" s="34"/>
      <c r="BG245" s="34"/>
      <c r="BH245" s="34"/>
      <c r="BI245" s="34"/>
      <c r="BJ245" s="34"/>
      <c r="BK245" s="34"/>
      <c r="BL245" s="34"/>
      <c r="BM245" s="34"/>
      <c r="BN245" s="34"/>
      <c r="BO245" s="34"/>
      <c r="BP245" s="34"/>
      <c r="BQ245" s="34"/>
      <c r="BR245" s="34"/>
      <c r="BS245" s="34"/>
      <c r="BT245" s="34"/>
      <c r="BU245" s="34"/>
      <c r="BV245" s="34"/>
      <c r="BW245" s="34"/>
      <c r="BX245" s="34"/>
      <c r="BY245" s="34"/>
      <c r="BZ245" s="34"/>
      <c r="CA245" s="34"/>
      <c r="CB245" s="34"/>
      <c r="CC245" s="34"/>
      <c r="CG245" s="34"/>
      <c r="CH245" s="34"/>
    </row>
    <row r="246" spans="1:86">
      <c r="A246" s="36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  <c r="AH246" s="34"/>
      <c r="AI246" s="34"/>
      <c r="AJ246" s="34"/>
      <c r="AK246" s="34"/>
      <c r="AL246" s="34"/>
      <c r="AM246" s="34"/>
      <c r="AN246" s="34"/>
      <c r="AO246" s="34"/>
      <c r="AP246" s="34"/>
      <c r="AQ246" s="34"/>
      <c r="AR246" s="34"/>
      <c r="AS246" s="34"/>
      <c r="AT246" s="34"/>
      <c r="AU246" s="34"/>
      <c r="AV246" s="34"/>
      <c r="AW246" s="34"/>
      <c r="AX246" s="34"/>
      <c r="AY246" s="34"/>
      <c r="AZ246" s="34"/>
      <c r="BA246" s="34"/>
      <c r="BB246" s="34"/>
      <c r="BC246" s="34"/>
      <c r="BD246" s="34"/>
      <c r="BE246" s="34"/>
      <c r="BF246" s="34"/>
      <c r="BG246" s="34"/>
      <c r="BH246" s="34"/>
      <c r="BI246" s="34"/>
      <c r="BJ246" s="34"/>
      <c r="BK246" s="34"/>
      <c r="BL246" s="34"/>
      <c r="BM246" s="34"/>
      <c r="BN246" s="34"/>
      <c r="BO246" s="34"/>
      <c r="BP246" s="34"/>
      <c r="BQ246" s="34"/>
      <c r="BR246" s="34"/>
      <c r="BS246" s="34"/>
      <c r="BT246" s="34"/>
      <c r="BU246" s="34"/>
      <c r="BV246" s="34"/>
      <c r="BW246" s="34"/>
      <c r="BX246" s="34"/>
      <c r="BY246" s="34"/>
      <c r="BZ246" s="34"/>
      <c r="CA246" s="34"/>
      <c r="CB246" s="34"/>
      <c r="CC246" s="34"/>
      <c r="CG246" s="34"/>
      <c r="CH246" s="34"/>
    </row>
    <row r="247" spans="1:86">
      <c r="A247" s="36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  <c r="AH247" s="34"/>
      <c r="AI247" s="34"/>
      <c r="AJ247" s="34"/>
      <c r="AK247" s="34"/>
      <c r="AL247" s="34"/>
      <c r="AM247" s="34"/>
      <c r="AN247" s="34"/>
      <c r="AO247" s="34"/>
      <c r="AP247" s="34"/>
      <c r="AQ247" s="34"/>
      <c r="AR247" s="34"/>
      <c r="AS247" s="34"/>
      <c r="AT247" s="34"/>
      <c r="AU247" s="34"/>
      <c r="AV247" s="34"/>
      <c r="AW247" s="34"/>
      <c r="AX247" s="34"/>
      <c r="AY247" s="34"/>
      <c r="AZ247" s="34"/>
      <c r="BA247" s="34"/>
      <c r="BB247" s="34"/>
      <c r="BC247" s="34"/>
      <c r="BD247" s="34"/>
      <c r="BE247" s="34"/>
      <c r="BF247" s="34"/>
      <c r="BG247" s="34"/>
      <c r="BH247" s="34"/>
      <c r="BI247" s="34"/>
      <c r="BJ247" s="34"/>
      <c r="BK247" s="34"/>
      <c r="BL247" s="34"/>
      <c r="BM247" s="34"/>
      <c r="BN247" s="34"/>
      <c r="BO247" s="34"/>
      <c r="BP247" s="34"/>
      <c r="BQ247" s="34"/>
      <c r="BR247" s="34"/>
      <c r="BS247" s="34"/>
      <c r="BT247" s="34"/>
      <c r="BU247" s="34"/>
      <c r="BV247" s="34"/>
      <c r="BW247" s="34"/>
      <c r="BX247" s="34"/>
      <c r="BY247" s="34"/>
      <c r="BZ247" s="34"/>
      <c r="CA247" s="34"/>
      <c r="CB247" s="34"/>
      <c r="CC247" s="34"/>
      <c r="CG247" s="34"/>
      <c r="CH247" s="34"/>
    </row>
    <row r="248" spans="1:86">
      <c r="A248" s="36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  <c r="AH248" s="34"/>
      <c r="AI248" s="34"/>
      <c r="AJ248" s="34"/>
      <c r="AK248" s="34"/>
      <c r="AL248" s="34"/>
      <c r="AM248" s="34"/>
      <c r="AN248" s="34"/>
      <c r="AO248" s="34"/>
      <c r="AP248" s="34"/>
      <c r="AQ248" s="34"/>
      <c r="AR248" s="34"/>
      <c r="AS248" s="34"/>
      <c r="AT248" s="34"/>
      <c r="AU248" s="34"/>
      <c r="AV248" s="34"/>
      <c r="AW248" s="34"/>
      <c r="AX248" s="34"/>
      <c r="AY248" s="34"/>
      <c r="AZ248" s="34"/>
      <c r="BA248" s="34"/>
      <c r="BB248" s="34"/>
      <c r="BC248" s="34"/>
      <c r="BD248" s="34"/>
      <c r="BE248" s="34"/>
      <c r="BF248" s="34"/>
      <c r="BG248" s="34"/>
      <c r="BH248" s="34"/>
      <c r="BI248" s="34"/>
      <c r="BJ248" s="34"/>
      <c r="BK248" s="34"/>
      <c r="BL248" s="34"/>
      <c r="BM248" s="34"/>
      <c r="BN248" s="34"/>
      <c r="BO248" s="34"/>
      <c r="BP248" s="34"/>
      <c r="BQ248" s="34"/>
      <c r="BR248" s="34"/>
      <c r="BS248" s="34"/>
      <c r="BT248" s="34"/>
      <c r="BU248" s="34"/>
      <c r="BV248" s="34"/>
      <c r="BW248" s="34"/>
      <c r="BX248" s="34"/>
      <c r="BY248" s="34"/>
      <c r="BZ248" s="34"/>
      <c r="CA248" s="34"/>
      <c r="CB248" s="34"/>
      <c r="CC248" s="34"/>
      <c r="CG248" s="34"/>
      <c r="CH248" s="34"/>
    </row>
    <row r="249" spans="1:86">
      <c r="A249" s="36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  <c r="AH249" s="34"/>
      <c r="AI249" s="34"/>
      <c r="AJ249" s="34"/>
      <c r="AK249" s="34"/>
      <c r="AL249" s="34"/>
      <c r="AM249" s="34"/>
      <c r="AN249" s="34"/>
      <c r="AO249" s="34"/>
      <c r="AP249" s="34"/>
      <c r="AQ249" s="34"/>
      <c r="AR249" s="34"/>
      <c r="AS249" s="34"/>
      <c r="AT249" s="34"/>
      <c r="AU249" s="34"/>
      <c r="AV249" s="34"/>
      <c r="AW249" s="34"/>
      <c r="AX249" s="34"/>
      <c r="AY249" s="34"/>
      <c r="AZ249" s="34"/>
      <c r="BA249" s="34"/>
      <c r="BB249" s="34"/>
      <c r="BC249" s="34"/>
      <c r="BD249" s="34"/>
      <c r="BE249" s="34"/>
      <c r="BF249" s="34"/>
      <c r="BG249" s="34"/>
      <c r="BH249" s="34"/>
      <c r="BI249" s="34"/>
      <c r="BJ249" s="34"/>
      <c r="BK249" s="34"/>
      <c r="BL249" s="34"/>
      <c r="BM249" s="34"/>
      <c r="BN249" s="34"/>
      <c r="BO249" s="34"/>
      <c r="BP249" s="34"/>
      <c r="BQ249" s="34"/>
      <c r="BR249" s="34"/>
      <c r="BS249" s="34"/>
      <c r="BT249" s="34"/>
      <c r="BU249" s="34"/>
      <c r="BV249" s="34"/>
      <c r="BW249" s="34"/>
      <c r="BX249" s="34"/>
      <c r="BY249" s="34"/>
      <c r="BZ249" s="34"/>
      <c r="CA249" s="34"/>
      <c r="CB249" s="34"/>
      <c r="CC249" s="34"/>
      <c r="CG249" s="34"/>
      <c r="CH249" s="34"/>
    </row>
    <row r="250" spans="1:86">
      <c r="A250" s="36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  <c r="AH250" s="34"/>
      <c r="AI250" s="34"/>
      <c r="AJ250" s="34"/>
      <c r="AK250" s="34"/>
      <c r="AL250" s="34"/>
      <c r="AM250" s="34"/>
      <c r="AN250" s="34"/>
      <c r="AO250" s="34"/>
      <c r="AP250" s="34"/>
      <c r="AQ250" s="34"/>
      <c r="AR250" s="34"/>
      <c r="AS250" s="34"/>
      <c r="AT250" s="34"/>
      <c r="AU250" s="34"/>
      <c r="AV250" s="34"/>
      <c r="AW250" s="34"/>
      <c r="AX250" s="34"/>
      <c r="AY250" s="34"/>
      <c r="AZ250" s="34"/>
      <c r="BA250" s="34"/>
      <c r="BB250" s="34"/>
      <c r="BC250" s="34"/>
      <c r="BD250" s="34"/>
      <c r="BE250" s="34"/>
      <c r="BF250" s="34"/>
      <c r="BG250" s="34"/>
      <c r="BH250" s="34"/>
      <c r="BI250" s="34"/>
      <c r="BJ250" s="34"/>
      <c r="BK250" s="34"/>
      <c r="BL250" s="34"/>
      <c r="BM250" s="34"/>
      <c r="BN250" s="34"/>
      <c r="BO250" s="34"/>
      <c r="BP250" s="34"/>
      <c r="BQ250" s="34"/>
      <c r="BR250" s="34"/>
      <c r="BS250" s="34"/>
      <c r="BT250" s="34"/>
      <c r="BU250" s="34"/>
      <c r="BV250" s="34"/>
      <c r="BW250" s="34"/>
      <c r="BX250" s="34"/>
      <c r="BY250" s="34"/>
      <c r="BZ250" s="34"/>
      <c r="CA250" s="34"/>
      <c r="CB250" s="34"/>
      <c r="CC250" s="34"/>
      <c r="CG250" s="34"/>
      <c r="CH250" s="34"/>
    </row>
    <row r="251" spans="1:86">
      <c r="A251" s="36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  <c r="AH251" s="34"/>
      <c r="AI251" s="34"/>
      <c r="AJ251" s="34"/>
      <c r="AK251" s="34"/>
      <c r="AL251" s="34"/>
      <c r="AM251" s="34"/>
      <c r="AN251" s="34"/>
      <c r="AO251" s="34"/>
      <c r="AP251" s="34"/>
      <c r="AQ251" s="34"/>
      <c r="AR251" s="34"/>
      <c r="AS251" s="34"/>
      <c r="AT251" s="34"/>
      <c r="AU251" s="34"/>
      <c r="AV251" s="34"/>
      <c r="AW251" s="34"/>
      <c r="AX251" s="34"/>
      <c r="AY251" s="34"/>
      <c r="AZ251" s="34"/>
      <c r="BA251" s="34"/>
      <c r="BB251" s="34"/>
      <c r="BC251" s="34"/>
      <c r="BD251" s="34"/>
      <c r="BE251" s="34"/>
      <c r="BF251" s="34"/>
      <c r="BG251" s="34"/>
      <c r="BH251" s="34"/>
      <c r="BI251" s="34"/>
      <c r="BJ251" s="34"/>
      <c r="BK251" s="34"/>
      <c r="BL251" s="34"/>
      <c r="BM251" s="34"/>
      <c r="BN251" s="34"/>
      <c r="BO251" s="34"/>
      <c r="BP251" s="34"/>
      <c r="BQ251" s="34"/>
      <c r="BR251" s="34"/>
      <c r="BS251" s="34"/>
      <c r="BT251" s="34"/>
      <c r="BU251" s="34"/>
      <c r="BV251" s="34"/>
      <c r="BW251" s="34"/>
      <c r="BX251" s="34"/>
      <c r="BY251" s="34"/>
      <c r="BZ251" s="34"/>
      <c r="CA251" s="34"/>
      <c r="CB251" s="34"/>
      <c r="CC251" s="34"/>
      <c r="CG251" s="34"/>
      <c r="CH251" s="34"/>
    </row>
    <row r="252" spans="1:86">
      <c r="A252" s="36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  <c r="AH252" s="34"/>
      <c r="AI252" s="34"/>
      <c r="AJ252" s="34"/>
      <c r="AK252" s="34"/>
      <c r="AL252" s="34"/>
      <c r="AM252" s="34"/>
      <c r="AN252" s="34"/>
      <c r="AO252" s="34"/>
      <c r="AP252" s="34"/>
      <c r="AQ252" s="34"/>
      <c r="AR252" s="34"/>
      <c r="AS252" s="34"/>
      <c r="AT252" s="34"/>
      <c r="AU252" s="34"/>
      <c r="AV252" s="34"/>
      <c r="AW252" s="34"/>
      <c r="AX252" s="34"/>
      <c r="AY252" s="34"/>
      <c r="AZ252" s="34"/>
      <c r="BA252" s="34"/>
      <c r="BB252" s="34"/>
      <c r="BC252" s="34"/>
      <c r="BD252" s="34"/>
      <c r="BE252" s="34"/>
      <c r="BF252" s="34"/>
      <c r="BG252" s="34"/>
      <c r="BH252" s="34"/>
      <c r="BI252" s="34"/>
      <c r="BJ252" s="34"/>
      <c r="BK252" s="34"/>
      <c r="BL252" s="34"/>
      <c r="BM252" s="34"/>
      <c r="BN252" s="34"/>
      <c r="BO252" s="34"/>
      <c r="BP252" s="34"/>
      <c r="BQ252" s="34"/>
      <c r="BR252" s="34"/>
      <c r="BS252" s="34"/>
      <c r="BT252" s="34"/>
      <c r="BU252" s="34"/>
      <c r="BV252" s="34"/>
      <c r="BW252" s="34"/>
      <c r="BX252" s="34"/>
      <c r="BY252" s="34"/>
      <c r="BZ252" s="34"/>
      <c r="CA252" s="34"/>
      <c r="CB252" s="34"/>
      <c r="CC252" s="34"/>
      <c r="CG252" s="34"/>
      <c r="CH252" s="34"/>
    </row>
    <row r="253" spans="1:86">
      <c r="A253" s="36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  <c r="AH253" s="34"/>
      <c r="AI253" s="34"/>
      <c r="AJ253" s="34"/>
      <c r="AK253" s="34"/>
      <c r="AL253" s="34"/>
      <c r="AM253" s="34"/>
      <c r="AN253" s="34"/>
      <c r="AO253" s="34"/>
      <c r="AP253" s="34"/>
      <c r="AQ253" s="34"/>
      <c r="AR253" s="34"/>
      <c r="AS253" s="34"/>
      <c r="AT253" s="34"/>
      <c r="AU253" s="34"/>
      <c r="AV253" s="34"/>
      <c r="AW253" s="34"/>
      <c r="AX253" s="34"/>
      <c r="AY253" s="34"/>
      <c r="AZ253" s="34"/>
      <c r="BA253" s="34"/>
      <c r="BB253" s="34"/>
      <c r="BC253" s="34"/>
      <c r="BD253" s="34"/>
      <c r="BE253" s="34"/>
      <c r="BF253" s="34"/>
      <c r="BG253" s="34"/>
      <c r="BH253" s="34"/>
      <c r="BI253" s="34"/>
      <c r="BJ253" s="34"/>
      <c r="BK253" s="34"/>
      <c r="BL253" s="34"/>
      <c r="BM253" s="34"/>
      <c r="BN253" s="34"/>
      <c r="BO253" s="34"/>
      <c r="BP253" s="34"/>
      <c r="BQ253" s="34"/>
      <c r="BR253" s="34"/>
      <c r="BS253" s="34"/>
      <c r="BT253" s="34"/>
      <c r="BU253" s="34"/>
      <c r="BV253" s="34"/>
      <c r="BW253" s="34"/>
      <c r="BX253" s="34"/>
      <c r="BY253" s="34"/>
      <c r="BZ253" s="34"/>
      <c r="CA253" s="34"/>
      <c r="CB253" s="34"/>
      <c r="CC253" s="34"/>
      <c r="CG253" s="34"/>
      <c r="CH253" s="34"/>
    </row>
    <row r="254" spans="1:86">
      <c r="A254" s="36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  <c r="AH254" s="34"/>
      <c r="AI254" s="34"/>
      <c r="AJ254" s="34"/>
      <c r="AK254" s="34"/>
      <c r="AL254" s="34"/>
      <c r="AM254" s="34"/>
      <c r="AN254" s="34"/>
      <c r="AO254" s="34"/>
      <c r="AP254" s="34"/>
      <c r="AQ254" s="34"/>
      <c r="AR254" s="34"/>
      <c r="AS254" s="34"/>
      <c r="AT254" s="34"/>
      <c r="AU254" s="34"/>
      <c r="AV254" s="34"/>
      <c r="AW254" s="34"/>
      <c r="AX254" s="34"/>
      <c r="AY254" s="34"/>
      <c r="AZ254" s="34"/>
      <c r="BA254" s="34"/>
      <c r="BB254" s="34"/>
      <c r="BC254" s="34"/>
      <c r="BD254" s="34"/>
      <c r="BE254" s="34"/>
      <c r="BF254" s="34"/>
      <c r="BG254" s="34"/>
      <c r="BH254" s="34"/>
      <c r="BI254" s="34"/>
      <c r="BJ254" s="34"/>
      <c r="BK254" s="34"/>
      <c r="BL254" s="34"/>
      <c r="BM254" s="34"/>
      <c r="BN254" s="34"/>
      <c r="BO254" s="34"/>
      <c r="BP254" s="34"/>
      <c r="BQ254" s="34"/>
      <c r="BR254" s="34"/>
      <c r="BS254" s="34"/>
      <c r="BT254" s="34"/>
      <c r="BU254" s="34"/>
      <c r="BV254" s="34"/>
      <c r="BW254" s="34"/>
      <c r="BX254" s="34"/>
      <c r="BY254" s="34"/>
      <c r="BZ254" s="34"/>
      <c r="CA254" s="34"/>
      <c r="CB254" s="34"/>
      <c r="CC254" s="34"/>
      <c r="CG254" s="34"/>
      <c r="CH254" s="34"/>
    </row>
    <row r="255" spans="1:86">
      <c r="A255" s="36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  <c r="AH255" s="34"/>
      <c r="AI255" s="34"/>
      <c r="AJ255" s="34"/>
      <c r="AK255" s="34"/>
      <c r="AL255" s="34"/>
      <c r="AM255" s="34"/>
      <c r="AN255" s="34"/>
      <c r="AO255" s="34"/>
      <c r="AP255" s="34"/>
      <c r="AQ255" s="34"/>
      <c r="AR255" s="34"/>
      <c r="AS255" s="34"/>
      <c r="AT255" s="34"/>
      <c r="AU255" s="34"/>
      <c r="AV255" s="34"/>
      <c r="AW255" s="34"/>
      <c r="AX255" s="34"/>
      <c r="AY255" s="34"/>
      <c r="AZ255" s="34"/>
      <c r="BA255" s="34"/>
      <c r="BB255" s="34"/>
      <c r="BC255" s="34"/>
      <c r="BD255" s="34"/>
      <c r="BE255" s="34"/>
      <c r="BF255" s="34"/>
      <c r="BG255" s="34"/>
      <c r="BH255" s="34"/>
      <c r="BI255" s="34"/>
      <c r="BJ255" s="34"/>
      <c r="BK255" s="34"/>
      <c r="BL255" s="34"/>
      <c r="BM255" s="34"/>
      <c r="BN255" s="34"/>
      <c r="BO255" s="34"/>
      <c r="BP255" s="34"/>
      <c r="BQ255" s="34"/>
      <c r="BR255" s="34"/>
      <c r="BS255" s="34"/>
      <c r="BT255" s="34"/>
      <c r="BU255" s="34"/>
      <c r="BV255" s="34"/>
      <c r="BW255" s="34"/>
      <c r="BX255" s="34"/>
      <c r="BY255" s="34"/>
      <c r="BZ255" s="34"/>
      <c r="CA255" s="34"/>
      <c r="CB255" s="34"/>
      <c r="CC255" s="34"/>
      <c r="CG255" s="34"/>
      <c r="CH255" s="34"/>
    </row>
    <row r="256" spans="1:86">
      <c r="A256" s="36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  <c r="AH256" s="34"/>
      <c r="AI256" s="34"/>
      <c r="AJ256" s="34"/>
      <c r="AK256" s="34"/>
      <c r="AL256" s="34"/>
      <c r="AM256" s="34"/>
      <c r="AN256" s="34"/>
      <c r="AO256" s="34"/>
      <c r="AP256" s="34"/>
      <c r="AQ256" s="34"/>
      <c r="AR256" s="34"/>
      <c r="AS256" s="34"/>
      <c r="AT256" s="34"/>
      <c r="AU256" s="34"/>
      <c r="AV256" s="34"/>
      <c r="AW256" s="34"/>
      <c r="AX256" s="34"/>
      <c r="AY256" s="34"/>
      <c r="AZ256" s="34"/>
      <c r="BA256" s="34"/>
      <c r="BB256" s="34"/>
      <c r="BC256" s="34"/>
      <c r="BD256" s="34"/>
      <c r="BE256" s="34"/>
      <c r="BF256" s="34"/>
      <c r="BG256" s="34"/>
      <c r="BH256" s="34"/>
      <c r="BI256" s="34"/>
      <c r="BJ256" s="34"/>
      <c r="BK256" s="34"/>
      <c r="BL256" s="34"/>
      <c r="BM256" s="34"/>
      <c r="BN256" s="34"/>
      <c r="BO256" s="34"/>
      <c r="BP256" s="34"/>
      <c r="BQ256" s="34"/>
      <c r="BR256" s="34"/>
      <c r="BS256" s="34"/>
      <c r="BT256" s="34"/>
      <c r="BU256" s="34"/>
      <c r="BV256" s="34"/>
      <c r="BW256" s="34"/>
      <c r="BX256" s="34"/>
      <c r="BY256" s="34"/>
      <c r="BZ256" s="34"/>
      <c r="CA256" s="34"/>
      <c r="CB256" s="34"/>
      <c r="CC256" s="34"/>
      <c r="CG256" s="34"/>
      <c r="CH256" s="34"/>
    </row>
    <row r="257" spans="1:86">
      <c r="A257" s="36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  <c r="AH257" s="34"/>
      <c r="AI257" s="34"/>
      <c r="AJ257" s="34"/>
      <c r="AK257" s="34"/>
      <c r="AL257" s="34"/>
      <c r="AM257" s="34"/>
      <c r="AN257" s="34"/>
      <c r="AO257" s="34"/>
      <c r="AP257" s="34"/>
      <c r="AQ257" s="34"/>
      <c r="AR257" s="34"/>
      <c r="AS257" s="34"/>
      <c r="AT257" s="34"/>
      <c r="AU257" s="34"/>
      <c r="AV257" s="34"/>
      <c r="AW257" s="34"/>
      <c r="AX257" s="34"/>
      <c r="AY257" s="34"/>
      <c r="AZ257" s="34"/>
      <c r="BA257" s="34"/>
      <c r="BB257" s="34"/>
      <c r="BC257" s="34"/>
      <c r="BD257" s="34"/>
      <c r="BE257" s="34"/>
      <c r="BF257" s="34"/>
      <c r="BG257" s="34"/>
      <c r="BH257" s="34"/>
      <c r="BI257" s="34"/>
      <c r="BJ257" s="34"/>
      <c r="BK257" s="34"/>
      <c r="BL257" s="34"/>
      <c r="BM257" s="34"/>
      <c r="BN257" s="34"/>
      <c r="BO257" s="34"/>
      <c r="BP257" s="34"/>
      <c r="BQ257" s="34"/>
      <c r="BR257" s="34"/>
      <c r="BS257" s="34"/>
      <c r="BT257" s="34"/>
      <c r="BU257" s="34"/>
      <c r="BV257" s="34"/>
      <c r="BW257" s="34"/>
      <c r="BX257" s="34"/>
      <c r="BY257" s="34"/>
      <c r="BZ257" s="34"/>
      <c r="CA257" s="34"/>
      <c r="CB257" s="34"/>
      <c r="CC257" s="34"/>
      <c r="CG257" s="34"/>
      <c r="CH257" s="34"/>
    </row>
    <row r="258" spans="1:86">
      <c r="A258" s="36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  <c r="AH258" s="34"/>
      <c r="AI258" s="34"/>
      <c r="AJ258" s="34"/>
      <c r="AK258" s="34"/>
      <c r="AL258" s="34"/>
      <c r="AM258" s="34"/>
      <c r="AN258" s="34"/>
      <c r="AO258" s="34"/>
      <c r="AP258" s="34"/>
      <c r="AQ258" s="34"/>
      <c r="AR258" s="34"/>
      <c r="AS258" s="34"/>
      <c r="AT258" s="34"/>
      <c r="AU258" s="34"/>
      <c r="AV258" s="34"/>
      <c r="AW258" s="34"/>
      <c r="AX258" s="34"/>
      <c r="AY258" s="34"/>
      <c r="AZ258" s="34"/>
      <c r="BA258" s="34"/>
      <c r="BB258" s="34"/>
      <c r="BC258" s="34"/>
      <c r="BD258" s="34"/>
      <c r="BE258" s="34"/>
      <c r="BF258" s="34"/>
      <c r="BG258" s="34"/>
      <c r="BH258" s="34"/>
      <c r="BI258" s="34"/>
      <c r="BJ258" s="34"/>
      <c r="BK258" s="34"/>
      <c r="BL258" s="34"/>
      <c r="BM258" s="34"/>
      <c r="BN258" s="34"/>
      <c r="BO258" s="34"/>
      <c r="BP258" s="34"/>
      <c r="BQ258" s="34"/>
      <c r="BR258" s="34"/>
      <c r="BS258" s="34"/>
      <c r="BT258" s="34"/>
      <c r="BU258" s="34"/>
      <c r="BV258" s="34"/>
      <c r="BW258" s="34"/>
      <c r="BX258" s="34"/>
      <c r="BY258" s="34"/>
      <c r="BZ258" s="34"/>
      <c r="CA258" s="34"/>
      <c r="CB258" s="34"/>
      <c r="CC258" s="34"/>
      <c r="CG258" s="34"/>
      <c r="CH258" s="34"/>
    </row>
    <row r="259" spans="1:86">
      <c r="A259" s="36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  <c r="AH259" s="34"/>
      <c r="AI259" s="34"/>
      <c r="AJ259" s="34"/>
      <c r="AK259" s="34"/>
      <c r="AL259" s="34"/>
      <c r="AM259" s="34"/>
      <c r="AN259" s="34"/>
      <c r="AO259" s="34"/>
      <c r="AP259" s="34"/>
      <c r="AQ259" s="34"/>
      <c r="AR259" s="34"/>
      <c r="AS259" s="34"/>
      <c r="AT259" s="34"/>
      <c r="AU259" s="34"/>
      <c r="AV259" s="34"/>
      <c r="AW259" s="34"/>
      <c r="AX259" s="34"/>
      <c r="AY259" s="34"/>
      <c r="AZ259" s="34"/>
      <c r="BA259" s="34"/>
      <c r="BB259" s="34"/>
      <c r="BC259" s="34"/>
      <c r="BD259" s="34"/>
      <c r="BE259" s="34"/>
      <c r="BF259" s="34"/>
      <c r="BG259" s="34"/>
      <c r="BH259" s="34"/>
      <c r="BI259" s="34"/>
      <c r="BJ259" s="34"/>
      <c r="BK259" s="34"/>
      <c r="BL259" s="34"/>
      <c r="BM259" s="34"/>
      <c r="BN259" s="34"/>
      <c r="BO259" s="34"/>
      <c r="BP259" s="34"/>
      <c r="BQ259" s="34"/>
      <c r="BR259" s="34"/>
      <c r="BS259" s="34"/>
      <c r="BT259" s="34"/>
      <c r="BU259" s="34"/>
      <c r="BV259" s="34"/>
      <c r="BW259" s="34"/>
      <c r="BX259" s="34"/>
      <c r="BY259" s="34"/>
      <c r="BZ259" s="34"/>
      <c r="CA259" s="34"/>
      <c r="CB259" s="34"/>
      <c r="CC259" s="34"/>
      <c r="CG259" s="34"/>
      <c r="CH259" s="34"/>
    </row>
    <row r="260" spans="1:86">
      <c r="A260" s="36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  <c r="AH260" s="34"/>
      <c r="AI260" s="34"/>
      <c r="AJ260" s="34"/>
      <c r="AK260" s="34"/>
      <c r="AL260" s="34"/>
      <c r="AM260" s="34"/>
      <c r="AN260" s="34"/>
      <c r="AO260" s="34"/>
      <c r="AP260" s="34"/>
      <c r="AQ260" s="34"/>
      <c r="AR260" s="34"/>
      <c r="AS260" s="34"/>
      <c r="AT260" s="34"/>
      <c r="AU260" s="34"/>
      <c r="AV260" s="34"/>
      <c r="AW260" s="34"/>
      <c r="AX260" s="34"/>
      <c r="AY260" s="34"/>
      <c r="AZ260" s="34"/>
      <c r="BA260" s="34"/>
      <c r="BB260" s="34"/>
      <c r="BC260" s="34"/>
      <c r="BD260" s="34"/>
      <c r="BE260" s="34"/>
      <c r="BF260" s="34"/>
      <c r="BG260" s="34"/>
      <c r="BH260" s="34"/>
      <c r="BI260" s="34"/>
      <c r="BJ260" s="34"/>
      <c r="BK260" s="34"/>
      <c r="BL260" s="34"/>
      <c r="BM260" s="34"/>
      <c r="BN260" s="34"/>
      <c r="BO260" s="34"/>
      <c r="BP260" s="34"/>
      <c r="BQ260" s="34"/>
      <c r="BR260" s="34"/>
      <c r="BS260" s="34"/>
      <c r="BT260" s="34"/>
      <c r="BU260" s="34"/>
      <c r="BV260" s="34"/>
      <c r="BW260" s="34"/>
      <c r="BX260" s="34"/>
      <c r="BY260" s="34"/>
      <c r="BZ260" s="34"/>
      <c r="CA260" s="34"/>
      <c r="CB260" s="34"/>
      <c r="CC260" s="34"/>
      <c r="CG260" s="34"/>
      <c r="CH260" s="34"/>
    </row>
    <row r="261" spans="1:86">
      <c r="A261" s="36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  <c r="AH261" s="34"/>
      <c r="AI261" s="34"/>
      <c r="AJ261" s="34"/>
      <c r="AK261" s="34"/>
      <c r="AL261" s="34"/>
      <c r="AM261" s="34"/>
      <c r="AN261" s="34"/>
      <c r="AO261" s="34"/>
      <c r="AP261" s="34"/>
      <c r="AQ261" s="34"/>
      <c r="AR261" s="34"/>
      <c r="AS261" s="34"/>
      <c r="AT261" s="34"/>
      <c r="AU261" s="34"/>
      <c r="AV261" s="34"/>
      <c r="AW261" s="34"/>
      <c r="AX261" s="34"/>
      <c r="AY261" s="34"/>
      <c r="AZ261" s="34"/>
      <c r="BA261" s="34"/>
      <c r="BB261" s="34"/>
      <c r="BC261" s="34"/>
      <c r="BD261" s="34"/>
      <c r="BE261" s="34"/>
      <c r="BF261" s="34"/>
      <c r="BG261" s="34"/>
      <c r="BH261" s="34"/>
      <c r="BI261" s="34"/>
      <c r="BJ261" s="34"/>
      <c r="BK261" s="34"/>
      <c r="BL261" s="34"/>
      <c r="BM261" s="34"/>
      <c r="BN261" s="34"/>
      <c r="BO261" s="34"/>
      <c r="BP261" s="34"/>
      <c r="BQ261" s="34"/>
      <c r="BR261" s="34"/>
      <c r="BS261" s="34"/>
      <c r="BT261" s="34"/>
      <c r="BU261" s="34"/>
      <c r="BV261" s="34"/>
      <c r="BW261" s="34"/>
      <c r="BX261" s="34"/>
      <c r="BY261" s="34"/>
      <c r="BZ261" s="34"/>
      <c r="CA261" s="34"/>
      <c r="CB261" s="34"/>
      <c r="CC261" s="34"/>
      <c r="CG261" s="34"/>
      <c r="CH261" s="34"/>
    </row>
    <row r="262" spans="1:86">
      <c r="A262" s="36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  <c r="AH262" s="34"/>
      <c r="AI262" s="34"/>
      <c r="AJ262" s="34"/>
      <c r="AK262" s="34"/>
      <c r="AL262" s="34"/>
      <c r="AM262" s="34"/>
      <c r="AN262" s="34"/>
      <c r="AO262" s="34"/>
      <c r="AP262" s="34"/>
      <c r="AQ262" s="34"/>
      <c r="AR262" s="34"/>
      <c r="AS262" s="34"/>
      <c r="AT262" s="34"/>
      <c r="AU262" s="34"/>
      <c r="AV262" s="34"/>
      <c r="AW262" s="34"/>
      <c r="AX262" s="34"/>
      <c r="AY262" s="34"/>
      <c r="AZ262" s="34"/>
      <c r="BA262" s="34"/>
      <c r="BB262" s="34"/>
      <c r="BC262" s="34"/>
      <c r="BD262" s="34"/>
      <c r="BE262" s="34"/>
      <c r="BF262" s="34"/>
      <c r="BG262" s="34"/>
      <c r="BH262" s="34"/>
      <c r="BI262" s="34"/>
      <c r="BJ262" s="34"/>
      <c r="BK262" s="34"/>
      <c r="BL262" s="34"/>
      <c r="BM262" s="34"/>
      <c r="BN262" s="34"/>
      <c r="BO262" s="34"/>
      <c r="BP262" s="34"/>
      <c r="BQ262" s="34"/>
      <c r="BR262" s="34"/>
      <c r="BS262" s="34"/>
      <c r="BT262" s="34"/>
      <c r="BU262" s="34"/>
      <c r="BV262" s="34"/>
      <c r="BW262" s="34"/>
      <c r="BX262" s="34"/>
      <c r="BY262" s="34"/>
      <c r="BZ262" s="34"/>
      <c r="CA262" s="34"/>
      <c r="CB262" s="34"/>
      <c r="CC262" s="34"/>
      <c r="CG262" s="34"/>
      <c r="CH262" s="34"/>
    </row>
    <row r="263" spans="1:86">
      <c r="A263" s="36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  <c r="AH263" s="34"/>
      <c r="AI263" s="34"/>
      <c r="AJ263" s="34"/>
      <c r="AK263" s="34"/>
      <c r="AL263" s="34"/>
      <c r="AM263" s="34"/>
      <c r="AN263" s="34"/>
      <c r="AO263" s="34"/>
      <c r="AP263" s="34"/>
      <c r="AQ263" s="34"/>
      <c r="AR263" s="34"/>
      <c r="AS263" s="34"/>
      <c r="AT263" s="34"/>
      <c r="AU263" s="34"/>
      <c r="AV263" s="34"/>
      <c r="AW263" s="34"/>
      <c r="AX263" s="34"/>
      <c r="AY263" s="34"/>
      <c r="AZ263" s="34"/>
      <c r="BA263" s="34"/>
      <c r="BB263" s="34"/>
      <c r="BC263" s="34"/>
      <c r="BD263" s="34"/>
      <c r="BE263" s="34"/>
      <c r="BF263" s="34"/>
      <c r="BG263" s="34"/>
      <c r="BH263" s="34"/>
      <c r="BI263" s="34"/>
      <c r="BJ263" s="34"/>
      <c r="BK263" s="34"/>
      <c r="BL263" s="34"/>
      <c r="BM263" s="34"/>
      <c r="BN263" s="34"/>
      <c r="BO263" s="34"/>
      <c r="BP263" s="34"/>
      <c r="BQ263" s="34"/>
      <c r="BR263" s="34"/>
      <c r="BS263" s="34"/>
      <c r="BT263" s="34"/>
      <c r="BU263" s="34"/>
      <c r="BV263" s="34"/>
      <c r="BW263" s="34"/>
      <c r="BX263" s="34"/>
      <c r="BY263" s="34"/>
      <c r="BZ263" s="34"/>
      <c r="CA263" s="34"/>
      <c r="CB263" s="34"/>
      <c r="CC263" s="34"/>
      <c r="CG263" s="34"/>
      <c r="CH263" s="34"/>
    </row>
    <row r="264" spans="1:86">
      <c r="A264" s="36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  <c r="AH264" s="34"/>
      <c r="AI264" s="34"/>
      <c r="AJ264" s="34"/>
      <c r="AK264" s="34"/>
      <c r="AL264" s="34"/>
      <c r="AM264" s="34"/>
      <c r="AN264" s="34"/>
      <c r="AO264" s="34"/>
      <c r="AP264" s="34"/>
      <c r="AQ264" s="34"/>
      <c r="AR264" s="34"/>
      <c r="AS264" s="34"/>
      <c r="AT264" s="34"/>
      <c r="AU264" s="34"/>
      <c r="AV264" s="34"/>
      <c r="AW264" s="34"/>
      <c r="AX264" s="34"/>
      <c r="AY264" s="34"/>
      <c r="AZ264" s="34"/>
      <c r="BA264" s="34"/>
      <c r="BB264" s="34"/>
      <c r="BC264" s="34"/>
      <c r="BD264" s="34"/>
      <c r="BE264" s="34"/>
      <c r="BF264" s="34"/>
      <c r="BG264" s="34"/>
      <c r="BH264" s="34"/>
      <c r="BI264" s="34"/>
      <c r="BJ264" s="34"/>
      <c r="BK264" s="34"/>
      <c r="BL264" s="34"/>
      <c r="BM264" s="34"/>
      <c r="BN264" s="34"/>
      <c r="BO264" s="34"/>
      <c r="BP264" s="34"/>
      <c r="BQ264" s="34"/>
      <c r="BR264" s="34"/>
      <c r="BS264" s="34"/>
      <c r="BT264" s="34"/>
      <c r="BU264" s="34"/>
      <c r="BV264" s="34"/>
      <c r="BW264" s="34"/>
      <c r="BX264" s="34"/>
      <c r="BY264" s="34"/>
      <c r="BZ264" s="34"/>
      <c r="CA264" s="34"/>
      <c r="CB264" s="34"/>
      <c r="CC264" s="34"/>
      <c r="CG264" s="34"/>
      <c r="CH264" s="34"/>
    </row>
    <row r="265" spans="1:86">
      <c r="A265" s="36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34"/>
      <c r="AJ265" s="34"/>
      <c r="AK265" s="34"/>
      <c r="AL265" s="34"/>
      <c r="AM265" s="34"/>
      <c r="AN265" s="34"/>
      <c r="AO265" s="34"/>
      <c r="AP265" s="34"/>
      <c r="AQ265" s="34"/>
      <c r="AR265" s="34"/>
      <c r="AS265" s="34"/>
      <c r="AT265" s="34"/>
      <c r="AU265" s="34"/>
      <c r="AV265" s="34"/>
      <c r="AW265" s="34"/>
      <c r="AX265" s="34"/>
      <c r="AY265" s="34"/>
      <c r="AZ265" s="34"/>
      <c r="BA265" s="34"/>
      <c r="BB265" s="34"/>
      <c r="BC265" s="34"/>
      <c r="BD265" s="34"/>
      <c r="BE265" s="34"/>
      <c r="BF265" s="34"/>
      <c r="BG265" s="34"/>
      <c r="BH265" s="34"/>
      <c r="BI265" s="34"/>
      <c r="BJ265" s="34"/>
      <c r="BK265" s="34"/>
      <c r="BL265" s="34"/>
      <c r="BM265" s="34"/>
      <c r="BN265" s="34"/>
      <c r="BO265" s="34"/>
      <c r="BP265" s="34"/>
      <c r="BQ265" s="34"/>
      <c r="BR265" s="34"/>
      <c r="BS265" s="34"/>
      <c r="BT265" s="34"/>
      <c r="BU265" s="34"/>
      <c r="BV265" s="34"/>
      <c r="BW265" s="34"/>
      <c r="BX265" s="34"/>
      <c r="BY265" s="34"/>
      <c r="BZ265" s="34"/>
      <c r="CA265" s="34"/>
      <c r="CB265" s="34"/>
      <c r="CC265" s="34"/>
      <c r="CG265" s="34"/>
      <c r="CH265" s="34"/>
    </row>
    <row r="266" spans="1:86">
      <c r="A266" s="36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  <c r="AH266" s="34"/>
      <c r="AI266" s="34"/>
      <c r="AJ266" s="34"/>
      <c r="AK266" s="34"/>
      <c r="AL266" s="34"/>
      <c r="AM266" s="34"/>
      <c r="AN266" s="34"/>
      <c r="AO266" s="34"/>
      <c r="AP266" s="34"/>
      <c r="AQ266" s="34"/>
      <c r="AR266" s="34"/>
      <c r="AS266" s="34"/>
      <c r="AT266" s="34"/>
      <c r="AU266" s="34"/>
      <c r="AV266" s="34"/>
      <c r="AW266" s="34"/>
      <c r="AX266" s="34"/>
      <c r="AY266" s="34"/>
      <c r="AZ266" s="34"/>
      <c r="BA266" s="34"/>
      <c r="BB266" s="34"/>
      <c r="BC266" s="34"/>
      <c r="BD266" s="34"/>
      <c r="BE266" s="34"/>
      <c r="BF266" s="34"/>
      <c r="BG266" s="34"/>
      <c r="BH266" s="34"/>
      <c r="BI266" s="34"/>
      <c r="BJ266" s="34"/>
      <c r="BK266" s="34"/>
      <c r="BL266" s="34"/>
      <c r="BM266" s="34"/>
      <c r="BN266" s="34"/>
      <c r="BO266" s="34"/>
      <c r="BP266" s="34"/>
      <c r="BQ266" s="34"/>
      <c r="BR266" s="34"/>
      <c r="BS266" s="34"/>
      <c r="BT266" s="34"/>
      <c r="BU266" s="34"/>
      <c r="BV266" s="34"/>
      <c r="BW266" s="34"/>
      <c r="BX266" s="34"/>
      <c r="BY266" s="34"/>
      <c r="BZ266" s="34"/>
      <c r="CA266" s="34"/>
      <c r="CB266" s="34"/>
      <c r="CC266" s="34"/>
      <c r="CG266" s="34"/>
      <c r="CH266" s="34"/>
    </row>
    <row r="267" spans="1:86">
      <c r="A267" s="36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34"/>
      <c r="AY267" s="34"/>
      <c r="AZ267" s="34"/>
      <c r="BA267" s="34"/>
      <c r="BB267" s="34"/>
      <c r="BC267" s="34"/>
      <c r="BD267" s="34"/>
      <c r="BE267" s="34"/>
      <c r="BF267" s="34"/>
      <c r="BG267" s="34"/>
      <c r="BH267" s="34"/>
      <c r="BI267" s="34"/>
      <c r="BJ267" s="34"/>
      <c r="BK267" s="34"/>
      <c r="BL267" s="34"/>
      <c r="BM267" s="34"/>
      <c r="BN267" s="34"/>
      <c r="BO267" s="34"/>
      <c r="BP267" s="34"/>
      <c r="BQ267" s="34"/>
      <c r="BR267" s="34"/>
      <c r="BS267" s="34"/>
      <c r="BT267" s="34"/>
      <c r="BU267" s="34"/>
      <c r="BV267" s="34"/>
      <c r="BW267" s="34"/>
      <c r="BX267" s="34"/>
      <c r="BY267" s="34"/>
      <c r="BZ267" s="34"/>
      <c r="CA267" s="34"/>
      <c r="CB267" s="34"/>
      <c r="CC267" s="34"/>
      <c r="CG267" s="34"/>
      <c r="CH267" s="34"/>
    </row>
    <row r="268" spans="1:86">
      <c r="A268" s="36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34"/>
      <c r="AY268" s="34"/>
      <c r="AZ268" s="34"/>
      <c r="BA268" s="34"/>
      <c r="BB268" s="34"/>
      <c r="BC268" s="34"/>
      <c r="BD268" s="34"/>
      <c r="BE268" s="34"/>
      <c r="BF268" s="34"/>
      <c r="BG268" s="34"/>
      <c r="BH268" s="34"/>
      <c r="BI268" s="34"/>
      <c r="BJ268" s="34"/>
      <c r="BK268" s="34"/>
      <c r="BL268" s="34"/>
      <c r="BM268" s="34"/>
      <c r="BN268" s="34"/>
      <c r="BO268" s="34"/>
      <c r="BP268" s="34"/>
      <c r="BQ268" s="34"/>
      <c r="BR268" s="34"/>
      <c r="BS268" s="34"/>
      <c r="BT268" s="34"/>
      <c r="BU268" s="34"/>
      <c r="BV268" s="34"/>
      <c r="BW268" s="34"/>
      <c r="BX268" s="34"/>
      <c r="BY268" s="34"/>
      <c r="BZ268" s="34"/>
      <c r="CA268" s="34"/>
      <c r="CB268" s="34"/>
      <c r="CC268" s="34"/>
      <c r="CG268" s="34"/>
      <c r="CH268" s="34"/>
    </row>
    <row r="269" spans="1:86">
      <c r="A269" s="36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34"/>
      <c r="AK269" s="34"/>
      <c r="AL269" s="34"/>
      <c r="AM269" s="34"/>
      <c r="AN269" s="34"/>
      <c r="AO269" s="34"/>
      <c r="AP269" s="34"/>
      <c r="AQ269" s="34"/>
      <c r="AR269" s="34"/>
      <c r="AS269" s="34"/>
      <c r="AT269" s="34"/>
      <c r="AU269" s="34"/>
      <c r="AV269" s="34"/>
      <c r="AW269" s="34"/>
      <c r="AX269" s="34"/>
      <c r="AY269" s="34"/>
      <c r="AZ269" s="34"/>
      <c r="BA269" s="34"/>
      <c r="BB269" s="34"/>
      <c r="BC269" s="34"/>
      <c r="BD269" s="34"/>
      <c r="BE269" s="34"/>
      <c r="BF269" s="34"/>
      <c r="BG269" s="34"/>
      <c r="BH269" s="34"/>
      <c r="BI269" s="34"/>
      <c r="BJ269" s="34"/>
      <c r="BK269" s="34"/>
      <c r="BL269" s="34"/>
      <c r="BM269" s="34"/>
      <c r="BN269" s="34"/>
      <c r="BO269" s="34"/>
      <c r="BP269" s="34"/>
      <c r="BQ269" s="34"/>
      <c r="BR269" s="34"/>
      <c r="BS269" s="34"/>
      <c r="BT269" s="34"/>
      <c r="BU269" s="34"/>
      <c r="BV269" s="34"/>
      <c r="BW269" s="34"/>
      <c r="BX269" s="34"/>
      <c r="BY269" s="34"/>
      <c r="BZ269" s="34"/>
      <c r="CA269" s="34"/>
      <c r="CB269" s="34"/>
      <c r="CC269" s="34"/>
      <c r="CG269" s="34"/>
      <c r="CH269" s="34"/>
    </row>
    <row r="270" spans="1:86">
      <c r="A270" s="36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  <c r="AH270" s="34"/>
      <c r="AI270" s="34"/>
      <c r="AJ270" s="34"/>
      <c r="AK270" s="34"/>
      <c r="AL270" s="34"/>
      <c r="AM270" s="34"/>
      <c r="AN270" s="34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4"/>
      <c r="BM270" s="34"/>
      <c r="BN270" s="34"/>
      <c r="BO270" s="34"/>
      <c r="BP270" s="34"/>
      <c r="BQ270" s="34"/>
      <c r="BR270" s="34"/>
      <c r="BS270" s="34"/>
      <c r="BT270" s="34"/>
      <c r="BU270" s="34"/>
      <c r="BV270" s="34"/>
      <c r="BW270" s="34"/>
      <c r="BX270" s="34"/>
      <c r="BY270" s="34"/>
      <c r="BZ270" s="34"/>
      <c r="CA270" s="34"/>
      <c r="CB270" s="34"/>
      <c r="CC270" s="34"/>
      <c r="CG270" s="34"/>
      <c r="CH270" s="34"/>
    </row>
    <row r="271" spans="1:86">
      <c r="A271" s="36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  <c r="AH271" s="34"/>
      <c r="AI271" s="34"/>
      <c r="AJ271" s="34"/>
      <c r="AK271" s="34"/>
      <c r="AL271" s="34"/>
      <c r="AM271" s="34"/>
      <c r="AN271" s="34"/>
      <c r="AO271" s="34"/>
      <c r="AP271" s="34"/>
      <c r="AQ271" s="34"/>
      <c r="AR271" s="34"/>
      <c r="AS271" s="34"/>
      <c r="AT271" s="34"/>
      <c r="AU271" s="34"/>
      <c r="AV271" s="34"/>
      <c r="AW271" s="34"/>
      <c r="AX271" s="34"/>
      <c r="AY271" s="34"/>
      <c r="AZ271" s="34"/>
      <c r="BA271" s="34"/>
      <c r="BB271" s="34"/>
      <c r="BC271" s="34"/>
      <c r="BD271" s="34"/>
      <c r="BE271" s="34"/>
      <c r="BF271" s="34"/>
      <c r="BG271" s="34"/>
      <c r="BH271" s="34"/>
      <c r="BI271" s="34"/>
      <c r="BJ271" s="34"/>
      <c r="BK271" s="34"/>
      <c r="BL271" s="34"/>
      <c r="BM271" s="34"/>
      <c r="BN271" s="34"/>
      <c r="BO271" s="34"/>
      <c r="BP271" s="34"/>
      <c r="BQ271" s="34"/>
      <c r="BR271" s="34"/>
      <c r="BS271" s="34"/>
      <c r="BT271" s="34"/>
      <c r="BU271" s="34"/>
      <c r="BV271" s="34"/>
      <c r="BW271" s="34"/>
      <c r="BX271" s="34"/>
      <c r="BY271" s="34"/>
      <c r="BZ271" s="34"/>
      <c r="CA271" s="34"/>
      <c r="CB271" s="34"/>
      <c r="CC271" s="34"/>
      <c r="CG271" s="34"/>
      <c r="CH271" s="34"/>
    </row>
    <row r="272" spans="1:86">
      <c r="A272" s="36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  <c r="AH272" s="34"/>
      <c r="AI272" s="34"/>
      <c r="AJ272" s="34"/>
      <c r="AK272" s="34"/>
      <c r="AL272" s="34"/>
      <c r="AM272" s="34"/>
      <c r="AN272" s="34"/>
      <c r="AO272" s="34"/>
      <c r="AP272" s="34"/>
      <c r="AQ272" s="34"/>
      <c r="AR272" s="34"/>
      <c r="AS272" s="34"/>
      <c r="AT272" s="34"/>
      <c r="AU272" s="34"/>
      <c r="AV272" s="34"/>
      <c r="AW272" s="34"/>
      <c r="AX272" s="34"/>
      <c r="AY272" s="34"/>
      <c r="AZ272" s="34"/>
      <c r="BA272" s="34"/>
      <c r="BB272" s="34"/>
      <c r="BC272" s="34"/>
      <c r="BD272" s="34"/>
      <c r="BE272" s="34"/>
      <c r="BF272" s="34"/>
      <c r="BG272" s="34"/>
      <c r="BH272" s="34"/>
      <c r="BI272" s="34"/>
      <c r="BJ272" s="34"/>
      <c r="BK272" s="34"/>
      <c r="BL272" s="34"/>
      <c r="BM272" s="34"/>
      <c r="BN272" s="34"/>
      <c r="BO272" s="34"/>
      <c r="BP272" s="34"/>
      <c r="BQ272" s="34"/>
      <c r="BR272" s="34"/>
      <c r="BS272" s="34"/>
      <c r="BT272" s="34"/>
      <c r="BU272" s="34"/>
      <c r="BV272" s="34"/>
      <c r="BW272" s="34"/>
      <c r="BX272" s="34"/>
      <c r="BY272" s="34"/>
      <c r="BZ272" s="34"/>
      <c r="CA272" s="34"/>
      <c r="CB272" s="34"/>
      <c r="CC272" s="34"/>
      <c r="CG272" s="34"/>
      <c r="CH272" s="34"/>
    </row>
    <row r="273" spans="1:86">
      <c r="A273" s="36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  <c r="AH273" s="34"/>
      <c r="AI273" s="34"/>
      <c r="AJ273" s="34"/>
      <c r="AK273" s="34"/>
      <c r="AL273" s="34"/>
      <c r="AM273" s="34"/>
      <c r="AN273" s="34"/>
      <c r="AO273" s="34"/>
      <c r="AP273" s="34"/>
      <c r="AQ273" s="34"/>
      <c r="AR273" s="34"/>
      <c r="AS273" s="34"/>
      <c r="AT273" s="34"/>
      <c r="AU273" s="34"/>
      <c r="AV273" s="34"/>
      <c r="AW273" s="34"/>
      <c r="AX273" s="34"/>
      <c r="AY273" s="34"/>
      <c r="AZ273" s="34"/>
      <c r="BA273" s="34"/>
      <c r="BB273" s="34"/>
      <c r="BC273" s="34"/>
      <c r="BD273" s="34"/>
      <c r="BE273" s="34"/>
      <c r="BF273" s="34"/>
      <c r="BG273" s="34"/>
      <c r="BH273" s="34"/>
      <c r="BI273" s="34"/>
      <c r="BJ273" s="34"/>
      <c r="BK273" s="34"/>
      <c r="BL273" s="34"/>
      <c r="BM273" s="34"/>
      <c r="BN273" s="34"/>
      <c r="BO273" s="34"/>
      <c r="BP273" s="34"/>
      <c r="BQ273" s="34"/>
      <c r="BR273" s="34"/>
      <c r="BS273" s="34"/>
      <c r="BT273" s="34"/>
      <c r="BU273" s="34"/>
      <c r="BV273" s="34"/>
      <c r="BW273" s="34"/>
      <c r="BX273" s="34"/>
      <c r="BY273" s="34"/>
      <c r="BZ273" s="34"/>
      <c r="CA273" s="34"/>
      <c r="CB273" s="34"/>
      <c r="CC273" s="34"/>
      <c r="CG273" s="34"/>
      <c r="CH273" s="34"/>
    </row>
    <row r="274" spans="1:86">
      <c r="A274" s="36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  <c r="AH274" s="34"/>
      <c r="AI274" s="34"/>
      <c r="AJ274" s="34"/>
      <c r="AK274" s="34"/>
      <c r="AL274" s="34"/>
      <c r="AM274" s="34"/>
      <c r="AN274" s="34"/>
      <c r="AO274" s="34"/>
      <c r="AP274" s="34"/>
      <c r="AQ274" s="34"/>
      <c r="AR274" s="34"/>
      <c r="AS274" s="34"/>
      <c r="AT274" s="34"/>
      <c r="AU274" s="34"/>
      <c r="AV274" s="34"/>
      <c r="AW274" s="34"/>
      <c r="AX274" s="34"/>
      <c r="AY274" s="34"/>
      <c r="AZ274" s="34"/>
      <c r="BA274" s="34"/>
      <c r="BB274" s="34"/>
      <c r="BC274" s="34"/>
      <c r="BD274" s="34"/>
      <c r="BE274" s="34"/>
      <c r="BF274" s="34"/>
      <c r="BG274" s="34"/>
      <c r="BH274" s="34"/>
      <c r="BI274" s="34"/>
      <c r="BJ274" s="34"/>
      <c r="BK274" s="34"/>
      <c r="BL274" s="34"/>
      <c r="BM274" s="34"/>
      <c r="BN274" s="34"/>
      <c r="BO274" s="34"/>
      <c r="BP274" s="34"/>
      <c r="BQ274" s="34"/>
      <c r="BR274" s="34"/>
      <c r="BS274" s="34"/>
      <c r="BT274" s="34"/>
      <c r="BU274" s="34"/>
      <c r="BV274" s="34"/>
      <c r="BW274" s="34"/>
      <c r="BX274" s="34"/>
      <c r="BY274" s="34"/>
      <c r="BZ274" s="34"/>
      <c r="CA274" s="34"/>
      <c r="CB274" s="34"/>
      <c r="CC274" s="34"/>
      <c r="CG274" s="34"/>
      <c r="CH274" s="34"/>
    </row>
    <row r="275" spans="1:86">
      <c r="A275" s="36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  <c r="AH275" s="34"/>
      <c r="AI275" s="34"/>
      <c r="AJ275" s="34"/>
      <c r="AK275" s="34"/>
      <c r="AL275" s="34"/>
      <c r="AM275" s="34"/>
      <c r="AN275" s="34"/>
      <c r="AO275" s="34"/>
      <c r="AP275" s="34"/>
      <c r="AQ275" s="34"/>
      <c r="AR275" s="34"/>
      <c r="AS275" s="34"/>
      <c r="AT275" s="34"/>
      <c r="AU275" s="34"/>
      <c r="AV275" s="34"/>
      <c r="AW275" s="34"/>
      <c r="AX275" s="34"/>
      <c r="AY275" s="34"/>
      <c r="AZ275" s="34"/>
      <c r="BA275" s="34"/>
      <c r="BB275" s="34"/>
      <c r="BC275" s="34"/>
      <c r="BD275" s="34"/>
      <c r="BE275" s="34"/>
      <c r="BF275" s="34"/>
      <c r="BG275" s="34"/>
      <c r="BH275" s="34"/>
      <c r="BI275" s="34"/>
      <c r="BJ275" s="34"/>
      <c r="BK275" s="34"/>
      <c r="BL275" s="34"/>
      <c r="BM275" s="34"/>
      <c r="BN275" s="34"/>
      <c r="BO275" s="34"/>
      <c r="BP275" s="34"/>
      <c r="BQ275" s="34"/>
      <c r="BR275" s="34"/>
      <c r="BS275" s="34"/>
      <c r="BT275" s="34"/>
      <c r="BU275" s="34"/>
      <c r="BV275" s="34"/>
      <c r="BW275" s="34"/>
      <c r="BX275" s="34"/>
      <c r="BY275" s="34"/>
      <c r="BZ275" s="34"/>
      <c r="CA275" s="34"/>
      <c r="CB275" s="34"/>
      <c r="CC275" s="34"/>
      <c r="CG275" s="34"/>
      <c r="CH275" s="34"/>
    </row>
    <row r="276" spans="1:86">
      <c r="A276" s="36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  <c r="AH276" s="34"/>
      <c r="AI276" s="34"/>
      <c r="AJ276" s="34"/>
      <c r="AK276" s="34"/>
      <c r="AL276" s="34"/>
      <c r="AM276" s="34"/>
      <c r="AN276" s="34"/>
      <c r="AO276" s="34"/>
      <c r="AP276" s="34"/>
      <c r="AQ276" s="34"/>
      <c r="AR276" s="34"/>
      <c r="AS276" s="34"/>
      <c r="AT276" s="34"/>
      <c r="AU276" s="34"/>
      <c r="AV276" s="34"/>
      <c r="AW276" s="34"/>
      <c r="AX276" s="34"/>
      <c r="AY276" s="34"/>
      <c r="AZ276" s="34"/>
      <c r="BA276" s="34"/>
      <c r="BB276" s="34"/>
      <c r="BC276" s="34"/>
      <c r="BD276" s="34"/>
      <c r="BE276" s="34"/>
      <c r="BF276" s="34"/>
      <c r="BG276" s="34"/>
      <c r="BH276" s="34"/>
      <c r="BI276" s="34"/>
      <c r="BJ276" s="34"/>
      <c r="BK276" s="34"/>
      <c r="BL276" s="34"/>
      <c r="BM276" s="34"/>
      <c r="BN276" s="34"/>
      <c r="BO276" s="34"/>
      <c r="BP276" s="34"/>
      <c r="BQ276" s="34"/>
      <c r="BR276" s="34"/>
      <c r="BS276" s="34"/>
      <c r="BT276" s="34"/>
      <c r="BU276" s="34"/>
      <c r="BV276" s="34"/>
      <c r="BW276" s="34"/>
      <c r="BX276" s="34"/>
      <c r="BY276" s="34"/>
      <c r="BZ276" s="34"/>
      <c r="CA276" s="34"/>
      <c r="CB276" s="34"/>
      <c r="CC276" s="34"/>
      <c r="CG276" s="34"/>
      <c r="CH276" s="34"/>
    </row>
    <row r="277" spans="1:86">
      <c r="A277" s="36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  <c r="AH277" s="34"/>
      <c r="AI277" s="34"/>
      <c r="AJ277" s="34"/>
      <c r="AK277" s="34"/>
      <c r="AL277" s="34"/>
      <c r="AM277" s="34"/>
      <c r="AN277" s="34"/>
      <c r="AO277" s="34"/>
      <c r="AP277" s="34"/>
      <c r="AQ277" s="34"/>
      <c r="AR277" s="34"/>
      <c r="AS277" s="34"/>
      <c r="AT277" s="34"/>
      <c r="AU277" s="34"/>
      <c r="AV277" s="34"/>
      <c r="AW277" s="34"/>
      <c r="AX277" s="34"/>
      <c r="AY277" s="34"/>
      <c r="AZ277" s="34"/>
      <c r="BA277" s="34"/>
      <c r="BB277" s="34"/>
      <c r="BC277" s="34"/>
      <c r="BD277" s="34"/>
      <c r="BE277" s="34"/>
      <c r="BF277" s="34"/>
      <c r="BG277" s="34"/>
      <c r="BH277" s="34"/>
      <c r="BI277" s="34"/>
      <c r="BJ277" s="34"/>
      <c r="BK277" s="34"/>
      <c r="BL277" s="34"/>
      <c r="BM277" s="34"/>
      <c r="BN277" s="34"/>
      <c r="BO277" s="34"/>
      <c r="BP277" s="34"/>
      <c r="BQ277" s="34"/>
      <c r="BR277" s="34"/>
      <c r="BS277" s="34"/>
      <c r="BT277" s="34"/>
      <c r="BU277" s="34"/>
      <c r="BV277" s="34"/>
      <c r="BW277" s="34"/>
      <c r="BX277" s="34"/>
      <c r="BY277" s="34"/>
      <c r="BZ277" s="34"/>
      <c r="CA277" s="34"/>
      <c r="CB277" s="34"/>
      <c r="CC277" s="34"/>
      <c r="CG277" s="34"/>
      <c r="CH277" s="34"/>
    </row>
    <row r="278" spans="1:86">
      <c r="A278" s="36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  <c r="AH278" s="34"/>
      <c r="AI278" s="34"/>
      <c r="AJ278" s="34"/>
      <c r="AK278" s="34"/>
      <c r="AL278" s="34"/>
      <c r="AM278" s="34"/>
      <c r="AN278" s="34"/>
      <c r="AO278" s="34"/>
      <c r="AP278" s="34"/>
      <c r="AQ278" s="34"/>
      <c r="AR278" s="34"/>
      <c r="AS278" s="34"/>
      <c r="AT278" s="34"/>
      <c r="AU278" s="34"/>
      <c r="AV278" s="34"/>
      <c r="AW278" s="34"/>
      <c r="AX278" s="34"/>
      <c r="AY278" s="34"/>
      <c r="AZ278" s="34"/>
      <c r="BA278" s="34"/>
      <c r="BB278" s="34"/>
      <c r="BC278" s="34"/>
      <c r="BD278" s="34"/>
      <c r="BE278" s="34"/>
      <c r="BF278" s="34"/>
      <c r="BG278" s="34"/>
      <c r="BH278" s="34"/>
      <c r="BI278" s="34"/>
      <c r="BJ278" s="34"/>
      <c r="BK278" s="34"/>
      <c r="BL278" s="34"/>
      <c r="BM278" s="34"/>
      <c r="BN278" s="34"/>
      <c r="BO278" s="34"/>
      <c r="BP278" s="34"/>
      <c r="BQ278" s="34"/>
      <c r="BR278" s="34"/>
      <c r="BS278" s="34"/>
      <c r="BT278" s="34"/>
      <c r="BU278" s="34"/>
      <c r="BV278" s="34"/>
      <c r="BW278" s="34"/>
      <c r="BX278" s="34"/>
      <c r="BY278" s="34"/>
      <c r="BZ278" s="34"/>
      <c r="CA278" s="34"/>
      <c r="CB278" s="34"/>
      <c r="CC278" s="34"/>
      <c r="CG278" s="34"/>
      <c r="CH278" s="34"/>
    </row>
    <row r="279" spans="1:86">
      <c r="A279" s="36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  <c r="AH279" s="34"/>
      <c r="AI279" s="34"/>
      <c r="AJ279" s="34"/>
      <c r="AK279" s="34"/>
      <c r="AL279" s="34"/>
      <c r="AM279" s="34"/>
      <c r="AN279" s="34"/>
      <c r="AO279" s="34"/>
      <c r="AP279" s="34"/>
      <c r="AQ279" s="34"/>
      <c r="AR279" s="34"/>
      <c r="AS279" s="34"/>
      <c r="AT279" s="34"/>
      <c r="AU279" s="34"/>
      <c r="AV279" s="34"/>
      <c r="AW279" s="34"/>
      <c r="AX279" s="34"/>
      <c r="AY279" s="34"/>
      <c r="AZ279" s="34"/>
      <c r="BA279" s="34"/>
      <c r="BB279" s="34"/>
      <c r="BC279" s="34"/>
      <c r="BD279" s="34"/>
      <c r="BE279" s="34"/>
      <c r="BF279" s="34"/>
      <c r="BG279" s="34"/>
      <c r="BH279" s="34"/>
      <c r="BI279" s="34"/>
      <c r="BJ279" s="34"/>
      <c r="BK279" s="34"/>
      <c r="BL279" s="34"/>
      <c r="BM279" s="34"/>
      <c r="BN279" s="34"/>
      <c r="BO279" s="34"/>
      <c r="BP279" s="34"/>
      <c r="BQ279" s="34"/>
      <c r="BR279" s="34"/>
      <c r="BS279" s="34"/>
      <c r="BT279" s="34"/>
      <c r="BU279" s="34"/>
      <c r="BV279" s="34"/>
      <c r="BW279" s="34"/>
      <c r="BX279" s="34"/>
      <c r="BY279" s="34"/>
      <c r="BZ279" s="34"/>
      <c r="CA279" s="34"/>
      <c r="CB279" s="34"/>
      <c r="CC279" s="34"/>
      <c r="CG279" s="34"/>
      <c r="CH279" s="34"/>
    </row>
    <row r="280" spans="1:86">
      <c r="A280" s="36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  <c r="AH280" s="34"/>
      <c r="AI280" s="34"/>
      <c r="AJ280" s="34"/>
      <c r="AK280" s="34"/>
      <c r="AL280" s="34"/>
      <c r="AM280" s="34"/>
      <c r="AN280" s="34"/>
      <c r="AO280" s="34"/>
      <c r="AP280" s="34"/>
      <c r="AQ280" s="34"/>
      <c r="AR280" s="34"/>
      <c r="AS280" s="34"/>
      <c r="AT280" s="34"/>
      <c r="AU280" s="34"/>
      <c r="AV280" s="34"/>
      <c r="AW280" s="34"/>
      <c r="AX280" s="34"/>
      <c r="AY280" s="34"/>
      <c r="AZ280" s="34"/>
      <c r="BA280" s="34"/>
      <c r="BB280" s="34"/>
      <c r="BC280" s="34"/>
      <c r="BD280" s="34"/>
      <c r="BE280" s="34"/>
      <c r="BF280" s="34"/>
      <c r="BG280" s="34"/>
      <c r="BH280" s="34"/>
      <c r="BI280" s="34"/>
      <c r="BJ280" s="34"/>
      <c r="BK280" s="34"/>
      <c r="BL280" s="34"/>
      <c r="BM280" s="34"/>
      <c r="BN280" s="34"/>
      <c r="BO280" s="34"/>
      <c r="BP280" s="34"/>
      <c r="BQ280" s="34"/>
      <c r="BR280" s="34"/>
      <c r="BS280" s="34"/>
      <c r="BT280" s="34"/>
      <c r="BU280" s="34"/>
      <c r="BV280" s="34"/>
      <c r="BW280" s="34"/>
      <c r="BX280" s="34"/>
      <c r="BY280" s="34"/>
      <c r="BZ280" s="34"/>
      <c r="CA280" s="34"/>
      <c r="CB280" s="34"/>
      <c r="CC280" s="34"/>
      <c r="CG280" s="34"/>
      <c r="CH280" s="34"/>
    </row>
    <row r="281" spans="1:86">
      <c r="A281" s="36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  <c r="AH281" s="34"/>
      <c r="AI281" s="34"/>
      <c r="AJ281" s="34"/>
      <c r="AK281" s="34"/>
      <c r="AL281" s="34"/>
      <c r="AM281" s="34"/>
      <c r="AN281" s="34"/>
      <c r="AO281" s="34"/>
      <c r="AP281" s="34"/>
      <c r="AQ281" s="34"/>
      <c r="AR281" s="34"/>
      <c r="AS281" s="34"/>
      <c r="AT281" s="34"/>
      <c r="AU281" s="34"/>
      <c r="AV281" s="34"/>
      <c r="AW281" s="34"/>
      <c r="AX281" s="34"/>
      <c r="AY281" s="34"/>
      <c r="AZ281" s="34"/>
      <c r="BA281" s="34"/>
      <c r="BB281" s="34"/>
      <c r="BC281" s="34"/>
      <c r="BD281" s="34"/>
      <c r="BE281" s="34"/>
      <c r="BF281" s="34"/>
      <c r="BG281" s="34"/>
      <c r="BH281" s="34"/>
      <c r="BI281" s="34"/>
      <c r="BJ281" s="34"/>
      <c r="BK281" s="34"/>
      <c r="BL281" s="34"/>
      <c r="BM281" s="34"/>
      <c r="BN281" s="34"/>
      <c r="BO281" s="34"/>
      <c r="BP281" s="34"/>
      <c r="BQ281" s="34"/>
      <c r="BR281" s="34"/>
      <c r="BS281" s="34"/>
      <c r="BT281" s="34"/>
      <c r="BU281" s="34"/>
      <c r="BV281" s="34"/>
      <c r="BW281" s="34"/>
      <c r="BX281" s="34"/>
      <c r="BY281" s="34"/>
      <c r="BZ281" s="34"/>
      <c r="CA281" s="34"/>
      <c r="CB281" s="34"/>
      <c r="CC281" s="34"/>
      <c r="CG281" s="34"/>
      <c r="CH281" s="34"/>
    </row>
    <row r="282" spans="1:86">
      <c r="A282" s="36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  <c r="AH282" s="34"/>
      <c r="AI282" s="34"/>
      <c r="AJ282" s="34"/>
      <c r="AK282" s="34"/>
      <c r="AL282" s="34"/>
      <c r="AM282" s="34"/>
      <c r="AN282" s="34"/>
      <c r="AO282" s="34"/>
      <c r="AP282" s="34"/>
      <c r="AQ282" s="34"/>
      <c r="AR282" s="34"/>
      <c r="AS282" s="34"/>
      <c r="AT282" s="34"/>
      <c r="AU282" s="34"/>
      <c r="AV282" s="34"/>
      <c r="AW282" s="34"/>
      <c r="AX282" s="34"/>
      <c r="AY282" s="34"/>
      <c r="AZ282" s="34"/>
      <c r="BA282" s="34"/>
      <c r="BB282" s="34"/>
      <c r="BC282" s="34"/>
      <c r="BD282" s="34"/>
      <c r="BE282" s="34"/>
      <c r="BF282" s="34"/>
      <c r="BG282" s="34"/>
      <c r="BH282" s="34"/>
      <c r="BI282" s="34"/>
      <c r="BJ282" s="34"/>
      <c r="BK282" s="34"/>
      <c r="BL282" s="34"/>
      <c r="BM282" s="34"/>
      <c r="BN282" s="34"/>
      <c r="BO282" s="34"/>
      <c r="BP282" s="34"/>
      <c r="BQ282" s="34"/>
      <c r="BR282" s="34"/>
      <c r="BS282" s="34"/>
      <c r="BT282" s="34"/>
      <c r="BU282" s="34"/>
      <c r="BV282" s="34"/>
      <c r="BW282" s="34"/>
      <c r="BX282" s="34"/>
      <c r="BY282" s="34"/>
      <c r="BZ282" s="34"/>
      <c r="CA282" s="34"/>
      <c r="CB282" s="34"/>
      <c r="CC282" s="34"/>
      <c r="CG282" s="34"/>
      <c r="CH282" s="34"/>
    </row>
    <row r="283" spans="1:86">
      <c r="A283" s="36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  <c r="AH283" s="34"/>
      <c r="AI283" s="34"/>
      <c r="AJ283" s="34"/>
      <c r="AK283" s="34"/>
      <c r="AL283" s="34"/>
      <c r="AM283" s="34"/>
      <c r="AN283" s="34"/>
      <c r="AO283" s="34"/>
      <c r="AP283" s="34"/>
      <c r="AQ283" s="34"/>
      <c r="AR283" s="34"/>
      <c r="AS283" s="34"/>
      <c r="AT283" s="34"/>
      <c r="AU283" s="34"/>
      <c r="AV283" s="34"/>
      <c r="AW283" s="34"/>
      <c r="AX283" s="34"/>
      <c r="AY283" s="34"/>
      <c r="AZ283" s="34"/>
      <c r="BA283" s="34"/>
      <c r="BB283" s="34"/>
      <c r="BC283" s="34"/>
      <c r="BD283" s="34"/>
      <c r="BE283" s="34"/>
      <c r="BF283" s="34"/>
      <c r="BG283" s="34"/>
      <c r="BH283" s="34"/>
      <c r="BI283" s="34"/>
      <c r="BJ283" s="34"/>
      <c r="BK283" s="34"/>
      <c r="BL283" s="34"/>
      <c r="BM283" s="34"/>
      <c r="BN283" s="34"/>
      <c r="BO283" s="34"/>
      <c r="BP283" s="34"/>
      <c r="BQ283" s="34"/>
      <c r="BR283" s="34"/>
      <c r="BS283" s="34"/>
      <c r="BT283" s="34"/>
      <c r="BU283" s="34"/>
      <c r="BV283" s="34"/>
      <c r="BW283" s="34"/>
      <c r="BX283" s="34"/>
      <c r="BY283" s="34"/>
      <c r="BZ283" s="34"/>
      <c r="CA283" s="34"/>
      <c r="CB283" s="34"/>
      <c r="CC283" s="34"/>
      <c r="CG283" s="34"/>
      <c r="CH283" s="34"/>
    </row>
    <row r="284" spans="1:86">
      <c r="A284" s="36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  <c r="AH284" s="34"/>
      <c r="AI284" s="34"/>
      <c r="AJ284" s="34"/>
      <c r="AK284" s="34"/>
      <c r="AL284" s="34"/>
      <c r="AM284" s="34"/>
      <c r="AN284" s="34"/>
      <c r="AO284" s="34"/>
      <c r="AP284" s="34"/>
      <c r="AQ284" s="34"/>
      <c r="AR284" s="34"/>
      <c r="AS284" s="34"/>
      <c r="AT284" s="34"/>
      <c r="AU284" s="34"/>
      <c r="AV284" s="34"/>
      <c r="AW284" s="34"/>
      <c r="AX284" s="34"/>
      <c r="AY284" s="34"/>
      <c r="AZ284" s="34"/>
      <c r="BA284" s="34"/>
      <c r="BB284" s="34"/>
      <c r="BC284" s="34"/>
      <c r="BD284" s="34"/>
      <c r="BE284" s="34"/>
      <c r="BF284" s="34"/>
      <c r="BG284" s="34"/>
      <c r="BH284" s="34"/>
      <c r="BI284" s="34"/>
      <c r="BJ284" s="34"/>
      <c r="BK284" s="34"/>
      <c r="BL284" s="34"/>
      <c r="BM284" s="34"/>
      <c r="BN284" s="34"/>
      <c r="BO284" s="34"/>
      <c r="BP284" s="34"/>
      <c r="BQ284" s="34"/>
      <c r="BR284" s="34"/>
      <c r="BS284" s="34"/>
      <c r="BT284" s="34"/>
      <c r="BU284" s="34"/>
      <c r="BV284" s="34"/>
      <c r="BW284" s="34"/>
      <c r="BX284" s="34"/>
      <c r="BY284" s="34"/>
      <c r="BZ284" s="34"/>
      <c r="CA284" s="34"/>
      <c r="CB284" s="34"/>
      <c r="CC284" s="34"/>
      <c r="CG284" s="34"/>
      <c r="CH284" s="34"/>
    </row>
    <row r="285" spans="1:86">
      <c r="A285" s="36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  <c r="AH285" s="34"/>
      <c r="AI285" s="34"/>
      <c r="AJ285" s="34"/>
      <c r="AK285" s="34"/>
      <c r="AL285" s="34"/>
      <c r="AM285" s="34"/>
      <c r="AN285" s="34"/>
      <c r="AO285" s="34"/>
      <c r="AP285" s="34"/>
      <c r="AQ285" s="34"/>
      <c r="AR285" s="34"/>
      <c r="AS285" s="34"/>
      <c r="AT285" s="34"/>
      <c r="AU285" s="34"/>
      <c r="AV285" s="34"/>
      <c r="AW285" s="34"/>
      <c r="AX285" s="34"/>
      <c r="AY285" s="34"/>
      <c r="AZ285" s="34"/>
      <c r="BA285" s="34"/>
      <c r="BB285" s="34"/>
      <c r="BC285" s="34"/>
      <c r="BD285" s="34"/>
      <c r="BE285" s="34"/>
      <c r="BF285" s="34"/>
      <c r="BG285" s="34"/>
      <c r="BH285" s="34"/>
      <c r="BI285" s="34"/>
      <c r="BJ285" s="34"/>
      <c r="BK285" s="34"/>
      <c r="BL285" s="34"/>
      <c r="BM285" s="34"/>
      <c r="BN285" s="34"/>
      <c r="BO285" s="34"/>
      <c r="BP285" s="34"/>
      <c r="BQ285" s="34"/>
      <c r="BR285" s="34"/>
      <c r="BS285" s="34"/>
      <c r="BT285" s="34"/>
      <c r="BU285" s="34"/>
      <c r="BV285" s="34"/>
      <c r="BW285" s="34"/>
      <c r="BX285" s="34"/>
      <c r="BY285" s="34"/>
      <c r="BZ285" s="34"/>
      <c r="CA285" s="34"/>
      <c r="CB285" s="34"/>
      <c r="CC285" s="34"/>
      <c r="CG285" s="34"/>
      <c r="CH285" s="34"/>
    </row>
    <row r="286" spans="1:86">
      <c r="A286" s="36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  <c r="AH286" s="34"/>
      <c r="AI286" s="34"/>
      <c r="AJ286" s="34"/>
      <c r="AK286" s="34"/>
      <c r="AL286" s="34"/>
      <c r="AM286" s="34"/>
      <c r="AN286" s="34"/>
      <c r="AO286" s="34"/>
      <c r="AP286" s="34"/>
      <c r="AQ286" s="34"/>
      <c r="AR286" s="34"/>
      <c r="AS286" s="34"/>
      <c r="AT286" s="34"/>
      <c r="AU286" s="34"/>
      <c r="AV286" s="34"/>
      <c r="AW286" s="34"/>
      <c r="AX286" s="34"/>
      <c r="AY286" s="34"/>
      <c r="AZ286" s="34"/>
      <c r="BA286" s="34"/>
      <c r="BB286" s="34"/>
      <c r="BC286" s="34"/>
      <c r="BD286" s="34"/>
      <c r="BE286" s="34"/>
      <c r="BF286" s="34"/>
      <c r="BG286" s="34"/>
      <c r="BH286" s="34"/>
      <c r="BI286" s="34"/>
      <c r="BJ286" s="34"/>
      <c r="BK286" s="34"/>
      <c r="BL286" s="34"/>
      <c r="BM286" s="34"/>
      <c r="BN286" s="34"/>
      <c r="BO286" s="34"/>
      <c r="BP286" s="34"/>
      <c r="BQ286" s="34"/>
      <c r="BR286" s="34"/>
      <c r="BS286" s="34"/>
      <c r="BT286" s="34"/>
      <c r="BU286" s="34"/>
      <c r="BV286" s="34"/>
      <c r="BW286" s="34"/>
      <c r="BX286" s="34"/>
      <c r="BY286" s="34"/>
      <c r="BZ286" s="34"/>
      <c r="CA286" s="34"/>
      <c r="CB286" s="34"/>
      <c r="CC286" s="34"/>
      <c r="CG286" s="34"/>
      <c r="CH286" s="34"/>
    </row>
    <row r="287" spans="1:86">
      <c r="A287" s="36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  <c r="AH287" s="34"/>
      <c r="AI287" s="34"/>
      <c r="AJ287" s="34"/>
      <c r="AK287" s="34"/>
      <c r="AL287" s="34"/>
      <c r="AM287" s="34"/>
      <c r="AN287" s="34"/>
      <c r="AO287" s="34"/>
      <c r="AP287" s="34"/>
      <c r="AQ287" s="34"/>
      <c r="AR287" s="34"/>
      <c r="AS287" s="34"/>
      <c r="AT287" s="34"/>
      <c r="AU287" s="34"/>
      <c r="AV287" s="34"/>
      <c r="AW287" s="34"/>
      <c r="AX287" s="34"/>
      <c r="AY287" s="34"/>
      <c r="AZ287" s="34"/>
      <c r="BA287" s="34"/>
      <c r="BB287" s="34"/>
      <c r="BC287" s="34"/>
      <c r="BD287" s="34"/>
      <c r="BE287" s="34"/>
      <c r="BF287" s="34"/>
      <c r="BG287" s="34"/>
      <c r="BH287" s="34"/>
      <c r="BI287" s="34"/>
      <c r="BJ287" s="34"/>
      <c r="BK287" s="34"/>
      <c r="BL287" s="34"/>
      <c r="BM287" s="34"/>
      <c r="BN287" s="34"/>
      <c r="BO287" s="34"/>
      <c r="BP287" s="34"/>
      <c r="BQ287" s="34"/>
      <c r="BR287" s="34"/>
      <c r="BS287" s="34"/>
      <c r="BT287" s="34"/>
      <c r="BU287" s="34"/>
      <c r="BV287" s="34"/>
      <c r="BW287" s="34"/>
      <c r="BX287" s="34"/>
      <c r="BY287" s="34"/>
      <c r="BZ287" s="34"/>
      <c r="CA287" s="34"/>
      <c r="CB287" s="34"/>
      <c r="CC287" s="34"/>
      <c r="CG287" s="34"/>
      <c r="CH287" s="34"/>
    </row>
    <row r="288" spans="1:86">
      <c r="A288" s="36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  <c r="AH288" s="34"/>
      <c r="AI288" s="34"/>
      <c r="AJ288" s="34"/>
      <c r="AK288" s="34"/>
      <c r="AL288" s="34"/>
      <c r="AM288" s="34"/>
      <c r="AN288" s="34"/>
      <c r="AO288" s="34"/>
      <c r="AP288" s="34"/>
      <c r="AQ288" s="34"/>
      <c r="AR288" s="34"/>
      <c r="AS288" s="34"/>
      <c r="AT288" s="34"/>
      <c r="AU288" s="34"/>
      <c r="AV288" s="34"/>
      <c r="AW288" s="34"/>
      <c r="AX288" s="34"/>
      <c r="AY288" s="34"/>
      <c r="AZ288" s="34"/>
      <c r="BA288" s="34"/>
      <c r="BB288" s="34"/>
      <c r="BC288" s="34"/>
      <c r="BD288" s="34"/>
      <c r="BE288" s="34"/>
      <c r="BF288" s="34"/>
      <c r="BG288" s="34"/>
      <c r="BH288" s="34"/>
      <c r="BI288" s="34"/>
      <c r="BJ288" s="34"/>
      <c r="BK288" s="34"/>
      <c r="BL288" s="34"/>
      <c r="BM288" s="34"/>
      <c r="BN288" s="34"/>
      <c r="BO288" s="34"/>
      <c r="BP288" s="34"/>
      <c r="BQ288" s="34"/>
      <c r="BR288" s="34"/>
      <c r="BS288" s="34"/>
      <c r="BT288" s="34"/>
      <c r="BU288" s="34"/>
      <c r="BV288" s="34"/>
      <c r="BW288" s="34"/>
      <c r="BX288" s="34"/>
      <c r="BY288" s="34"/>
      <c r="BZ288" s="34"/>
      <c r="CA288" s="34"/>
      <c r="CB288" s="34"/>
      <c r="CC288" s="34"/>
      <c r="CG288" s="34"/>
      <c r="CH288" s="34"/>
    </row>
    <row r="289" spans="1:86">
      <c r="A289" s="36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  <c r="AH289" s="34"/>
      <c r="AI289" s="34"/>
      <c r="AJ289" s="34"/>
      <c r="AK289" s="34"/>
      <c r="AL289" s="34"/>
      <c r="AM289" s="34"/>
      <c r="AN289" s="34"/>
      <c r="AO289" s="34"/>
      <c r="AP289" s="34"/>
      <c r="AQ289" s="34"/>
      <c r="AR289" s="34"/>
      <c r="AS289" s="34"/>
      <c r="AT289" s="34"/>
      <c r="AU289" s="34"/>
      <c r="AV289" s="34"/>
      <c r="AW289" s="34"/>
      <c r="AX289" s="34"/>
      <c r="AY289" s="34"/>
      <c r="AZ289" s="34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34"/>
      <c r="BL289" s="34"/>
      <c r="BM289" s="34"/>
      <c r="BN289" s="34"/>
      <c r="BO289" s="34"/>
      <c r="BP289" s="34"/>
      <c r="BQ289" s="34"/>
      <c r="BR289" s="34"/>
      <c r="BS289" s="34"/>
      <c r="BT289" s="34"/>
      <c r="BU289" s="34"/>
      <c r="BV289" s="34"/>
      <c r="BW289" s="34"/>
      <c r="BX289" s="34"/>
      <c r="BY289" s="34"/>
      <c r="BZ289" s="34"/>
      <c r="CA289" s="34"/>
      <c r="CB289" s="34"/>
      <c r="CC289" s="34"/>
      <c r="CG289" s="34"/>
      <c r="CH289" s="34"/>
    </row>
    <row r="290" spans="1:86">
      <c r="A290" s="36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  <c r="AH290" s="34"/>
      <c r="AI290" s="34"/>
      <c r="AJ290" s="34"/>
      <c r="AK290" s="34"/>
      <c r="AL290" s="34"/>
      <c r="AM290" s="34"/>
      <c r="AN290" s="34"/>
      <c r="AO290" s="34"/>
      <c r="AP290" s="34"/>
      <c r="AQ290" s="34"/>
      <c r="AR290" s="34"/>
      <c r="AS290" s="34"/>
      <c r="AT290" s="34"/>
      <c r="AU290" s="34"/>
      <c r="AV290" s="34"/>
      <c r="AW290" s="34"/>
      <c r="AX290" s="34"/>
      <c r="AY290" s="34"/>
      <c r="AZ290" s="34"/>
      <c r="BA290" s="34"/>
      <c r="BB290" s="34"/>
      <c r="BC290" s="34"/>
      <c r="BD290" s="34"/>
      <c r="BE290" s="34"/>
      <c r="BF290" s="34"/>
      <c r="BG290" s="34"/>
      <c r="BH290" s="34"/>
      <c r="BI290" s="34"/>
      <c r="BJ290" s="34"/>
      <c r="BK290" s="34"/>
      <c r="BL290" s="34"/>
      <c r="BM290" s="34"/>
      <c r="BN290" s="34"/>
      <c r="BO290" s="34"/>
      <c r="BP290" s="34"/>
      <c r="BQ290" s="34"/>
      <c r="BR290" s="34"/>
      <c r="BS290" s="34"/>
      <c r="BT290" s="34"/>
      <c r="BU290" s="34"/>
      <c r="BV290" s="34"/>
      <c r="BW290" s="34"/>
      <c r="BX290" s="34"/>
      <c r="BY290" s="34"/>
      <c r="BZ290" s="34"/>
      <c r="CA290" s="34"/>
      <c r="CB290" s="34"/>
      <c r="CC290" s="34"/>
      <c r="CG290" s="34"/>
      <c r="CH290" s="34"/>
    </row>
    <row r="291" spans="1:86">
      <c r="A291" s="36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  <c r="AH291" s="34"/>
      <c r="AI291" s="34"/>
      <c r="AJ291" s="34"/>
      <c r="AK291" s="34"/>
      <c r="AL291" s="34"/>
      <c r="AM291" s="34"/>
      <c r="AN291" s="34"/>
      <c r="AO291" s="34"/>
      <c r="AP291" s="34"/>
      <c r="AQ291" s="34"/>
      <c r="AR291" s="34"/>
      <c r="AS291" s="34"/>
      <c r="AT291" s="34"/>
      <c r="AU291" s="34"/>
      <c r="AV291" s="34"/>
      <c r="AW291" s="34"/>
      <c r="AX291" s="34"/>
      <c r="AY291" s="34"/>
      <c r="AZ291" s="34"/>
      <c r="BA291" s="34"/>
      <c r="BB291" s="34"/>
      <c r="BC291" s="34"/>
      <c r="BD291" s="34"/>
      <c r="BE291" s="34"/>
      <c r="BF291" s="34"/>
      <c r="BG291" s="34"/>
      <c r="BH291" s="34"/>
      <c r="BI291" s="34"/>
      <c r="BJ291" s="34"/>
      <c r="BK291" s="34"/>
      <c r="BL291" s="34"/>
      <c r="BM291" s="34"/>
      <c r="BN291" s="34"/>
      <c r="BO291" s="34"/>
      <c r="BP291" s="34"/>
      <c r="BQ291" s="34"/>
      <c r="BR291" s="34"/>
      <c r="BS291" s="34"/>
      <c r="BT291" s="34"/>
      <c r="BU291" s="34"/>
      <c r="BV291" s="34"/>
      <c r="BW291" s="34"/>
      <c r="BX291" s="34"/>
      <c r="BY291" s="34"/>
      <c r="BZ291" s="34"/>
      <c r="CA291" s="34"/>
      <c r="CB291" s="34"/>
      <c r="CC291" s="34"/>
      <c r="CG291" s="34"/>
      <c r="CH291" s="34"/>
    </row>
    <row r="292" spans="1:86">
      <c r="A292" s="36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  <c r="AH292" s="34"/>
      <c r="AI292" s="34"/>
      <c r="AJ292" s="34"/>
      <c r="AK292" s="34"/>
      <c r="AL292" s="34"/>
      <c r="AM292" s="34"/>
      <c r="AN292" s="34"/>
      <c r="AO292" s="34"/>
      <c r="AP292" s="34"/>
      <c r="AQ292" s="34"/>
      <c r="AR292" s="34"/>
      <c r="AS292" s="34"/>
      <c r="AT292" s="34"/>
      <c r="AU292" s="34"/>
      <c r="AV292" s="34"/>
      <c r="AW292" s="34"/>
      <c r="AX292" s="34"/>
      <c r="AY292" s="34"/>
      <c r="AZ292" s="34"/>
      <c r="BA292" s="34"/>
      <c r="BB292" s="34"/>
      <c r="BC292" s="34"/>
      <c r="BD292" s="34"/>
      <c r="BE292" s="34"/>
      <c r="BF292" s="34"/>
      <c r="BG292" s="34"/>
      <c r="BH292" s="34"/>
      <c r="BI292" s="34"/>
      <c r="BJ292" s="34"/>
      <c r="BK292" s="34"/>
      <c r="BL292" s="34"/>
      <c r="BM292" s="34"/>
      <c r="BN292" s="34"/>
      <c r="BO292" s="34"/>
      <c r="BP292" s="34"/>
      <c r="BQ292" s="34"/>
      <c r="BR292" s="34"/>
      <c r="BS292" s="34"/>
      <c r="BT292" s="34"/>
      <c r="BU292" s="34"/>
      <c r="BV292" s="34"/>
      <c r="BW292" s="34"/>
      <c r="BX292" s="34"/>
      <c r="BY292" s="34"/>
      <c r="BZ292" s="34"/>
      <c r="CA292" s="34"/>
      <c r="CB292" s="34"/>
      <c r="CC292" s="34"/>
      <c r="CG292" s="34"/>
      <c r="CH292" s="34"/>
    </row>
    <row r="293" spans="1:86">
      <c r="A293" s="36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34"/>
      <c r="AK293" s="34"/>
      <c r="AL293" s="34"/>
      <c r="AM293" s="34"/>
      <c r="AN293" s="34"/>
      <c r="AO293" s="34"/>
      <c r="AP293" s="34"/>
      <c r="AQ293" s="34"/>
      <c r="AR293" s="34"/>
      <c r="AS293" s="34"/>
      <c r="AT293" s="34"/>
      <c r="AU293" s="34"/>
      <c r="AV293" s="34"/>
      <c r="AW293" s="34"/>
      <c r="AX293" s="34"/>
      <c r="AY293" s="34"/>
      <c r="AZ293" s="34"/>
      <c r="BA293" s="34"/>
      <c r="BB293" s="34"/>
      <c r="BC293" s="34"/>
      <c r="BD293" s="34"/>
      <c r="BE293" s="34"/>
      <c r="BF293" s="34"/>
      <c r="BG293" s="34"/>
      <c r="BH293" s="34"/>
      <c r="BI293" s="34"/>
      <c r="BJ293" s="34"/>
      <c r="BK293" s="34"/>
      <c r="BL293" s="34"/>
      <c r="BM293" s="34"/>
      <c r="BN293" s="34"/>
      <c r="BO293" s="34"/>
      <c r="BP293" s="34"/>
      <c r="BQ293" s="34"/>
      <c r="BR293" s="34"/>
      <c r="BS293" s="34"/>
      <c r="BT293" s="34"/>
      <c r="BU293" s="34"/>
      <c r="BV293" s="34"/>
      <c r="BW293" s="34"/>
      <c r="BX293" s="34"/>
      <c r="BY293" s="34"/>
      <c r="BZ293" s="34"/>
      <c r="CA293" s="34"/>
      <c r="CB293" s="34"/>
      <c r="CC293" s="34"/>
      <c r="CG293" s="34"/>
      <c r="CH293" s="34"/>
    </row>
    <row r="294" spans="1:86">
      <c r="A294" s="36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  <c r="AH294" s="34"/>
      <c r="AI294" s="34"/>
      <c r="AJ294" s="34"/>
      <c r="AK294" s="34"/>
      <c r="AL294" s="34"/>
      <c r="AM294" s="34"/>
      <c r="AN294" s="34"/>
      <c r="AO294" s="34"/>
      <c r="AP294" s="34"/>
      <c r="AQ294" s="34"/>
      <c r="AR294" s="34"/>
      <c r="AS294" s="34"/>
      <c r="AT294" s="34"/>
      <c r="AU294" s="34"/>
      <c r="AV294" s="34"/>
      <c r="AW294" s="34"/>
      <c r="AX294" s="34"/>
      <c r="AY294" s="34"/>
      <c r="AZ294" s="34"/>
      <c r="BA294" s="34"/>
      <c r="BB294" s="34"/>
      <c r="BC294" s="34"/>
      <c r="BD294" s="34"/>
      <c r="BE294" s="34"/>
      <c r="BF294" s="34"/>
      <c r="BG294" s="34"/>
      <c r="BH294" s="34"/>
      <c r="BI294" s="34"/>
      <c r="BJ294" s="34"/>
      <c r="BK294" s="34"/>
      <c r="BL294" s="34"/>
      <c r="BM294" s="34"/>
      <c r="BN294" s="34"/>
      <c r="BO294" s="34"/>
      <c r="BP294" s="34"/>
      <c r="BQ294" s="34"/>
      <c r="BR294" s="34"/>
      <c r="BS294" s="34"/>
      <c r="BT294" s="34"/>
      <c r="BU294" s="34"/>
      <c r="BV294" s="34"/>
      <c r="BW294" s="34"/>
      <c r="BX294" s="34"/>
      <c r="BY294" s="34"/>
      <c r="BZ294" s="34"/>
      <c r="CA294" s="34"/>
      <c r="CB294" s="34"/>
      <c r="CC294" s="34"/>
      <c r="CG294" s="34"/>
      <c r="CH294" s="34"/>
    </row>
    <row r="295" spans="1:86">
      <c r="A295" s="36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  <c r="AH295" s="34"/>
      <c r="AI295" s="34"/>
      <c r="AJ295" s="34"/>
      <c r="AK295" s="34"/>
      <c r="AL295" s="34"/>
      <c r="AM295" s="34"/>
      <c r="AN295" s="34"/>
      <c r="AO295" s="34"/>
      <c r="AP295" s="34"/>
      <c r="AQ295" s="34"/>
      <c r="AR295" s="34"/>
      <c r="AS295" s="34"/>
      <c r="AT295" s="34"/>
      <c r="AU295" s="34"/>
      <c r="AV295" s="34"/>
      <c r="AW295" s="34"/>
      <c r="AX295" s="34"/>
      <c r="AY295" s="34"/>
      <c r="AZ295" s="34"/>
      <c r="BA295" s="34"/>
      <c r="BB295" s="34"/>
      <c r="BC295" s="34"/>
      <c r="BD295" s="34"/>
      <c r="BE295" s="34"/>
      <c r="BF295" s="34"/>
      <c r="BG295" s="34"/>
      <c r="BH295" s="34"/>
      <c r="BI295" s="34"/>
      <c r="BJ295" s="34"/>
      <c r="BK295" s="34"/>
      <c r="BL295" s="34"/>
      <c r="BM295" s="34"/>
      <c r="BN295" s="34"/>
      <c r="BO295" s="34"/>
      <c r="BP295" s="34"/>
      <c r="BQ295" s="34"/>
      <c r="BR295" s="34"/>
      <c r="BS295" s="34"/>
      <c r="BT295" s="34"/>
      <c r="BU295" s="34"/>
      <c r="BV295" s="34"/>
      <c r="BW295" s="34"/>
      <c r="BX295" s="34"/>
      <c r="BY295" s="34"/>
      <c r="BZ295" s="34"/>
      <c r="CA295" s="34"/>
      <c r="CB295" s="34"/>
      <c r="CC295" s="34"/>
      <c r="CG295" s="34"/>
      <c r="CH295" s="34"/>
    </row>
    <row r="296" spans="1:86">
      <c r="A296" s="36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  <c r="AH296" s="34"/>
      <c r="AI296" s="34"/>
      <c r="AJ296" s="34"/>
      <c r="AK296" s="34"/>
      <c r="AL296" s="34"/>
      <c r="AM296" s="34"/>
      <c r="AN296" s="34"/>
      <c r="AO296" s="34"/>
      <c r="AP296" s="34"/>
      <c r="AQ296" s="34"/>
      <c r="AR296" s="34"/>
      <c r="AS296" s="34"/>
      <c r="AT296" s="34"/>
      <c r="AU296" s="34"/>
      <c r="AV296" s="34"/>
      <c r="AW296" s="34"/>
      <c r="AX296" s="34"/>
      <c r="AY296" s="34"/>
      <c r="AZ296" s="34"/>
      <c r="BA296" s="34"/>
      <c r="BB296" s="34"/>
      <c r="BC296" s="34"/>
      <c r="BD296" s="34"/>
      <c r="BE296" s="34"/>
      <c r="BF296" s="34"/>
      <c r="BG296" s="34"/>
      <c r="BH296" s="34"/>
      <c r="BI296" s="34"/>
      <c r="BJ296" s="34"/>
      <c r="BK296" s="34"/>
      <c r="BL296" s="34"/>
      <c r="BM296" s="34"/>
      <c r="BN296" s="34"/>
      <c r="BO296" s="34"/>
      <c r="BP296" s="34"/>
      <c r="BQ296" s="34"/>
      <c r="BR296" s="34"/>
      <c r="BS296" s="34"/>
      <c r="BT296" s="34"/>
      <c r="BU296" s="34"/>
      <c r="BV296" s="34"/>
      <c r="BW296" s="34"/>
      <c r="BX296" s="34"/>
      <c r="BY296" s="34"/>
      <c r="BZ296" s="34"/>
      <c r="CA296" s="34"/>
      <c r="CB296" s="34"/>
      <c r="CC296" s="34"/>
      <c r="CG296" s="34"/>
      <c r="CH296" s="34"/>
    </row>
    <row r="297" spans="1:86">
      <c r="A297" s="36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  <c r="AH297" s="34"/>
      <c r="AI297" s="34"/>
      <c r="AJ297" s="34"/>
      <c r="AK297" s="34"/>
      <c r="AL297" s="34"/>
      <c r="AM297" s="34"/>
      <c r="AN297" s="34"/>
      <c r="AO297" s="34"/>
      <c r="AP297" s="34"/>
      <c r="AQ297" s="34"/>
      <c r="AR297" s="34"/>
      <c r="AS297" s="34"/>
      <c r="AT297" s="34"/>
      <c r="AU297" s="34"/>
      <c r="AV297" s="34"/>
      <c r="AW297" s="34"/>
      <c r="AX297" s="34"/>
      <c r="AY297" s="34"/>
      <c r="AZ297" s="34"/>
      <c r="BA297" s="34"/>
      <c r="BB297" s="34"/>
      <c r="BC297" s="34"/>
      <c r="BD297" s="34"/>
      <c r="BE297" s="34"/>
      <c r="BF297" s="34"/>
      <c r="BG297" s="34"/>
      <c r="BH297" s="34"/>
      <c r="BI297" s="34"/>
      <c r="BJ297" s="34"/>
      <c r="BK297" s="34"/>
      <c r="BL297" s="34"/>
      <c r="BM297" s="34"/>
      <c r="BN297" s="34"/>
      <c r="BO297" s="34"/>
      <c r="BP297" s="34"/>
      <c r="BQ297" s="34"/>
      <c r="BR297" s="34"/>
      <c r="BS297" s="34"/>
      <c r="BT297" s="34"/>
      <c r="BU297" s="34"/>
      <c r="BV297" s="34"/>
      <c r="BW297" s="34"/>
      <c r="BX297" s="34"/>
      <c r="BY297" s="34"/>
      <c r="BZ297" s="34"/>
      <c r="CA297" s="34"/>
      <c r="CB297" s="34"/>
      <c r="CC297" s="34"/>
      <c r="CG297" s="34"/>
      <c r="CH297" s="34"/>
    </row>
    <row r="298" spans="1:86">
      <c r="A298" s="36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  <c r="AH298" s="34"/>
      <c r="AI298" s="34"/>
      <c r="AJ298" s="34"/>
      <c r="AK298" s="34"/>
      <c r="AL298" s="34"/>
      <c r="AM298" s="34"/>
      <c r="AN298" s="34"/>
      <c r="AO298" s="34"/>
      <c r="AP298" s="34"/>
      <c r="AQ298" s="34"/>
      <c r="AR298" s="34"/>
      <c r="AS298" s="34"/>
      <c r="AT298" s="34"/>
      <c r="AU298" s="34"/>
      <c r="AV298" s="34"/>
      <c r="AW298" s="34"/>
      <c r="AX298" s="34"/>
      <c r="AY298" s="34"/>
      <c r="AZ298" s="34"/>
      <c r="BA298" s="34"/>
      <c r="BB298" s="34"/>
      <c r="BC298" s="34"/>
      <c r="BD298" s="34"/>
      <c r="BE298" s="34"/>
      <c r="BF298" s="34"/>
      <c r="BG298" s="34"/>
      <c r="BH298" s="34"/>
      <c r="BI298" s="34"/>
      <c r="BJ298" s="34"/>
      <c r="BK298" s="34"/>
      <c r="BL298" s="34"/>
      <c r="BM298" s="34"/>
      <c r="BN298" s="34"/>
      <c r="BO298" s="34"/>
      <c r="BP298" s="34"/>
      <c r="BQ298" s="34"/>
      <c r="BR298" s="34"/>
      <c r="BS298" s="34"/>
      <c r="BT298" s="34"/>
      <c r="BU298" s="34"/>
      <c r="BV298" s="34"/>
      <c r="BW298" s="34"/>
      <c r="BX298" s="34"/>
      <c r="BY298" s="34"/>
      <c r="BZ298" s="34"/>
      <c r="CA298" s="34"/>
      <c r="CB298" s="34"/>
      <c r="CC298" s="34"/>
      <c r="CG298" s="34"/>
      <c r="CH298" s="34"/>
    </row>
    <row r="299" spans="1:86">
      <c r="A299" s="36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  <c r="AH299" s="34"/>
      <c r="AI299" s="34"/>
      <c r="AJ299" s="34"/>
      <c r="AK299" s="34"/>
      <c r="AL299" s="34"/>
      <c r="AM299" s="34"/>
      <c r="AN299" s="34"/>
      <c r="AO299" s="34"/>
      <c r="AP299" s="34"/>
      <c r="AQ299" s="34"/>
      <c r="AR299" s="34"/>
      <c r="AS299" s="34"/>
      <c r="AT299" s="34"/>
      <c r="AU299" s="34"/>
      <c r="AV299" s="34"/>
      <c r="AW299" s="34"/>
      <c r="AX299" s="34"/>
      <c r="AY299" s="34"/>
      <c r="AZ299" s="34"/>
      <c r="BA299" s="34"/>
      <c r="BB299" s="34"/>
      <c r="BC299" s="34"/>
      <c r="BD299" s="34"/>
      <c r="BE299" s="34"/>
      <c r="BF299" s="34"/>
      <c r="BG299" s="34"/>
      <c r="BH299" s="34"/>
      <c r="BI299" s="34"/>
      <c r="BJ299" s="34"/>
      <c r="BK299" s="34"/>
      <c r="BL299" s="34"/>
      <c r="BM299" s="34"/>
      <c r="BN299" s="34"/>
      <c r="BO299" s="34"/>
      <c r="BP299" s="34"/>
      <c r="BQ299" s="34"/>
      <c r="BR299" s="34"/>
      <c r="BS299" s="34"/>
      <c r="BT299" s="34"/>
      <c r="BU299" s="34"/>
      <c r="BV299" s="34"/>
      <c r="BW299" s="34"/>
      <c r="BX299" s="34"/>
      <c r="BY299" s="34"/>
      <c r="BZ299" s="34"/>
      <c r="CA299" s="34"/>
      <c r="CB299" s="34"/>
      <c r="CC299" s="34"/>
      <c r="CG299" s="34"/>
      <c r="CH299" s="34"/>
    </row>
    <row r="300" spans="1:86">
      <c r="A300" s="36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  <c r="AH300" s="34"/>
      <c r="AI300" s="34"/>
      <c r="AJ300" s="34"/>
      <c r="AK300" s="34"/>
      <c r="AL300" s="34"/>
      <c r="AM300" s="34"/>
      <c r="AN300" s="34"/>
      <c r="AO300" s="34"/>
      <c r="AP300" s="34"/>
      <c r="AQ300" s="34"/>
      <c r="AR300" s="34"/>
      <c r="AS300" s="34"/>
      <c r="AT300" s="34"/>
      <c r="AU300" s="34"/>
      <c r="AV300" s="34"/>
      <c r="AW300" s="34"/>
      <c r="AX300" s="34"/>
      <c r="AY300" s="34"/>
      <c r="AZ300" s="34"/>
      <c r="BA300" s="34"/>
      <c r="BB300" s="34"/>
      <c r="BC300" s="34"/>
      <c r="BD300" s="34"/>
      <c r="BE300" s="34"/>
      <c r="BF300" s="34"/>
      <c r="BG300" s="34"/>
      <c r="BH300" s="34"/>
      <c r="BI300" s="34"/>
      <c r="BJ300" s="34"/>
      <c r="BK300" s="34"/>
      <c r="BL300" s="34"/>
      <c r="BM300" s="34"/>
      <c r="BN300" s="34"/>
      <c r="BO300" s="34"/>
      <c r="BP300" s="34"/>
      <c r="BQ300" s="34"/>
      <c r="BR300" s="34"/>
      <c r="BS300" s="34"/>
      <c r="BT300" s="34"/>
      <c r="BU300" s="34"/>
      <c r="BV300" s="34"/>
      <c r="BW300" s="34"/>
      <c r="BX300" s="34"/>
      <c r="BY300" s="34"/>
      <c r="BZ300" s="34"/>
      <c r="CA300" s="34"/>
      <c r="CB300" s="34"/>
      <c r="CC300" s="34"/>
      <c r="CG300" s="34"/>
      <c r="CH300" s="34"/>
    </row>
    <row r="301" spans="1:86">
      <c r="A301" s="36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  <c r="AH301" s="34"/>
      <c r="AI301" s="34"/>
      <c r="AJ301" s="34"/>
      <c r="AK301" s="34"/>
      <c r="AL301" s="34"/>
      <c r="AM301" s="34"/>
      <c r="AN301" s="34"/>
      <c r="AO301" s="34"/>
      <c r="AP301" s="34"/>
      <c r="AQ301" s="34"/>
      <c r="AR301" s="34"/>
      <c r="AS301" s="34"/>
      <c r="AT301" s="34"/>
      <c r="AU301" s="34"/>
      <c r="AV301" s="34"/>
      <c r="AW301" s="34"/>
      <c r="AX301" s="34"/>
      <c r="AY301" s="34"/>
      <c r="AZ301" s="34"/>
      <c r="BA301" s="34"/>
      <c r="BB301" s="34"/>
      <c r="BC301" s="34"/>
      <c r="BD301" s="34"/>
      <c r="BE301" s="34"/>
      <c r="BF301" s="34"/>
      <c r="BG301" s="34"/>
      <c r="BH301" s="34"/>
      <c r="BI301" s="34"/>
      <c r="BJ301" s="34"/>
      <c r="BK301" s="34"/>
      <c r="BL301" s="34"/>
      <c r="BM301" s="34"/>
      <c r="BN301" s="34"/>
      <c r="BO301" s="34"/>
      <c r="BP301" s="34"/>
      <c r="BQ301" s="34"/>
      <c r="BR301" s="34"/>
      <c r="BS301" s="34"/>
      <c r="BT301" s="34"/>
      <c r="BU301" s="34"/>
      <c r="BV301" s="34"/>
      <c r="BW301" s="34"/>
      <c r="BX301" s="34"/>
      <c r="BY301" s="34"/>
      <c r="BZ301" s="34"/>
      <c r="CA301" s="34"/>
      <c r="CB301" s="34"/>
      <c r="CC301" s="34"/>
      <c r="CG301" s="34"/>
      <c r="CH301" s="34"/>
    </row>
    <row r="302" spans="1:86">
      <c r="A302" s="36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  <c r="AH302" s="34"/>
      <c r="AI302" s="34"/>
      <c r="AJ302" s="34"/>
      <c r="AK302" s="34"/>
      <c r="AL302" s="34"/>
      <c r="AM302" s="34"/>
      <c r="AN302" s="34"/>
      <c r="AO302" s="34"/>
      <c r="AP302" s="34"/>
      <c r="AQ302" s="34"/>
      <c r="AR302" s="34"/>
      <c r="AS302" s="34"/>
      <c r="AT302" s="34"/>
      <c r="AU302" s="34"/>
      <c r="AV302" s="34"/>
      <c r="AW302" s="34"/>
      <c r="AX302" s="34"/>
      <c r="AY302" s="34"/>
      <c r="AZ302" s="34"/>
      <c r="BA302" s="34"/>
      <c r="BB302" s="34"/>
      <c r="BC302" s="34"/>
      <c r="BD302" s="34"/>
      <c r="BE302" s="34"/>
      <c r="BF302" s="34"/>
      <c r="BG302" s="34"/>
      <c r="BH302" s="34"/>
      <c r="BI302" s="34"/>
      <c r="BJ302" s="34"/>
      <c r="BK302" s="34"/>
      <c r="BL302" s="34"/>
      <c r="BM302" s="34"/>
      <c r="BN302" s="34"/>
      <c r="BO302" s="34"/>
      <c r="BP302" s="34"/>
      <c r="BQ302" s="34"/>
      <c r="BR302" s="34"/>
      <c r="BS302" s="34"/>
      <c r="BT302" s="34"/>
      <c r="BU302" s="34"/>
      <c r="BV302" s="34"/>
      <c r="BW302" s="34"/>
      <c r="BX302" s="34"/>
      <c r="BY302" s="34"/>
      <c r="BZ302" s="34"/>
      <c r="CA302" s="34"/>
      <c r="CB302" s="34"/>
      <c r="CC302" s="34"/>
      <c r="CG302" s="34"/>
      <c r="CH302" s="34"/>
    </row>
    <row r="303" spans="1:86">
      <c r="A303" s="36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  <c r="AH303" s="34"/>
      <c r="AI303" s="34"/>
      <c r="AJ303" s="34"/>
      <c r="AK303" s="34"/>
      <c r="AL303" s="34"/>
      <c r="AM303" s="34"/>
      <c r="AN303" s="34"/>
      <c r="AO303" s="34"/>
      <c r="AP303" s="34"/>
      <c r="AQ303" s="34"/>
      <c r="AR303" s="34"/>
      <c r="AS303" s="34"/>
      <c r="AT303" s="34"/>
      <c r="AU303" s="34"/>
      <c r="AV303" s="34"/>
      <c r="AW303" s="34"/>
      <c r="AX303" s="34"/>
      <c r="AY303" s="34"/>
      <c r="AZ303" s="34"/>
      <c r="BA303" s="34"/>
      <c r="BB303" s="34"/>
      <c r="BC303" s="34"/>
      <c r="BD303" s="34"/>
      <c r="BE303" s="34"/>
      <c r="BF303" s="34"/>
      <c r="BG303" s="34"/>
      <c r="BH303" s="34"/>
      <c r="BI303" s="34"/>
      <c r="BJ303" s="34"/>
      <c r="BK303" s="34"/>
      <c r="BL303" s="34"/>
      <c r="BM303" s="34"/>
      <c r="BN303" s="34"/>
      <c r="BO303" s="34"/>
      <c r="BP303" s="34"/>
      <c r="BQ303" s="34"/>
      <c r="BR303" s="34"/>
      <c r="BS303" s="34"/>
      <c r="BT303" s="34"/>
      <c r="BU303" s="34"/>
      <c r="BV303" s="34"/>
      <c r="BW303" s="34"/>
      <c r="BX303" s="34"/>
      <c r="BY303" s="34"/>
      <c r="BZ303" s="34"/>
      <c r="CA303" s="34"/>
      <c r="CB303" s="34"/>
      <c r="CC303" s="34"/>
      <c r="CG303" s="34"/>
      <c r="CH303" s="34"/>
    </row>
    <row r="304" spans="1:86">
      <c r="A304" s="36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F304" s="34"/>
      <c r="AG304" s="34"/>
      <c r="AH304" s="34"/>
      <c r="AI304" s="34"/>
      <c r="AJ304" s="34"/>
      <c r="AK304" s="34"/>
      <c r="AL304" s="34"/>
      <c r="AM304" s="34"/>
      <c r="AN304" s="34"/>
      <c r="AO304" s="34"/>
      <c r="AP304" s="34"/>
      <c r="AQ304" s="34"/>
      <c r="AR304" s="34"/>
      <c r="AS304" s="34"/>
      <c r="AT304" s="34"/>
      <c r="AU304" s="34"/>
      <c r="AV304" s="34"/>
      <c r="AW304" s="34"/>
      <c r="AX304" s="34"/>
      <c r="AY304" s="34"/>
      <c r="AZ304" s="34"/>
      <c r="BA304" s="34"/>
      <c r="BB304" s="34"/>
      <c r="BC304" s="34"/>
      <c r="BD304" s="34"/>
      <c r="BE304" s="34"/>
      <c r="BF304" s="34"/>
      <c r="BG304" s="34"/>
      <c r="BH304" s="34"/>
      <c r="BI304" s="34"/>
      <c r="BJ304" s="34"/>
      <c r="BK304" s="34"/>
      <c r="BL304" s="34"/>
      <c r="BM304" s="34"/>
      <c r="BN304" s="34"/>
      <c r="BO304" s="34"/>
      <c r="BP304" s="34"/>
      <c r="BQ304" s="34"/>
      <c r="BR304" s="34"/>
      <c r="BS304" s="34"/>
      <c r="BT304" s="34"/>
      <c r="BU304" s="34"/>
      <c r="BV304" s="34"/>
      <c r="BW304" s="34"/>
      <c r="BX304" s="34"/>
      <c r="BY304" s="34"/>
      <c r="BZ304" s="34"/>
      <c r="CA304" s="34"/>
      <c r="CB304" s="34"/>
      <c r="CC304" s="34"/>
      <c r="CG304" s="34"/>
      <c r="CH304" s="34"/>
    </row>
    <row r="305" spans="1:86">
      <c r="A305" s="36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F305" s="34"/>
      <c r="AG305" s="34"/>
      <c r="AH305" s="34"/>
      <c r="AI305" s="34"/>
      <c r="AJ305" s="34"/>
      <c r="AK305" s="34"/>
      <c r="AL305" s="34"/>
      <c r="AM305" s="34"/>
      <c r="AN305" s="34"/>
      <c r="AO305" s="34"/>
      <c r="AP305" s="34"/>
      <c r="AQ305" s="34"/>
      <c r="AR305" s="34"/>
      <c r="AS305" s="34"/>
      <c r="AT305" s="34"/>
      <c r="AU305" s="34"/>
      <c r="AV305" s="34"/>
      <c r="AW305" s="34"/>
      <c r="AX305" s="34"/>
      <c r="AY305" s="34"/>
      <c r="AZ305" s="34"/>
      <c r="BA305" s="34"/>
      <c r="BB305" s="34"/>
      <c r="BC305" s="34"/>
      <c r="BD305" s="34"/>
      <c r="BE305" s="34"/>
      <c r="BF305" s="34"/>
      <c r="BG305" s="34"/>
      <c r="BH305" s="34"/>
      <c r="BI305" s="34"/>
      <c r="BJ305" s="34"/>
      <c r="BK305" s="34"/>
      <c r="BL305" s="34"/>
      <c r="BM305" s="34"/>
      <c r="BN305" s="34"/>
      <c r="BO305" s="34"/>
      <c r="BP305" s="34"/>
      <c r="BQ305" s="34"/>
      <c r="BR305" s="34"/>
      <c r="BS305" s="34"/>
      <c r="BT305" s="34"/>
      <c r="BU305" s="34"/>
      <c r="BV305" s="34"/>
      <c r="BW305" s="34"/>
      <c r="BX305" s="34"/>
      <c r="BY305" s="34"/>
      <c r="BZ305" s="34"/>
      <c r="CA305" s="34"/>
      <c r="CB305" s="34"/>
      <c r="CC305" s="34"/>
      <c r="CG305" s="34"/>
      <c r="CH305" s="34"/>
    </row>
    <row r="306" spans="1:86">
      <c r="A306" s="36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F306" s="34"/>
      <c r="AG306" s="34"/>
      <c r="AH306" s="34"/>
      <c r="AI306" s="34"/>
      <c r="AJ306" s="34"/>
      <c r="AK306" s="34"/>
      <c r="AL306" s="34"/>
      <c r="AM306" s="34"/>
      <c r="AN306" s="34"/>
      <c r="AO306" s="34"/>
      <c r="AP306" s="34"/>
      <c r="AQ306" s="34"/>
      <c r="AR306" s="34"/>
      <c r="AS306" s="34"/>
      <c r="AT306" s="34"/>
      <c r="AU306" s="34"/>
      <c r="AV306" s="34"/>
      <c r="AW306" s="34"/>
      <c r="AX306" s="34"/>
      <c r="AY306" s="34"/>
      <c r="AZ306" s="34"/>
      <c r="BA306" s="34"/>
      <c r="BB306" s="34"/>
      <c r="BC306" s="34"/>
      <c r="BD306" s="34"/>
      <c r="BE306" s="34"/>
      <c r="BF306" s="34"/>
      <c r="BG306" s="34"/>
      <c r="BH306" s="34"/>
      <c r="BI306" s="34"/>
      <c r="BJ306" s="34"/>
      <c r="BK306" s="34"/>
      <c r="BL306" s="34"/>
      <c r="BM306" s="34"/>
      <c r="BN306" s="34"/>
      <c r="BO306" s="34"/>
      <c r="BP306" s="34"/>
      <c r="BQ306" s="34"/>
      <c r="BR306" s="34"/>
      <c r="BS306" s="34"/>
      <c r="BT306" s="34"/>
      <c r="BU306" s="34"/>
      <c r="BV306" s="34"/>
      <c r="BW306" s="34"/>
      <c r="BX306" s="34"/>
      <c r="BY306" s="34"/>
      <c r="BZ306" s="34"/>
      <c r="CA306" s="34"/>
      <c r="CB306" s="34"/>
      <c r="CC306" s="34"/>
      <c r="CG306" s="34"/>
      <c r="CH306" s="34"/>
    </row>
    <row r="307" spans="1:86">
      <c r="A307" s="36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F307" s="34"/>
      <c r="AG307" s="34"/>
      <c r="AH307" s="34"/>
      <c r="AI307" s="34"/>
      <c r="AJ307" s="34"/>
      <c r="AK307" s="34"/>
      <c r="AL307" s="34"/>
      <c r="AM307" s="34"/>
      <c r="AN307" s="34"/>
      <c r="AO307" s="34"/>
      <c r="AP307" s="34"/>
      <c r="AQ307" s="34"/>
      <c r="AR307" s="34"/>
      <c r="AS307" s="34"/>
      <c r="AT307" s="34"/>
      <c r="AU307" s="34"/>
      <c r="AV307" s="34"/>
      <c r="AW307" s="34"/>
      <c r="AX307" s="34"/>
      <c r="AY307" s="34"/>
      <c r="AZ307" s="34"/>
      <c r="BA307" s="34"/>
      <c r="BB307" s="34"/>
      <c r="BC307" s="34"/>
      <c r="BD307" s="34"/>
      <c r="BE307" s="34"/>
      <c r="BF307" s="34"/>
      <c r="BG307" s="34"/>
      <c r="BH307" s="34"/>
      <c r="BI307" s="34"/>
      <c r="BJ307" s="34"/>
      <c r="BK307" s="34"/>
      <c r="BL307" s="34"/>
      <c r="BM307" s="34"/>
      <c r="BN307" s="34"/>
      <c r="BO307" s="34"/>
      <c r="BP307" s="34"/>
      <c r="BQ307" s="34"/>
      <c r="BR307" s="34"/>
      <c r="BS307" s="34"/>
      <c r="BT307" s="34"/>
      <c r="BU307" s="34"/>
      <c r="BV307" s="34"/>
      <c r="BW307" s="34"/>
      <c r="BX307" s="34"/>
      <c r="BY307" s="34"/>
      <c r="BZ307" s="34"/>
      <c r="CA307" s="34"/>
      <c r="CB307" s="34"/>
      <c r="CC307" s="34"/>
      <c r="CG307" s="34"/>
      <c r="CH307" s="34"/>
    </row>
    <row r="308" spans="1:86">
      <c r="A308" s="36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F308" s="34"/>
      <c r="AG308" s="34"/>
      <c r="AH308" s="34"/>
      <c r="AI308" s="34"/>
      <c r="AJ308" s="34"/>
      <c r="AK308" s="34"/>
      <c r="AL308" s="34"/>
      <c r="AM308" s="34"/>
      <c r="AN308" s="34"/>
      <c r="AO308" s="34"/>
      <c r="AP308" s="34"/>
      <c r="AQ308" s="34"/>
      <c r="AR308" s="34"/>
      <c r="AS308" s="34"/>
      <c r="AT308" s="34"/>
      <c r="AU308" s="34"/>
      <c r="AV308" s="34"/>
      <c r="AW308" s="34"/>
      <c r="AX308" s="34"/>
      <c r="AY308" s="34"/>
      <c r="AZ308" s="34"/>
      <c r="BA308" s="34"/>
      <c r="BB308" s="34"/>
      <c r="BC308" s="34"/>
      <c r="BD308" s="34"/>
      <c r="BE308" s="34"/>
      <c r="BF308" s="34"/>
      <c r="BG308" s="34"/>
      <c r="BH308" s="34"/>
      <c r="BI308" s="34"/>
      <c r="BJ308" s="34"/>
      <c r="BK308" s="34"/>
      <c r="BL308" s="34"/>
      <c r="BM308" s="34"/>
      <c r="BN308" s="34"/>
      <c r="BO308" s="34"/>
      <c r="BP308" s="34"/>
      <c r="BQ308" s="34"/>
      <c r="BR308" s="34"/>
      <c r="BS308" s="34"/>
      <c r="BT308" s="34"/>
      <c r="BU308" s="34"/>
      <c r="BV308" s="34"/>
      <c r="BW308" s="34"/>
      <c r="BX308" s="34"/>
      <c r="BY308" s="34"/>
      <c r="BZ308" s="34"/>
      <c r="CA308" s="34"/>
      <c r="CB308" s="34"/>
      <c r="CC308" s="34"/>
      <c r="CG308" s="34"/>
      <c r="CH308" s="34"/>
    </row>
    <row r="309" spans="1:86">
      <c r="A309" s="36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F309" s="34"/>
      <c r="AG309" s="34"/>
      <c r="AH309" s="34"/>
      <c r="AI309" s="34"/>
      <c r="AJ309" s="34"/>
      <c r="AK309" s="34"/>
      <c r="AL309" s="34"/>
      <c r="AM309" s="34"/>
      <c r="AN309" s="34"/>
      <c r="AO309" s="34"/>
      <c r="AP309" s="34"/>
      <c r="AQ309" s="34"/>
      <c r="AR309" s="34"/>
      <c r="AS309" s="34"/>
      <c r="AT309" s="34"/>
      <c r="AU309" s="34"/>
      <c r="AV309" s="34"/>
      <c r="AW309" s="34"/>
      <c r="AX309" s="34"/>
      <c r="AY309" s="34"/>
      <c r="AZ309" s="34"/>
      <c r="BA309" s="34"/>
      <c r="BB309" s="34"/>
      <c r="BC309" s="34"/>
      <c r="BD309" s="34"/>
      <c r="BE309" s="34"/>
      <c r="BF309" s="34"/>
      <c r="BG309" s="34"/>
      <c r="BH309" s="34"/>
      <c r="BI309" s="34"/>
      <c r="BJ309" s="34"/>
      <c r="BK309" s="34"/>
      <c r="BL309" s="34"/>
      <c r="BM309" s="34"/>
      <c r="BN309" s="34"/>
      <c r="BO309" s="34"/>
      <c r="BP309" s="34"/>
      <c r="BQ309" s="34"/>
      <c r="BR309" s="34"/>
      <c r="BS309" s="34"/>
      <c r="BT309" s="34"/>
      <c r="BU309" s="34"/>
      <c r="BV309" s="34"/>
      <c r="BW309" s="34"/>
      <c r="BX309" s="34"/>
      <c r="BY309" s="34"/>
      <c r="BZ309" s="34"/>
      <c r="CA309" s="34"/>
      <c r="CB309" s="34"/>
      <c r="CC309" s="34"/>
      <c r="CG309" s="34"/>
      <c r="CH309" s="34"/>
    </row>
    <row r="310" spans="1:86">
      <c r="A310" s="36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F310" s="34"/>
      <c r="AG310" s="34"/>
      <c r="AH310" s="34"/>
      <c r="AI310" s="34"/>
      <c r="AJ310" s="34"/>
      <c r="AK310" s="34"/>
      <c r="AL310" s="34"/>
      <c r="AM310" s="34"/>
      <c r="AN310" s="34"/>
      <c r="AO310" s="34"/>
      <c r="AP310" s="34"/>
      <c r="AQ310" s="34"/>
      <c r="AR310" s="34"/>
      <c r="AS310" s="34"/>
      <c r="AT310" s="34"/>
      <c r="AU310" s="34"/>
      <c r="AV310" s="34"/>
      <c r="AW310" s="34"/>
      <c r="AX310" s="34"/>
      <c r="AY310" s="34"/>
      <c r="AZ310" s="34"/>
      <c r="BA310" s="34"/>
      <c r="BB310" s="34"/>
      <c r="BC310" s="34"/>
      <c r="BD310" s="34"/>
      <c r="BE310" s="34"/>
      <c r="BF310" s="34"/>
      <c r="BG310" s="34"/>
      <c r="BH310" s="34"/>
      <c r="BI310" s="34"/>
      <c r="BJ310" s="34"/>
      <c r="BK310" s="34"/>
      <c r="BL310" s="34"/>
      <c r="BM310" s="34"/>
      <c r="BN310" s="34"/>
      <c r="BO310" s="34"/>
      <c r="BP310" s="34"/>
      <c r="BQ310" s="34"/>
      <c r="BR310" s="34"/>
      <c r="BS310" s="34"/>
      <c r="BT310" s="34"/>
      <c r="BU310" s="34"/>
      <c r="BV310" s="34"/>
      <c r="BW310" s="34"/>
      <c r="BX310" s="34"/>
      <c r="BY310" s="34"/>
      <c r="BZ310" s="34"/>
      <c r="CA310" s="34"/>
      <c r="CB310" s="34"/>
      <c r="CC310" s="34"/>
      <c r="CG310" s="34"/>
      <c r="CH310" s="34"/>
    </row>
    <row r="311" spans="1:86">
      <c r="A311" s="36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F311" s="34"/>
      <c r="AG311" s="34"/>
      <c r="AH311" s="34"/>
      <c r="AI311" s="34"/>
      <c r="AJ311" s="34"/>
      <c r="AK311" s="34"/>
      <c r="AL311" s="34"/>
      <c r="AM311" s="34"/>
      <c r="AN311" s="34"/>
      <c r="AO311" s="34"/>
      <c r="AP311" s="34"/>
      <c r="AQ311" s="34"/>
      <c r="AR311" s="34"/>
      <c r="AS311" s="34"/>
      <c r="AT311" s="34"/>
      <c r="AU311" s="34"/>
      <c r="AV311" s="34"/>
      <c r="AW311" s="34"/>
      <c r="AX311" s="34"/>
      <c r="AY311" s="34"/>
      <c r="AZ311" s="34"/>
      <c r="BA311" s="34"/>
      <c r="BB311" s="34"/>
      <c r="BC311" s="34"/>
      <c r="BD311" s="34"/>
      <c r="BE311" s="34"/>
      <c r="BF311" s="34"/>
      <c r="BG311" s="34"/>
      <c r="BH311" s="34"/>
      <c r="BI311" s="34"/>
      <c r="BJ311" s="34"/>
      <c r="BK311" s="34"/>
      <c r="BL311" s="34"/>
      <c r="BM311" s="34"/>
      <c r="BN311" s="34"/>
      <c r="BO311" s="34"/>
      <c r="BP311" s="34"/>
      <c r="BQ311" s="34"/>
      <c r="BR311" s="34"/>
      <c r="BS311" s="34"/>
      <c r="BT311" s="34"/>
      <c r="BU311" s="34"/>
      <c r="BV311" s="34"/>
      <c r="BW311" s="34"/>
      <c r="BX311" s="34"/>
      <c r="BY311" s="34"/>
      <c r="BZ311" s="34"/>
      <c r="CA311" s="34"/>
      <c r="CB311" s="34"/>
      <c r="CC311" s="34"/>
      <c r="CG311" s="34"/>
      <c r="CH311" s="34"/>
    </row>
    <row r="312" spans="1:86">
      <c r="A312" s="36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F312" s="34"/>
      <c r="AG312" s="34"/>
      <c r="AH312" s="34"/>
      <c r="AI312" s="34"/>
      <c r="AJ312" s="34"/>
      <c r="AK312" s="34"/>
      <c r="AL312" s="34"/>
      <c r="AM312" s="34"/>
      <c r="AN312" s="34"/>
      <c r="AO312" s="34"/>
      <c r="AP312" s="34"/>
      <c r="AQ312" s="34"/>
      <c r="AR312" s="34"/>
      <c r="AS312" s="34"/>
      <c r="AT312" s="34"/>
      <c r="AU312" s="34"/>
      <c r="AV312" s="34"/>
      <c r="AW312" s="34"/>
      <c r="AX312" s="34"/>
      <c r="AY312" s="34"/>
      <c r="AZ312" s="34"/>
      <c r="BA312" s="34"/>
      <c r="BB312" s="34"/>
      <c r="BC312" s="34"/>
      <c r="BD312" s="34"/>
      <c r="BE312" s="34"/>
      <c r="BF312" s="34"/>
      <c r="BG312" s="34"/>
      <c r="BH312" s="34"/>
      <c r="BI312" s="34"/>
      <c r="BJ312" s="34"/>
      <c r="BK312" s="34"/>
      <c r="BL312" s="34"/>
      <c r="BM312" s="34"/>
      <c r="BN312" s="34"/>
      <c r="BO312" s="34"/>
      <c r="BP312" s="34"/>
      <c r="BQ312" s="34"/>
      <c r="BR312" s="34"/>
      <c r="BS312" s="34"/>
      <c r="BT312" s="34"/>
      <c r="BU312" s="34"/>
      <c r="BV312" s="34"/>
      <c r="BW312" s="34"/>
      <c r="BX312" s="34"/>
      <c r="BY312" s="34"/>
      <c r="BZ312" s="34"/>
      <c r="CA312" s="34"/>
      <c r="CB312" s="34"/>
      <c r="CC312" s="34"/>
      <c r="CG312" s="34"/>
      <c r="CH312" s="34"/>
    </row>
    <row r="313" spans="1:86">
      <c r="A313" s="36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F313" s="34"/>
      <c r="AG313" s="34"/>
      <c r="AH313" s="34"/>
      <c r="AI313" s="34"/>
      <c r="AJ313" s="34"/>
      <c r="AK313" s="34"/>
      <c r="AL313" s="34"/>
      <c r="AM313" s="34"/>
      <c r="AN313" s="34"/>
      <c r="AO313" s="34"/>
      <c r="AP313" s="34"/>
      <c r="AQ313" s="34"/>
      <c r="AR313" s="34"/>
      <c r="AS313" s="34"/>
      <c r="AT313" s="34"/>
      <c r="AU313" s="34"/>
      <c r="AV313" s="34"/>
      <c r="AW313" s="34"/>
      <c r="AX313" s="34"/>
      <c r="AY313" s="34"/>
      <c r="AZ313" s="34"/>
      <c r="BA313" s="34"/>
      <c r="BB313" s="34"/>
      <c r="BC313" s="34"/>
      <c r="BD313" s="34"/>
      <c r="BE313" s="34"/>
      <c r="BF313" s="34"/>
      <c r="BG313" s="34"/>
      <c r="BH313" s="34"/>
      <c r="BI313" s="34"/>
      <c r="BJ313" s="34"/>
      <c r="BK313" s="34"/>
      <c r="BL313" s="34"/>
      <c r="BM313" s="34"/>
      <c r="BN313" s="34"/>
      <c r="BO313" s="34"/>
      <c r="BP313" s="34"/>
      <c r="BQ313" s="34"/>
      <c r="BR313" s="34"/>
      <c r="BS313" s="34"/>
      <c r="BT313" s="34"/>
      <c r="BU313" s="34"/>
      <c r="BV313" s="34"/>
      <c r="BW313" s="34"/>
      <c r="BX313" s="34"/>
      <c r="BY313" s="34"/>
      <c r="BZ313" s="34"/>
      <c r="CA313" s="34"/>
      <c r="CB313" s="34"/>
      <c r="CC313" s="34"/>
      <c r="CG313" s="34"/>
      <c r="CH313" s="34"/>
    </row>
    <row r="314" spans="1:86">
      <c r="A314" s="36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F314" s="34"/>
      <c r="AG314" s="34"/>
      <c r="AH314" s="34"/>
      <c r="AI314" s="34"/>
      <c r="AJ314" s="34"/>
      <c r="AK314" s="34"/>
      <c r="AL314" s="34"/>
      <c r="AM314" s="34"/>
      <c r="AN314" s="34"/>
      <c r="AO314" s="34"/>
      <c r="AP314" s="34"/>
      <c r="AQ314" s="34"/>
      <c r="AR314" s="34"/>
      <c r="AS314" s="34"/>
      <c r="AT314" s="34"/>
      <c r="AU314" s="34"/>
      <c r="AV314" s="34"/>
      <c r="AW314" s="34"/>
      <c r="AX314" s="34"/>
      <c r="AY314" s="34"/>
      <c r="AZ314" s="34"/>
      <c r="BA314" s="34"/>
      <c r="BB314" s="34"/>
      <c r="BC314" s="34"/>
      <c r="BD314" s="34"/>
      <c r="BE314" s="34"/>
      <c r="BF314" s="34"/>
      <c r="BG314" s="34"/>
      <c r="BH314" s="34"/>
      <c r="BI314" s="34"/>
      <c r="BJ314" s="34"/>
      <c r="BK314" s="34"/>
      <c r="BL314" s="34"/>
      <c r="BM314" s="34"/>
      <c r="BN314" s="34"/>
      <c r="BO314" s="34"/>
      <c r="BP314" s="34"/>
      <c r="BQ314" s="34"/>
      <c r="BR314" s="34"/>
      <c r="BS314" s="34"/>
      <c r="BT314" s="34"/>
      <c r="BU314" s="34"/>
      <c r="BV314" s="34"/>
      <c r="BW314" s="34"/>
      <c r="BX314" s="34"/>
      <c r="BY314" s="34"/>
      <c r="BZ314" s="34"/>
      <c r="CA314" s="34"/>
      <c r="CB314" s="34"/>
      <c r="CC314" s="34"/>
      <c r="CG314" s="34"/>
      <c r="CH314" s="34"/>
    </row>
    <row r="315" spans="1:86">
      <c r="A315" s="36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F315" s="34"/>
      <c r="AG315" s="34"/>
      <c r="AH315" s="34"/>
      <c r="AI315" s="34"/>
      <c r="AJ315" s="34"/>
      <c r="AK315" s="34"/>
      <c r="AL315" s="34"/>
      <c r="AM315" s="34"/>
      <c r="AN315" s="34"/>
      <c r="AO315" s="34"/>
      <c r="AP315" s="34"/>
      <c r="AQ315" s="34"/>
      <c r="AR315" s="34"/>
      <c r="AS315" s="34"/>
      <c r="AT315" s="34"/>
      <c r="AU315" s="34"/>
      <c r="AV315" s="34"/>
      <c r="AW315" s="34"/>
      <c r="AX315" s="34"/>
      <c r="AY315" s="34"/>
      <c r="AZ315" s="34"/>
      <c r="BA315" s="34"/>
      <c r="BB315" s="34"/>
      <c r="BC315" s="34"/>
      <c r="BD315" s="34"/>
      <c r="BE315" s="34"/>
      <c r="BF315" s="34"/>
      <c r="BG315" s="34"/>
      <c r="BH315" s="34"/>
      <c r="BI315" s="34"/>
      <c r="BJ315" s="34"/>
      <c r="BK315" s="34"/>
      <c r="BL315" s="34"/>
      <c r="BM315" s="34"/>
      <c r="BN315" s="34"/>
      <c r="BO315" s="34"/>
      <c r="BP315" s="34"/>
      <c r="BQ315" s="34"/>
      <c r="BR315" s="34"/>
      <c r="BS315" s="34"/>
      <c r="BT315" s="34"/>
      <c r="BU315" s="34"/>
      <c r="BV315" s="34"/>
      <c r="BW315" s="34"/>
      <c r="BX315" s="34"/>
      <c r="BY315" s="34"/>
      <c r="BZ315" s="34"/>
      <c r="CA315" s="34"/>
      <c r="CB315" s="34"/>
      <c r="CC315" s="34"/>
      <c r="CG315" s="34"/>
      <c r="CH315" s="34"/>
    </row>
    <row r="316" spans="1:86">
      <c r="A316" s="36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F316" s="34"/>
      <c r="AG316" s="34"/>
      <c r="AH316" s="34"/>
      <c r="AI316" s="34"/>
      <c r="AJ316" s="34"/>
      <c r="AK316" s="34"/>
      <c r="AL316" s="34"/>
      <c r="AM316" s="34"/>
      <c r="AN316" s="34"/>
      <c r="AO316" s="34"/>
      <c r="AP316" s="34"/>
      <c r="AQ316" s="34"/>
      <c r="AR316" s="34"/>
      <c r="AS316" s="34"/>
      <c r="AT316" s="34"/>
      <c r="AU316" s="34"/>
      <c r="AV316" s="34"/>
      <c r="AW316" s="34"/>
      <c r="AX316" s="34"/>
      <c r="AY316" s="34"/>
      <c r="AZ316" s="34"/>
      <c r="BA316" s="34"/>
      <c r="BB316" s="34"/>
      <c r="BC316" s="34"/>
      <c r="BD316" s="34"/>
      <c r="BE316" s="34"/>
      <c r="BF316" s="34"/>
      <c r="BG316" s="34"/>
      <c r="BH316" s="34"/>
      <c r="BI316" s="34"/>
      <c r="BJ316" s="34"/>
      <c r="BK316" s="34"/>
      <c r="BL316" s="34"/>
      <c r="BM316" s="34"/>
      <c r="BN316" s="34"/>
      <c r="BO316" s="34"/>
      <c r="BP316" s="34"/>
      <c r="BQ316" s="34"/>
      <c r="BR316" s="34"/>
      <c r="BS316" s="34"/>
      <c r="BT316" s="34"/>
      <c r="BU316" s="34"/>
      <c r="BV316" s="34"/>
      <c r="BW316" s="34"/>
      <c r="BX316" s="34"/>
      <c r="BY316" s="34"/>
      <c r="BZ316" s="34"/>
      <c r="CA316" s="34"/>
      <c r="CB316" s="34"/>
      <c r="CC316" s="34"/>
      <c r="CG316" s="34"/>
      <c r="CH316" s="34"/>
    </row>
    <row r="317" spans="1:86">
      <c r="A317" s="36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34"/>
      <c r="AK317" s="34"/>
      <c r="AL317" s="34"/>
      <c r="AM317" s="34"/>
      <c r="AN317" s="34"/>
      <c r="AO317" s="34"/>
      <c r="AP317" s="34"/>
      <c r="AQ317" s="34"/>
      <c r="AR317" s="34"/>
      <c r="AS317" s="34"/>
      <c r="AT317" s="34"/>
      <c r="AU317" s="34"/>
      <c r="AV317" s="34"/>
      <c r="AW317" s="34"/>
      <c r="AX317" s="34"/>
      <c r="AY317" s="34"/>
      <c r="AZ317" s="34"/>
      <c r="BA317" s="34"/>
      <c r="BB317" s="34"/>
      <c r="BC317" s="34"/>
      <c r="BD317" s="34"/>
      <c r="BE317" s="34"/>
      <c r="BF317" s="34"/>
      <c r="BG317" s="34"/>
      <c r="BH317" s="34"/>
      <c r="BI317" s="34"/>
      <c r="BJ317" s="34"/>
      <c r="BK317" s="34"/>
      <c r="BL317" s="34"/>
      <c r="BM317" s="34"/>
      <c r="BN317" s="34"/>
      <c r="BO317" s="34"/>
      <c r="BP317" s="34"/>
      <c r="BQ317" s="34"/>
      <c r="BR317" s="34"/>
      <c r="BS317" s="34"/>
      <c r="BT317" s="34"/>
      <c r="BU317" s="34"/>
      <c r="BV317" s="34"/>
      <c r="BW317" s="34"/>
      <c r="BX317" s="34"/>
      <c r="BY317" s="34"/>
      <c r="BZ317" s="34"/>
      <c r="CA317" s="34"/>
      <c r="CB317" s="34"/>
      <c r="CC317" s="34"/>
      <c r="CG317" s="34"/>
      <c r="CH317" s="34"/>
    </row>
    <row r="318" spans="1:86">
      <c r="A318" s="36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F318" s="34"/>
      <c r="AG318" s="34"/>
      <c r="AH318" s="34"/>
      <c r="AI318" s="34"/>
      <c r="AJ318" s="34"/>
      <c r="AK318" s="34"/>
      <c r="AL318" s="34"/>
      <c r="AM318" s="34"/>
      <c r="AN318" s="34"/>
      <c r="AO318" s="34"/>
      <c r="AP318" s="34"/>
      <c r="AQ318" s="34"/>
      <c r="AR318" s="34"/>
      <c r="AS318" s="34"/>
      <c r="AT318" s="34"/>
      <c r="AU318" s="34"/>
      <c r="AV318" s="34"/>
      <c r="AW318" s="34"/>
      <c r="AX318" s="34"/>
      <c r="AY318" s="34"/>
      <c r="AZ318" s="34"/>
      <c r="BA318" s="34"/>
      <c r="BB318" s="34"/>
      <c r="BC318" s="34"/>
      <c r="BD318" s="34"/>
      <c r="BE318" s="34"/>
      <c r="BF318" s="34"/>
      <c r="BG318" s="34"/>
      <c r="BH318" s="34"/>
      <c r="BI318" s="34"/>
      <c r="BJ318" s="34"/>
      <c r="BK318" s="34"/>
      <c r="BL318" s="34"/>
      <c r="BM318" s="34"/>
      <c r="BN318" s="34"/>
      <c r="BO318" s="34"/>
      <c r="BP318" s="34"/>
      <c r="BQ318" s="34"/>
      <c r="BR318" s="34"/>
      <c r="BS318" s="34"/>
      <c r="BT318" s="34"/>
      <c r="BU318" s="34"/>
      <c r="BV318" s="34"/>
      <c r="BW318" s="34"/>
      <c r="BX318" s="34"/>
      <c r="BY318" s="34"/>
      <c r="BZ318" s="34"/>
      <c r="CA318" s="34"/>
      <c r="CB318" s="34"/>
      <c r="CC318" s="34"/>
      <c r="CG318" s="34"/>
      <c r="CH318" s="34"/>
    </row>
    <row r="319" spans="1:86">
      <c r="A319" s="36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F319" s="34"/>
      <c r="AG319" s="34"/>
      <c r="AH319" s="34"/>
      <c r="AI319" s="34"/>
      <c r="AJ319" s="34"/>
      <c r="AK319" s="34"/>
      <c r="AL319" s="34"/>
      <c r="AM319" s="34"/>
      <c r="AN319" s="34"/>
      <c r="AO319" s="34"/>
      <c r="AP319" s="34"/>
      <c r="AQ319" s="34"/>
      <c r="AR319" s="34"/>
      <c r="AS319" s="34"/>
      <c r="AT319" s="34"/>
      <c r="AU319" s="34"/>
      <c r="AV319" s="34"/>
      <c r="AW319" s="34"/>
      <c r="AX319" s="34"/>
      <c r="AY319" s="34"/>
      <c r="AZ319" s="34"/>
      <c r="BA319" s="34"/>
      <c r="BB319" s="34"/>
      <c r="BC319" s="34"/>
      <c r="BD319" s="34"/>
      <c r="BE319" s="34"/>
      <c r="BF319" s="34"/>
      <c r="BG319" s="34"/>
      <c r="BH319" s="34"/>
      <c r="BI319" s="34"/>
      <c r="BJ319" s="34"/>
      <c r="BK319" s="34"/>
      <c r="BL319" s="34"/>
      <c r="BM319" s="34"/>
      <c r="BN319" s="34"/>
      <c r="BO319" s="34"/>
      <c r="BP319" s="34"/>
      <c r="BQ319" s="34"/>
      <c r="BR319" s="34"/>
      <c r="BS319" s="34"/>
      <c r="BT319" s="34"/>
      <c r="BU319" s="34"/>
      <c r="BV319" s="34"/>
      <c r="BW319" s="34"/>
      <c r="BX319" s="34"/>
      <c r="BY319" s="34"/>
      <c r="BZ319" s="34"/>
      <c r="CA319" s="34"/>
      <c r="CB319" s="34"/>
      <c r="CC319" s="34"/>
      <c r="CG319" s="34"/>
      <c r="CH319" s="34"/>
    </row>
    <row r="320" spans="1:86">
      <c r="A320" s="36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F320" s="34"/>
      <c r="AG320" s="34"/>
      <c r="AH320" s="34"/>
      <c r="AI320" s="34"/>
      <c r="AJ320" s="34"/>
      <c r="AK320" s="34"/>
      <c r="AL320" s="34"/>
      <c r="AM320" s="34"/>
      <c r="AN320" s="34"/>
      <c r="AO320" s="34"/>
      <c r="AP320" s="34"/>
      <c r="AQ320" s="34"/>
      <c r="AR320" s="34"/>
      <c r="AS320" s="34"/>
      <c r="AT320" s="34"/>
      <c r="AU320" s="34"/>
      <c r="AV320" s="34"/>
      <c r="AW320" s="34"/>
      <c r="AX320" s="34"/>
      <c r="AY320" s="34"/>
      <c r="AZ320" s="34"/>
      <c r="BA320" s="34"/>
      <c r="BB320" s="34"/>
      <c r="BC320" s="34"/>
      <c r="BD320" s="34"/>
      <c r="BE320" s="34"/>
      <c r="BF320" s="34"/>
      <c r="BG320" s="34"/>
      <c r="BH320" s="34"/>
      <c r="BI320" s="34"/>
      <c r="BJ320" s="34"/>
      <c r="BK320" s="34"/>
      <c r="BL320" s="34"/>
      <c r="BM320" s="34"/>
      <c r="BN320" s="34"/>
      <c r="BO320" s="34"/>
      <c r="BP320" s="34"/>
      <c r="BQ320" s="34"/>
      <c r="BR320" s="34"/>
      <c r="BS320" s="34"/>
      <c r="BT320" s="34"/>
      <c r="BU320" s="34"/>
      <c r="BV320" s="34"/>
      <c r="BW320" s="34"/>
      <c r="BX320" s="34"/>
      <c r="BY320" s="34"/>
      <c r="BZ320" s="34"/>
      <c r="CA320" s="34"/>
      <c r="CB320" s="34"/>
      <c r="CC320" s="34"/>
      <c r="CG320" s="34"/>
      <c r="CH320" s="34"/>
    </row>
    <row r="321" spans="1:86">
      <c r="A321" s="36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F321" s="34"/>
      <c r="AG321" s="34"/>
      <c r="AH321" s="34"/>
      <c r="AI321" s="34"/>
      <c r="AJ321" s="34"/>
      <c r="AK321" s="34"/>
      <c r="AL321" s="34"/>
      <c r="AM321" s="34"/>
      <c r="AN321" s="34"/>
      <c r="AO321" s="34"/>
      <c r="AP321" s="34"/>
      <c r="AQ321" s="34"/>
      <c r="AR321" s="34"/>
      <c r="AS321" s="34"/>
      <c r="AT321" s="34"/>
      <c r="AU321" s="34"/>
      <c r="AV321" s="34"/>
      <c r="AW321" s="34"/>
      <c r="AX321" s="34"/>
      <c r="AY321" s="34"/>
      <c r="AZ321" s="34"/>
      <c r="BA321" s="34"/>
      <c r="BB321" s="34"/>
      <c r="BC321" s="34"/>
      <c r="BD321" s="34"/>
      <c r="BE321" s="34"/>
      <c r="BF321" s="34"/>
      <c r="BG321" s="34"/>
      <c r="BH321" s="34"/>
      <c r="BI321" s="34"/>
      <c r="BJ321" s="34"/>
      <c r="BK321" s="34"/>
      <c r="BL321" s="34"/>
      <c r="BM321" s="34"/>
      <c r="BN321" s="34"/>
      <c r="BO321" s="34"/>
      <c r="BP321" s="34"/>
      <c r="BQ321" s="34"/>
      <c r="BR321" s="34"/>
      <c r="BS321" s="34"/>
      <c r="BT321" s="34"/>
      <c r="BU321" s="34"/>
      <c r="BV321" s="34"/>
      <c r="BW321" s="34"/>
      <c r="BX321" s="34"/>
      <c r="BY321" s="34"/>
      <c r="BZ321" s="34"/>
      <c r="CA321" s="34"/>
      <c r="CB321" s="34"/>
      <c r="CC321" s="34"/>
      <c r="CG321" s="34"/>
      <c r="CH321" s="34"/>
    </row>
    <row r="322" spans="1:86">
      <c r="A322" s="36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F322" s="34"/>
      <c r="AG322" s="34"/>
      <c r="AH322" s="34"/>
      <c r="AI322" s="34"/>
      <c r="AJ322" s="34"/>
      <c r="AK322" s="34"/>
      <c r="AL322" s="34"/>
      <c r="AM322" s="34"/>
      <c r="AN322" s="34"/>
      <c r="AO322" s="34"/>
      <c r="AP322" s="34"/>
      <c r="AQ322" s="34"/>
      <c r="AR322" s="34"/>
      <c r="AS322" s="34"/>
      <c r="AT322" s="34"/>
      <c r="AU322" s="34"/>
      <c r="AV322" s="34"/>
      <c r="AW322" s="34"/>
      <c r="AX322" s="34"/>
      <c r="AY322" s="34"/>
      <c r="AZ322" s="34"/>
      <c r="BA322" s="34"/>
      <c r="BB322" s="34"/>
      <c r="BC322" s="34"/>
      <c r="BD322" s="34"/>
      <c r="BE322" s="34"/>
      <c r="BF322" s="34"/>
      <c r="BG322" s="34"/>
      <c r="BH322" s="34"/>
      <c r="BI322" s="34"/>
      <c r="BJ322" s="34"/>
      <c r="BK322" s="34"/>
      <c r="BL322" s="34"/>
      <c r="BM322" s="34"/>
      <c r="BN322" s="34"/>
      <c r="BO322" s="34"/>
      <c r="BP322" s="34"/>
      <c r="BQ322" s="34"/>
      <c r="BR322" s="34"/>
      <c r="BS322" s="34"/>
      <c r="BT322" s="34"/>
      <c r="BU322" s="34"/>
      <c r="BV322" s="34"/>
      <c r="BW322" s="34"/>
      <c r="BX322" s="34"/>
      <c r="BY322" s="34"/>
      <c r="BZ322" s="34"/>
      <c r="CA322" s="34"/>
      <c r="CB322" s="34"/>
      <c r="CC322" s="34"/>
      <c r="CG322" s="34"/>
      <c r="CH322" s="34"/>
    </row>
    <row r="323" spans="1:86">
      <c r="A323" s="36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F323" s="34"/>
      <c r="AG323" s="34"/>
      <c r="AH323" s="34"/>
      <c r="AI323" s="34"/>
      <c r="AJ323" s="34"/>
      <c r="AK323" s="34"/>
      <c r="AL323" s="34"/>
      <c r="AM323" s="34"/>
      <c r="AN323" s="34"/>
      <c r="AO323" s="34"/>
      <c r="AP323" s="34"/>
      <c r="AQ323" s="34"/>
      <c r="AR323" s="34"/>
      <c r="AS323" s="34"/>
      <c r="AT323" s="34"/>
      <c r="AU323" s="34"/>
      <c r="AV323" s="34"/>
      <c r="AW323" s="34"/>
      <c r="AX323" s="34"/>
      <c r="AY323" s="34"/>
      <c r="AZ323" s="34"/>
      <c r="BA323" s="34"/>
      <c r="BB323" s="34"/>
      <c r="BC323" s="34"/>
      <c r="BD323" s="34"/>
      <c r="BE323" s="34"/>
      <c r="BF323" s="34"/>
      <c r="BG323" s="34"/>
      <c r="BH323" s="34"/>
      <c r="BI323" s="34"/>
      <c r="BJ323" s="34"/>
      <c r="BK323" s="34"/>
      <c r="BL323" s="34"/>
      <c r="BM323" s="34"/>
      <c r="BN323" s="34"/>
      <c r="BO323" s="34"/>
      <c r="BP323" s="34"/>
      <c r="BQ323" s="34"/>
      <c r="BR323" s="34"/>
      <c r="BS323" s="34"/>
      <c r="BT323" s="34"/>
      <c r="BU323" s="34"/>
      <c r="BV323" s="34"/>
      <c r="BW323" s="34"/>
      <c r="BX323" s="34"/>
      <c r="BY323" s="34"/>
      <c r="BZ323" s="34"/>
      <c r="CA323" s="34"/>
      <c r="CB323" s="34"/>
      <c r="CC323" s="34"/>
      <c r="CG323" s="34"/>
      <c r="CH323" s="34"/>
    </row>
    <row r="324" spans="1:86">
      <c r="A324" s="36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F324" s="34"/>
      <c r="AG324" s="34"/>
      <c r="AH324" s="34"/>
      <c r="AI324" s="34"/>
      <c r="AJ324" s="34"/>
      <c r="AK324" s="34"/>
      <c r="AL324" s="34"/>
      <c r="AM324" s="34"/>
      <c r="AN324" s="34"/>
      <c r="AO324" s="34"/>
      <c r="AP324" s="34"/>
      <c r="AQ324" s="34"/>
      <c r="AR324" s="34"/>
      <c r="AS324" s="34"/>
      <c r="AT324" s="34"/>
      <c r="AU324" s="34"/>
      <c r="AV324" s="34"/>
      <c r="AW324" s="34"/>
      <c r="AX324" s="34"/>
      <c r="AY324" s="34"/>
      <c r="AZ324" s="34"/>
      <c r="BA324" s="34"/>
      <c r="BB324" s="34"/>
      <c r="BC324" s="34"/>
      <c r="BD324" s="34"/>
      <c r="BE324" s="34"/>
      <c r="BF324" s="34"/>
      <c r="BG324" s="34"/>
      <c r="BH324" s="34"/>
      <c r="BI324" s="34"/>
      <c r="BJ324" s="34"/>
      <c r="BK324" s="34"/>
      <c r="BL324" s="34"/>
      <c r="BM324" s="34"/>
      <c r="BN324" s="34"/>
      <c r="BO324" s="34"/>
      <c r="BP324" s="34"/>
      <c r="BQ324" s="34"/>
      <c r="BR324" s="34"/>
      <c r="BS324" s="34"/>
      <c r="BT324" s="34"/>
      <c r="BU324" s="34"/>
      <c r="BV324" s="34"/>
      <c r="BW324" s="34"/>
      <c r="BX324" s="34"/>
      <c r="BY324" s="34"/>
      <c r="BZ324" s="34"/>
      <c r="CA324" s="34"/>
      <c r="CB324" s="34"/>
      <c r="CC324" s="34"/>
      <c r="CG324" s="34"/>
      <c r="CH324" s="34"/>
    </row>
    <row r="325" spans="1:86">
      <c r="A325" s="36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F325" s="34"/>
      <c r="AG325" s="34"/>
      <c r="AH325" s="34"/>
      <c r="AI325" s="34"/>
      <c r="AJ325" s="34"/>
      <c r="AK325" s="34"/>
      <c r="AL325" s="34"/>
      <c r="AM325" s="34"/>
      <c r="AN325" s="34"/>
      <c r="AO325" s="34"/>
      <c r="AP325" s="34"/>
      <c r="AQ325" s="34"/>
      <c r="AR325" s="34"/>
      <c r="AS325" s="34"/>
      <c r="AT325" s="34"/>
      <c r="AU325" s="34"/>
      <c r="AV325" s="34"/>
      <c r="AW325" s="34"/>
      <c r="AX325" s="34"/>
      <c r="AY325" s="34"/>
      <c r="AZ325" s="34"/>
      <c r="BA325" s="34"/>
      <c r="BB325" s="34"/>
      <c r="BC325" s="34"/>
      <c r="BD325" s="34"/>
      <c r="BE325" s="34"/>
      <c r="BF325" s="34"/>
      <c r="BG325" s="34"/>
      <c r="BH325" s="34"/>
      <c r="BI325" s="34"/>
      <c r="BJ325" s="34"/>
      <c r="BK325" s="34"/>
      <c r="BL325" s="34"/>
      <c r="BM325" s="34"/>
      <c r="BN325" s="34"/>
      <c r="BO325" s="34"/>
      <c r="BP325" s="34"/>
      <c r="BQ325" s="34"/>
      <c r="BR325" s="34"/>
      <c r="BS325" s="34"/>
      <c r="BT325" s="34"/>
      <c r="BU325" s="34"/>
      <c r="BV325" s="34"/>
      <c r="BW325" s="34"/>
      <c r="BX325" s="34"/>
      <c r="BY325" s="34"/>
      <c r="BZ325" s="34"/>
      <c r="CA325" s="34"/>
      <c r="CB325" s="34"/>
      <c r="CC325" s="34"/>
      <c r="CG325" s="34"/>
      <c r="CH325" s="34"/>
    </row>
    <row r="326" spans="1:86">
      <c r="A326" s="36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F326" s="34"/>
      <c r="AG326" s="34"/>
      <c r="AH326" s="34"/>
      <c r="AI326" s="34"/>
      <c r="AJ326" s="34"/>
      <c r="AK326" s="34"/>
      <c r="AL326" s="34"/>
      <c r="AM326" s="34"/>
      <c r="AN326" s="34"/>
      <c r="AO326" s="34"/>
      <c r="AP326" s="34"/>
      <c r="AQ326" s="34"/>
      <c r="AR326" s="34"/>
      <c r="AS326" s="34"/>
      <c r="AT326" s="34"/>
      <c r="AU326" s="34"/>
      <c r="AV326" s="34"/>
      <c r="AW326" s="34"/>
      <c r="AX326" s="34"/>
      <c r="AY326" s="34"/>
      <c r="AZ326" s="34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34"/>
      <c r="BM326" s="34"/>
      <c r="BN326" s="34"/>
      <c r="BO326" s="34"/>
      <c r="BP326" s="34"/>
      <c r="BQ326" s="34"/>
      <c r="BR326" s="34"/>
      <c r="BS326" s="34"/>
      <c r="BT326" s="34"/>
      <c r="BU326" s="34"/>
      <c r="BV326" s="34"/>
      <c r="BW326" s="34"/>
      <c r="BX326" s="34"/>
      <c r="BY326" s="34"/>
      <c r="BZ326" s="34"/>
      <c r="CA326" s="34"/>
      <c r="CB326" s="34"/>
      <c r="CC326" s="34"/>
      <c r="CG326" s="34"/>
      <c r="CH326" s="34"/>
    </row>
    <row r="327" spans="1:86">
      <c r="A327" s="36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F327" s="34"/>
      <c r="AG327" s="34"/>
      <c r="AH327" s="34"/>
      <c r="AI327" s="34"/>
      <c r="AJ327" s="34"/>
      <c r="AK327" s="34"/>
      <c r="AL327" s="34"/>
      <c r="AM327" s="34"/>
      <c r="AN327" s="34"/>
      <c r="AO327" s="34"/>
      <c r="AP327" s="34"/>
      <c r="AQ327" s="34"/>
      <c r="AR327" s="34"/>
      <c r="AS327" s="34"/>
      <c r="AT327" s="34"/>
      <c r="AU327" s="34"/>
      <c r="AV327" s="34"/>
      <c r="AW327" s="34"/>
      <c r="AX327" s="34"/>
      <c r="AY327" s="34"/>
      <c r="AZ327" s="34"/>
      <c r="BA327" s="34"/>
      <c r="BB327" s="34"/>
      <c r="BC327" s="34"/>
      <c r="BD327" s="34"/>
      <c r="BE327" s="34"/>
      <c r="BF327" s="34"/>
      <c r="BG327" s="34"/>
      <c r="BH327" s="34"/>
      <c r="BI327" s="34"/>
      <c r="BJ327" s="34"/>
      <c r="BK327" s="34"/>
      <c r="BL327" s="34"/>
      <c r="BM327" s="34"/>
      <c r="BN327" s="34"/>
      <c r="BO327" s="34"/>
      <c r="BP327" s="34"/>
      <c r="BQ327" s="34"/>
      <c r="BR327" s="34"/>
      <c r="BS327" s="34"/>
      <c r="BT327" s="34"/>
      <c r="BU327" s="34"/>
      <c r="BV327" s="34"/>
      <c r="BW327" s="34"/>
      <c r="BX327" s="34"/>
      <c r="BY327" s="34"/>
      <c r="BZ327" s="34"/>
      <c r="CA327" s="34"/>
      <c r="CB327" s="34"/>
      <c r="CC327" s="34"/>
      <c r="CG327" s="34"/>
      <c r="CH327" s="34"/>
    </row>
    <row r="328" spans="1:86">
      <c r="A328" s="36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F328" s="34"/>
      <c r="AG328" s="34"/>
      <c r="AH328" s="34"/>
      <c r="AI328" s="34"/>
      <c r="AJ328" s="34"/>
      <c r="AK328" s="34"/>
      <c r="AL328" s="34"/>
      <c r="AM328" s="34"/>
      <c r="AN328" s="34"/>
      <c r="AO328" s="34"/>
      <c r="AP328" s="34"/>
      <c r="AQ328" s="34"/>
      <c r="AR328" s="34"/>
      <c r="AS328" s="34"/>
      <c r="AT328" s="34"/>
      <c r="AU328" s="34"/>
      <c r="AV328" s="34"/>
      <c r="AW328" s="34"/>
      <c r="AX328" s="34"/>
      <c r="AY328" s="34"/>
      <c r="AZ328" s="34"/>
      <c r="BA328" s="34"/>
      <c r="BB328" s="34"/>
      <c r="BC328" s="34"/>
      <c r="BD328" s="34"/>
      <c r="BE328" s="34"/>
      <c r="BF328" s="34"/>
      <c r="BG328" s="34"/>
      <c r="BH328" s="34"/>
      <c r="BI328" s="34"/>
      <c r="BJ328" s="34"/>
      <c r="BK328" s="34"/>
      <c r="BL328" s="34"/>
      <c r="BM328" s="34"/>
      <c r="BN328" s="34"/>
      <c r="BO328" s="34"/>
      <c r="BP328" s="34"/>
      <c r="BQ328" s="34"/>
      <c r="BR328" s="34"/>
      <c r="BS328" s="34"/>
      <c r="BT328" s="34"/>
      <c r="BU328" s="34"/>
      <c r="BV328" s="34"/>
      <c r="BW328" s="34"/>
      <c r="BX328" s="34"/>
      <c r="BY328" s="34"/>
      <c r="BZ328" s="34"/>
      <c r="CA328" s="34"/>
      <c r="CB328" s="34"/>
      <c r="CC328" s="34"/>
      <c r="CG328" s="34"/>
      <c r="CH328" s="34"/>
    </row>
    <row r="329" spans="1:86">
      <c r="A329" s="36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4"/>
      <c r="AF329" s="34"/>
      <c r="AG329" s="34"/>
      <c r="AH329" s="34"/>
      <c r="AI329" s="34"/>
      <c r="AJ329" s="34"/>
      <c r="AK329" s="34"/>
      <c r="AL329" s="34"/>
      <c r="AM329" s="34"/>
      <c r="AN329" s="34"/>
      <c r="AO329" s="34"/>
      <c r="AP329" s="34"/>
      <c r="AQ329" s="34"/>
      <c r="AR329" s="34"/>
      <c r="AS329" s="34"/>
      <c r="AT329" s="34"/>
      <c r="AU329" s="34"/>
      <c r="AV329" s="34"/>
      <c r="AW329" s="34"/>
      <c r="AX329" s="34"/>
      <c r="AY329" s="34"/>
      <c r="AZ329" s="34"/>
      <c r="BA329" s="34"/>
      <c r="BB329" s="34"/>
      <c r="BC329" s="34"/>
      <c r="BD329" s="34"/>
      <c r="BE329" s="34"/>
      <c r="BF329" s="34"/>
      <c r="BG329" s="34"/>
      <c r="BH329" s="34"/>
      <c r="BI329" s="34"/>
      <c r="BJ329" s="34"/>
      <c r="BK329" s="34"/>
      <c r="BL329" s="34"/>
      <c r="BM329" s="34"/>
      <c r="BN329" s="34"/>
      <c r="BO329" s="34"/>
      <c r="BP329" s="34"/>
      <c r="BQ329" s="34"/>
      <c r="BR329" s="34"/>
      <c r="BS329" s="34"/>
      <c r="BT329" s="34"/>
      <c r="BU329" s="34"/>
      <c r="BV329" s="34"/>
      <c r="BW329" s="34"/>
      <c r="BX329" s="34"/>
      <c r="BY329" s="34"/>
      <c r="BZ329" s="34"/>
      <c r="CA329" s="34"/>
      <c r="CB329" s="34"/>
      <c r="CC329" s="34"/>
      <c r="CG329" s="34"/>
      <c r="CH329" s="34"/>
    </row>
    <row r="330" spans="1:86">
      <c r="A330" s="36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F330" s="34"/>
      <c r="AG330" s="34"/>
      <c r="AH330" s="34"/>
      <c r="AI330" s="34"/>
      <c r="AJ330" s="34"/>
      <c r="AK330" s="34"/>
      <c r="AL330" s="34"/>
      <c r="AM330" s="34"/>
      <c r="AN330" s="34"/>
      <c r="AO330" s="34"/>
      <c r="AP330" s="34"/>
      <c r="AQ330" s="34"/>
      <c r="AR330" s="34"/>
      <c r="AS330" s="34"/>
      <c r="AT330" s="34"/>
      <c r="AU330" s="34"/>
      <c r="AV330" s="34"/>
      <c r="AW330" s="34"/>
      <c r="AX330" s="34"/>
      <c r="AY330" s="34"/>
      <c r="AZ330" s="34"/>
      <c r="BA330" s="34"/>
      <c r="BB330" s="34"/>
      <c r="BC330" s="34"/>
      <c r="BD330" s="34"/>
      <c r="BE330" s="34"/>
      <c r="BF330" s="34"/>
      <c r="BG330" s="34"/>
      <c r="BH330" s="34"/>
      <c r="BI330" s="34"/>
      <c r="BJ330" s="34"/>
      <c r="BK330" s="34"/>
      <c r="BL330" s="34"/>
      <c r="BM330" s="34"/>
      <c r="BN330" s="34"/>
      <c r="BO330" s="34"/>
      <c r="BP330" s="34"/>
      <c r="BQ330" s="34"/>
      <c r="BR330" s="34"/>
      <c r="BS330" s="34"/>
      <c r="BT330" s="34"/>
      <c r="BU330" s="34"/>
      <c r="BV330" s="34"/>
      <c r="BW330" s="34"/>
      <c r="BX330" s="34"/>
      <c r="BY330" s="34"/>
      <c r="BZ330" s="34"/>
      <c r="CA330" s="34"/>
      <c r="CB330" s="34"/>
      <c r="CC330" s="34"/>
      <c r="CG330" s="34"/>
      <c r="CH330" s="34"/>
    </row>
    <row r="331" spans="1:86">
      <c r="A331" s="36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F331" s="34"/>
      <c r="AG331" s="34"/>
      <c r="AH331" s="34"/>
      <c r="AI331" s="34"/>
      <c r="AJ331" s="34"/>
      <c r="AK331" s="34"/>
      <c r="AL331" s="34"/>
      <c r="AM331" s="34"/>
      <c r="AN331" s="34"/>
      <c r="AO331" s="34"/>
      <c r="AP331" s="34"/>
      <c r="AQ331" s="34"/>
      <c r="AR331" s="34"/>
      <c r="AS331" s="34"/>
      <c r="AT331" s="34"/>
      <c r="AU331" s="34"/>
      <c r="AV331" s="34"/>
      <c r="AW331" s="34"/>
      <c r="AX331" s="34"/>
      <c r="AY331" s="34"/>
      <c r="AZ331" s="34"/>
      <c r="BA331" s="34"/>
      <c r="BB331" s="34"/>
      <c r="BC331" s="34"/>
      <c r="BD331" s="34"/>
      <c r="BE331" s="34"/>
      <c r="BF331" s="34"/>
      <c r="BG331" s="34"/>
      <c r="BH331" s="34"/>
      <c r="BI331" s="34"/>
      <c r="BJ331" s="34"/>
      <c r="BK331" s="34"/>
      <c r="BL331" s="34"/>
      <c r="BM331" s="34"/>
      <c r="BN331" s="34"/>
      <c r="BO331" s="34"/>
      <c r="BP331" s="34"/>
      <c r="BQ331" s="34"/>
      <c r="BR331" s="34"/>
      <c r="BS331" s="34"/>
      <c r="BT331" s="34"/>
      <c r="BU331" s="34"/>
      <c r="BV331" s="34"/>
      <c r="BW331" s="34"/>
      <c r="BX331" s="34"/>
      <c r="BY331" s="34"/>
      <c r="BZ331" s="34"/>
      <c r="CA331" s="34"/>
      <c r="CB331" s="34"/>
      <c r="CC331" s="34"/>
      <c r="CG331" s="34"/>
      <c r="CH331" s="34"/>
    </row>
    <row r="332" spans="1:86">
      <c r="A332" s="36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F332" s="34"/>
      <c r="AG332" s="34"/>
      <c r="AH332" s="34"/>
      <c r="AI332" s="34"/>
      <c r="AJ332" s="34"/>
      <c r="AK332" s="34"/>
      <c r="AL332" s="34"/>
      <c r="AM332" s="34"/>
      <c r="AN332" s="34"/>
      <c r="AO332" s="34"/>
      <c r="AP332" s="34"/>
      <c r="AQ332" s="34"/>
      <c r="AR332" s="34"/>
      <c r="AS332" s="34"/>
      <c r="AT332" s="34"/>
      <c r="AU332" s="34"/>
      <c r="AV332" s="34"/>
      <c r="AW332" s="34"/>
      <c r="AX332" s="34"/>
      <c r="AY332" s="34"/>
      <c r="AZ332" s="34"/>
      <c r="BA332" s="34"/>
      <c r="BB332" s="34"/>
      <c r="BC332" s="34"/>
      <c r="BD332" s="34"/>
      <c r="BE332" s="34"/>
      <c r="BF332" s="34"/>
      <c r="BG332" s="34"/>
      <c r="BH332" s="34"/>
      <c r="BI332" s="34"/>
      <c r="BJ332" s="34"/>
      <c r="BK332" s="34"/>
      <c r="BL332" s="34"/>
      <c r="BM332" s="34"/>
      <c r="BN332" s="34"/>
      <c r="BO332" s="34"/>
      <c r="BP332" s="34"/>
      <c r="BQ332" s="34"/>
      <c r="BR332" s="34"/>
      <c r="BS332" s="34"/>
      <c r="BT332" s="34"/>
      <c r="BU332" s="34"/>
      <c r="BV332" s="34"/>
      <c r="BW332" s="34"/>
      <c r="BX332" s="34"/>
      <c r="BY332" s="34"/>
      <c r="BZ332" s="34"/>
      <c r="CA332" s="34"/>
      <c r="CB332" s="34"/>
      <c r="CC332" s="34"/>
      <c r="CG332" s="34"/>
      <c r="CH332" s="34"/>
    </row>
    <row r="333" spans="1:86">
      <c r="A333" s="36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F333" s="34"/>
      <c r="AG333" s="34"/>
      <c r="AH333" s="34"/>
      <c r="AI333" s="34"/>
      <c r="AJ333" s="34"/>
      <c r="AK333" s="34"/>
      <c r="AL333" s="34"/>
      <c r="AM333" s="34"/>
      <c r="AN333" s="34"/>
      <c r="AO333" s="34"/>
      <c r="AP333" s="34"/>
      <c r="AQ333" s="34"/>
      <c r="AR333" s="34"/>
      <c r="AS333" s="34"/>
      <c r="AT333" s="34"/>
      <c r="AU333" s="34"/>
      <c r="AV333" s="34"/>
      <c r="AW333" s="34"/>
      <c r="AX333" s="34"/>
      <c r="AY333" s="34"/>
      <c r="AZ333" s="34"/>
      <c r="BA333" s="34"/>
      <c r="BB333" s="34"/>
      <c r="BC333" s="34"/>
      <c r="BD333" s="34"/>
      <c r="BE333" s="34"/>
      <c r="BF333" s="34"/>
      <c r="BG333" s="34"/>
      <c r="BH333" s="34"/>
      <c r="BI333" s="34"/>
      <c r="BJ333" s="34"/>
      <c r="BK333" s="34"/>
      <c r="BL333" s="34"/>
      <c r="BM333" s="34"/>
      <c r="BN333" s="34"/>
      <c r="BO333" s="34"/>
      <c r="BP333" s="34"/>
      <c r="BQ333" s="34"/>
      <c r="BR333" s="34"/>
      <c r="BS333" s="34"/>
      <c r="BT333" s="34"/>
      <c r="BU333" s="34"/>
      <c r="BV333" s="34"/>
      <c r="BW333" s="34"/>
      <c r="BX333" s="34"/>
      <c r="BY333" s="34"/>
      <c r="BZ333" s="34"/>
      <c r="CA333" s="34"/>
      <c r="CB333" s="34"/>
      <c r="CC333" s="34"/>
      <c r="CG333" s="34"/>
      <c r="CH333" s="34"/>
    </row>
    <row r="334" spans="1:86">
      <c r="A334" s="36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F334" s="34"/>
      <c r="AG334" s="34"/>
      <c r="AH334" s="34"/>
      <c r="AI334" s="34"/>
      <c r="AJ334" s="34"/>
      <c r="AK334" s="34"/>
      <c r="AL334" s="34"/>
      <c r="AM334" s="34"/>
      <c r="AN334" s="34"/>
      <c r="AO334" s="34"/>
      <c r="AP334" s="34"/>
      <c r="AQ334" s="34"/>
      <c r="AR334" s="34"/>
      <c r="AS334" s="34"/>
      <c r="AT334" s="34"/>
      <c r="AU334" s="34"/>
      <c r="AV334" s="34"/>
      <c r="AW334" s="34"/>
      <c r="AX334" s="34"/>
      <c r="AY334" s="34"/>
      <c r="AZ334" s="34"/>
      <c r="BA334" s="34"/>
      <c r="BB334" s="34"/>
      <c r="BC334" s="34"/>
      <c r="BD334" s="34"/>
      <c r="BE334" s="34"/>
      <c r="BF334" s="34"/>
      <c r="BG334" s="34"/>
      <c r="BH334" s="34"/>
      <c r="BI334" s="34"/>
      <c r="BJ334" s="34"/>
      <c r="BK334" s="34"/>
      <c r="BL334" s="34"/>
      <c r="BM334" s="34"/>
      <c r="BN334" s="34"/>
      <c r="BO334" s="34"/>
      <c r="BP334" s="34"/>
      <c r="BQ334" s="34"/>
      <c r="BR334" s="34"/>
      <c r="BS334" s="34"/>
      <c r="BT334" s="34"/>
      <c r="BU334" s="34"/>
      <c r="BV334" s="34"/>
      <c r="BW334" s="34"/>
      <c r="BX334" s="34"/>
      <c r="BY334" s="34"/>
      <c r="BZ334" s="34"/>
      <c r="CA334" s="34"/>
      <c r="CB334" s="34"/>
      <c r="CC334" s="34"/>
      <c r="CG334" s="34"/>
      <c r="CH334" s="34"/>
    </row>
    <row r="335" spans="1:86">
      <c r="A335" s="36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F335" s="34"/>
      <c r="AG335" s="34"/>
      <c r="AH335" s="34"/>
      <c r="AI335" s="34"/>
      <c r="AJ335" s="34"/>
      <c r="AK335" s="34"/>
      <c r="AL335" s="34"/>
      <c r="AM335" s="34"/>
      <c r="AN335" s="34"/>
      <c r="AO335" s="34"/>
      <c r="AP335" s="34"/>
      <c r="AQ335" s="34"/>
      <c r="AR335" s="34"/>
      <c r="AS335" s="34"/>
      <c r="AT335" s="34"/>
      <c r="AU335" s="34"/>
      <c r="AV335" s="34"/>
      <c r="AW335" s="34"/>
      <c r="AX335" s="34"/>
      <c r="AY335" s="34"/>
      <c r="AZ335" s="34"/>
      <c r="BA335" s="34"/>
      <c r="BB335" s="34"/>
      <c r="BC335" s="34"/>
      <c r="BD335" s="34"/>
      <c r="BE335" s="34"/>
      <c r="BF335" s="34"/>
      <c r="BG335" s="34"/>
      <c r="BH335" s="34"/>
      <c r="BI335" s="34"/>
      <c r="BJ335" s="34"/>
      <c r="BK335" s="34"/>
      <c r="BL335" s="34"/>
      <c r="BM335" s="34"/>
      <c r="BN335" s="34"/>
      <c r="BO335" s="34"/>
      <c r="BP335" s="34"/>
      <c r="BQ335" s="34"/>
      <c r="BR335" s="34"/>
      <c r="BS335" s="34"/>
      <c r="BT335" s="34"/>
      <c r="BU335" s="34"/>
      <c r="BV335" s="34"/>
      <c r="BW335" s="34"/>
      <c r="BX335" s="34"/>
      <c r="BY335" s="34"/>
      <c r="BZ335" s="34"/>
      <c r="CA335" s="34"/>
      <c r="CB335" s="34"/>
      <c r="CC335" s="34"/>
      <c r="CG335" s="34"/>
      <c r="CH335" s="34"/>
    </row>
    <row r="336" spans="1:86">
      <c r="A336" s="36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F336" s="34"/>
      <c r="AG336" s="34"/>
      <c r="AH336" s="34"/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G336" s="34"/>
      <c r="CH336" s="34"/>
    </row>
    <row r="337" spans="1:86">
      <c r="A337" s="36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F337" s="34"/>
      <c r="AG337" s="34"/>
      <c r="AH337" s="34"/>
      <c r="AI337" s="34"/>
      <c r="AJ337" s="34"/>
      <c r="AK337" s="34"/>
      <c r="AL337" s="34"/>
      <c r="AM337" s="34"/>
      <c r="AN337" s="34"/>
      <c r="AO337" s="34"/>
      <c r="AP337" s="34"/>
      <c r="AQ337" s="34"/>
      <c r="AR337" s="34"/>
      <c r="AS337" s="34"/>
      <c r="AT337" s="34"/>
      <c r="AU337" s="34"/>
      <c r="AV337" s="34"/>
      <c r="AW337" s="34"/>
      <c r="AX337" s="34"/>
      <c r="AY337" s="34"/>
      <c r="AZ337" s="34"/>
      <c r="BA337" s="34"/>
      <c r="BB337" s="34"/>
      <c r="BC337" s="34"/>
      <c r="BD337" s="34"/>
      <c r="BE337" s="34"/>
      <c r="BF337" s="34"/>
      <c r="BG337" s="34"/>
      <c r="BH337" s="34"/>
      <c r="BI337" s="34"/>
      <c r="BJ337" s="34"/>
      <c r="BK337" s="34"/>
      <c r="BL337" s="34"/>
      <c r="BM337" s="34"/>
      <c r="BN337" s="34"/>
      <c r="BO337" s="34"/>
      <c r="BP337" s="34"/>
      <c r="BQ337" s="34"/>
      <c r="BR337" s="34"/>
      <c r="BS337" s="34"/>
      <c r="BT337" s="34"/>
      <c r="BU337" s="34"/>
      <c r="BV337" s="34"/>
      <c r="BW337" s="34"/>
      <c r="BX337" s="34"/>
      <c r="BY337" s="34"/>
      <c r="BZ337" s="34"/>
      <c r="CA337" s="34"/>
      <c r="CB337" s="34"/>
      <c r="CC337" s="34"/>
      <c r="CG337" s="34"/>
      <c r="CH337" s="34"/>
    </row>
    <row r="338" spans="1:86">
      <c r="A338" s="36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4"/>
      <c r="AF338" s="34"/>
      <c r="AG338" s="34"/>
      <c r="AH338" s="34"/>
      <c r="AI338" s="34"/>
      <c r="AJ338" s="34"/>
      <c r="AK338" s="34"/>
      <c r="AL338" s="34"/>
      <c r="AM338" s="34"/>
      <c r="AN338" s="34"/>
      <c r="AO338" s="34"/>
      <c r="AP338" s="34"/>
      <c r="AQ338" s="34"/>
      <c r="AR338" s="34"/>
      <c r="AS338" s="34"/>
      <c r="AT338" s="34"/>
      <c r="AU338" s="34"/>
      <c r="AV338" s="34"/>
      <c r="AW338" s="34"/>
      <c r="AX338" s="34"/>
      <c r="AY338" s="34"/>
      <c r="AZ338" s="34"/>
      <c r="BA338" s="34"/>
      <c r="BB338" s="34"/>
      <c r="BC338" s="34"/>
      <c r="BD338" s="34"/>
      <c r="BE338" s="34"/>
      <c r="BF338" s="34"/>
      <c r="BG338" s="34"/>
      <c r="BH338" s="34"/>
      <c r="BI338" s="34"/>
      <c r="BJ338" s="34"/>
      <c r="BK338" s="34"/>
      <c r="BL338" s="34"/>
      <c r="BM338" s="34"/>
      <c r="BN338" s="34"/>
      <c r="BO338" s="34"/>
      <c r="BP338" s="34"/>
      <c r="BQ338" s="34"/>
      <c r="BR338" s="34"/>
      <c r="BS338" s="34"/>
      <c r="BT338" s="34"/>
      <c r="BU338" s="34"/>
      <c r="BV338" s="34"/>
      <c r="BW338" s="34"/>
      <c r="BX338" s="34"/>
      <c r="BY338" s="34"/>
      <c r="BZ338" s="34"/>
      <c r="CA338" s="34"/>
      <c r="CB338" s="34"/>
      <c r="CC338" s="34"/>
      <c r="CG338" s="34"/>
      <c r="CH338" s="34"/>
    </row>
    <row r="339" spans="1:86">
      <c r="A339" s="36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F339" s="34"/>
      <c r="AG339" s="34"/>
      <c r="AH339" s="34"/>
      <c r="AI339" s="34"/>
      <c r="AJ339" s="34"/>
      <c r="AK339" s="34"/>
      <c r="AL339" s="34"/>
      <c r="AM339" s="34"/>
      <c r="AN339" s="34"/>
      <c r="AO339" s="34"/>
      <c r="AP339" s="34"/>
      <c r="AQ339" s="34"/>
      <c r="AR339" s="34"/>
      <c r="AS339" s="34"/>
      <c r="AT339" s="34"/>
      <c r="AU339" s="34"/>
      <c r="AV339" s="34"/>
      <c r="AW339" s="34"/>
      <c r="AX339" s="34"/>
      <c r="AY339" s="34"/>
      <c r="AZ339" s="34"/>
      <c r="BA339" s="34"/>
      <c r="BB339" s="34"/>
      <c r="BC339" s="34"/>
      <c r="BD339" s="34"/>
      <c r="BE339" s="34"/>
      <c r="BF339" s="34"/>
      <c r="BG339" s="34"/>
      <c r="BH339" s="34"/>
      <c r="BI339" s="34"/>
      <c r="BJ339" s="34"/>
      <c r="BK339" s="34"/>
      <c r="BL339" s="34"/>
      <c r="BM339" s="34"/>
      <c r="BN339" s="34"/>
      <c r="BO339" s="34"/>
      <c r="BP339" s="34"/>
      <c r="BQ339" s="34"/>
      <c r="BR339" s="34"/>
      <c r="BS339" s="34"/>
      <c r="BT339" s="34"/>
      <c r="BU339" s="34"/>
      <c r="BV339" s="34"/>
      <c r="BW339" s="34"/>
      <c r="BX339" s="34"/>
      <c r="BY339" s="34"/>
      <c r="BZ339" s="34"/>
      <c r="CA339" s="34"/>
      <c r="CB339" s="34"/>
      <c r="CC339" s="34"/>
      <c r="CG339" s="34"/>
      <c r="CH339" s="34"/>
    </row>
    <row r="340" spans="1:86">
      <c r="A340" s="36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F340" s="34"/>
      <c r="AG340" s="34"/>
      <c r="AH340" s="34"/>
      <c r="AI340" s="34"/>
      <c r="AJ340" s="34"/>
      <c r="AK340" s="34"/>
      <c r="AL340" s="34"/>
      <c r="AM340" s="34"/>
      <c r="AN340" s="34"/>
      <c r="AO340" s="34"/>
      <c r="AP340" s="34"/>
      <c r="AQ340" s="34"/>
      <c r="AR340" s="34"/>
      <c r="AS340" s="34"/>
      <c r="AT340" s="34"/>
      <c r="AU340" s="34"/>
      <c r="AV340" s="34"/>
      <c r="AW340" s="34"/>
      <c r="AX340" s="34"/>
      <c r="AY340" s="34"/>
      <c r="AZ340" s="34"/>
      <c r="BA340" s="34"/>
      <c r="BB340" s="34"/>
      <c r="BC340" s="34"/>
      <c r="BD340" s="34"/>
      <c r="BE340" s="34"/>
      <c r="BF340" s="34"/>
      <c r="BG340" s="34"/>
      <c r="BH340" s="34"/>
      <c r="BI340" s="34"/>
      <c r="BJ340" s="34"/>
      <c r="BK340" s="34"/>
      <c r="BL340" s="34"/>
      <c r="BM340" s="34"/>
      <c r="BN340" s="34"/>
      <c r="BO340" s="34"/>
      <c r="BP340" s="34"/>
      <c r="BQ340" s="34"/>
      <c r="BR340" s="34"/>
      <c r="BS340" s="34"/>
      <c r="BT340" s="34"/>
      <c r="BU340" s="34"/>
      <c r="BV340" s="34"/>
      <c r="BW340" s="34"/>
      <c r="BX340" s="34"/>
      <c r="BY340" s="34"/>
      <c r="BZ340" s="34"/>
      <c r="CA340" s="34"/>
      <c r="CB340" s="34"/>
      <c r="CC340" s="34"/>
      <c r="CG340" s="34"/>
      <c r="CH340" s="34"/>
    </row>
    <row r="341" spans="1:86">
      <c r="A341" s="36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34"/>
      <c r="AK341" s="34"/>
      <c r="AL341" s="34"/>
      <c r="AM341" s="34"/>
      <c r="AN341" s="34"/>
      <c r="AO341" s="34"/>
      <c r="AP341" s="34"/>
      <c r="AQ341" s="34"/>
      <c r="AR341" s="34"/>
      <c r="AS341" s="34"/>
      <c r="AT341" s="34"/>
      <c r="AU341" s="34"/>
      <c r="AV341" s="34"/>
      <c r="AW341" s="34"/>
      <c r="AX341" s="34"/>
      <c r="AY341" s="34"/>
      <c r="AZ341" s="34"/>
      <c r="BA341" s="34"/>
      <c r="BB341" s="34"/>
      <c r="BC341" s="34"/>
      <c r="BD341" s="34"/>
      <c r="BE341" s="34"/>
      <c r="BF341" s="34"/>
      <c r="BG341" s="34"/>
      <c r="BH341" s="34"/>
      <c r="BI341" s="34"/>
      <c r="BJ341" s="34"/>
      <c r="BK341" s="34"/>
      <c r="BL341" s="34"/>
      <c r="BM341" s="34"/>
      <c r="BN341" s="34"/>
      <c r="BO341" s="34"/>
      <c r="BP341" s="34"/>
      <c r="BQ341" s="34"/>
      <c r="BR341" s="34"/>
      <c r="BS341" s="34"/>
      <c r="BT341" s="34"/>
      <c r="BU341" s="34"/>
      <c r="BV341" s="34"/>
      <c r="BW341" s="34"/>
      <c r="BX341" s="34"/>
      <c r="BY341" s="34"/>
      <c r="BZ341" s="34"/>
      <c r="CA341" s="34"/>
      <c r="CB341" s="34"/>
      <c r="CC341" s="34"/>
      <c r="CG341" s="34"/>
      <c r="CH341" s="34"/>
    </row>
    <row r="342" spans="1:86">
      <c r="A342" s="36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4"/>
      <c r="AF342" s="34"/>
      <c r="AG342" s="34"/>
      <c r="AH342" s="34"/>
      <c r="AI342" s="34"/>
      <c r="AJ342" s="34"/>
      <c r="AK342" s="34"/>
      <c r="AL342" s="34"/>
      <c r="AM342" s="34"/>
      <c r="AN342" s="34"/>
      <c r="AO342" s="34"/>
      <c r="AP342" s="34"/>
      <c r="AQ342" s="34"/>
      <c r="AR342" s="34"/>
      <c r="AS342" s="34"/>
      <c r="AT342" s="34"/>
      <c r="AU342" s="34"/>
      <c r="AV342" s="34"/>
      <c r="AW342" s="34"/>
      <c r="AX342" s="34"/>
      <c r="AY342" s="34"/>
      <c r="AZ342" s="34"/>
      <c r="BA342" s="34"/>
      <c r="BB342" s="34"/>
      <c r="BC342" s="34"/>
      <c r="BD342" s="34"/>
      <c r="BE342" s="34"/>
      <c r="BF342" s="34"/>
      <c r="BG342" s="34"/>
      <c r="BH342" s="34"/>
      <c r="BI342" s="34"/>
      <c r="BJ342" s="34"/>
      <c r="BK342" s="34"/>
      <c r="BL342" s="34"/>
      <c r="BM342" s="34"/>
      <c r="BN342" s="34"/>
      <c r="BO342" s="34"/>
      <c r="BP342" s="34"/>
      <c r="BQ342" s="34"/>
      <c r="BR342" s="34"/>
      <c r="BS342" s="34"/>
      <c r="BT342" s="34"/>
      <c r="BU342" s="34"/>
      <c r="BV342" s="34"/>
      <c r="BW342" s="34"/>
      <c r="BX342" s="34"/>
      <c r="BY342" s="34"/>
      <c r="BZ342" s="34"/>
      <c r="CA342" s="34"/>
      <c r="CB342" s="34"/>
      <c r="CC342" s="34"/>
      <c r="CG342" s="34"/>
      <c r="CH342" s="34"/>
    </row>
    <row r="343" spans="1:86">
      <c r="A343" s="36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4"/>
      <c r="AF343" s="34"/>
      <c r="AG343" s="34"/>
      <c r="AH343" s="34"/>
      <c r="AI343" s="34"/>
      <c r="AJ343" s="34"/>
      <c r="AK343" s="34"/>
      <c r="AL343" s="34"/>
      <c r="AM343" s="34"/>
      <c r="AN343" s="34"/>
      <c r="AO343" s="34"/>
      <c r="AP343" s="34"/>
      <c r="AQ343" s="34"/>
      <c r="AR343" s="34"/>
      <c r="AS343" s="34"/>
      <c r="AT343" s="34"/>
      <c r="AU343" s="34"/>
      <c r="AV343" s="34"/>
      <c r="AW343" s="34"/>
      <c r="AX343" s="34"/>
      <c r="AY343" s="34"/>
      <c r="AZ343" s="34"/>
      <c r="BA343" s="34"/>
      <c r="BB343" s="34"/>
      <c r="BC343" s="34"/>
      <c r="BD343" s="34"/>
      <c r="BE343" s="34"/>
      <c r="BF343" s="34"/>
      <c r="BG343" s="34"/>
      <c r="BH343" s="34"/>
      <c r="BI343" s="34"/>
      <c r="BJ343" s="34"/>
      <c r="BK343" s="34"/>
      <c r="BL343" s="34"/>
      <c r="BM343" s="34"/>
      <c r="BN343" s="34"/>
      <c r="BO343" s="34"/>
      <c r="BP343" s="34"/>
      <c r="BQ343" s="34"/>
      <c r="BR343" s="34"/>
      <c r="BS343" s="34"/>
      <c r="BT343" s="34"/>
      <c r="BU343" s="34"/>
      <c r="BV343" s="34"/>
      <c r="BW343" s="34"/>
      <c r="BX343" s="34"/>
      <c r="BY343" s="34"/>
      <c r="BZ343" s="34"/>
      <c r="CA343" s="34"/>
      <c r="CB343" s="34"/>
      <c r="CC343" s="34"/>
      <c r="CG343" s="34"/>
      <c r="CH343" s="34"/>
    </row>
    <row r="344" spans="1:86">
      <c r="A344" s="36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4"/>
      <c r="AF344" s="34"/>
      <c r="AG344" s="34"/>
      <c r="AH344" s="34"/>
      <c r="AI344" s="34"/>
      <c r="AJ344" s="34"/>
      <c r="AK344" s="34"/>
      <c r="AL344" s="34"/>
      <c r="AM344" s="34"/>
      <c r="AN344" s="34"/>
      <c r="AO344" s="34"/>
      <c r="AP344" s="34"/>
      <c r="AQ344" s="34"/>
      <c r="AR344" s="34"/>
      <c r="AS344" s="34"/>
      <c r="AT344" s="34"/>
      <c r="AU344" s="34"/>
      <c r="AV344" s="34"/>
      <c r="AW344" s="34"/>
      <c r="AX344" s="34"/>
      <c r="AY344" s="34"/>
      <c r="AZ344" s="34"/>
      <c r="BA344" s="34"/>
      <c r="BB344" s="34"/>
      <c r="BC344" s="34"/>
      <c r="BD344" s="34"/>
      <c r="BE344" s="34"/>
      <c r="BF344" s="34"/>
      <c r="BG344" s="34"/>
      <c r="BH344" s="34"/>
      <c r="BI344" s="34"/>
      <c r="BJ344" s="34"/>
      <c r="BK344" s="34"/>
      <c r="BL344" s="34"/>
      <c r="BM344" s="34"/>
      <c r="BN344" s="34"/>
      <c r="BO344" s="34"/>
      <c r="BP344" s="34"/>
      <c r="BQ344" s="34"/>
      <c r="BR344" s="34"/>
      <c r="BS344" s="34"/>
      <c r="BT344" s="34"/>
      <c r="BU344" s="34"/>
      <c r="BV344" s="34"/>
      <c r="BW344" s="34"/>
      <c r="BX344" s="34"/>
      <c r="BY344" s="34"/>
      <c r="BZ344" s="34"/>
      <c r="CA344" s="34"/>
      <c r="CB344" s="34"/>
      <c r="CC344" s="34"/>
      <c r="CG344" s="34"/>
      <c r="CH344" s="34"/>
    </row>
    <row r="345" spans="1:86">
      <c r="A345" s="36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F345" s="34"/>
      <c r="AG345" s="34"/>
      <c r="AH345" s="34"/>
      <c r="AI345" s="34"/>
      <c r="AJ345" s="34"/>
      <c r="AK345" s="34"/>
      <c r="AL345" s="34"/>
      <c r="AM345" s="34"/>
      <c r="AN345" s="34"/>
      <c r="AO345" s="34"/>
      <c r="AP345" s="34"/>
      <c r="AQ345" s="34"/>
      <c r="AR345" s="34"/>
      <c r="AS345" s="34"/>
      <c r="AT345" s="34"/>
      <c r="AU345" s="34"/>
      <c r="AV345" s="34"/>
      <c r="AW345" s="34"/>
      <c r="AX345" s="34"/>
      <c r="AY345" s="34"/>
      <c r="AZ345" s="34"/>
      <c r="BA345" s="34"/>
      <c r="BB345" s="34"/>
      <c r="BC345" s="34"/>
      <c r="BD345" s="34"/>
      <c r="BE345" s="34"/>
      <c r="BF345" s="34"/>
      <c r="BG345" s="34"/>
      <c r="BH345" s="34"/>
      <c r="BI345" s="34"/>
      <c r="BJ345" s="34"/>
      <c r="BK345" s="34"/>
      <c r="BL345" s="34"/>
      <c r="BM345" s="34"/>
      <c r="BN345" s="34"/>
      <c r="BO345" s="34"/>
      <c r="BP345" s="34"/>
      <c r="BQ345" s="34"/>
      <c r="BR345" s="34"/>
      <c r="BS345" s="34"/>
      <c r="BT345" s="34"/>
      <c r="BU345" s="34"/>
      <c r="BV345" s="34"/>
      <c r="BW345" s="34"/>
      <c r="BX345" s="34"/>
      <c r="BY345" s="34"/>
      <c r="BZ345" s="34"/>
      <c r="CA345" s="34"/>
      <c r="CB345" s="34"/>
      <c r="CC345" s="34"/>
      <c r="CG345" s="34"/>
      <c r="CH345" s="34"/>
    </row>
    <row r="346" spans="1:86">
      <c r="A346" s="36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4"/>
      <c r="AF346" s="34"/>
      <c r="AG346" s="34"/>
      <c r="AH346" s="34"/>
      <c r="AI346" s="34"/>
      <c r="AJ346" s="34"/>
      <c r="AK346" s="34"/>
      <c r="AL346" s="34"/>
      <c r="AM346" s="34"/>
      <c r="AN346" s="34"/>
      <c r="AO346" s="34"/>
      <c r="AP346" s="34"/>
      <c r="AQ346" s="34"/>
      <c r="AR346" s="34"/>
      <c r="AS346" s="34"/>
      <c r="AT346" s="34"/>
      <c r="AU346" s="34"/>
      <c r="AV346" s="34"/>
      <c r="AW346" s="34"/>
      <c r="AX346" s="34"/>
      <c r="AY346" s="34"/>
      <c r="AZ346" s="34"/>
      <c r="BA346" s="34"/>
      <c r="BB346" s="34"/>
      <c r="BC346" s="34"/>
      <c r="BD346" s="34"/>
      <c r="BE346" s="34"/>
      <c r="BF346" s="34"/>
      <c r="BG346" s="34"/>
      <c r="BH346" s="34"/>
      <c r="BI346" s="34"/>
      <c r="BJ346" s="34"/>
      <c r="BK346" s="34"/>
      <c r="BL346" s="34"/>
      <c r="BM346" s="34"/>
      <c r="BN346" s="34"/>
      <c r="BO346" s="34"/>
      <c r="BP346" s="34"/>
      <c r="BQ346" s="34"/>
      <c r="BR346" s="34"/>
      <c r="BS346" s="34"/>
      <c r="BT346" s="34"/>
      <c r="BU346" s="34"/>
      <c r="BV346" s="34"/>
      <c r="BW346" s="34"/>
      <c r="BX346" s="34"/>
      <c r="BY346" s="34"/>
      <c r="BZ346" s="34"/>
      <c r="CA346" s="34"/>
      <c r="CB346" s="34"/>
      <c r="CC346" s="34"/>
      <c r="CG346" s="34"/>
      <c r="CH346" s="34"/>
    </row>
    <row r="347" spans="1:86">
      <c r="A347" s="36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4"/>
      <c r="AF347" s="34"/>
      <c r="AG347" s="34"/>
      <c r="AH347" s="34"/>
      <c r="AI347" s="34"/>
      <c r="AJ347" s="34"/>
      <c r="AK347" s="34"/>
      <c r="AL347" s="34"/>
      <c r="AM347" s="34"/>
      <c r="AN347" s="34"/>
      <c r="AO347" s="34"/>
      <c r="AP347" s="34"/>
      <c r="AQ347" s="34"/>
      <c r="AR347" s="34"/>
      <c r="AS347" s="34"/>
      <c r="AT347" s="34"/>
      <c r="AU347" s="34"/>
      <c r="AV347" s="34"/>
      <c r="AW347" s="34"/>
      <c r="AX347" s="34"/>
      <c r="AY347" s="34"/>
      <c r="AZ347" s="34"/>
      <c r="BA347" s="34"/>
      <c r="BB347" s="34"/>
      <c r="BC347" s="34"/>
      <c r="BD347" s="34"/>
      <c r="BE347" s="34"/>
      <c r="BF347" s="34"/>
      <c r="BG347" s="34"/>
      <c r="BH347" s="34"/>
      <c r="BI347" s="34"/>
      <c r="BJ347" s="34"/>
      <c r="BK347" s="34"/>
      <c r="BL347" s="34"/>
      <c r="BM347" s="34"/>
      <c r="BN347" s="34"/>
      <c r="BO347" s="34"/>
      <c r="BP347" s="34"/>
      <c r="BQ347" s="34"/>
      <c r="BR347" s="34"/>
      <c r="BS347" s="34"/>
      <c r="BT347" s="34"/>
      <c r="BU347" s="34"/>
      <c r="BV347" s="34"/>
      <c r="BW347" s="34"/>
      <c r="BX347" s="34"/>
      <c r="BY347" s="34"/>
      <c r="BZ347" s="34"/>
      <c r="CA347" s="34"/>
      <c r="CB347" s="34"/>
      <c r="CC347" s="34"/>
      <c r="CG347" s="34"/>
      <c r="CH347" s="34"/>
    </row>
    <row r="348" spans="1:86">
      <c r="A348" s="36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4"/>
      <c r="AF348" s="34"/>
      <c r="AG348" s="34"/>
      <c r="AH348" s="34"/>
      <c r="AI348" s="34"/>
      <c r="AJ348" s="34"/>
      <c r="AK348" s="34"/>
      <c r="AL348" s="34"/>
      <c r="AM348" s="34"/>
      <c r="AN348" s="34"/>
      <c r="AO348" s="34"/>
      <c r="AP348" s="34"/>
      <c r="AQ348" s="34"/>
      <c r="AR348" s="34"/>
      <c r="AS348" s="34"/>
      <c r="AT348" s="34"/>
      <c r="AU348" s="34"/>
      <c r="AV348" s="34"/>
      <c r="AW348" s="34"/>
      <c r="AX348" s="34"/>
      <c r="AY348" s="34"/>
      <c r="AZ348" s="34"/>
      <c r="BA348" s="34"/>
      <c r="BB348" s="34"/>
      <c r="BC348" s="34"/>
      <c r="BD348" s="34"/>
      <c r="BE348" s="34"/>
      <c r="BF348" s="34"/>
      <c r="BG348" s="34"/>
      <c r="BH348" s="34"/>
      <c r="BI348" s="34"/>
      <c r="BJ348" s="34"/>
      <c r="BK348" s="34"/>
      <c r="BL348" s="34"/>
      <c r="BM348" s="34"/>
      <c r="BN348" s="34"/>
      <c r="BO348" s="34"/>
      <c r="BP348" s="34"/>
      <c r="BQ348" s="34"/>
      <c r="BR348" s="34"/>
      <c r="BS348" s="34"/>
      <c r="BT348" s="34"/>
      <c r="BU348" s="34"/>
      <c r="BV348" s="34"/>
      <c r="BW348" s="34"/>
      <c r="BX348" s="34"/>
      <c r="BY348" s="34"/>
      <c r="BZ348" s="34"/>
      <c r="CA348" s="34"/>
      <c r="CB348" s="34"/>
      <c r="CC348" s="34"/>
      <c r="CG348" s="34"/>
      <c r="CH348" s="34"/>
    </row>
    <row r="349" spans="1:86">
      <c r="A349" s="36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F349" s="34"/>
      <c r="AG349" s="34"/>
      <c r="AH349" s="34"/>
      <c r="AI349" s="34"/>
      <c r="AJ349" s="34"/>
      <c r="AK349" s="34"/>
      <c r="AL349" s="34"/>
      <c r="AM349" s="34"/>
      <c r="AN349" s="34"/>
      <c r="AO349" s="34"/>
      <c r="AP349" s="34"/>
      <c r="AQ349" s="34"/>
      <c r="AR349" s="34"/>
      <c r="AS349" s="34"/>
      <c r="AT349" s="34"/>
      <c r="AU349" s="34"/>
      <c r="AV349" s="34"/>
      <c r="AW349" s="34"/>
      <c r="AX349" s="34"/>
      <c r="AY349" s="34"/>
      <c r="AZ349" s="34"/>
      <c r="BA349" s="34"/>
      <c r="BB349" s="34"/>
      <c r="BC349" s="34"/>
      <c r="BD349" s="34"/>
      <c r="BE349" s="34"/>
      <c r="BF349" s="34"/>
      <c r="BG349" s="34"/>
      <c r="BH349" s="34"/>
      <c r="BI349" s="34"/>
      <c r="BJ349" s="34"/>
      <c r="BK349" s="34"/>
      <c r="BL349" s="34"/>
      <c r="BM349" s="34"/>
      <c r="BN349" s="34"/>
      <c r="BO349" s="34"/>
      <c r="BP349" s="34"/>
      <c r="BQ349" s="34"/>
      <c r="BR349" s="34"/>
      <c r="BS349" s="34"/>
      <c r="BT349" s="34"/>
      <c r="BU349" s="34"/>
      <c r="BV349" s="34"/>
      <c r="BW349" s="34"/>
      <c r="BX349" s="34"/>
      <c r="BY349" s="34"/>
      <c r="BZ349" s="34"/>
      <c r="CA349" s="34"/>
      <c r="CB349" s="34"/>
      <c r="CC349" s="34"/>
      <c r="CG349" s="34"/>
      <c r="CH349" s="34"/>
    </row>
    <row r="350" spans="1:86">
      <c r="A350" s="36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F350" s="34"/>
      <c r="AG350" s="34"/>
      <c r="AH350" s="34"/>
      <c r="AI350" s="34"/>
      <c r="AJ350" s="34"/>
      <c r="AK350" s="34"/>
      <c r="AL350" s="34"/>
      <c r="AM350" s="34"/>
      <c r="AN350" s="34"/>
      <c r="AO350" s="34"/>
      <c r="AP350" s="34"/>
      <c r="AQ350" s="34"/>
      <c r="AR350" s="34"/>
      <c r="AS350" s="34"/>
      <c r="AT350" s="34"/>
      <c r="AU350" s="34"/>
      <c r="AV350" s="34"/>
      <c r="AW350" s="34"/>
      <c r="AX350" s="34"/>
      <c r="AY350" s="34"/>
      <c r="AZ350" s="34"/>
      <c r="BA350" s="34"/>
      <c r="BB350" s="34"/>
      <c r="BC350" s="34"/>
      <c r="BD350" s="34"/>
      <c r="BE350" s="34"/>
      <c r="BF350" s="34"/>
      <c r="BG350" s="34"/>
      <c r="BH350" s="34"/>
      <c r="BI350" s="34"/>
      <c r="BJ350" s="34"/>
      <c r="BK350" s="34"/>
      <c r="BL350" s="34"/>
      <c r="BM350" s="34"/>
      <c r="BN350" s="34"/>
      <c r="BO350" s="34"/>
      <c r="BP350" s="34"/>
      <c r="BQ350" s="34"/>
      <c r="BR350" s="34"/>
      <c r="BS350" s="34"/>
      <c r="BT350" s="34"/>
      <c r="BU350" s="34"/>
      <c r="BV350" s="34"/>
      <c r="BW350" s="34"/>
      <c r="BX350" s="34"/>
      <c r="BY350" s="34"/>
      <c r="BZ350" s="34"/>
      <c r="CA350" s="34"/>
      <c r="CB350" s="34"/>
      <c r="CC350" s="34"/>
      <c r="CG350" s="34"/>
      <c r="CH350" s="34"/>
    </row>
    <row r="351" spans="1:86">
      <c r="A351" s="36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F351" s="34"/>
      <c r="AG351" s="34"/>
      <c r="AH351" s="34"/>
      <c r="AI351" s="34"/>
      <c r="AJ351" s="34"/>
      <c r="AK351" s="34"/>
      <c r="AL351" s="34"/>
      <c r="AM351" s="34"/>
      <c r="AN351" s="34"/>
      <c r="AO351" s="34"/>
      <c r="AP351" s="34"/>
      <c r="AQ351" s="34"/>
      <c r="AR351" s="34"/>
      <c r="AS351" s="34"/>
      <c r="AT351" s="34"/>
      <c r="AU351" s="34"/>
      <c r="AV351" s="34"/>
      <c r="AW351" s="34"/>
      <c r="AX351" s="34"/>
      <c r="AY351" s="34"/>
      <c r="AZ351" s="34"/>
      <c r="BA351" s="34"/>
      <c r="BB351" s="34"/>
      <c r="BC351" s="34"/>
      <c r="BD351" s="34"/>
      <c r="BE351" s="34"/>
      <c r="BF351" s="34"/>
      <c r="BG351" s="34"/>
      <c r="BH351" s="34"/>
      <c r="BI351" s="34"/>
      <c r="BJ351" s="34"/>
      <c r="BK351" s="34"/>
      <c r="BL351" s="34"/>
      <c r="BM351" s="34"/>
      <c r="BN351" s="34"/>
      <c r="BO351" s="34"/>
      <c r="BP351" s="34"/>
      <c r="BQ351" s="34"/>
      <c r="BR351" s="34"/>
      <c r="BS351" s="34"/>
      <c r="BT351" s="34"/>
      <c r="BU351" s="34"/>
      <c r="BV351" s="34"/>
      <c r="BW351" s="34"/>
      <c r="BX351" s="34"/>
      <c r="BY351" s="34"/>
      <c r="BZ351" s="34"/>
      <c r="CA351" s="34"/>
      <c r="CB351" s="34"/>
      <c r="CC351" s="34"/>
      <c r="CG351" s="34"/>
      <c r="CH351" s="34"/>
    </row>
    <row r="352" spans="1:86">
      <c r="A352" s="36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F352" s="34"/>
      <c r="AG352" s="34"/>
      <c r="AH352" s="34"/>
      <c r="AI352" s="34"/>
      <c r="AJ352" s="34"/>
      <c r="AK352" s="34"/>
      <c r="AL352" s="34"/>
      <c r="AM352" s="34"/>
      <c r="AN352" s="34"/>
      <c r="AO352" s="34"/>
      <c r="AP352" s="34"/>
      <c r="AQ352" s="34"/>
      <c r="AR352" s="34"/>
      <c r="AS352" s="34"/>
      <c r="AT352" s="34"/>
      <c r="AU352" s="34"/>
      <c r="AV352" s="34"/>
      <c r="AW352" s="34"/>
      <c r="AX352" s="34"/>
      <c r="AY352" s="34"/>
      <c r="AZ352" s="34"/>
      <c r="BA352" s="34"/>
      <c r="BB352" s="34"/>
      <c r="BC352" s="34"/>
      <c r="BD352" s="34"/>
      <c r="BE352" s="34"/>
      <c r="BF352" s="34"/>
      <c r="BG352" s="34"/>
      <c r="BH352" s="34"/>
      <c r="BI352" s="34"/>
      <c r="BJ352" s="34"/>
      <c r="BK352" s="34"/>
      <c r="BL352" s="34"/>
      <c r="BM352" s="34"/>
      <c r="BN352" s="34"/>
      <c r="BO352" s="34"/>
      <c r="BP352" s="34"/>
      <c r="BQ352" s="34"/>
      <c r="BR352" s="34"/>
      <c r="BS352" s="34"/>
      <c r="BT352" s="34"/>
      <c r="BU352" s="34"/>
      <c r="BV352" s="34"/>
      <c r="BW352" s="34"/>
      <c r="BX352" s="34"/>
      <c r="BY352" s="34"/>
      <c r="BZ352" s="34"/>
      <c r="CA352" s="34"/>
      <c r="CB352" s="34"/>
      <c r="CC352" s="34"/>
      <c r="CG352" s="34"/>
      <c r="CH352" s="34"/>
    </row>
    <row r="353" spans="1:86">
      <c r="A353" s="36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4"/>
      <c r="AF353" s="34"/>
      <c r="AG353" s="34"/>
      <c r="AH353" s="34"/>
      <c r="AI353" s="34"/>
      <c r="AJ353" s="34"/>
      <c r="AK353" s="34"/>
      <c r="AL353" s="34"/>
      <c r="AM353" s="34"/>
      <c r="AN353" s="34"/>
      <c r="AO353" s="34"/>
      <c r="AP353" s="34"/>
      <c r="AQ353" s="34"/>
      <c r="AR353" s="34"/>
      <c r="AS353" s="34"/>
      <c r="AT353" s="34"/>
      <c r="AU353" s="34"/>
      <c r="AV353" s="34"/>
      <c r="AW353" s="34"/>
      <c r="AX353" s="34"/>
      <c r="AY353" s="34"/>
      <c r="AZ353" s="34"/>
      <c r="BA353" s="34"/>
      <c r="BB353" s="34"/>
      <c r="BC353" s="34"/>
      <c r="BD353" s="34"/>
      <c r="BE353" s="34"/>
      <c r="BF353" s="34"/>
      <c r="BG353" s="34"/>
      <c r="BH353" s="34"/>
      <c r="BI353" s="34"/>
      <c r="BJ353" s="34"/>
      <c r="BK353" s="34"/>
      <c r="BL353" s="34"/>
      <c r="BM353" s="34"/>
      <c r="BN353" s="34"/>
      <c r="BO353" s="34"/>
      <c r="BP353" s="34"/>
      <c r="BQ353" s="34"/>
      <c r="BR353" s="34"/>
      <c r="BS353" s="34"/>
      <c r="BT353" s="34"/>
      <c r="BU353" s="34"/>
      <c r="BV353" s="34"/>
      <c r="BW353" s="34"/>
      <c r="BX353" s="34"/>
      <c r="BY353" s="34"/>
      <c r="BZ353" s="34"/>
      <c r="CA353" s="34"/>
      <c r="CB353" s="34"/>
      <c r="CC353" s="34"/>
      <c r="CG353" s="34"/>
      <c r="CH353" s="34"/>
    </row>
    <row r="354" spans="1:86">
      <c r="A354" s="36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4"/>
      <c r="AF354" s="34"/>
      <c r="AG354" s="34"/>
      <c r="AH354" s="34"/>
      <c r="AI354" s="34"/>
      <c r="AJ354" s="34"/>
      <c r="AK354" s="34"/>
      <c r="AL354" s="34"/>
      <c r="AM354" s="34"/>
      <c r="AN354" s="34"/>
      <c r="AO354" s="34"/>
      <c r="AP354" s="34"/>
      <c r="AQ354" s="34"/>
      <c r="AR354" s="34"/>
      <c r="AS354" s="34"/>
      <c r="AT354" s="34"/>
      <c r="AU354" s="34"/>
      <c r="AV354" s="34"/>
      <c r="AW354" s="34"/>
      <c r="AX354" s="34"/>
      <c r="AY354" s="34"/>
      <c r="AZ354" s="34"/>
      <c r="BA354" s="34"/>
      <c r="BB354" s="34"/>
      <c r="BC354" s="34"/>
      <c r="BD354" s="34"/>
      <c r="BE354" s="34"/>
      <c r="BF354" s="34"/>
      <c r="BG354" s="34"/>
      <c r="BH354" s="34"/>
      <c r="BI354" s="34"/>
      <c r="BJ354" s="34"/>
      <c r="BK354" s="34"/>
      <c r="BL354" s="34"/>
      <c r="BM354" s="34"/>
      <c r="BN354" s="34"/>
      <c r="BO354" s="34"/>
      <c r="BP354" s="34"/>
      <c r="BQ354" s="34"/>
      <c r="BR354" s="34"/>
      <c r="BS354" s="34"/>
      <c r="BT354" s="34"/>
      <c r="BU354" s="34"/>
      <c r="BV354" s="34"/>
      <c r="BW354" s="34"/>
      <c r="BX354" s="34"/>
      <c r="BY354" s="34"/>
      <c r="BZ354" s="34"/>
      <c r="CA354" s="34"/>
      <c r="CB354" s="34"/>
      <c r="CC354" s="34"/>
      <c r="CG354" s="34"/>
      <c r="CH354" s="34"/>
    </row>
    <row r="355" spans="1:86">
      <c r="A355" s="36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F355" s="34"/>
      <c r="AG355" s="34"/>
      <c r="AH355" s="34"/>
      <c r="AI355" s="34"/>
      <c r="AJ355" s="34"/>
      <c r="AK355" s="34"/>
      <c r="AL355" s="34"/>
      <c r="AM355" s="34"/>
      <c r="AN355" s="34"/>
      <c r="AO355" s="34"/>
      <c r="AP355" s="34"/>
      <c r="AQ355" s="34"/>
      <c r="AR355" s="34"/>
      <c r="AS355" s="34"/>
      <c r="AT355" s="34"/>
      <c r="AU355" s="34"/>
      <c r="AV355" s="34"/>
      <c r="AW355" s="34"/>
      <c r="AX355" s="34"/>
      <c r="AY355" s="34"/>
      <c r="AZ355" s="34"/>
      <c r="BA355" s="34"/>
      <c r="BB355" s="34"/>
      <c r="BC355" s="34"/>
      <c r="BD355" s="34"/>
      <c r="BE355" s="34"/>
      <c r="BF355" s="34"/>
      <c r="BG355" s="34"/>
      <c r="BH355" s="34"/>
      <c r="BI355" s="34"/>
      <c r="BJ355" s="34"/>
      <c r="BK355" s="34"/>
      <c r="BL355" s="34"/>
      <c r="BM355" s="34"/>
      <c r="BN355" s="34"/>
      <c r="BO355" s="34"/>
      <c r="BP355" s="34"/>
      <c r="BQ355" s="34"/>
      <c r="BR355" s="34"/>
      <c r="BS355" s="34"/>
      <c r="BT355" s="34"/>
      <c r="BU355" s="34"/>
      <c r="BV355" s="34"/>
      <c r="BW355" s="34"/>
      <c r="BX355" s="34"/>
      <c r="BY355" s="34"/>
      <c r="BZ355" s="34"/>
      <c r="CA355" s="34"/>
      <c r="CB355" s="34"/>
      <c r="CC355" s="34"/>
      <c r="CG355" s="34"/>
      <c r="CH355" s="34"/>
    </row>
    <row r="356" spans="1:86">
      <c r="A356" s="36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4"/>
      <c r="AF356" s="34"/>
      <c r="AG356" s="34"/>
      <c r="AH356" s="34"/>
      <c r="AI356" s="34"/>
      <c r="AJ356" s="34"/>
      <c r="AK356" s="34"/>
      <c r="AL356" s="34"/>
      <c r="AM356" s="34"/>
      <c r="AN356" s="34"/>
      <c r="AO356" s="34"/>
      <c r="AP356" s="34"/>
      <c r="AQ356" s="34"/>
      <c r="AR356" s="34"/>
      <c r="AS356" s="34"/>
      <c r="AT356" s="34"/>
      <c r="AU356" s="34"/>
      <c r="AV356" s="34"/>
      <c r="AW356" s="34"/>
      <c r="AX356" s="34"/>
      <c r="AY356" s="34"/>
      <c r="AZ356" s="34"/>
      <c r="BA356" s="34"/>
      <c r="BB356" s="34"/>
      <c r="BC356" s="34"/>
      <c r="BD356" s="34"/>
      <c r="BE356" s="34"/>
      <c r="BF356" s="34"/>
      <c r="BG356" s="34"/>
      <c r="BH356" s="34"/>
      <c r="BI356" s="34"/>
      <c r="BJ356" s="34"/>
      <c r="BK356" s="34"/>
      <c r="BL356" s="34"/>
      <c r="BM356" s="34"/>
      <c r="BN356" s="34"/>
      <c r="BO356" s="34"/>
      <c r="BP356" s="34"/>
      <c r="BQ356" s="34"/>
      <c r="BR356" s="34"/>
      <c r="BS356" s="34"/>
      <c r="BT356" s="34"/>
      <c r="BU356" s="34"/>
      <c r="BV356" s="34"/>
      <c r="BW356" s="34"/>
      <c r="BX356" s="34"/>
      <c r="BY356" s="34"/>
      <c r="BZ356" s="34"/>
      <c r="CA356" s="34"/>
      <c r="CB356" s="34"/>
      <c r="CC356" s="34"/>
      <c r="CG356" s="34"/>
      <c r="CH356" s="34"/>
    </row>
    <row r="357" spans="1:86">
      <c r="A357" s="36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F357" s="34"/>
      <c r="AG357" s="34"/>
      <c r="AH357" s="34"/>
      <c r="AI357" s="34"/>
      <c r="AJ357" s="34"/>
      <c r="AK357" s="34"/>
      <c r="AL357" s="34"/>
      <c r="AM357" s="34"/>
      <c r="AN357" s="34"/>
      <c r="AO357" s="34"/>
      <c r="AP357" s="34"/>
      <c r="AQ357" s="34"/>
      <c r="AR357" s="34"/>
      <c r="AS357" s="34"/>
      <c r="AT357" s="34"/>
      <c r="AU357" s="34"/>
      <c r="AV357" s="34"/>
      <c r="AW357" s="34"/>
      <c r="AX357" s="34"/>
      <c r="AY357" s="34"/>
      <c r="AZ357" s="34"/>
      <c r="BA357" s="34"/>
      <c r="BB357" s="34"/>
      <c r="BC357" s="34"/>
      <c r="BD357" s="34"/>
      <c r="BE357" s="34"/>
      <c r="BF357" s="34"/>
      <c r="BG357" s="34"/>
      <c r="BH357" s="34"/>
      <c r="BI357" s="34"/>
      <c r="BJ357" s="34"/>
      <c r="BK357" s="34"/>
      <c r="BL357" s="34"/>
      <c r="BM357" s="34"/>
      <c r="BN357" s="34"/>
      <c r="BO357" s="34"/>
      <c r="BP357" s="34"/>
      <c r="BQ357" s="34"/>
      <c r="BR357" s="34"/>
      <c r="BS357" s="34"/>
      <c r="BT357" s="34"/>
      <c r="BU357" s="34"/>
      <c r="BV357" s="34"/>
      <c r="BW357" s="34"/>
      <c r="BX357" s="34"/>
      <c r="BY357" s="34"/>
      <c r="BZ357" s="34"/>
      <c r="CA357" s="34"/>
      <c r="CB357" s="34"/>
      <c r="CC357" s="34"/>
      <c r="CG357" s="34"/>
      <c r="CH357" s="34"/>
    </row>
    <row r="358" spans="1:86">
      <c r="A358" s="36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4"/>
      <c r="AF358" s="34"/>
      <c r="AG358" s="34"/>
      <c r="AH358" s="34"/>
      <c r="AI358" s="34"/>
      <c r="AJ358" s="34"/>
      <c r="AK358" s="34"/>
      <c r="AL358" s="34"/>
      <c r="AM358" s="34"/>
      <c r="AN358" s="34"/>
      <c r="AO358" s="34"/>
      <c r="AP358" s="34"/>
      <c r="AQ358" s="34"/>
      <c r="AR358" s="34"/>
      <c r="AS358" s="34"/>
      <c r="AT358" s="34"/>
      <c r="AU358" s="34"/>
      <c r="AV358" s="34"/>
      <c r="AW358" s="34"/>
      <c r="AX358" s="34"/>
      <c r="AY358" s="34"/>
      <c r="AZ358" s="34"/>
      <c r="BA358" s="34"/>
      <c r="BB358" s="34"/>
      <c r="BC358" s="34"/>
      <c r="BD358" s="34"/>
      <c r="BE358" s="34"/>
      <c r="BF358" s="34"/>
      <c r="BG358" s="34"/>
      <c r="BH358" s="34"/>
      <c r="BI358" s="34"/>
      <c r="BJ358" s="34"/>
      <c r="BK358" s="34"/>
      <c r="BL358" s="34"/>
      <c r="BM358" s="34"/>
      <c r="BN358" s="34"/>
      <c r="BO358" s="34"/>
      <c r="BP358" s="34"/>
      <c r="BQ358" s="34"/>
      <c r="BR358" s="34"/>
      <c r="BS358" s="34"/>
      <c r="BT358" s="34"/>
      <c r="BU358" s="34"/>
      <c r="BV358" s="34"/>
      <c r="BW358" s="34"/>
      <c r="BX358" s="34"/>
      <c r="BY358" s="34"/>
      <c r="BZ358" s="34"/>
      <c r="CA358" s="34"/>
      <c r="CB358" s="34"/>
      <c r="CC358" s="34"/>
      <c r="CG358" s="34"/>
      <c r="CH358" s="34"/>
    </row>
    <row r="359" spans="1:86">
      <c r="A359" s="36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F359" s="34"/>
      <c r="AG359" s="34"/>
      <c r="AH359" s="34"/>
      <c r="AI359" s="34"/>
      <c r="AJ359" s="34"/>
      <c r="AK359" s="34"/>
      <c r="AL359" s="34"/>
      <c r="AM359" s="34"/>
      <c r="AN359" s="34"/>
      <c r="AO359" s="34"/>
      <c r="AP359" s="34"/>
      <c r="AQ359" s="34"/>
      <c r="AR359" s="34"/>
      <c r="AS359" s="34"/>
      <c r="AT359" s="34"/>
      <c r="AU359" s="34"/>
      <c r="AV359" s="34"/>
      <c r="AW359" s="34"/>
      <c r="AX359" s="34"/>
      <c r="AY359" s="34"/>
      <c r="AZ359" s="34"/>
      <c r="BA359" s="34"/>
      <c r="BB359" s="34"/>
      <c r="BC359" s="34"/>
      <c r="BD359" s="34"/>
      <c r="BE359" s="34"/>
      <c r="BF359" s="34"/>
      <c r="BG359" s="34"/>
      <c r="BH359" s="34"/>
      <c r="BI359" s="34"/>
      <c r="BJ359" s="34"/>
      <c r="BK359" s="34"/>
      <c r="BL359" s="34"/>
      <c r="BM359" s="34"/>
      <c r="BN359" s="34"/>
      <c r="BO359" s="34"/>
      <c r="BP359" s="34"/>
      <c r="BQ359" s="34"/>
      <c r="BR359" s="34"/>
      <c r="BS359" s="34"/>
      <c r="BT359" s="34"/>
      <c r="BU359" s="34"/>
      <c r="BV359" s="34"/>
      <c r="BW359" s="34"/>
      <c r="BX359" s="34"/>
      <c r="BY359" s="34"/>
      <c r="BZ359" s="34"/>
      <c r="CA359" s="34"/>
      <c r="CB359" s="34"/>
      <c r="CC359" s="34"/>
      <c r="CG359" s="34"/>
      <c r="CH359" s="34"/>
    </row>
    <row r="360" spans="1:86">
      <c r="A360" s="36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4"/>
      <c r="AF360" s="34"/>
      <c r="AG360" s="34"/>
      <c r="AH360" s="34"/>
      <c r="AI360" s="34"/>
      <c r="AJ360" s="34"/>
      <c r="AK360" s="34"/>
      <c r="AL360" s="34"/>
      <c r="AM360" s="34"/>
      <c r="AN360" s="34"/>
      <c r="AO360" s="34"/>
      <c r="AP360" s="34"/>
      <c r="AQ360" s="34"/>
      <c r="AR360" s="34"/>
      <c r="AS360" s="34"/>
      <c r="AT360" s="34"/>
      <c r="AU360" s="34"/>
      <c r="AV360" s="34"/>
      <c r="AW360" s="34"/>
      <c r="AX360" s="34"/>
      <c r="AY360" s="34"/>
      <c r="AZ360" s="34"/>
      <c r="BA360" s="34"/>
      <c r="BB360" s="34"/>
      <c r="BC360" s="34"/>
      <c r="BD360" s="34"/>
      <c r="BE360" s="34"/>
      <c r="BF360" s="34"/>
      <c r="BG360" s="34"/>
      <c r="BH360" s="34"/>
      <c r="BI360" s="34"/>
      <c r="BJ360" s="34"/>
      <c r="BK360" s="34"/>
      <c r="BL360" s="34"/>
      <c r="BM360" s="34"/>
      <c r="BN360" s="34"/>
      <c r="BO360" s="34"/>
      <c r="BP360" s="34"/>
      <c r="BQ360" s="34"/>
      <c r="BR360" s="34"/>
      <c r="BS360" s="34"/>
      <c r="BT360" s="34"/>
      <c r="BU360" s="34"/>
      <c r="BV360" s="34"/>
      <c r="BW360" s="34"/>
      <c r="BX360" s="34"/>
      <c r="BY360" s="34"/>
      <c r="BZ360" s="34"/>
      <c r="CA360" s="34"/>
      <c r="CB360" s="34"/>
      <c r="CC360" s="34"/>
      <c r="CG360" s="34"/>
      <c r="CH360" s="34"/>
    </row>
    <row r="361" spans="1:86">
      <c r="A361" s="36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4"/>
      <c r="AF361" s="34"/>
      <c r="AG361" s="34"/>
      <c r="AH361" s="34"/>
      <c r="AI361" s="34"/>
      <c r="AJ361" s="34"/>
      <c r="AK361" s="34"/>
      <c r="AL361" s="34"/>
      <c r="AM361" s="34"/>
      <c r="AN361" s="34"/>
      <c r="AO361" s="34"/>
      <c r="AP361" s="34"/>
      <c r="AQ361" s="34"/>
      <c r="AR361" s="34"/>
      <c r="AS361" s="34"/>
      <c r="AT361" s="34"/>
      <c r="AU361" s="34"/>
      <c r="AV361" s="34"/>
      <c r="AW361" s="34"/>
      <c r="AX361" s="34"/>
      <c r="AY361" s="34"/>
      <c r="AZ361" s="34"/>
      <c r="BA361" s="34"/>
      <c r="BB361" s="34"/>
      <c r="BC361" s="34"/>
      <c r="BD361" s="34"/>
      <c r="BE361" s="34"/>
      <c r="BF361" s="34"/>
      <c r="BG361" s="34"/>
      <c r="BH361" s="34"/>
      <c r="BI361" s="34"/>
      <c r="BJ361" s="34"/>
      <c r="BK361" s="34"/>
      <c r="BL361" s="34"/>
      <c r="BM361" s="34"/>
      <c r="BN361" s="34"/>
      <c r="BO361" s="34"/>
      <c r="BP361" s="34"/>
      <c r="BQ361" s="34"/>
      <c r="BR361" s="34"/>
      <c r="BS361" s="34"/>
      <c r="BT361" s="34"/>
      <c r="BU361" s="34"/>
      <c r="BV361" s="34"/>
      <c r="BW361" s="34"/>
      <c r="BX361" s="34"/>
      <c r="BY361" s="34"/>
      <c r="BZ361" s="34"/>
      <c r="CA361" s="34"/>
      <c r="CB361" s="34"/>
      <c r="CC361" s="34"/>
      <c r="CG361" s="34"/>
      <c r="CH361" s="34"/>
    </row>
    <row r="362" spans="1:86">
      <c r="A362" s="36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  <c r="AF362" s="34"/>
      <c r="AG362" s="34"/>
      <c r="AH362" s="34"/>
      <c r="AI362" s="34"/>
      <c r="AJ362" s="34"/>
      <c r="AK362" s="34"/>
      <c r="AL362" s="34"/>
      <c r="AM362" s="34"/>
      <c r="AN362" s="34"/>
      <c r="AO362" s="34"/>
      <c r="AP362" s="34"/>
      <c r="AQ362" s="34"/>
      <c r="AR362" s="34"/>
      <c r="AS362" s="34"/>
      <c r="AT362" s="34"/>
      <c r="AU362" s="34"/>
      <c r="AV362" s="34"/>
      <c r="AW362" s="34"/>
      <c r="AX362" s="34"/>
      <c r="AY362" s="34"/>
      <c r="AZ362" s="34"/>
      <c r="BA362" s="34"/>
      <c r="BB362" s="34"/>
      <c r="BC362" s="34"/>
      <c r="BD362" s="34"/>
      <c r="BE362" s="34"/>
      <c r="BF362" s="34"/>
      <c r="BG362" s="34"/>
      <c r="BH362" s="34"/>
      <c r="BI362" s="34"/>
      <c r="BJ362" s="34"/>
      <c r="BK362" s="34"/>
      <c r="BL362" s="34"/>
      <c r="BM362" s="34"/>
      <c r="BN362" s="34"/>
      <c r="BO362" s="34"/>
      <c r="BP362" s="34"/>
      <c r="BQ362" s="34"/>
      <c r="BR362" s="34"/>
      <c r="BS362" s="34"/>
      <c r="BT362" s="34"/>
      <c r="BU362" s="34"/>
      <c r="BV362" s="34"/>
      <c r="BW362" s="34"/>
      <c r="BX362" s="34"/>
      <c r="BY362" s="34"/>
      <c r="BZ362" s="34"/>
      <c r="CA362" s="34"/>
      <c r="CB362" s="34"/>
      <c r="CC362" s="34"/>
      <c r="CG362" s="34"/>
      <c r="CH362" s="34"/>
    </row>
    <row r="363" spans="1:86">
      <c r="A363" s="36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F363" s="34"/>
      <c r="AG363" s="34"/>
      <c r="AH363" s="34"/>
      <c r="AI363" s="34"/>
      <c r="AJ363" s="34"/>
      <c r="AK363" s="34"/>
      <c r="AL363" s="34"/>
      <c r="AM363" s="34"/>
      <c r="AN363" s="34"/>
      <c r="AO363" s="34"/>
      <c r="AP363" s="34"/>
      <c r="AQ363" s="34"/>
      <c r="AR363" s="34"/>
      <c r="AS363" s="34"/>
      <c r="AT363" s="34"/>
      <c r="AU363" s="34"/>
      <c r="AV363" s="34"/>
      <c r="AW363" s="34"/>
      <c r="AX363" s="34"/>
      <c r="AY363" s="34"/>
      <c r="AZ363" s="34"/>
      <c r="BA363" s="34"/>
      <c r="BB363" s="34"/>
      <c r="BC363" s="34"/>
      <c r="BD363" s="34"/>
      <c r="BE363" s="34"/>
      <c r="BF363" s="34"/>
      <c r="BG363" s="34"/>
      <c r="BH363" s="34"/>
      <c r="BI363" s="34"/>
      <c r="BJ363" s="34"/>
      <c r="BK363" s="34"/>
      <c r="BL363" s="34"/>
      <c r="BM363" s="34"/>
      <c r="BN363" s="34"/>
      <c r="BO363" s="34"/>
      <c r="BP363" s="34"/>
      <c r="BQ363" s="34"/>
      <c r="BR363" s="34"/>
      <c r="BS363" s="34"/>
      <c r="BT363" s="34"/>
      <c r="BU363" s="34"/>
      <c r="BV363" s="34"/>
      <c r="BW363" s="34"/>
      <c r="BX363" s="34"/>
      <c r="BY363" s="34"/>
      <c r="BZ363" s="34"/>
      <c r="CA363" s="34"/>
      <c r="CB363" s="34"/>
      <c r="CC363" s="34"/>
      <c r="CG363" s="34"/>
      <c r="CH363" s="34"/>
    </row>
    <row r="364" spans="1:86">
      <c r="A364" s="36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4"/>
      <c r="AF364" s="34"/>
      <c r="AG364" s="34"/>
      <c r="AH364" s="34"/>
      <c r="AI364" s="34"/>
      <c r="AJ364" s="34"/>
      <c r="AK364" s="34"/>
      <c r="AL364" s="34"/>
      <c r="AM364" s="34"/>
      <c r="AN364" s="34"/>
      <c r="AO364" s="34"/>
      <c r="AP364" s="34"/>
      <c r="AQ364" s="34"/>
      <c r="AR364" s="34"/>
      <c r="AS364" s="34"/>
      <c r="AT364" s="34"/>
      <c r="AU364" s="34"/>
      <c r="AV364" s="34"/>
      <c r="AW364" s="34"/>
      <c r="AX364" s="34"/>
      <c r="AY364" s="34"/>
      <c r="AZ364" s="34"/>
      <c r="BA364" s="34"/>
      <c r="BB364" s="34"/>
      <c r="BC364" s="34"/>
      <c r="BD364" s="34"/>
      <c r="BE364" s="34"/>
      <c r="BF364" s="34"/>
      <c r="BG364" s="34"/>
      <c r="BH364" s="34"/>
      <c r="BI364" s="34"/>
      <c r="BJ364" s="34"/>
      <c r="BK364" s="34"/>
      <c r="BL364" s="34"/>
      <c r="BM364" s="34"/>
      <c r="BN364" s="34"/>
      <c r="BO364" s="34"/>
      <c r="BP364" s="34"/>
      <c r="BQ364" s="34"/>
      <c r="BR364" s="34"/>
      <c r="BS364" s="34"/>
      <c r="BT364" s="34"/>
      <c r="BU364" s="34"/>
      <c r="BV364" s="34"/>
      <c r="BW364" s="34"/>
      <c r="BX364" s="34"/>
      <c r="BY364" s="34"/>
      <c r="BZ364" s="34"/>
      <c r="CA364" s="34"/>
      <c r="CB364" s="34"/>
      <c r="CC364" s="34"/>
      <c r="CG364" s="34"/>
      <c r="CH364" s="34"/>
    </row>
  </sheetData>
  <sheetProtection algorithmName="SHA-512" hashValue="hoGdt/TZA04L+kLInBPV1uGo3moaLI8wPvK7gX7F7HuAr4cgs+Yz+j1JiS40s0YAnPByDY9wGM1qLx3MJ/QyqA==" saltValue="IOTMGeaG1DlVpWnHHmHdtQ==" spinCount="100000" sheet="1" objects="1" scenarios="1" formatColumns="0" formatRows="0" autoFilter="0"/>
  <autoFilter ref="A4:HD31"/>
  <mergeCells count="154">
    <mergeCell ref="HB2:HB3"/>
    <mergeCell ref="HC2:HC3"/>
    <mergeCell ref="HD2:HD3"/>
    <mergeCell ref="GV2:GV3"/>
    <mergeCell ref="GW2:GW3"/>
    <mergeCell ref="GX2:GX3"/>
    <mergeCell ref="GY2:GY3"/>
    <mergeCell ref="GZ2:GZ3"/>
    <mergeCell ref="HA2:HA3"/>
    <mergeCell ref="GP2:GP3"/>
    <mergeCell ref="GQ2:GQ3"/>
    <mergeCell ref="GR2:GR3"/>
    <mergeCell ref="GS2:GS3"/>
    <mergeCell ref="GT2:GT3"/>
    <mergeCell ref="GU2:GU3"/>
    <mergeCell ref="GJ2:GJ3"/>
    <mergeCell ref="GK2:GK3"/>
    <mergeCell ref="GL2:GL3"/>
    <mergeCell ref="GM2:GM3"/>
    <mergeCell ref="GN2:GN3"/>
    <mergeCell ref="GO2:GO3"/>
    <mergeCell ref="GD2:GD3"/>
    <mergeCell ref="GE2:GE3"/>
    <mergeCell ref="GF2:GF3"/>
    <mergeCell ref="GG2:GG3"/>
    <mergeCell ref="GH2:GH3"/>
    <mergeCell ref="GI2:GI3"/>
    <mergeCell ref="FX2:FX3"/>
    <mergeCell ref="FY2:FY3"/>
    <mergeCell ref="FZ2:FZ3"/>
    <mergeCell ref="GA2:GA3"/>
    <mergeCell ref="GB2:GB3"/>
    <mergeCell ref="GC2:GC3"/>
    <mergeCell ref="FR2:FR3"/>
    <mergeCell ref="FS2:FS3"/>
    <mergeCell ref="FT2:FT3"/>
    <mergeCell ref="FU2:FU3"/>
    <mergeCell ref="FV2:FV3"/>
    <mergeCell ref="FW2:FW3"/>
    <mergeCell ref="FL2:FL3"/>
    <mergeCell ref="FM2:FM3"/>
    <mergeCell ref="FN2:FN3"/>
    <mergeCell ref="FO2:FO3"/>
    <mergeCell ref="FP2:FP3"/>
    <mergeCell ref="FQ2:FQ3"/>
    <mergeCell ref="FF2:FF3"/>
    <mergeCell ref="FG2:FG3"/>
    <mergeCell ref="FH2:FH3"/>
    <mergeCell ref="FI2:FI3"/>
    <mergeCell ref="FJ2:FJ3"/>
    <mergeCell ref="FK2:FK3"/>
    <mergeCell ref="EZ2:EZ3"/>
    <mergeCell ref="FA2:FA3"/>
    <mergeCell ref="FB2:FB3"/>
    <mergeCell ref="FC2:FC3"/>
    <mergeCell ref="FD2:FD3"/>
    <mergeCell ref="FE2:FE3"/>
    <mergeCell ref="ET2:ET3"/>
    <mergeCell ref="EU2:EU3"/>
    <mergeCell ref="EV2:EV3"/>
    <mergeCell ref="EW2:EW3"/>
    <mergeCell ref="EX2:EX3"/>
    <mergeCell ref="EY2:EY3"/>
    <mergeCell ref="EN2:EN3"/>
    <mergeCell ref="EO2:EO3"/>
    <mergeCell ref="EP2:EP3"/>
    <mergeCell ref="EQ2:EQ3"/>
    <mergeCell ref="ER2:ER3"/>
    <mergeCell ref="ES2:ES3"/>
    <mergeCell ref="EF2:EF3"/>
    <mergeCell ref="EG2:EG3"/>
    <mergeCell ref="EJ2:EJ3"/>
    <mergeCell ref="EK2:EK3"/>
    <mergeCell ref="EL2:EL3"/>
    <mergeCell ref="EM2:EM3"/>
    <mergeCell ref="DZ2:DZ3"/>
    <mergeCell ref="EA2:EA3"/>
    <mergeCell ref="EB2:EB3"/>
    <mergeCell ref="EC2:EC3"/>
    <mergeCell ref="ED2:ED3"/>
    <mergeCell ref="EE2:EE3"/>
    <mergeCell ref="DT2:DT3"/>
    <mergeCell ref="DU2:DU3"/>
    <mergeCell ref="DV2:DV3"/>
    <mergeCell ref="DW2:DW3"/>
    <mergeCell ref="DX2:DX3"/>
    <mergeCell ref="DY2:DY3"/>
    <mergeCell ref="DN2:DN3"/>
    <mergeCell ref="DO2:DO3"/>
    <mergeCell ref="DP2:DP3"/>
    <mergeCell ref="DQ2:DQ3"/>
    <mergeCell ref="DR2:DR3"/>
    <mergeCell ref="DS2:DS3"/>
    <mergeCell ref="DH2:DH3"/>
    <mergeCell ref="DI2:DI3"/>
    <mergeCell ref="DJ2:DJ3"/>
    <mergeCell ref="DK2:DK3"/>
    <mergeCell ref="DL2:DL3"/>
    <mergeCell ref="DM2:DM3"/>
    <mergeCell ref="DB2:DB3"/>
    <mergeCell ref="DC2:DC3"/>
    <mergeCell ref="DD2:DD3"/>
    <mergeCell ref="DE2:DE3"/>
    <mergeCell ref="DF2:DF3"/>
    <mergeCell ref="DG2:DG3"/>
    <mergeCell ref="CV2:CV3"/>
    <mergeCell ref="CW2:CW3"/>
    <mergeCell ref="CX2:CX3"/>
    <mergeCell ref="CY2:CY3"/>
    <mergeCell ref="CZ2:CZ3"/>
    <mergeCell ref="DA2:DA3"/>
    <mergeCell ref="CP2:CP3"/>
    <mergeCell ref="CQ2:CQ3"/>
    <mergeCell ref="CR2:CR3"/>
    <mergeCell ref="CS2:CS3"/>
    <mergeCell ref="CT2:CT3"/>
    <mergeCell ref="CU2:CU3"/>
    <mergeCell ref="CJ2:CJ3"/>
    <mergeCell ref="CK2:CK3"/>
    <mergeCell ref="CL2:CL3"/>
    <mergeCell ref="CM2:CM3"/>
    <mergeCell ref="CN2:CN3"/>
    <mergeCell ref="CO2:CO3"/>
    <mergeCell ref="CC2:CC3"/>
    <mergeCell ref="CE2:CE3"/>
    <mergeCell ref="CF2:CF3"/>
    <mergeCell ref="CG2:CG3"/>
    <mergeCell ref="CH2:CH3"/>
    <mergeCell ref="CI2:CI3"/>
    <mergeCell ref="BS2:BS3"/>
    <mergeCell ref="BU2:BX2"/>
    <mergeCell ref="BY2:BY3"/>
    <mergeCell ref="BZ2:BZ3"/>
    <mergeCell ref="CA2:CA3"/>
    <mergeCell ref="CB2:CB3"/>
    <mergeCell ref="V2:V3"/>
    <mergeCell ref="W2:AH2"/>
    <mergeCell ref="AI2:BO2"/>
    <mergeCell ref="BP2:BP3"/>
    <mergeCell ref="BQ2:BQ3"/>
    <mergeCell ref="BR2:BR3"/>
    <mergeCell ref="G2:G3"/>
    <mergeCell ref="H2:H3"/>
    <mergeCell ref="I2:R2"/>
    <mergeCell ref="S2:S3"/>
    <mergeCell ref="T2:T3"/>
    <mergeCell ref="U2:U3"/>
    <mergeCell ref="A1:F1"/>
    <mergeCell ref="A2:A3"/>
    <mergeCell ref="B2:B3"/>
    <mergeCell ref="C2:C3"/>
    <mergeCell ref="D2:D3"/>
    <mergeCell ref="E2:E3"/>
    <mergeCell ref="F2:F3"/>
  </mergeCells>
  <phoneticPr fontId="3"/>
  <conditionalFormatting sqref="T1:T1048576 A1:G1048576">
    <cfRule type="cellIs" dxfId="88" priority="74" operator="equal">
      <formula>""</formula>
    </cfRule>
  </conditionalFormatting>
  <conditionalFormatting sqref="U1:U1048576">
    <cfRule type="expression" dxfId="87" priority="73">
      <formula>$EJ1</formula>
    </cfRule>
  </conditionalFormatting>
  <conditionalFormatting sqref="V1:V1048576">
    <cfRule type="expression" dxfId="86" priority="28">
      <formula>$GH1</formula>
    </cfRule>
    <cfRule type="expression" dxfId="85" priority="72">
      <formula>$EK1</formula>
    </cfRule>
  </conditionalFormatting>
  <conditionalFormatting sqref="W1:AH1048576">
    <cfRule type="expression" dxfId="84" priority="71">
      <formula>$EL1</formula>
    </cfRule>
  </conditionalFormatting>
  <conditionalFormatting sqref="AI1:AI1048576">
    <cfRule type="expression" dxfId="83" priority="26">
      <formula>$GJ1</formula>
    </cfRule>
    <cfRule type="expression" dxfId="82" priority="70">
      <formula>$EM1</formula>
    </cfRule>
  </conditionalFormatting>
  <conditionalFormatting sqref="AJ1:AJ1048576">
    <cfRule type="expression" dxfId="81" priority="69">
      <formula>$EN1</formula>
    </cfRule>
  </conditionalFormatting>
  <conditionalFormatting sqref="AK1:AK1048576">
    <cfRule type="expression" dxfId="80" priority="68">
      <formula>$EO1</formula>
    </cfRule>
  </conditionalFormatting>
  <conditionalFormatting sqref="AL1:AL1048576">
    <cfRule type="expression" dxfId="79" priority="67">
      <formula>$EP1</formula>
    </cfRule>
  </conditionalFormatting>
  <conditionalFormatting sqref="AM1:AM1048576">
    <cfRule type="expression" dxfId="78" priority="66">
      <formula>$EQ1</formula>
    </cfRule>
  </conditionalFormatting>
  <conditionalFormatting sqref="AN1:AN1048576">
    <cfRule type="expression" dxfId="77" priority="65">
      <formula>$ER1</formula>
    </cfRule>
  </conditionalFormatting>
  <conditionalFormatting sqref="AO1:AO1048576">
    <cfRule type="expression" dxfId="76" priority="64">
      <formula>$ES1</formula>
    </cfRule>
  </conditionalFormatting>
  <conditionalFormatting sqref="AP1:AP1048576">
    <cfRule type="expression" dxfId="75" priority="63">
      <formula>$ET1</formula>
    </cfRule>
  </conditionalFormatting>
  <conditionalFormatting sqref="AQ1:AQ1048576">
    <cfRule type="expression" dxfId="74" priority="62">
      <formula>$EU1</formula>
    </cfRule>
  </conditionalFormatting>
  <conditionalFormatting sqref="AR1:AR1048576">
    <cfRule type="expression" dxfId="73" priority="61">
      <formula>$EV1</formula>
    </cfRule>
  </conditionalFormatting>
  <conditionalFormatting sqref="AS1:AS1048576">
    <cfRule type="expression" dxfId="72" priority="60">
      <formula>$EW1</formula>
    </cfRule>
  </conditionalFormatting>
  <conditionalFormatting sqref="AT1:AT1048576">
    <cfRule type="expression" dxfId="71" priority="59">
      <formula>$EX1</formula>
    </cfRule>
  </conditionalFormatting>
  <conditionalFormatting sqref="AU1:AU1048576">
    <cfRule type="expression" dxfId="70" priority="58">
      <formula>$EY1</formula>
    </cfRule>
  </conditionalFormatting>
  <conditionalFormatting sqref="AV1:AV1048576">
    <cfRule type="expression" dxfId="69" priority="57">
      <formula>$EZ1</formula>
    </cfRule>
  </conditionalFormatting>
  <conditionalFormatting sqref="AW1:AW1048576">
    <cfRule type="expression" dxfId="68" priority="56">
      <formula>$FA1</formula>
    </cfRule>
  </conditionalFormatting>
  <conditionalFormatting sqref="AX1:AX1048576">
    <cfRule type="expression" dxfId="67" priority="55">
      <formula>$FB1</formula>
    </cfRule>
  </conditionalFormatting>
  <conditionalFormatting sqref="AY1:AY1048576">
    <cfRule type="expression" dxfId="66" priority="54">
      <formula>$FC1</formula>
    </cfRule>
  </conditionalFormatting>
  <conditionalFormatting sqref="AZ1:AZ1048576">
    <cfRule type="expression" dxfId="65" priority="53">
      <formula>$FD1</formula>
    </cfRule>
  </conditionalFormatting>
  <conditionalFormatting sqref="BA1:BA1048576">
    <cfRule type="expression" dxfId="64" priority="52">
      <formula>$FE1</formula>
    </cfRule>
  </conditionalFormatting>
  <conditionalFormatting sqref="BB1:BB1048576">
    <cfRule type="expression" dxfId="63" priority="51">
      <formula>$FF1</formula>
    </cfRule>
  </conditionalFormatting>
  <conditionalFormatting sqref="BC1:BC1048576">
    <cfRule type="expression" dxfId="62" priority="50">
      <formula>$FG1</formula>
    </cfRule>
  </conditionalFormatting>
  <conditionalFormatting sqref="BD1:BD1048576">
    <cfRule type="expression" dxfId="61" priority="49">
      <formula>$FH1</formula>
    </cfRule>
  </conditionalFormatting>
  <conditionalFormatting sqref="BE1:BE1048576">
    <cfRule type="expression" dxfId="60" priority="48">
      <formula>$FI1</formula>
    </cfRule>
  </conditionalFormatting>
  <conditionalFormatting sqref="BF1:BF1048576">
    <cfRule type="expression" dxfId="59" priority="47">
      <formula>$FJ1</formula>
    </cfRule>
  </conditionalFormatting>
  <conditionalFormatting sqref="BG1:BG1048576">
    <cfRule type="expression" dxfId="58" priority="46">
      <formula>$FK1</formula>
    </cfRule>
  </conditionalFormatting>
  <conditionalFormatting sqref="BH1:BH1048576">
    <cfRule type="expression" dxfId="57" priority="45">
      <formula>$FL1</formula>
    </cfRule>
  </conditionalFormatting>
  <conditionalFormatting sqref="BI1:BI1048576">
    <cfRule type="expression" dxfId="56" priority="44">
      <formula>$FM1</formula>
    </cfRule>
  </conditionalFormatting>
  <conditionalFormatting sqref="BJ1:BJ1048576">
    <cfRule type="expression" dxfId="55" priority="43">
      <formula>$FN1</formula>
    </cfRule>
  </conditionalFormatting>
  <conditionalFormatting sqref="BK1:BK1048576">
    <cfRule type="expression" dxfId="54" priority="42">
      <formula>$FO1</formula>
    </cfRule>
  </conditionalFormatting>
  <conditionalFormatting sqref="BL1:BL1048576">
    <cfRule type="expression" dxfId="53" priority="41">
      <formula>$FP1</formula>
    </cfRule>
  </conditionalFormatting>
  <conditionalFormatting sqref="BM1:BM1048576">
    <cfRule type="expression" dxfId="52" priority="40">
      <formula>$FQ1</formula>
    </cfRule>
  </conditionalFormatting>
  <conditionalFormatting sqref="BN1:BN1048576">
    <cfRule type="expression" dxfId="51" priority="16">
      <formula>$GT1</formula>
    </cfRule>
    <cfRule type="expression" dxfId="50" priority="39">
      <formula>$FR1</formula>
    </cfRule>
  </conditionalFormatting>
  <conditionalFormatting sqref="BO1:BO1048576">
    <cfRule type="expression" dxfId="49" priority="15">
      <formula>$GU1</formula>
    </cfRule>
    <cfRule type="expression" dxfId="48" priority="38">
      <formula>$FS1</formula>
    </cfRule>
  </conditionalFormatting>
  <conditionalFormatting sqref="BP1:BP1048576">
    <cfRule type="expression" dxfId="47" priority="37">
      <formula>$FT1</formula>
    </cfRule>
  </conditionalFormatting>
  <conditionalFormatting sqref="BQ1:BQ1048576">
    <cfRule type="expression" dxfId="46" priority="14">
      <formula>$GV1</formula>
    </cfRule>
    <cfRule type="expression" dxfId="45" priority="36">
      <formula>$FU1</formula>
    </cfRule>
  </conditionalFormatting>
  <conditionalFormatting sqref="BR1:BR1048576">
    <cfRule type="expression" dxfId="44" priority="10">
      <formula>$GW1</formula>
    </cfRule>
    <cfRule type="expression" dxfId="43" priority="35">
      <formula>$FV1</formula>
    </cfRule>
  </conditionalFormatting>
  <conditionalFormatting sqref="BY1:BY1048576">
    <cfRule type="expression" dxfId="42" priority="34">
      <formula>$GA1</formula>
    </cfRule>
  </conditionalFormatting>
  <conditionalFormatting sqref="BZ1:BZ1048576">
    <cfRule type="expression" dxfId="41" priority="33">
      <formula>$GB1</formula>
    </cfRule>
  </conditionalFormatting>
  <conditionalFormatting sqref="CA1:CA1048576">
    <cfRule type="expression" dxfId="40" priority="32">
      <formula>$GC1</formula>
    </cfRule>
  </conditionalFormatting>
  <conditionalFormatting sqref="CB1:CB1048576">
    <cfRule type="expression" dxfId="39" priority="31">
      <formula>$GD1</formula>
    </cfRule>
  </conditionalFormatting>
  <conditionalFormatting sqref="CC1:CC1048576">
    <cfRule type="expression" dxfId="38" priority="30">
      <formula>$GE1</formula>
    </cfRule>
  </conditionalFormatting>
  <conditionalFormatting sqref="U1:V1048576">
    <cfRule type="expression" dxfId="37" priority="29">
      <formula>$GG1</formula>
    </cfRule>
  </conditionalFormatting>
  <conditionalFormatting sqref="W1:BP1048576">
    <cfRule type="expression" dxfId="36" priority="27">
      <formula>$GI1</formula>
    </cfRule>
  </conditionalFormatting>
  <conditionalFormatting sqref="AJ1:AK1048576">
    <cfRule type="expression" dxfId="35" priority="25">
      <formula>$GK1</formula>
    </cfRule>
  </conditionalFormatting>
  <conditionalFormatting sqref="AL1:AN1048576">
    <cfRule type="expression" dxfId="34" priority="24">
      <formula>$GL1</formula>
    </cfRule>
  </conditionalFormatting>
  <conditionalFormatting sqref="AO1:AU1048576">
    <cfRule type="expression" dxfId="33" priority="23">
      <formula>$GM1</formula>
    </cfRule>
  </conditionalFormatting>
  <conditionalFormatting sqref="AV1:AX1048576">
    <cfRule type="expression" dxfId="32" priority="22">
      <formula>$GN1</formula>
    </cfRule>
  </conditionalFormatting>
  <conditionalFormatting sqref="AY1:AZ1048576">
    <cfRule type="expression" dxfId="31" priority="21">
      <formula>$GO1</formula>
    </cfRule>
  </conditionalFormatting>
  <conditionalFormatting sqref="BA1:BE1048576">
    <cfRule type="expression" dxfId="30" priority="20">
      <formula>$GP1</formula>
    </cfRule>
  </conditionalFormatting>
  <conditionalFormatting sqref="BF1:BI1048576">
    <cfRule type="expression" dxfId="29" priority="19">
      <formula>$GQ1</formula>
    </cfRule>
  </conditionalFormatting>
  <conditionalFormatting sqref="BJ1:BK1048576">
    <cfRule type="expression" dxfId="28" priority="18">
      <formula>$GR1</formula>
    </cfRule>
  </conditionalFormatting>
  <conditionalFormatting sqref="BL1:BM1048576">
    <cfRule type="expression" dxfId="27" priority="17">
      <formula>$GS1</formula>
    </cfRule>
  </conditionalFormatting>
  <conditionalFormatting sqref="BY1:CC1048576">
    <cfRule type="expression" dxfId="26" priority="13">
      <formula>$HA1</formula>
    </cfRule>
  </conditionalFormatting>
  <conditionalFormatting sqref="BZ1:CA1048576">
    <cfRule type="expression" dxfId="25" priority="12">
      <formula>$HB1</formula>
    </cfRule>
  </conditionalFormatting>
  <conditionalFormatting sqref="CB1:CC1048576">
    <cfRule type="expression" dxfId="24" priority="11">
      <formula>$HC1</formula>
    </cfRule>
  </conditionalFormatting>
  <conditionalFormatting sqref="BU1:BU1048576">
    <cfRule type="expression" dxfId="23" priority="9">
      <formula>$FW1</formula>
    </cfRule>
  </conditionalFormatting>
  <conditionalFormatting sqref="BV1:BV1048576">
    <cfRule type="expression" dxfId="22" priority="4">
      <formula>$GY1</formula>
    </cfRule>
    <cfRule type="expression" dxfId="21" priority="8">
      <formula>$FX1</formula>
    </cfRule>
  </conditionalFormatting>
  <conditionalFormatting sqref="BW1:BW1048576">
    <cfRule type="expression" dxfId="20" priority="3">
      <formula>$GZ1</formula>
    </cfRule>
    <cfRule type="expression" dxfId="19" priority="7">
      <formula>$FY1</formula>
    </cfRule>
  </conditionalFormatting>
  <conditionalFormatting sqref="BX1:BX1048576">
    <cfRule type="expression" dxfId="18" priority="6">
      <formula>$FZ1</formula>
    </cfRule>
  </conditionalFormatting>
  <conditionalFormatting sqref="BU1:BX1048576">
    <cfRule type="expression" dxfId="17" priority="5">
      <formula>$GX1</formula>
    </cfRule>
  </conditionalFormatting>
  <conditionalFormatting sqref="G1">
    <cfRule type="cellIs" dxfId="16" priority="1" operator="equal">
      <formula>"提出不可"</formula>
    </cfRule>
    <cfRule type="cellIs" dxfId="15" priority="2" operator="equal">
      <formula>"提出可"</formula>
    </cfRule>
  </conditionalFormatting>
  <dataValidations count="16">
    <dataValidation type="list" allowBlank="1" showInputMessage="1" showErrorMessage="1" sqref="B5:B30">
      <formula1>"01 秘書室,02 総務部,03 企画・地域振興部,04 人づくり・県民生活部,05 保健医療介護部,06 福祉労働部,07 環境部,08 商工部,09 農林水産部,10 県土整備部,11 建築都市部,12 会計管理局,13 企業局,14 議会事務局,15 教育庁,16 選挙管理委員会,17 人事委員会事務局,18 監査委員事務局,20 労働委員会事務局"</formula1>
    </dataValidation>
    <dataValidation type="list" allowBlank="1" showInputMessage="1" showErrorMessage="1" sqref="AL5:AL30">
      <formula1>"本人確認,ヒアリング・協議・説明等"</formula1>
    </dataValidation>
    <dataValidation type="list" allowBlank="1" showInputMessage="1" showErrorMessage="1" sqref="AO5:AO30">
      <formula1>"本人確認（戸籍謄本等）,根拠資料（書面）の確認・提出（証明書や許可証等）,根拠資料（書面以外の現物）の確認・提出（検体や動物等）"</formula1>
    </dataValidation>
    <dataValidation type="list" allowBlank="1" showInputMessage="1" showErrorMessage="1" sqref="AR5:AR30 BV5:BV30">
      <formula1>"あり,なし"</formula1>
    </dataValidation>
    <dataValidation type="list" allowBlank="1" showInputMessage="1" showErrorMessage="1" sqref="AV5:AV30">
      <formula1>"国により記名押印が義務付けられているため,個人でも法人でもない任意団体（電子証明書が利用できない）のみが対象である,複数人の押印が必須である（保証人の連署が必要な借入申請等）,代理申請のみが対象である,その他（自由記入）"</formula1>
    </dataValidation>
    <dataValidation type="list" allowBlank="1" showInputMessage="1" showErrorMessage="1" sqref="W5:AH30 I5:R30">
      <formula1>"○"</formula1>
    </dataValidation>
    <dataValidation type="list" allowBlank="1" showInputMessage="1" showErrorMessage="1" sqref="AX5:AX30 AI5:AK30">
      <formula1>"確認済み"</formula1>
    </dataValidation>
    <dataValidation type="list" allowBlank="1" showInputMessage="1" showErrorMessage="1" sqref="AY5:AY30">
      <formula1>"国により支払い方法が指定されているため,定期的な支払いが必須であるため（口座振替機能が必要）,その他（自由記入）"</formula1>
    </dataValidation>
    <dataValidation type="list" allowBlank="1" showInputMessage="1" showErrorMessage="1" sqref="BB5:BB30">
      <formula1>"受付審査等を実施,制度や規程の所管,その他（自由記入）"</formula1>
    </dataValidation>
    <dataValidation type="list" allowBlank="1" showInputMessage="1" showErrorMessage="1" sqref="BG5:BG30">
      <formula1>"当該外部団体が受付業務を実施（県で審査）,当該外部団体が審査業務を実施（県で受付）,一部申請は当該外部団体のみで処理し、その他の申請は県だけで処理,当該外部団体に一切の処理を委託,当該外部団体に一切の処理権限を移譲,その他（自由記入）"</formula1>
    </dataValidation>
    <dataValidation type="list" allowBlank="1" showInputMessage="1" showErrorMessage="1" sqref="BK5:BK30">
      <formula1>"令和６年度中,令和７年度中,令和８年度以降"</formula1>
    </dataValidation>
    <dataValidation type="list" allowBlank="1" showInputMessage="1" showErrorMessage="1" sqref="BL5:BL30">
      <formula1>"１申請あたりの添付ファイルが必ず200MBを超える,１申請あたりの添付ファイルが必ず20MBを超えるが、200MB以下のこともある,１申請あたりの添付ファイルは20MB以下のこともある"</formula1>
    </dataValidation>
    <dataValidation type="list" allowBlank="1" showInputMessage="1" showErrorMessage="1" sqref="BR5:BR30 BU5:BU30 BX5:BX30">
      <formula1>"○,×"</formula1>
    </dataValidation>
    <dataValidation type="list" allowBlank="1" showInputMessage="1" showErrorMessage="1" sqref="U5:U30">
      <formula1>"国のシステム,県の簡易申請システム,県の独自システム,電子メール,その他（自由記入）"</formula1>
    </dataValidation>
    <dataValidation type="list" allowBlank="1" showInputMessage="1" showErrorMessage="1" sqref="BY5:BY30">
      <formula1>INDIRECT(SUBSTITUTE(SUBSTITUTE($T5,"（","_"),"）","_")&amp;"②")</formula1>
    </dataValidation>
    <dataValidation type="list" allowBlank="1" showInputMessage="1" showErrorMessage="1" sqref="T5:T30">
      <formula1>INDIRECT(SUBSTITUTE(SUBSTITUTE($S5,"（","_"),"）",""))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71" max="8204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"/>
  <sheetViews>
    <sheetView workbookViewId="0">
      <selection activeCell="B6" sqref="B6"/>
    </sheetView>
  </sheetViews>
  <sheetFormatPr defaultRowHeight="13"/>
  <cols>
    <col min="1" max="1" width="4.453125" customWidth="1"/>
    <col min="2" max="7" width="12.6328125" customWidth="1"/>
    <col min="9" max="13" width="12.6328125" customWidth="1"/>
  </cols>
  <sheetData>
    <row r="1" spans="2:13">
      <c r="B1" s="1" t="s">
        <v>53</v>
      </c>
      <c r="C1" s="1" t="s">
        <v>55</v>
      </c>
      <c r="D1" s="1" t="s">
        <v>56</v>
      </c>
      <c r="E1" s="1" t="s">
        <v>57</v>
      </c>
      <c r="F1" s="1" t="s">
        <v>58</v>
      </c>
      <c r="G1" s="1" t="s">
        <v>54</v>
      </c>
      <c r="I1" s="1" t="s">
        <v>84</v>
      </c>
      <c r="J1" s="1" t="s">
        <v>85</v>
      </c>
      <c r="K1" s="1" t="s">
        <v>86</v>
      </c>
      <c r="L1" s="1" t="s">
        <v>87</v>
      </c>
      <c r="M1" s="1" t="s">
        <v>88</v>
      </c>
    </row>
    <row r="2" spans="2:13">
      <c r="B2" s="1" t="s">
        <v>59</v>
      </c>
      <c r="C2" s="1" t="s">
        <v>59</v>
      </c>
      <c r="D2" s="1" t="s">
        <v>59</v>
      </c>
      <c r="E2" s="1" t="s">
        <v>59</v>
      </c>
      <c r="F2" s="1" t="s">
        <v>59</v>
      </c>
      <c r="G2" s="1" t="s">
        <v>59</v>
      </c>
      <c r="I2" s="1" t="s">
        <v>90</v>
      </c>
      <c r="J2" s="1" t="s">
        <v>91</v>
      </c>
      <c r="K2" s="1" t="s">
        <v>91</v>
      </c>
      <c r="L2" s="1" t="s">
        <v>92</v>
      </c>
      <c r="M2" s="1" t="s">
        <v>93</v>
      </c>
    </row>
    <row r="3" spans="2:13">
      <c r="B3" s="1" t="s">
        <v>60</v>
      </c>
      <c r="C3" s="1" t="s">
        <v>55</v>
      </c>
      <c r="D3" s="1" t="s">
        <v>55</v>
      </c>
      <c r="E3" s="1" t="s">
        <v>55</v>
      </c>
      <c r="F3" s="1" t="s">
        <v>55</v>
      </c>
      <c r="G3" s="1" t="s">
        <v>55</v>
      </c>
      <c r="I3" s="1" t="s">
        <v>91</v>
      </c>
      <c r="J3" s="1" t="s">
        <v>92</v>
      </c>
      <c r="K3" s="1" t="s">
        <v>92</v>
      </c>
      <c r="L3" s="1" t="s">
        <v>93</v>
      </c>
      <c r="M3" s="1"/>
    </row>
    <row r="4" spans="2:13">
      <c r="B4" s="1"/>
      <c r="C4" s="1" t="s">
        <v>60</v>
      </c>
      <c r="D4" s="1" t="s">
        <v>60</v>
      </c>
      <c r="E4" s="1" t="s">
        <v>57</v>
      </c>
      <c r="F4" s="1" t="s">
        <v>57</v>
      </c>
      <c r="G4" s="1" t="s">
        <v>57</v>
      </c>
      <c r="I4" s="1" t="s">
        <v>92</v>
      </c>
      <c r="J4" s="1" t="s">
        <v>93</v>
      </c>
      <c r="K4" s="1" t="s">
        <v>93</v>
      </c>
      <c r="L4" s="1"/>
      <c r="M4" s="1"/>
    </row>
    <row r="5" spans="2:13">
      <c r="B5" s="1"/>
      <c r="C5" s="1"/>
      <c r="D5" s="1"/>
      <c r="E5" s="1" t="s">
        <v>60</v>
      </c>
      <c r="F5" s="1" t="s">
        <v>58</v>
      </c>
      <c r="G5" s="1" t="s">
        <v>58</v>
      </c>
      <c r="I5" s="1" t="s">
        <v>93</v>
      </c>
      <c r="J5" s="1"/>
      <c r="K5" s="1"/>
      <c r="L5" s="1"/>
      <c r="M5" s="1"/>
    </row>
    <row r="6" spans="2:13">
      <c r="B6" s="1"/>
      <c r="C6" s="1"/>
      <c r="D6" s="1"/>
      <c r="E6" s="1"/>
      <c r="F6" s="1" t="s">
        <v>60</v>
      </c>
      <c r="G6" s="1" t="s">
        <v>54</v>
      </c>
      <c r="I6" s="1"/>
      <c r="J6" s="1"/>
      <c r="K6" s="1"/>
      <c r="L6" s="1"/>
      <c r="M6" s="1"/>
    </row>
    <row r="7" spans="2:13">
      <c r="B7" s="1"/>
      <c r="C7" s="1"/>
      <c r="D7" s="1"/>
      <c r="E7" s="1"/>
      <c r="F7" s="1"/>
      <c r="G7" s="1" t="s">
        <v>60</v>
      </c>
      <c r="I7" s="1"/>
      <c r="J7" s="1"/>
      <c r="K7" s="1"/>
      <c r="L7" s="1"/>
      <c r="M7" s="1"/>
    </row>
  </sheetData>
  <sheetProtection algorithmName="SHA-512" hashValue="AFRJYra9GHTD3K3GKJgIRzkVmyPHhdVDR1nB6u9huxNEPY5X6pVQvrC6nEFWMVU3gZjx9UFCKY0RBjBlVlKuPw==" saltValue="gJvp12bAJcby6rcrNw8RBA==" spinCount="100000" sheet="1" objects="1" scenarios="1" formatColumns="0" formatRows="0" selectLockedCells="1" selectUnlockedCells="1"/>
  <phoneticPr fontId="3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</vt:i4>
      </vt:variant>
    </vt:vector>
  </HeadingPairs>
  <TitlesOfParts>
    <vt:vector size="16" baseType="lpstr">
      <vt:lpstr>道路（貼付用）</vt:lpstr>
      <vt:lpstr>調査票 (手続追加)</vt:lpstr>
      <vt:lpstr>プルダウン</vt:lpstr>
      <vt:lpstr>'調査票 (手続追加)'!Print_Area</vt:lpstr>
      <vt:lpstr>'道路（貼付用）'!Print_Area</vt:lpstr>
      <vt:lpstr>可能_６年度オンライン化予定</vt:lpstr>
      <vt:lpstr>可能_６年度オンライン化予定_②</vt:lpstr>
      <vt:lpstr>可能_オンライン化時期未定</vt:lpstr>
      <vt:lpstr>可能となる予定_６年度中</vt:lpstr>
      <vt:lpstr>可能となる予定_６年度中_②</vt:lpstr>
      <vt:lpstr>可能となる予定_７年度以降</vt:lpstr>
      <vt:lpstr>可能となる予定_７年度以降_②</vt:lpstr>
      <vt:lpstr>実施済</vt:lpstr>
      <vt:lpstr>実施済②</vt:lpstr>
      <vt:lpstr>不可能</vt:lpstr>
      <vt:lpstr>不可能②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2025-10-07T04:23:54Z</cp:lastPrinted>
  <dcterms:created xsi:type="dcterms:W3CDTF">2020-10-02T04:51:06Z</dcterms:created>
  <dcterms:modified xsi:type="dcterms:W3CDTF">2025-10-07T04:24:05Z</dcterms:modified>
</cp:coreProperties>
</file>