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174道路維持課\■管理係\【行政手続のオンライン化】\20250916締切　ホームページ\"/>
    </mc:Choice>
  </mc:AlternateContent>
  <bookViews>
    <workbookView xWindow="0" yWindow="0" windowWidth="21570" windowHeight="8160" tabRatio="731"/>
  </bookViews>
  <sheets>
    <sheet name="道路（貼付用）" sheetId="36" r:id="rId1"/>
    <sheet name="調査票 (手続追加)" sheetId="26" state="hidden" r:id="rId2"/>
    <sheet name="プルダウン" sheetId="23" state="hidden" r:id="rId3"/>
  </sheets>
  <definedNames>
    <definedName name="_xlnm._FilterDatabase" localSheetId="1" hidden="1">'調査票 (手続追加)'!$A$4:$HD$31</definedName>
    <definedName name="_xlnm.Print_Area" localSheetId="1">'調査票 (手続追加)'!$A$1:$CF$30</definedName>
    <definedName name="_xlnm.Print_Area" localSheetId="0">'道路（貼付用）'!$A$1:$H$18</definedName>
    <definedName name="可能_６年度オンライン化予定">プルダウン!$C$2:$C$4</definedName>
    <definedName name="可能_６年度オンライン化予定_②">プルダウン!$J$2:$J$4</definedName>
    <definedName name="可能_オンライン化時期未定">プルダウン!$D$2:$D$4</definedName>
    <definedName name="可能となる予定_６年度中">プルダウン!$E$2:$E$5</definedName>
    <definedName name="可能となる予定_６年度中_②">プルダウン!$K$2:$K$4</definedName>
    <definedName name="可能となる予定_７年度以降">プルダウン!$F$2:$F$6</definedName>
    <definedName name="可能となる予定_７年度以降_②">プルダウン!$L$2:$L$3</definedName>
    <definedName name="実施済">プルダウン!$B$2:$B$3</definedName>
    <definedName name="実施済②">プルダウン!$I$2:$I$5</definedName>
    <definedName name="不可能">プルダウン!$G$2:$G$7</definedName>
    <definedName name="不可能②">プルダウン!$M$2</definedName>
  </definedNames>
  <calcPr calcId="162913"/>
  <customWorkbookViews>
    <customWorkbookView name="福岡県 - 個人用ビュー" guid="{6279EBDA-5071-4C8D-AF1C-693D83B8CC09}" mergeInterval="0" personalView="1" maximized="1" xWindow="1358" yWindow="-321" windowWidth="1936" windowHeight="1015" activeSheetId="1" showComments="commIndAndComment"/>
    <customWorkbookView name="半田　一朗 - 個人用ビュー" guid="{C522BF51-D3F9-44C6-84E4-50922B406611}" mergeInterval="0" personalView="1" maximized="1" xWindow="1358" yWindow="-8" windowWidth="1936" windowHeight="1056" activeSheetId="1" showComments="commIndAndComment"/>
    <customWorkbookView name="Windows ユーザー - 個人用ビュー" guid="{7B8E950E-3F8D-483F-89FB-60CA86CA2BC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30" i="26" l="1"/>
  <c r="CF30" i="26" s="1"/>
  <c r="CE29" i="26"/>
  <c r="CF29" i="26" s="1"/>
  <c r="CE28" i="26"/>
  <c r="CF28" i="26" s="1"/>
  <c r="CE27" i="26"/>
  <c r="CF27" i="26" s="1"/>
  <c r="CE26" i="26"/>
  <c r="CF26" i="26" s="1"/>
  <c r="CE25" i="26"/>
  <c r="CF25" i="26" s="1"/>
  <c r="CE24" i="26"/>
  <c r="CF24" i="26" s="1"/>
  <c r="CE23" i="26"/>
  <c r="CF23" i="26" s="1"/>
  <c r="CE22" i="26"/>
  <c r="CF22" i="26" s="1"/>
  <c r="CE21" i="26"/>
  <c r="CF21" i="26" s="1"/>
  <c r="CE20" i="26"/>
  <c r="CF20" i="26" s="1"/>
  <c r="CE19" i="26"/>
  <c r="CF19" i="26" s="1"/>
  <c r="CE18" i="26"/>
  <c r="CF18" i="26" s="1"/>
  <c r="CE17" i="26"/>
  <c r="CF17" i="26" s="1"/>
  <c r="CE16" i="26"/>
  <c r="CF16" i="26" s="1"/>
  <c r="CE15" i="26"/>
  <c r="CF15" i="26" s="1"/>
  <c r="CE14" i="26"/>
  <c r="CF14" i="26" s="1"/>
  <c r="CE13" i="26"/>
  <c r="CF13" i="26" s="1"/>
  <c r="CE12" i="26"/>
  <c r="CF12" i="26" s="1"/>
  <c r="CE11" i="26"/>
  <c r="CF11" i="26" s="1"/>
  <c r="CE10" i="26"/>
  <c r="CF10" i="26" s="1"/>
  <c r="CE9" i="26"/>
  <c r="CF9" i="26" s="1"/>
  <c r="CE8" i="26"/>
  <c r="CF8" i="26" s="1"/>
  <c r="CE7" i="26"/>
  <c r="CF7" i="26" s="1"/>
  <c r="CE6" i="26"/>
  <c r="CF6" i="26" s="1"/>
  <c r="CE5" i="26"/>
  <c r="CF5" i="26" s="1"/>
  <c r="G1" i="26" l="1"/>
  <c r="HC30" i="26"/>
  <c r="HB30" i="26"/>
  <c r="HA30" i="26"/>
  <c r="GZ30" i="26"/>
  <c r="GY30" i="26"/>
  <c r="GX30" i="26"/>
  <c r="GW30" i="26"/>
  <c r="GV30" i="26"/>
  <c r="GU30" i="26"/>
  <c r="GT30" i="26"/>
  <c r="GS30" i="26"/>
  <c r="GR30" i="26"/>
  <c r="GQ30" i="26"/>
  <c r="GP30" i="26"/>
  <c r="GO30" i="26"/>
  <c r="GN30" i="26"/>
  <c r="GM30" i="26"/>
  <c r="GL30" i="26"/>
  <c r="GK30" i="26"/>
  <c r="GJ30" i="26"/>
  <c r="GI30" i="26"/>
  <c r="GH30" i="26"/>
  <c r="GG30" i="26"/>
  <c r="EG30" i="26"/>
  <c r="GE30" i="26" s="1"/>
  <c r="EF30" i="26"/>
  <c r="GD30" i="26" s="1"/>
  <c r="EE30" i="26"/>
  <c r="GC30" i="26" s="1"/>
  <c r="ED30" i="26"/>
  <c r="GB30" i="26" s="1"/>
  <c r="EC30" i="26"/>
  <c r="GA30" i="26" s="1"/>
  <c r="EB30" i="26"/>
  <c r="FZ30" i="26" s="1"/>
  <c r="EA30" i="26"/>
  <c r="FY30" i="26" s="1"/>
  <c r="DZ30" i="26"/>
  <c r="FX30" i="26" s="1"/>
  <c r="DY30" i="26"/>
  <c r="FW30" i="26" s="1"/>
  <c r="DX30" i="26"/>
  <c r="FV30" i="26" s="1"/>
  <c r="DW30" i="26"/>
  <c r="FU30" i="26" s="1"/>
  <c r="DV30" i="26"/>
  <c r="FT30" i="26" s="1"/>
  <c r="DU30" i="26"/>
  <c r="FS30" i="26" s="1"/>
  <c r="DT30" i="26"/>
  <c r="FR30" i="26" s="1"/>
  <c r="DS30" i="26"/>
  <c r="FQ30" i="26" s="1"/>
  <c r="DR30" i="26"/>
  <c r="FP30" i="26" s="1"/>
  <c r="DQ30" i="26"/>
  <c r="FO30" i="26" s="1"/>
  <c r="DP30" i="26"/>
  <c r="FN30" i="26" s="1"/>
  <c r="DO30" i="26"/>
  <c r="FM30" i="26" s="1"/>
  <c r="DN30" i="26"/>
  <c r="FL30" i="26" s="1"/>
  <c r="DM30" i="26"/>
  <c r="FK30" i="26" s="1"/>
  <c r="DL30" i="26"/>
  <c r="FJ30" i="26" s="1"/>
  <c r="DK30" i="26"/>
  <c r="FI30" i="26" s="1"/>
  <c r="DJ30" i="26"/>
  <c r="FH30" i="26" s="1"/>
  <c r="DI30" i="26"/>
  <c r="FG30" i="26" s="1"/>
  <c r="DH30" i="26"/>
  <c r="FF30" i="26" s="1"/>
  <c r="DG30" i="26"/>
  <c r="FE30" i="26" s="1"/>
  <c r="DF30" i="26"/>
  <c r="FD30" i="26" s="1"/>
  <c r="DE30" i="26"/>
  <c r="FC30" i="26" s="1"/>
  <c r="DD30" i="26"/>
  <c r="FB30" i="26" s="1"/>
  <c r="DC30" i="26"/>
  <c r="FA30" i="26" s="1"/>
  <c r="DB30" i="26"/>
  <c r="EZ30" i="26" s="1"/>
  <c r="DA30" i="26"/>
  <c r="EY30" i="26" s="1"/>
  <c r="CZ30" i="26"/>
  <c r="EX30" i="26" s="1"/>
  <c r="CY30" i="26"/>
  <c r="EW30" i="26" s="1"/>
  <c r="CX30" i="26"/>
  <c r="EV30" i="26" s="1"/>
  <c r="CW30" i="26"/>
  <c r="EU30" i="26" s="1"/>
  <c r="CV30" i="26"/>
  <c r="ET30" i="26" s="1"/>
  <c r="CU30" i="26"/>
  <c r="ES30" i="26" s="1"/>
  <c r="CT30" i="26"/>
  <c r="ER30" i="26" s="1"/>
  <c r="CS30" i="26"/>
  <c r="EQ30" i="26" s="1"/>
  <c r="CR30" i="26"/>
  <c r="EP30" i="26" s="1"/>
  <c r="CQ30" i="26"/>
  <c r="EO30" i="26" s="1"/>
  <c r="CP30" i="26"/>
  <c r="EN30" i="26" s="1"/>
  <c r="CO30" i="26"/>
  <c r="EM30" i="26" s="1"/>
  <c r="CN30" i="26"/>
  <c r="EL30" i="26" s="1"/>
  <c r="CM30" i="26"/>
  <c r="EK30" i="26" s="1"/>
  <c r="CL30" i="26"/>
  <c r="EJ30" i="26" s="1"/>
  <c r="CK30" i="26"/>
  <c r="CJ30" i="26"/>
  <c r="HC29" i="26"/>
  <c r="HB29" i="26"/>
  <c r="HA29" i="26"/>
  <c r="GZ29" i="26"/>
  <c r="GY29" i="26"/>
  <c r="GX29" i="26"/>
  <c r="GW29" i="26"/>
  <c r="GV29" i="26"/>
  <c r="GU29" i="26"/>
  <c r="GT29" i="26"/>
  <c r="GS29" i="26"/>
  <c r="GR29" i="26"/>
  <c r="GQ29" i="26"/>
  <c r="GP29" i="26"/>
  <c r="GO29" i="26"/>
  <c r="GN29" i="26"/>
  <c r="GM29" i="26"/>
  <c r="GL29" i="26"/>
  <c r="GK29" i="26"/>
  <c r="GJ29" i="26"/>
  <c r="GI29" i="26"/>
  <c r="GH29" i="26"/>
  <c r="GG29" i="26"/>
  <c r="EG29" i="26"/>
  <c r="GE29" i="26" s="1"/>
  <c r="EF29" i="26"/>
  <c r="GD29" i="26" s="1"/>
  <c r="EE29" i="26"/>
  <c r="GC29" i="26" s="1"/>
  <c r="ED29" i="26"/>
  <c r="GB29" i="26" s="1"/>
  <c r="EC29" i="26"/>
  <c r="GA29" i="26" s="1"/>
  <c r="EB29" i="26"/>
  <c r="FZ29" i="26" s="1"/>
  <c r="EA29" i="26"/>
  <c r="FY29" i="26" s="1"/>
  <c r="DZ29" i="26"/>
  <c r="FX29" i="26" s="1"/>
  <c r="DY29" i="26"/>
  <c r="FW29" i="26" s="1"/>
  <c r="DX29" i="26"/>
  <c r="FV29" i="26" s="1"/>
  <c r="DW29" i="26"/>
  <c r="FU29" i="26" s="1"/>
  <c r="DV29" i="26"/>
  <c r="FT29" i="26" s="1"/>
  <c r="DU29" i="26"/>
  <c r="FS29" i="26" s="1"/>
  <c r="DT29" i="26"/>
  <c r="FR29" i="26" s="1"/>
  <c r="DS29" i="26"/>
  <c r="FQ29" i="26" s="1"/>
  <c r="DR29" i="26"/>
  <c r="FP29" i="26" s="1"/>
  <c r="DQ29" i="26"/>
  <c r="FO29" i="26" s="1"/>
  <c r="DP29" i="26"/>
  <c r="FN29" i="26" s="1"/>
  <c r="DO29" i="26"/>
  <c r="FM29" i="26" s="1"/>
  <c r="DN29" i="26"/>
  <c r="FL29" i="26" s="1"/>
  <c r="DM29" i="26"/>
  <c r="FK29" i="26" s="1"/>
  <c r="DL29" i="26"/>
  <c r="FJ29" i="26" s="1"/>
  <c r="DK29" i="26"/>
  <c r="FI29" i="26" s="1"/>
  <c r="DJ29" i="26"/>
  <c r="FH29" i="26" s="1"/>
  <c r="DI29" i="26"/>
  <c r="FG29" i="26" s="1"/>
  <c r="DH29" i="26"/>
  <c r="FF29" i="26" s="1"/>
  <c r="DG29" i="26"/>
  <c r="FE29" i="26" s="1"/>
  <c r="DF29" i="26"/>
  <c r="FD29" i="26" s="1"/>
  <c r="DE29" i="26"/>
  <c r="FC29" i="26" s="1"/>
  <c r="DD29" i="26"/>
  <c r="FB29" i="26" s="1"/>
  <c r="DC29" i="26"/>
  <c r="FA29" i="26" s="1"/>
  <c r="DB29" i="26"/>
  <c r="EZ29" i="26" s="1"/>
  <c r="DA29" i="26"/>
  <c r="EY29" i="26" s="1"/>
  <c r="CZ29" i="26"/>
  <c r="EX29" i="26" s="1"/>
  <c r="CY29" i="26"/>
  <c r="EW29" i="26" s="1"/>
  <c r="CX29" i="26"/>
  <c r="EV29" i="26" s="1"/>
  <c r="CW29" i="26"/>
  <c r="EU29" i="26" s="1"/>
  <c r="CV29" i="26"/>
  <c r="ET29" i="26" s="1"/>
  <c r="CU29" i="26"/>
  <c r="ES29" i="26" s="1"/>
  <c r="CT29" i="26"/>
  <c r="ER29" i="26" s="1"/>
  <c r="CS29" i="26"/>
  <c r="EQ29" i="26" s="1"/>
  <c r="CR29" i="26"/>
  <c r="EP29" i="26" s="1"/>
  <c r="CQ29" i="26"/>
  <c r="EO29" i="26" s="1"/>
  <c r="CP29" i="26"/>
  <c r="EN29" i="26" s="1"/>
  <c r="CO29" i="26"/>
  <c r="EM29" i="26" s="1"/>
  <c r="CN29" i="26"/>
  <c r="EL29" i="26" s="1"/>
  <c r="CM29" i="26"/>
  <c r="CL29" i="26"/>
  <c r="EJ29" i="26" s="1"/>
  <c r="CK29" i="26"/>
  <c r="CJ29" i="26"/>
  <c r="HC28" i="26"/>
  <c r="HB28" i="26"/>
  <c r="HA28" i="26"/>
  <c r="GZ28" i="26"/>
  <c r="GY28" i="26"/>
  <c r="GX28" i="26"/>
  <c r="GW28" i="26"/>
  <c r="GV28" i="26"/>
  <c r="GU28" i="26"/>
  <c r="GT28" i="26"/>
  <c r="GS28" i="26"/>
  <c r="GR28" i="26"/>
  <c r="GQ28" i="26"/>
  <c r="GP28" i="26"/>
  <c r="GO28" i="26"/>
  <c r="GN28" i="26"/>
  <c r="GM28" i="26"/>
  <c r="GL28" i="26"/>
  <c r="GK28" i="26"/>
  <c r="GJ28" i="26"/>
  <c r="GI28" i="26"/>
  <c r="GH28" i="26"/>
  <c r="GG28" i="26"/>
  <c r="EG28" i="26"/>
  <c r="GE28" i="26" s="1"/>
  <c r="EF28" i="26"/>
  <c r="GD28" i="26" s="1"/>
  <c r="EE28" i="26"/>
  <c r="GC28" i="26" s="1"/>
  <c r="ED28" i="26"/>
  <c r="GB28" i="26" s="1"/>
  <c r="EC28" i="26"/>
  <c r="GA28" i="26" s="1"/>
  <c r="EB28" i="26"/>
  <c r="FZ28" i="26" s="1"/>
  <c r="EA28" i="26"/>
  <c r="FY28" i="26" s="1"/>
  <c r="DZ28" i="26"/>
  <c r="FX28" i="26" s="1"/>
  <c r="DY28" i="26"/>
  <c r="FW28" i="26" s="1"/>
  <c r="DX28" i="26"/>
  <c r="FV28" i="26" s="1"/>
  <c r="DW28" i="26"/>
  <c r="FU28" i="26" s="1"/>
  <c r="DV28" i="26"/>
  <c r="FT28" i="26" s="1"/>
  <c r="DU28" i="26"/>
  <c r="FS28" i="26" s="1"/>
  <c r="DT28" i="26"/>
  <c r="FR28" i="26" s="1"/>
  <c r="DS28" i="26"/>
  <c r="FQ28" i="26" s="1"/>
  <c r="DR28" i="26"/>
  <c r="FP28" i="26" s="1"/>
  <c r="DQ28" i="26"/>
  <c r="FO28" i="26" s="1"/>
  <c r="DP28" i="26"/>
  <c r="FN28" i="26" s="1"/>
  <c r="DO28" i="26"/>
  <c r="FM28" i="26" s="1"/>
  <c r="DN28" i="26"/>
  <c r="FL28" i="26" s="1"/>
  <c r="DM28" i="26"/>
  <c r="FK28" i="26" s="1"/>
  <c r="DL28" i="26"/>
  <c r="FJ28" i="26" s="1"/>
  <c r="DK28" i="26"/>
  <c r="FI28" i="26" s="1"/>
  <c r="DJ28" i="26"/>
  <c r="FH28" i="26" s="1"/>
  <c r="DI28" i="26"/>
  <c r="FG28" i="26" s="1"/>
  <c r="DH28" i="26"/>
  <c r="FF28" i="26" s="1"/>
  <c r="DG28" i="26"/>
  <c r="FE28" i="26" s="1"/>
  <c r="DF28" i="26"/>
  <c r="FD28" i="26" s="1"/>
  <c r="DE28" i="26"/>
  <c r="FC28" i="26" s="1"/>
  <c r="DD28" i="26"/>
  <c r="FB28" i="26" s="1"/>
  <c r="DC28" i="26"/>
  <c r="FA28" i="26" s="1"/>
  <c r="DB28" i="26"/>
  <c r="EZ28" i="26" s="1"/>
  <c r="DA28" i="26"/>
  <c r="EY28" i="26" s="1"/>
  <c r="CZ28" i="26"/>
  <c r="EX28" i="26" s="1"/>
  <c r="CY28" i="26"/>
  <c r="EW28" i="26" s="1"/>
  <c r="CX28" i="26"/>
  <c r="EV28" i="26" s="1"/>
  <c r="CW28" i="26"/>
  <c r="EU28" i="26" s="1"/>
  <c r="CV28" i="26"/>
  <c r="ET28" i="26" s="1"/>
  <c r="CU28" i="26"/>
  <c r="ES28" i="26" s="1"/>
  <c r="CT28" i="26"/>
  <c r="ER28" i="26" s="1"/>
  <c r="CS28" i="26"/>
  <c r="EQ28" i="26" s="1"/>
  <c r="CR28" i="26"/>
  <c r="EP28" i="26" s="1"/>
  <c r="CQ28" i="26"/>
  <c r="EO28" i="26" s="1"/>
  <c r="CP28" i="26"/>
  <c r="EN28" i="26" s="1"/>
  <c r="CO28" i="26"/>
  <c r="CN28" i="26"/>
  <c r="EL28" i="26" s="1"/>
  <c r="CM28" i="26"/>
  <c r="EK28" i="26" s="1"/>
  <c r="CL28" i="26"/>
  <c r="EJ28" i="26" s="1"/>
  <c r="CK28" i="26"/>
  <c r="CJ28" i="26"/>
  <c r="HC27" i="26"/>
  <c r="HB27" i="26"/>
  <c r="HA27" i="26"/>
  <c r="GZ27" i="26"/>
  <c r="GY27" i="26"/>
  <c r="GX27" i="26"/>
  <c r="GW27" i="26"/>
  <c r="GV27" i="26"/>
  <c r="GU27" i="26"/>
  <c r="GT27" i="26"/>
  <c r="GS27" i="26"/>
  <c r="GR27" i="26"/>
  <c r="GQ27" i="26"/>
  <c r="GP27" i="26"/>
  <c r="GO27" i="26"/>
  <c r="GN27" i="26"/>
  <c r="GM27" i="26"/>
  <c r="GL27" i="26"/>
  <c r="GK27" i="26"/>
  <c r="GJ27" i="26"/>
  <c r="GI27" i="26"/>
  <c r="GH27" i="26"/>
  <c r="GG27" i="26"/>
  <c r="EG27" i="26"/>
  <c r="GE27" i="26" s="1"/>
  <c r="EF27" i="26"/>
  <c r="GD27" i="26" s="1"/>
  <c r="EE27" i="26"/>
  <c r="GC27" i="26" s="1"/>
  <c r="ED27" i="26"/>
  <c r="GB27" i="26" s="1"/>
  <c r="EC27" i="26"/>
  <c r="GA27" i="26" s="1"/>
  <c r="EB27" i="26"/>
  <c r="FZ27" i="26" s="1"/>
  <c r="EA27" i="26"/>
  <c r="FY27" i="26" s="1"/>
  <c r="DZ27" i="26"/>
  <c r="FX27" i="26" s="1"/>
  <c r="DY27" i="26"/>
  <c r="FW27" i="26" s="1"/>
  <c r="DX27" i="26"/>
  <c r="FV27" i="26" s="1"/>
  <c r="DW27" i="26"/>
  <c r="FU27" i="26" s="1"/>
  <c r="DV27" i="26"/>
  <c r="FT27" i="26" s="1"/>
  <c r="DU27" i="26"/>
  <c r="FS27" i="26" s="1"/>
  <c r="DT27" i="26"/>
  <c r="FR27" i="26" s="1"/>
  <c r="DS27" i="26"/>
  <c r="FQ27" i="26" s="1"/>
  <c r="DR27" i="26"/>
  <c r="FP27" i="26" s="1"/>
  <c r="DQ27" i="26"/>
  <c r="FO27" i="26" s="1"/>
  <c r="DP27" i="26"/>
  <c r="FN27" i="26" s="1"/>
  <c r="DO27" i="26"/>
  <c r="FM27" i="26" s="1"/>
  <c r="DN27" i="26"/>
  <c r="FL27" i="26" s="1"/>
  <c r="DM27" i="26"/>
  <c r="FK27" i="26" s="1"/>
  <c r="DL27" i="26"/>
  <c r="FJ27" i="26" s="1"/>
  <c r="DK27" i="26"/>
  <c r="FI27" i="26" s="1"/>
  <c r="DJ27" i="26"/>
  <c r="FH27" i="26" s="1"/>
  <c r="DI27" i="26"/>
  <c r="FG27" i="26" s="1"/>
  <c r="DH27" i="26"/>
  <c r="FF27" i="26" s="1"/>
  <c r="DG27" i="26"/>
  <c r="FE27" i="26" s="1"/>
  <c r="DF27" i="26"/>
  <c r="FD27" i="26" s="1"/>
  <c r="DE27" i="26"/>
  <c r="FC27" i="26" s="1"/>
  <c r="DD27" i="26"/>
  <c r="FB27" i="26" s="1"/>
  <c r="DC27" i="26"/>
  <c r="FA27" i="26" s="1"/>
  <c r="DB27" i="26"/>
  <c r="EZ27" i="26" s="1"/>
  <c r="DA27" i="26"/>
  <c r="EY27" i="26" s="1"/>
  <c r="CZ27" i="26"/>
  <c r="EX27" i="26" s="1"/>
  <c r="CY27" i="26"/>
  <c r="EW27" i="26" s="1"/>
  <c r="CX27" i="26"/>
  <c r="EV27" i="26" s="1"/>
  <c r="CW27" i="26"/>
  <c r="EU27" i="26" s="1"/>
  <c r="CV27" i="26"/>
  <c r="ET27" i="26" s="1"/>
  <c r="CU27" i="26"/>
  <c r="ES27" i="26" s="1"/>
  <c r="CT27" i="26"/>
  <c r="ER27" i="26" s="1"/>
  <c r="CS27" i="26"/>
  <c r="EQ27" i="26" s="1"/>
  <c r="CR27" i="26"/>
  <c r="EP27" i="26" s="1"/>
  <c r="CQ27" i="26"/>
  <c r="EO27" i="26" s="1"/>
  <c r="CP27" i="26"/>
  <c r="EN27" i="26" s="1"/>
  <c r="CO27" i="26"/>
  <c r="EM27" i="26" s="1"/>
  <c r="CN27" i="26"/>
  <c r="EL27" i="26" s="1"/>
  <c r="CM27" i="26"/>
  <c r="EK27" i="26" s="1"/>
  <c r="CL27" i="26"/>
  <c r="CK27" i="26"/>
  <c r="CJ27" i="26"/>
  <c r="HC26" i="26"/>
  <c r="HB26" i="26"/>
  <c r="HA26" i="26"/>
  <c r="GZ26" i="26"/>
  <c r="GY26" i="26"/>
  <c r="GX26" i="26"/>
  <c r="GW26" i="26"/>
  <c r="GV26" i="26"/>
  <c r="GU26" i="26"/>
  <c r="GT26" i="26"/>
  <c r="GS26" i="26"/>
  <c r="GR26" i="26"/>
  <c r="GQ26" i="26"/>
  <c r="GP26" i="26"/>
  <c r="GO26" i="26"/>
  <c r="GN26" i="26"/>
  <c r="GM26" i="26"/>
  <c r="GL26" i="26"/>
  <c r="GK26" i="26"/>
  <c r="GJ26" i="26"/>
  <c r="GI26" i="26"/>
  <c r="GH26" i="26"/>
  <c r="GG26" i="26"/>
  <c r="EG26" i="26"/>
  <c r="GE26" i="26" s="1"/>
  <c r="EF26" i="26"/>
  <c r="GD26" i="26" s="1"/>
  <c r="EE26" i="26"/>
  <c r="GC26" i="26" s="1"/>
  <c r="ED26" i="26"/>
  <c r="GB26" i="26" s="1"/>
  <c r="EC26" i="26"/>
  <c r="GA26" i="26" s="1"/>
  <c r="EB26" i="26"/>
  <c r="FZ26" i="26" s="1"/>
  <c r="EA26" i="26"/>
  <c r="FY26" i="26" s="1"/>
  <c r="DZ26" i="26"/>
  <c r="FX26" i="26" s="1"/>
  <c r="DY26" i="26"/>
  <c r="FW26" i="26" s="1"/>
  <c r="DX26" i="26"/>
  <c r="FV26" i="26" s="1"/>
  <c r="DW26" i="26"/>
  <c r="FU26" i="26" s="1"/>
  <c r="DV26" i="26"/>
  <c r="FT26" i="26" s="1"/>
  <c r="DU26" i="26"/>
  <c r="FS26" i="26" s="1"/>
  <c r="DT26" i="26"/>
  <c r="FR26" i="26" s="1"/>
  <c r="DS26" i="26"/>
  <c r="FQ26" i="26" s="1"/>
  <c r="DR26" i="26"/>
  <c r="FP26" i="26" s="1"/>
  <c r="DQ26" i="26"/>
  <c r="FO26" i="26" s="1"/>
  <c r="DP26" i="26"/>
  <c r="FN26" i="26" s="1"/>
  <c r="DO26" i="26"/>
  <c r="FM26" i="26" s="1"/>
  <c r="DN26" i="26"/>
  <c r="FL26" i="26" s="1"/>
  <c r="DM26" i="26"/>
  <c r="FK26" i="26" s="1"/>
  <c r="DL26" i="26"/>
  <c r="FJ26" i="26" s="1"/>
  <c r="DK26" i="26"/>
  <c r="FI26" i="26" s="1"/>
  <c r="DJ26" i="26"/>
  <c r="FH26" i="26" s="1"/>
  <c r="DI26" i="26"/>
  <c r="FG26" i="26" s="1"/>
  <c r="DH26" i="26"/>
  <c r="FF26" i="26" s="1"/>
  <c r="DG26" i="26"/>
  <c r="FE26" i="26" s="1"/>
  <c r="DF26" i="26"/>
  <c r="FD26" i="26" s="1"/>
  <c r="DE26" i="26"/>
  <c r="FC26" i="26" s="1"/>
  <c r="DD26" i="26"/>
  <c r="FB26" i="26" s="1"/>
  <c r="DC26" i="26"/>
  <c r="FA26" i="26" s="1"/>
  <c r="DB26" i="26"/>
  <c r="EZ26" i="26" s="1"/>
  <c r="DA26" i="26"/>
  <c r="EY26" i="26" s="1"/>
  <c r="CZ26" i="26"/>
  <c r="EX26" i="26" s="1"/>
  <c r="CY26" i="26"/>
  <c r="EW26" i="26" s="1"/>
  <c r="CX26" i="26"/>
  <c r="EV26" i="26" s="1"/>
  <c r="CW26" i="26"/>
  <c r="EU26" i="26" s="1"/>
  <c r="CV26" i="26"/>
  <c r="ET26" i="26" s="1"/>
  <c r="CU26" i="26"/>
  <c r="ES26" i="26" s="1"/>
  <c r="CT26" i="26"/>
  <c r="ER26" i="26" s="1"/>
  <c r="CS26" i="26"/>
  <c r="EQ26" i="26" s="1"/>
  <c r="CR26" i="26"/>
  <c r="EP26" i="26" s="1"/>
  <c r="CQ26" i="26"/>
  <c r="EO26" i="26" s="1"/>
  <c r="CP26" i="26"/>
  <c r="EN26" i="26" s="1"/>
  <c r="CO26" i="26"/>
  <c r="EM26" i="26" s="1"/>
  <c r="CN26" i="26"/>
  <c r="EL26" i="26" s="1"/>
  <c r="CM26" i="26"/>
  <c r="EK26" i="26" s="1"/>
  <c r="CL26" i="26"/>
  <c r="EJ26" i="26" s="1"/>
  <c r="CK26" i="26"/>
  <c r="CJ26" i="26"/>
  <c r="HC25" i="26"/>
  <c r="HB25" i="26"/>
  <c r="HA25" i="26"/>
  <c r="GZ25" i="26"/>
  <c r="GY25" i="26"/>
  <c r="GX25" i="26"/>
  <c r="GW25" i="26"/>
  <c r="GV25" i="26"/>
  <c r="GU25" i="26"/>
  <c r="GT25" i="26"/>
  <c r="GS25" i="26"/>
  <c r="GR25" i="26"/>
  <c r="GQ25" i="26"/>
  <c r="GP25" i="26"/>
  <c r="GO25" i="26"/>
  <c r="GN25" i="26"/>
  <c r="GM25" i="26"/>
  <c r="GL25" i="26"/>
  <c r="GK25" i="26"/>
  <c r="GJ25" i="26"/>
  <c r="GI25" i="26"/>
  <c r="GH25" i="26"/>
  <c r="GG25" i="26"/>
  <c r="EG25" i="26"/>
  <c r="GE25" i="26" s="1"/>
  <c r="EF25" i="26"/>
  <c r="GD25" i="26" s="1"/>
  <c r="EE25" i="26"/>
  <c r="GC25" i="26" s="1"/>
  <c r="ED25" i="26"/>
  <c r="GB25" i="26" s="1"/>
  <c r="EC25" i="26"/>
  <c r="GA25" i="26" s="1"/>
  <c r="EB25" i="26"/>
  <c r="FZ25" i="26" s="1"/>
  <c r="EA25" i="26"/>
  <c r="FY25" i="26" s="1"/>
  <c r="DZ25" i="26"/>
  <c r="FX25" i="26" s="1"/>
  <c r="DY25" i="26"/>
  <c r="FW25" i="26" s="1"/>
  <c r="DX25" i="26"/>
  <c r="FV25" i="26" s="1"/>
  <c r="DW25" i="26"/>
  <c r="FU25" i="26" s="1"/>
  <c r="DV25" i="26"/>
  <c r="FT25" i="26" s="1"/>
  <c r="DU25" i="26"/>
  <c r="FS25" i="26" s="1"/>
  <c r="DT25" i="26"/>
  <c r="FR25" i="26" s="1"/>
  <c r="DS25" i="26"/>
  <c r="FQ25" i="26" s="1"/>
  <c r="DR25" i="26"/>
  <c r="FP25" i="26" s="1"/>
  <c r="DQ25" i="26"/>
  <c r="FO25" i="26" s="1"/>
  <c r="DP25" i="26"/>
  <c r="FN25" i="26" s="1"/>
  <c r="DO25" i="26"/>
  <c r="FM25" i="26" s="1"/>
  <c r="DN25" i="26"/>
  <c r="FL25" i="26" s="1"/>
  <c r="DM25" i="26"/>
  <c r="FK25" i="26" s="1"/>
  <c r="DL25" i="26"/>
  <c r="FJ25" i="26" s="1"/>
  <c r="DK25" i="26"/>
  <c r="FI25" i="26" s="1"/>
  <c r="DJ25" i="26"/>
  <c r="FH25" i="26" s="1"/>
  <c r="DI25" i="26"/>
  <c r="FG25" i="26" s="1"/>
  <c r="DH25" i="26"/>
  <c r="FF25" i="26" s="1"/>
  <c r="DG25" i="26"/>
  <c r="FE25" i="26" s="1"/>
  <c r="DF25" i="26"/>
  <c r="FD25" i="26" s="1"/>
  <c r="DE25" i="26"/>
  <c r="FC25" i="26" s="1"/>
  <c r="DD25" i="26"/>
  <c r="FB25" i="26" s="1"/>
  <c r="DC25" i="26"/>
  <c r="FA25" i="26" s="1"/>
  <c r="DB25" i="26"/>
  <c r="EZ25" i="26" s="1"/>
  <c r="DA25" i="26"/>
  <c r="EY25" i="26" s="1"/>
  <c r="CZ25" i="26"/>
  <c r="EX25" i="26" s="1"/>
  <c r="CY25" i="26"/>
  <c r="EW25" i="26" s="1"/>
  <c r="CX25" i="26"/>
  <c r="EV25" i="26" s="1"/>
  <c r="CW25" i="26"/>
  <c r="EU25" i="26" s="1"/>
  <c r="CV25" i="26"/>
  <c r="ET25" i="26" s="1"/>
  <c r="CU25" i="26"/>
  <c r="ES25" i="26" s="1"/>
  <c r="CT25" i="26"/>
  <c r="ER25" i="26" s="1"/>
  <c r="CS25" i="26"/>
  <c r="EQ25" i="26" s="1"/>
  <c r="CR25" i="26"/>
  <c r="EP25" i="26" s="1"/>
  <c r="CQ25" i="26"/>
  <c r="EO25" i="26" s="1"/>
  <c r="CP25" i="26"/>
  <c r="EN25" i="26" s="1"/>
  <c r="CO25" i="26"/>
  <c r="EM25" i="26" s="1"/>
  <c r="CN25" i="26"/>
  <c r="EL25" i="26" s="1"/>
  <c r="CM25" i="26"/>
  <c r="EK25" i="26" s="1"/>
  <c r="CL25" i="26"/>
  <c r="EJ25" i="26" s="1"/>
  <c r="CK25" i="26"/>
  <c r="CJ25" i="26"/>
  <c r="HC24" i="26"/>
  <c r="HB24" i="26"/>
  <c r="HA24" i="26"/>
  <c r="GZ24" i="26"/>
  <c r="GY24" i="26"/>
  <c r="GX24" i="26"/>
  <c r="GW24" i="26"/>
  <c r="GV24" i="26"/>
  <c r="GU24" i="26"/>
  <c r="GT24" i="26"/>
  <c r="GS24" i="26"/>
  <c r="GR24" i="26"/>
  <c r="GQ24" i="26"/>
  <c r="GP24" i="26"/>
  <c r="GO24" i="26"/>
  <c r="GN24" i="26"/>
  <c r="GM24" i="26"/>
  <c r="GL24" i="26"/>
  <c r="GK24" i="26"/>
  <c r="GJ24" i="26"/>
  <c r="GI24" i="26"/>
  <c r="GH24" i="26"/>
  <c r="GG24" i="26"/>
  <c r="EG24" i="26"/>
  <c r="GE24" i="26" s="1"/>
  <c r="EF24" i="26"/>
  <c r="GD24" i="26" s="1"/>
  <c r="EE24" i="26"/>
  <c r="GC24" i="26" s="1"/>
  <c r="ED24" i="26"/>
  <c r="GB24" i="26" s="1"/>
  <c r="EC24" i="26"/>
  <c r="GA24" i="26" s="1"/>
  <c r="EB24" i="26"/>
  <c r="FZ24" i="26" s="1"/>
  <c r="EA24" i="26"/>
  <c r="FY24" i="26" s="1"/>
  <c r="DZ24" i="26"/>
  <c r="FX24" i="26" s="1"/>
  <c r="DY24" i="26"/>
  <c r="FW24" i="26" s="1"/>
  <c r="DX24" i="26"/>
  <c r="FV24" i="26" s="1"/>
  <c r="DW24" i="26"/>
  <c r="FU24" i="26" s="1"/>
  <c r="DV24" i="26"/>
  <c r="FT24" i="26" s="1"/>
  <c r="DU24" i="26"/>
  <c r="FS24" i="26" s="1"/>
  <c r="DT24" i="26"/>
  <c r="FR24" i="26" s="1"/>
  <c r="DS24" i="26"/>
  <c r="FQ24" i="26" s="1"/>
  <c r="DR24" i="26"/>
  <c r="FP24" i="26" s="1"/>
  <c r="DQ24" i="26"/>
  <c r="FO24" i="26" s="1"/>
  <c r="DP24" i="26"/>
  <c r="FN24" i="26" s="1"/>
  <c r="DO24" i="26"/>
  <c r="FM24" i="26" s="1"/>
  <c r="DN24" i="26"/>
  <c r="FL24" i="26" s="1"/>
  <c r="DM24" i="26"/>
  <c r="FK24" i="26" s="1"/>
  <c r="DL24" i="26"/>
  <c r="FJ24" i="26" s="1"/>
  <c r="DK24" i="26"/>
  <c r="FI24" i="26" s="1"/>
  <c r="DJ24" i="26"/>
  <c r="FH24" i="26" s="1"/>
  <c r="DI24" i="26"/>
  <c r="FG24" i="26" s="1"/>
  <c r="DH24" i="26"/>
  <c r="FF24" i="26" s="1"/>
  <c r="DG24" i="26"/>
  <c r="FE24" i="26" s="1"/>
  <c r="DF24" i="26"/>
  <c r="FD24" i="26" s="1"/>
  <c r="DE24" i="26"/>
  <c r="FC24" i="26" s="1"/>
  <c r="DD24" i="26"/>
  <c r="FB24" i="26" s="1"/>
  <c r="DC24" i="26"/>
  <c r="FA24" i="26" s="1"/>
  <c r="DB24" i="26"/>
  <c r="EZ24" i="26" s="1"/>
  <c r="DA24" i="26"/>
  <c r="EY24" i="26" s="1"/>
  <c r="CZ24" i="26"/>
  <c r="EX24" i="26" s="1"/>
  <c r="CY24" i="26"/>
  <c r="EW24" i="26" s="1"/>
  <c r="CX24" i="26"/>
  <c r="EV24" i="26" s="1"/>
  <c r="CW24" i="26"/>
  <c r="EU24" i="26" s="1"/>
  <c r="CV24" i="26"/>
  <c r="ET24" i="26" s="1"/>
  <c r="CU24" i="26"/>
  <c r="ES24" i="26" s="1"/>
  <c r="CT24" i="26"/>
  <c r="ER24" i="26" s="1"/>
  <c r="CS24" i="26"/>
  <c r="EQ24" i="26" s="1"/>
  <c r="CR24" i="26"/>
  <c r="EP24" i="26" s="1"/>
  <c r="CQ24" i="26"/>
  <c r="EO24" i="26" s="1"/>
  <c r="CP24" i="26"/>
  <c r="EN24" i="26" s="1"/>
  <c r="CO24" i="26"/>
  <c r="EM24" i="26" s="1"/>
  <c r="CN24" i="26"/>
  <c r="EL24" i="26" s="1"/>
  <c r="CM24" i="26"/>
  <c r="EK24" i="26" s="1"/>
  <c r="CL24" i="26"/>
  <c r="EJ24" i="26" s="1"/>
  <c r="CK24" i="26"/>
  <c r="CJ24" i="26"/>
  <c r="HC23" i="26"/>
  <c r="HB23" i="26"/>
  <c r="HA23" i="26"/>
  <c r="GZ23" i="26"/>
  <c r="GY23" i="26"/>
  <c r="GX23" i="26"/>
  <c r="GW23" i="26"/>
  <c r="GV23" i="26"/>
  <c r="GU23" i="26"/>
  <c r="GT23" i="26"/>
  <c r="GS23" i="26"/>
  <c r="GR23" i="26"/>
  <c r="GQ23" i="26"/>
  <c r="GP23" i="26"/>
  <c r="GO23" i="26"/>
  <c r="GN23" i="26"/>
  <c r="GM23" i="26"/>
  <c r="GL23" i="26"/>
  <c r="GK23" i="26"/>
  <c r="GJ23" i="26"/>
  <c r="GI23" i="26"/>
  <c r="GH23" i="26"/>
  <c r="GG23" i="26"/>
  <c r="EG23" i="26"/>
  <c r="GE23" i="26" s="1"/>
  <c r="EF23" i="26"/>
  <c r="GD23" i="26" s="1"/>
  <c r="EE23" i="26"/>
  <c r="GC23" i="26" s="1"/>
  <c r="ED23" i="26"/>
  <c r="GB23" i="26" s="1"/>
  <c r="EC23" i="26"/>
  <c r="GA23" i="26" s="1"/>
  <c r="EB23" i="26"/>
  <c r="FZ23" i="26" s="1"/>
  <c r="EA23" i="26"/>
  <c r="FY23" i="26" s="1"/>
  <c r="DZ23" i="26"/>
  <c r="FX23" i="26" s="1"/>
  <c r="DY23" i="26"/>
  <c r="FW23" i="26" s="1"/>
  <c r="DX23" i="26"/>
  <c r="FV23" i="26" s="1"/>
  <c r="DW23" i="26"/>
  <c r="FU23" i="26" s="1"/>
  <c r="DV23" i="26"/>
  <c r="FT23" i="26" s="1"/>
  <c r="DU23" i="26"/>
  <c r="FS23" i="26" s="1"/>
  <c r="DT23" i="26"/>
  <c r="FR23" i="26" s="1"/>
  <c r="DS23" i="26"/>
  <c r="FQ23" i="26" s="1"/>
  <c r="DR23" i="26"/>
  <c r="FP23" i="26" s="1"/>
  <c r="DQ23" i="26"/>
  <c r="FO23" i="26" s="1"/>
  <c r="DP23" i="26"/>
  <c r="FN23" i="26" s="1"/>
  <c r="DO23" i="26"/>
  <c r="FM23" i="26" s="1"/>
  <c r="DN23" i="26"/>
  <c r="FL23" i="26" s="1"/>
  <c r="DM23" i="26"/>
  <c r="FK23" i="26" s="1"/>
  <c r="DL23" i="26"/>
  <c r="FJ23" i="26" s="1"/>
  <c r="DK23" i="26"/>
  <c r="FI23" i="26" s="1"/>
  <c r="DJ23" i="26"/>
  <c r="FH23" i="26" s="1"/>
  <c r="DI23" i="26"/>
  <c r="FG23" i="26" s="1"/>
  <c r="DH23" i="26"/>
  <c r="FF23" i="26" s="1"/>
  <c r="DG23" i="26"/>
  <c r="FE23" i="26" s="1"/>
  <c r="DF23" i="26"/>
  <c r="FD23" i="26" s="1"/>
  <c r="DE23" i="26"/>
  <c r="FC23" i="26" s="1"/>
  <c r="DD23" i="26"/>
  <c r="FB23" i="26" s="1"/>
  <c r="DC23" i="26"/>
  <c r="FA23" i="26" s="1"/>
  <c r="DB23" i="26"/>
  <c r="EZ23" i="26" s="1"/>
  <c r="DA23" i="26"/>
  <c r="EY23" i="26" s="1"/>
  <c r="CZ23" i="26"/>
  <c r="EX23" i="26" s="1"/>
  <c r="CY23" i="26"/>
  <c r="EW23" i="26" s="1"/>
  <c r="CX23" i="26"/>
  <c r="EV23" i="26" s="1"/>
  <c r="CW23" i="26"/>
  <c r="EU23" i="26" s="1"/>
  <c r="CV23" i="26"/>
  <c r="ET23" i="26" s="1"/>
  <c r="CU23" i="26"/>
  <c r="ES23" i="26" s="1"/>
  <c r="CT23" i="26"/>
  <c r="ER23" i="26" s="1"/>
  <c r="CS23" i="26"/>
  <c r="EQ23" i="26" s="1"/>
  <c r="CR23" i="26"/>
  <c r="EP23" i="26" s="1"/>
  <c r="CQ23" i="26"/>
  <c r="EO23" i="26" s="1"/>
  <c r="CP23" i="26"/>
  <c r="EN23" i="26" s="1"/>
  <c r="CO23" i="26"/>
  <c r="EM23" i="26" s="1"/>
  <c r="CN23" i="26"/>
  <c r="EL23" i="26" s="1"/>
  <c r="CM23" i="26"/>
  <c r="EK23" i="26" s="1"/>
  <c r="CL23" i="26"/>
  <c r="EJ23" i="26" s="1"/>
  <c r="CK23" i="26"/>
  <c r="CJ23" i="26"/>
  <c r="HC22" i="26"/>
  <c r="HB22" i="26"/>
  <c r="HA22" i="26"/>
  <c r="GZ22" i="26"/>
  <c r="GY22" i="26"/>
  <c r="GX22" i="26"/>
  <c r="GW22" i="26"/>
  <c r="GV22" i="26"/>
  <c r="GU22" i="26"/>
  <c r="GT22" i="26"/>
  <c r="GS22" i="26"/>
  <c r="GR22" i="26"/>
  <c r="GQ22" i="26"/>
  <c r="GP22" i="26"/>
  <c r="GO22" i="26"/>
  <c r="GN22" i="26"/>
  <c r="GM22" i="26"/>
  <c r="GL22" i="26"/>
  <c r="GK22" i="26"/>
  <c r="GJ22" i="26"/>
  <c r="GI22" i="26"/>
  <c r="GH22" i="26"/>
  <c r="GG22" i="26"/>
  <c r="EG22" i="26"/>
  <c r="GE22" i="26" s="1"/>
  <c r="EF22" i="26"/>
  <c r="GD22" i="26" s="1"/>
  <c r="EE22" i="26"/>
  <c r="GC22" i="26" s="1"/>
  <c r="ED22" i="26"/>
  <c r="GB22" i="26" s="1"/>
  <c r="EC22" i="26"/>
  <c r="GA22" i="26" s="1"/>
  <c r="EB22" i="26"/>
  <c r="FZ22" i="26" s="1"/>
  <c r="EA22" i="26"/>
  <c r="FY22" i="26" s="1"/>
  <c r="DZ22" i="26"/>
  <c r="FX22" i="26" s="1"/>
  <c r="DY22" i="26"/>
  <c r="FW22" i="26" s="1"/>
  <c r="DX22" i="26"/>
  <c r="FV22" i="26" s="1"/>
  <c r="DW22" i="26"/>
  <c r="FU22" i="26" s="1"/>
  <c r="DV22" i="26"/>
  <c r="FT22" i="26" s="1"/>
  <c r="DU22" i="26"/>
  <c r="FS22" i="26" s="1"/>
  <c r="DT22" i="26"/>
  <c r="FR22" i="26" s="1"/>
  <c r="DS22" i="26"/>
  <c r="FQ22" i="26" s="1"/>
  <c r="DR22" i="26"/>
  <c r="FP22" i="26" s="1"/>
  <c r="DQ22" i="26"/>
  <c r="FO22" i="26" s="1"/>
  <c r="DP22" i="26"/>
  <c r="FN22" i="26" s="1"/>
  <c r="DO22" i="26"/>
  <c r="FM22" i="26" s="1"/>
  <c r="DN22" i="26"/>
  <c r="FL22" i="26" s="1"/>
  <c r="DM22" i="26"/>
  <c r="FK22" i="26" s="1"/>
  <c r="DL22" i="26"/>
  <c r="FJ22" i="26" s="1"/>
  <c r="DK22" i="26"/>
  <c r="FI22" i="26" s="1"/>
  <c r="DJ22" i="26"/>
  <c r="FH22" i="26" s="1"/>
  <c r="DI22" i="26"/>
  <c r="FG22" i="26" s="1"/>
  <c r="DH22" i="26"/>
  <c r="FF22" i="26" s="1"/>
  <c r="DG22" i="26"/>
  <c r="FE22" i="26" s="1"/>
  <c r="DF22" i="26"/>
  <c r="FD22" i="26" s="1"/>
  <c r="DE22" i="26"/>
  <c r="FC22" i="26" s="1"/>
  <c r="DD22" i="26"/>
  <c r="FB22" i="26" s="1"/>
  <c r="DC22" i="26"/>
  <c r="FA22" i="26" s="1"/>
  <c r="DB22" i="26"/>
  <c r="EZ22" i="26" s="1"/>
  <c r="DA22" i="26"/>
  <c r="EY22" i="26" s="1"/>
  <c r="CZ22" i="26"/>
  <c r="EX22" i="26" s="1"/>
  <c r="CY22" i="26"/>
  <c r="EW22" i="26" s="1"/>
  <c r="CX22" i="26"/>
  <c r="EV22" i="26" s="1"/>
  <c r="CW22" i="26"/>
  <c r="EU22" i="26" s="1"/>
  <c r="CV22" i="26"/>
  <c r="ET22" i="26" s="1"/>
  <c r="CU22" i="26"/>
  <c r="ES22" i="26" s="1"/>
  <c r="CT22" i="26"/>
  <c r="ER22" i="26" s="1"/>
  <c r="CS22" i="26"/>
  <c r="EQ22" i="26" s="1"/>
  <c r="CR22" i="26"/>
  <c r="EP22" i="26" s="1"/>
  <c r="CQ22" i="26"/>
  <c r="EO22" i="26" s="1"/>
  <c r="CP22" i="26"/>
  <c r="EN22" i="26" s="1"/>
  <c r="CO22" i="26"/>
  <c r="EM22" i="26" s="1"/>
  <c r="CN22" i="26"/>
  <c r="EL22" i="26" s="1"/>
  <c r="CM22" i="26"/>
  <c r="EK22" i="26" s="1"/>
  <c r="CL22" i="26"/>
  <c r="EJ22" i="26" s="1"/>
  <c r="CK22" i="26"/>
  <c r="CJ22" i="26"/>
  <c r="HC21" i="26"/>
  <c r="HB21" i="26"/>
  <c r="HA21" i="26"/>
  <c r="GZ21" i="26"/>
  <c r="GY21" i="26"/>
  <c r="GX21" i="26"/>
  <c r="GW21" i="26"/>
  <c r="GV21" i="26"/>
  <c r="GU21" i="26"/>
  <c r="GT21" i="26"/>
  <c r="GS21" i="26"/>
  <c r="GR21" i="26"/>
  <c r="GQ21" i="26"/>
  <c r="GP21" i="26"/>
  <c r="GO21" i="26"/>
  <c r="GN21" i="26"/>
  <c r="GM21" i="26"/>
  <c r="GL21" i="26"/>
  <c r="GK21" i="26"/>
  <c r="GJ21" i="26"/>
  <c r="GI21" i="26"/>
  <c r="GH21" i="26"/>
  <c r="GG21" i="26"/>
  <c r="EG21" i="26"/>
  <c r="GE21" i="26" s="1"/>
  <c r="EF21" i="26"/>
  <c r="GD21" i="26" s="1"/>
  <c r="EE21" i="26"/>
  <c r="GC21" i="26" s="1"/>
  <c r="ED21" i="26"/>
  <c r="GB21" i="26" s="1"/>
  <c r="EC21" i="26"/>
  <c r="GA21" i="26" s="1"/>
  <c r="EB21" i="26"/>
  <c r="FZ21" i="26" s="1"/>
  <c r="EA21" i="26"/>
  <c r="FY21" i="26" s="1"/>
  <c r="DZ21" i="26"/>
  <c r="FX21" i="26" s="1"/>
  <c r="DY21" i="26"/>
  <c r="FW21" i="26" s="1"/>
  <c r="DX21" i="26"/>
  <c r="FV21" i="26" s="1"/>
  <c r="DW21" i="26"/>
  <c r="FU21" i="26" s="1"/>
  <c r="DV21" i="26"/>
  <c r="FT21" i="26" s="1"/>
  <c r="DU21" i="26"/>
  <c r="FS21" i="26" s="1"/>
  <c r="DT21" i="26"/>
  <c r="FR21" i="26" s="1"/>
  <c r="DS21" i="26"/>
  <c r="FQ21" i="26" s="1"/>
  <c r="DR21" i="26"/>
  <c r="FP21" i="26" s="1"/>
  <c r="DQ21" i="26"/>
  <c r="FO21" i="26" s="1"/>
  <c r="DP21" i="26"/>
  <c r="FN21" i="26" s="1"/>
  <c r="DO21" i="26"/>
  <c r="FM21" i="26" s="1"/>
  <c r="DN21" i="26"/>
  <c r="FL21" i="26" s="1"/>
  <c r="DM21" i="26"/>
  <c r="FK21" i="26" s="1"/>
  <c r="DL21" i="26"/>
  <c r="FJ21" i="26" s="1"/>
  <c r="DK21" i="26"/>
  <c r="FI21" i="26" s="1"/>
  <c r="DJ21" i="26"/>
  <c r="FH21" i="26" s="1"/>
  <c r="DI21" i="26"/>
  <c r="FG21" i="26" s="1"/>
  <c r="DH21" i="26"/>
  <c r="FF21" i="26" s="1"/>
  <c r="DG21" i="26"/>
  <c r="FE21" i="26" s="1"/>
  <c r="DF21" i="26"/>
  <c r="FD21" i="26" s="1"/>
  <c r="DE21" i="26"/>
  <c r="FC21" i="26" s="1"/>
  <c r="DD21" i="26"/>
  <c r="FB21" i="26" s="1"/>
  <c r="DC21" i="26"/>
  <c r="FA21" i="26" s="1"/>
  <c r="DB21" i="26"/>
  <c r="EZ21" i="26" s="1"/>
  <c r="DA21" i="26"/>
  <c r="EY21" i="26" s="1"/>
  <c r="CZ21" i="26"/>
  <c r="EX21" i="26" s="1"/>
  <c r="CY21" i="26"/>
  <c r="EW21" i="26" s="1"/>
  <c r="CX21" i="26"/>
  <c r="EV21" i="26" s="1"/>
  <c r="CW21" i="26"/>
  <c r="EU21" i="26" s="1"/>
  <c r="CV21" i="26"/>
  <c r="ET21" i="26" s="1"/>
  <c r="CU21" i="26"/>
  <c r="ES21" i="26" s="1"/>
  <c r="CT21" i="26"/>
  <c r="ER21" i="26" s="1"/>
  <c r="CS21" i="26"/>
  <c r="EQ21" i="26" s="1"/>
  <c r="CR21" i="26"/>
  <c r="EP21" i="26" s="1"/>
  <c r="CQ21" i="26"/>
  <c r="EO21" i="26" s="1"/>
  <c r="CP21" i="26"/>
  <c r="EN21" i="26" s="1"/>
  <c r="CO21" i="26"/>
  <c r="EM21" i="26" s="1"/>
  <c r="CN21" i="26"/>
  <c r="EL21" i="26" s="1"/>
  <c r="CM21" i="26"/>
  <c r="EK21" i="26" s="1"/>
  <c r="CL21" i="26"/>
  <c r="EJ21" i="26" s="1"/>
  <c r="CK21" i="26"/>
  <c r="CJ21" i="26"/>
  <c r="HC20" i="26"/>
  <c r="HB20" i="26"/>
  <c r="HA20" i="26"/>
  <c r="GZ20" i="26"/>
  <c r="GY20" i="26"/>
  <c r="GX20" i="26"/>
  <c r="GW20" i="26"/>
  <c r="GV20" i="26"/>
  <c r="GU20" i="26"/>
  <c r="GT20" i="26"/>
  <c r="GS20" i="26"/>
  <c r="GR20" i="26"/>
  <c r="GQ20" i="26"/>
  <c r="GP20" i="26"/>
  <c r="GO20" i="26"/>
  <c r="GN20" i="26"/>
  <c r="GM20" i="26"/>
  <c r="GL20" i="26"/>
  <c r="GK20" i="26"/>
  <c r="GJ20" i="26"/>
  <c r="GI20" i="26"/>
  <c r="GH20" i="26"/>
  <c r="GG20" i="26"/>
  <c r="EG20" i="26"/>
  <c r="GE20" i="26" s="1"/>
  <c r="EF20" i="26"/>
  <c r="GD20" i="26" s="1"/>
  <c r="EE20" i="26"/>
  <c r="GC20" i="26" s="1"/>
  <c r="ED20" i="26"/>
  <c r="GB20" i="26" s="1"/>
  <c r="EC20" i="26"/>
  <c r="GA20" i="26" s="1"/>
  <c r="EB20" i="26"/>
  <c r="FZ20" i="26" s="1"/>
  <c r="EA20" i="26"/>
  <c r="FY20" i="26" s="1"/>
  <c r="DZ20" i="26"/>
  <c r="FX20" i="26" s="1"/>
  <c r="DY20" i="26"/>
  <c r="FW20" i="26" s="1"/>
  <c r="DX20" i="26"/>
  <c r="FV20" i="26" s="1"/>
  <c r="DW20" i="26"/>
  <c r="FU20" i="26" s="1"/>
  <c r="DV20" i="26"/>
  <c r="FT20" i="26" s="1"/>
  <c r="DU20" i="26"/>
  <c r="FS20" i="26" s="1"/>
  <c r="DT20" i="26"/>
  <c r="FR20" i="26" s="1"/>
  <c r="DS20" i="26"/>
  <c r="FQ20" i="26" s="1"/>
  <c r="DR20" i="26"/>
  <c r="FP20" i="26" s="1"/>
  <c r="DQ20" i="26"/>
  <c r="FO20" i="26" s="1"/>
  <c r="DP20" i="26"/>
  <c r="FN20" i="26" s="1"/>
  <c r="DO20" i="26"/>
  <c r="FM20" i="26" s="1"/>
  <c r="DN20" i="26"/>
  <c r="FL20" i="26" s="1"/>
  <c r="DM20" i="26"/>
  <c r="FK20" i="26" s="1"/>
  <c r="DL20" i="26"/>
  <c r="FJ20" i="26" s="1"/>
  <c r="DK20" i="26"/>
  <c r="FI20" i="26" s="1"/>
  <c r="DJ20" i="26"/>
  <c r="FH20" i="26" s="1"/>
  <c r="DI20" i="26"/>
  <c r="FG20" i="26" s="1"/>
  <c r="DH20" i="26"/>
  <c r="FF20" i="26" s="1"/>
  <c r="DG20" i="26"/>
  <c r="FE20" i="26" s="1"/>
  <c r="DF20" i="26"/>
  <c r="FD20" i="26" s="1"/>
  <c r="DE20" i="26"/>
  <c r="FC20" i="26" s="1"/>
  <c r="DD20" i="26"/>
  <c r="FB20" i="26" s="1"/>
  <c r="DC20" i="26"/>
  <c r="FA20" i="26" s="1"/>
  <c r="DB20" i="26"/>
  <c r="EZ20" i="26" s="1"/>
  <c r="DA20" i="26"/>
  <c r="EY20" i="26" s="1"/>
  <c r="CZ20" i="26"/>
  <c r="EX20" i="26" s="1"/>
  <c r="CY20" i="26"/>
  <c r="EW20" i="26" s="1"/>
  <c r="CX20" i="26"/>
  <c r="EV20" i="26" s="1"/>
  <c r="CW20" i="26"/>
  <c r="EU20" i="26" s="1"/>
  <c r="CV20" i="26"/>
  <c r="ET20" i="26" s="1"/>
  <c r="CU20" i="26"/>
  <c r="ES20" i="26" s="1"/>
  <c r="CT20" i="26"/>
  <c r="ER20" i="26" s="1"/>
  <c r="CS20" i="26"/>
  <c r="EQ20" i="26" s="1"/>
  <c r="CR20" i="26"/>
  <c r="EP20" i="26" s="1"/>
  <c r="CQ20" i="26"/>
  <c r="EO20" i="26" s="1"/>
  <c r="CP20" i="26"/>
  <c r="EN20" i="26" s="1"/>
  <c r="CO20" i="26"/>
  <c r="EM20" i="26" s="1"/>
  <c r="CN20" i="26"/>
  <c r="EL20" i="26" s="1"/>
  <c r="CM20" i="26"/>
  <c r="EK20" i="26" s="1"/>
  <c r="CL20" i="26"/>
  <c r="EJ20" i="26" s="1"/>
  <c r="CK20" i="26"/>
  <c r="CJ20" i="26"/>
  <c r="HC19" i="26"/>
  <c r="HB19" i="26"/>
  <c r="HA19" i="26"/>
  <c r="GZ19" i="26"/>
  <c r="GY19" i="26"/>
  <c r="GX19" i="26"/>
  <c r="GW19" i="26"/>
  <c r="GV19" i="26"/>
  <c r="GU19" i="26"/>
  <c r="GT19" i="26"/>
  <c r="GS19" i="26"/>
  <c r="GR19" i="26"/>
  <c r="GQ19" i="26"/>
  <c r="GP19" i="26"/>
  <c r="GO19" i="26"/>
  <c r="GN19" i="26"/>
  <c r="GM19" i="26"/>
  <c r="GL19" i="26"/>
  <c r="GK19" i="26"/>
  <c r="GJ19" i="26"/>
  <c r="GI19" i="26"/>
  <c r="GH19" i="26"/>
  <c r="GG19" i="26"/>
  <c r="EG19" i="26"/>
  <c r="GE19" i="26" s="1"/>
  <c r="EF19" i="26"/>
  <c r="GD19" i="26" s="1"/>
  <c r="EE19" i="26"/>
  <c r="GC19" i="26" s="1"/>
  <c r="ED19" i="26"/>
  <c r="GB19" i="26" s="1"/>
  <c r="EC19" i="26"/>
  <c r="GA19" i="26" s="1"/>
  <c r="EB19" i="26"/>
  <c r="FZ19" i="26" s="1"/>
  <c r="EA19" i="26"/>
  <c r="FY19" i="26" s="1"/>
  <c r="DZ19" i="26"/>
  <c r="FX19" i="26" s="1"/>
  <c r="DY19" i="26"/>
  <c r="FW19" i="26" s="1"/>
  <c r="DX19" i="26"/>
  <c r="FV19" i="26" s="1"/>
  <c r="DW19" i="26"/>
  <c r="FU19" i="26" s="1"/>
  <c r="DV19" i="26"/>
  <c r="FT19" i="26" s="1"/>
  <c r="DU19" i="26"/>
  <c r="FS19" i="26" s="1"/>
  <c r="DT19" i="26"/>
  <c r="FR19" i="26" s="1"/>
  <c r="DS19" i="26"/>
  <c r="FQ19" i="26" s="1"/>
  <c r="DR19" i="26"/>
  <c r="FP19" i="26" s="1"/>
  <c r="DQ19" i="26"/>
  <c r="FO19" i="26" s="1"/>
  <c r="DP19" i="26"/>
  <c r="FN19" i="26" s="1"/>
  <c r="DO19" i="26"/>
  <c r="FM19" i="26" s="1"/>
  <c r="DN19" i="26"/>
  <c r="FL19" i="26" s="1"/>
  <c r="DM19" i="26"/>
  <c r="FK19" i="26" s="1"/>
  <c r="DL19" i="26"/>
  <c r="FJ19" i="26" s="1"/>
  <c r="DK19" i="26"/>
  <c r="FI19" i="26" s="1"/>
  <c r="DJ19" i="26"/>
  <c r="FH19" i="26" s="1"/>
  <c r="DI19" i="26"/>
  <c r="FG19" i="26" s="1"/>
  <c r="DH19" i="26"/>
  <c r="FF19" i="26" s="1"/>
  <c r="DG19" i="26"/>
  <c r="FE19" i="26" s="1"/>
  <c r="DF19" i="26"/>
  <c r="FD19" i="26" s="1"/>
  <c r="DE19" i="26"/>
  <c r="FC19" i="26" s="1"/>
  <c r="DD19" i="26"/>
  <c r="FB19" i="26" s="1"/>
  <c r="DC19" i="26"/>
  <c r="FA19" i="26" s="1"/>
  <c r="DB19" i="26"/>
  <c r="EZ19" i="26" s="1"/>
  <c r="DA19" i="26"/>
  <c r="EY19" i="26" s="1"/>
  <c r="CZ19" i="26"/>
  <c r="EX19" i="26" s="1"/>
  <c r="CY19" i="26"/>
  <c r="EW19" i="26" s="1"/>
  <c r="CX19" i="26"/>
  <c r="EV19" i="26" s="1"/>
  <c r="CW19" i="26"/>
  <c r="EU19" i="26" s="1"/>
  <c r="CV19" i="26"/>
  <c r="ET19" i="26" s="1"/>
  <c r="CU19" i="26"/>
  <c r="ES19" i="26" s="1"/>
  <c r="CT19" i="26"/>
  <c r="ER19" i="26" s="1"/>
  <c r="CS19" i="26"/>
  <c r="EQ19" i="26" s="1"/>
  <c r="CR19" i="26"/>
  <c r="EP19" i="26" s="1"/>
  <c r="CQ19" i="26"/>
  <c r="EO19" i="26" s="1"/>
  <c r="CP19" i="26"/>
  <c r="EN19" i="26" s="1"/>
  <c r="CO19" i="26"/>
  <c r="EM19" i="26" s="1"/>
  <c r="CN19" i="26"/>
  <c r="EL19" i="26" s="1"/>
  <c r="CM19" i="26"/>
  <c r="EK19" i="26" s="1"/>
  <c r="CL19" i="26"/>
  <c r="EJ19" i="26" s="1"/>
  <c r="CK19" i="26"/>
  <c r="CJ19" i="26"/>
  <c r="HC18" i="26"/>
  <c r="HB18" i="26"/>
  <c r="HA18" i="26"/>
  <c r="GZ18" i="26"/>
  <c r="GY18" i="26"/>
  <c r="GX18" i="26"/>
  <c r="GW18" i="26"/>
  <c r="GV18" i="26"/>
  <c r="GU18" i="26"/>
  <c r="GT18" i="26"/>
  <c r="GS18" i="26"/>
  <c r="GR18" i="26"/>
  <c r="GQ18" i="26"/>
  <c r="GP18" i="26"/>
  <c r="GO18" i="26"/>
  <c r="GN18" i="26"/>
  <c r="GM18" i="26"/>
  <c r="GL18" i="26"/>
  <c r="GK18" i="26"/>
  <c r="GJ18" i="26"/>
  <c r="GI18" i="26"/>
  <c r="GH18" i="26"/>
  <c r="GG18" i="26"/>
  <c r="EG18" i="26"/>
  <c r="GE18" i="26" s="1"/>
  <c r="EF18" i="26"/>
  <c r="GD18" i="26" s="1"/>
  <c r="EE18" i="26"/>
  <c r="GC18" i="26" s="1"/>
  <c r="ED18" i="26"/>
  <c r="GB18" i="26" s="1"/>
  <c r="EC18" i="26"/>
  <c r="GA18" i="26" s="1"/>
  <c r="EB18" i="26"/>
  <c r="FZ18" i="26" s="1"/>
  <c r="EA18" i="26"/>
  <c r="FY18" i="26" s="1"/>
  <c r="DZ18" i="26"/>
  <c r="FX18" i="26" s="1"/>
  <c r="DY18" i="26"/>
  <c r="FW18" i="26" s="1"/>
  <c r="DX18" i="26"/>
  <c r="FV18" i="26" s="1"/>
  <c r="DW18" i="26"/>
  <c r="FU18" i="26" s="1"/>
  <c r="DV18" i="26"/>
  <c r="FT18" i="26" s="1"/>
  <c r="DU18" i="26"/>
  <c r="FS18" i="26" s="1"/>
  <c r="DT18" i="26"/>
  <c r="FR18" i="26" s="1"/>
  <c r="DS18" i="26"/>
  <c r="FQ18" i="26" s="1"/>
  <c r="DR18" i="26"/>
  <c r="FP18" i="26" s="1"/>
  <c r="DQ18" i="26"/>
  <c r="FO18" i="26" s="1"/>
  <c r="DP18" i="26"/>
  <c r="FN18" i="26" s="1"/>
  <c r="DO18" i="26"/>
  <c r="FM18" i="26" s="1"/>
  <c r="DN18" i="26"/>
  <c r="FL18" i="26" s="1"/>
  <c r="DM18" i="26"/>
  <c r="FK18" i="26" s="1"/>
  <c r="DL18" i="26"/>
  <c r="FJ18" i="26" s="1"/>
  <c r="DK18" i="26"/>
  <c r="FI18" i="26" s="1"/>
  <c r="DJ18" i="26"/>
  <c r="FH18" i="26" s="1"/>
  <c r="DI18" i="26"/>
  <c r="FG18" i="26" s="1"/>
  <c r="DH18" i="26"/>
  <c r="FF18" i="26" s="1"/>
  <c r="DG18" i="26"/>
  <c r="FE18" i="26" s="1"/>
  <c r="DF18" i="26"/>
  <c r="FD18" i="26" s="1"/>
  <c r="DE18" i="26"/>
  <c r="FC18" i="26" s="1"/>
  <c r="DD18" i="26"/>
  <c r="FB18" i="26" s="1"/>
  <c r="DC18" i="26"/>
  <c r="FA18" i="26" s="1"/>
  <c r="DB18" i="26"/>
  <c r="EZ18" i="26" s="1"/>
  <c r="DA18" i="26"/>
  <c r="EY18" i="26" s="1"/>
  <c r="CZ18" i="26"/>
  <c r="EX18" i="26" s="1"/>
  <c r="CY18" i="26"/>
  <c r="EW18" i="26" s="1"/>
  <c r="CX18" i="26"/>
  <c r="EV18" i="26" s="1"/>
  <c r="CW18" i="26"/>
  <c r="EU18" i="26" s="1"/>
  <c r="CV18" i="26"/>
  <c r="ET18" i="26" s="1"/>
  <c r="CU18" i="26"/>
  <c r="ES18" i="26" s="1"/>
  <c r="CT18" i="26"/>
  <c r="ER18" i="26" s="1"/>
  <c r="CS18" i="26"/>
  <c r="EQ18" i="26" s="1"/>
  <c r="CR18" i="26"/>
  <c r="EP18" i="26" s="1"/>
  <c r="CQ18" i="26"/>
  <c r="EO18" i="26" s="1"/>
  <c r="CP18" i="26"/>
  <c r="EN18" i="26" s="1"/>
  <c r="CO18" i="26"/>
  <c r="EM18" i="26" s="1"/>
  <c r="CN18" i="26"/>
  <c r="EL18" i="26" s="1"/>
  <c r="CM18" i="26"/>
  <c r="EK18" i="26" s="1"/>
  <c r="CL18" i="26"/>
  <c r="EJ18" i="26" s="1"/>
  <c r="CK18" i="26"/>
  <c r="CJ18" i="26"/>
  <c r="HC17" i="26"/>
  <c r="HB17" i="26"/>
  <c r="HA17" i="26"/>
  <c r="GZ17" i="26"/>
  <c r="GY17" i="26"/>
  <c r="GX17" i="26"/>
  <c r="GW17" i="26"/>
  <c r="GV17" i="26"/>
  <c r="GU17" i="26"/>
  <c r="GT17" i="26"/>
  <c r="GS17" i="26"/>
  <c r="GR17" i="26"/>
  <c r="GQ17" i="26"/>
  <c r="GP17" i="26"/>
  <c r="GO17" i="26"/>
  <c r="GN17" i="26"/>
  <c r="GM17" i="26"/>
  <c r="GL17" i="26"/>
  <c r="GK17" i="26"/>
  <c r="GJ17" i="26"/>
  <c r="GI17" i="26"/>
  <c r="GH17" i="26"/>
  <c r="GG17" i="26"/>
  <c r="EG17" i="26"/>
  <c r="GE17" i="26" s="1"/>
  <c r="EF17" i="26"/>
  <c r="GD17" i="26" s="1"/>
  <c r="EE17" i="26"/>
  <c r="GC17" i="26" s="1"/>
  <c r="ED17" i="26"/>
  <c r="GB17" i="26" s="1"/>
  <c r="EC17" i="26"/>
  <c r="GA17" i="26" s="1"/>
  <c r="EB17" i="26"/>
  <c r="FZ17" i="26" s="1"/>
  <c r="EA17" i="26"/>
  <c r="FY17" i="26" s="1"/>
  <c r="DZ17" i="26"/>
  <c r="FX17" i="26" s="1"/>
  <c r="DY17" i="26"/>
  <c r="FW17" i="26" s="1"/>
  <c r="DX17" i="26"/>
  <c r="FV17" i="26" s="1"/>
  <c r="DW17" i="26"/>
  <c r="FU17" i="26" s="1"/>
  <c r="DV17" i="26"/>
  <c r="FT17" i="26" s="1"/>
  <c r="DU17" i="26"/>
  <c r="FS17" i="26" s="1"/>
  <c r="DT17" i="26"/>
  <c r="FR17" i="26" s="1"/>
  <c r="DS17" i="26"/>
  <c r="FQ17" i="26" s="1"/>
  <c r="DR17" i="26"/>
  <c r="FP17" i="26" s="1"/>
  <c r="DQ17" i="26"/>
  <c r="FO17" i="26" s="1"/>
  <c r="DP17" i="26"/>
  <c r="FN17" i="26" s="1"/>
  <c r="DO17" i="26"/>
  <c r="FM17" i="26" s="1"/>
  <c r="DN17" i="26"/>
  <c r="FL17" i="26" s="1"/>
  <c r="DM17" i="26"/>
  <c r="FK17" i="26" s="1"/>
  <c r="DL17" i="26"/>
  <c r="FJ17" i="26" s="1"/>
  <c r="DK17" i="26"/>
  <c r="FI17" i="26" s="1"/>
  <c r="DJ17" i="26"/>
  <c r="FH17" i="26" s="1"/>
  <c r="DI17" i="26"/>
  <c r="FG17" i="26" s="1"/>
  <c r="DH17" i="26"/>
  <c r="FF17" i="26" s="1"/>
  <c r="DG17" i="26"/>
  <c r="FE17" i="26" s="1"/>
  <c r="DF17" i="26"/>
  <c r="FD17" i="26" s="1"/>
  <c r="DE17" i="26"/>
  <c r="FC17" i="26" s="1"/>
  <c r="DD17" i="26"/>
  <c r="FB17" i="26" s="1"/>
  <c r="DC17" i="26"/>
  <c r="FA17" i="26" s="1"/>
  <c r="DB17" i="26"/>
  <c r="EZ17" i="26" s="1"/>
  <c r="DA17" i="26"/>
  <c r="EY17" i="26" s="1"/>
  <c r="CZ17" i="26"/>
  <c r="EX17" i="26" s="1"/>
  <c r="CY17" i="26"/>
  <c r="EW17" i="26" s="1"/>
  <c r="CX17" i="26"/>
  <c r="EV17" i="26" s="1"/>
  <c r="CW17" i="26"/>
  <c r="EU17" i="26" s="1"/>
  <c r="CV17" i="26"/>
  <c r="ET17" i="26" s="1"/>
  <c r="CU17" i="26"/>
  <c r="ES17" i="26" s="1"/>
  <c r="CT17" i="26"/>
  <c r="ER17" i="26" s="1"/>
  <c r="CS17" i="26"/>
  <c r="EQ17" i="26" s="1"/>
  <c r="CR17" i="26"/>
  <c r="EP17" i="26" s="1"/>
  <c r="CQ17" i="26"/>
  <c r="EO17" i="26" s="1"/>
  <c r="CP17" i="26"/>
  <c r="EN17" i="26" s="1"/>
  <c r="CO17" i="26"/>
  <c r="EM17" i="26" s="1"/>
  <c r="CN17" i="26"/>
  <c r="EL17" i="26" s="1"/>
  <c r="CM17" i="26"/>
  <c r="EK17" i="26" s="1"/>
  <c r="CL17" i="26"/>
  <c r="EJ17" i="26" s="1"/>
  <c r="CK17" i="26"/>
  <c r="CJ17" i="26"/>
  <c r="HC16" i="26"/>
  <c r="HB16" i="26"/>
  <c r="HA16" i="26"/>
  <c r="GZ16" i="26"/>
  <c r="GY16" i="26"/>
  <c r="GX16" i="26"/>
  <c r="GW16" i="26"/>
  <c r="GV16" i="26"/>
  <c r="GU16" i="26"/>
  <c r="GT16" i="26"/>
  <c r="GS16" i="26"/>
  <c r="GR16" i="26"/>
  <c r="GQ16" i="26"/>
  <c r="GP16" i="26"/>
  <c r="GO16" i="26"/>
  <c r="GN16" i="26"/>
  <c r="GM16" i="26"/>
  <c r="GL16" i="26"/>
  <c r="GK16" i="26"/>
  <c r="GJ16" i="26"/>
  <c r="GI16" i="26"/>
  <c r="GH16" i="26"/>
  <c r="GG16" i="26"/>
  <c r="EG16" i="26"/>
  <c r="GE16" i="26" s="1"/>
  <c r="EF16" i="26"/>
  <c r="GD16" i="26" s="1"/>
  <c r="EE16" i="26"/>
  <c r="GC16" i="26" s="1"/>
  <c r="ED16" i="26"/>
  <c r="GB16" i="26" s="1"/>
  <c r="EC16" i="26"/>
  <c r="GA16" i="26" s="1"/>
  <c r="EB16" i="26"/>
  <c r="FZ16" i="26" s="1"/>
  <c r="EA16" i="26"/>
  <c r="FY16" i="26" s="1"/>
  <c r="DZ16" i="26"/>
  <c r="FX16" i="26" s="1"/>
  <c r="DY16" i="26"/>
  <c r="FW16" i="26" s="1"/>
  <c r="DX16" i="26"/>
  <c r="FV16" i="26" s="1"/>
  <c r="DW16" i="26"/>
  <c r="FU16" i="26" s="1"/>
  <c r="DV16" i="26"/>
  <c r="FT16" i="26" s="1"/>
  <c r="DU16" i="26"/>
  <c r="FS16" i="26" s="1"/>
  <c r="DT16" i="26"/>
  <c r="FR16" i="26" s="1"/>
  <c r="DS16" i="26"/>
  <c r="FQ16" i="26" s="1"/>
  <c r="DR16" i="26"/>
  <c r="FP16" i="26" s="1"/>
  <c r="DQ16" i="26"/>
  <c r="FO16" i="26" s="1"/>
  <c r="DP16" i="26"/>
  <c r="FN16" i="26" s="1"/>
  <c r="DO16" i="26"/>
  <c r="FM16" i="26" s="1"/>
  <c r="DN16" i="26"/>
  <c r="FL16" i="26" s="1"/>
  <c r="DM16" i="26"/>
  <c r="FK16" i="26" s="1"/>
  <c r="DL16" i="26"/>
  <c r="FJ16" i="26" s="1"/>
  <c r="DK16" i="26"/>
  <c r="FI16" i="26" s="1"/>
  <c r="DJ16" i="26"/>
  <c r="FH16" i="26" s="1"/>
  <c r="DI16" i="26"/>
  <c r="FG16" i="26" s="1"/>
  <c r="DH16" i="26"/>
  <c r="FF16" i="26" s="1"/>
  <c r="DG16" i="26"/>
  <c r="FE16" i="26" s="1"/>
  <c r="DF16" i="26"/>
  <c r="FD16" i="26" s="1"/>
  <c r="DE16" i="26"/>
  <c r="FC16" i="26" s="1"/>
  <c r="DD16" i="26"/>
  <c r="FB16" i="26" s="1"/>
  <c r="DC16" i="26"/>
  <c r="FA16" i="26" s="1"/>
  <c r="DB16" i="26"/>
  <c r="EZ16" i="26" s="1"/>
  <c r="DA16" i="26"/>
  <c r="EY16" i="26" s="1"/>
  <c r="CZ16" i="26"/>
  <c r="EX16" i="26" s="1"/>
  <c r="CY16" i="26"/>
  <c r="EW16" i="26" s="1"/>
  <c r="CX16" i="26"/>
  <c r="EV16" i="26" s="1"/>
  <c r="CW16" i="26"/>
  <c r="EU16" i="26" s="1"/>
  <c r="CV16" i="26"/>
  <c r="ET16" i="26" s="1"/>
  <c r="CU16" i="26"/>
  <c r="ES16" i="26" s="1"/>
  <c r="CT16" i="26"/>
  <c r="ER16" i="26" s="1"/>
  <c r="CS16" i="26"/>
  <c r="EQ16" i="26" s="1"/>
  <c r="CR16" i="26"/>
  <c r="EP16" i="26" s="1"/>
  <c r="CQ16" i="26"/>
  <c r="EO16" i="26" s="1"/>
  <c r="CP16" i="26"/>
  <c r="EN16" i="26" s="1"/>
  <c r="CO16" i="26"/>
  <c r="CN16" i="26"/>
  <c r="EL16" i="26" s="1"/>
  <c r="CM16" i="26"/>
  <c r="EK16" i="26" s="1"/>
  <c r="CL16" i="26"/>
  <c r="EJ16" i="26" s="1"/>
  <c r="CK16" i="26"/>
  <c r="CJ16" i="26"/>
  <c r="HC15" i="26"/>
  <c r="HB15" i="26"/>
  <c r="HA15" i="26"/>
  <c r="GZ15" i="26"/>
  <c r="GY15" i="26"/>
  <c r="GX15" i="26"/>
  <c r="GW15" i="26"/>
  <c r="GV15" i="26"/>
  <c r="GU15" i="26"/>
  <c r="GT15" i="26"/>
  <c r="GS15" i="26"/>
  <c r="GR15" i="26"/>
  <c r="GQ15" i="26"/>
  <c r="GP15" i="26"/>
  <c r="GO15" i="26"/>
  <c r="GN15" i="26"/>
  <c r="GM15" i="26"/>
  <c r="GL15" i="26"/>
  <c r="GK15" i="26"/>
  <c r="GJ15" i="26"/>
  <c r="GI15" i="26"/>
  <c r="GH15" i="26"/>
  <c r="GG15" i="26"/>
  <c r="EG15" i="26"/>
  <c r="GE15" i="26" s="1"/>
  <c r="EF15" i="26"/>
  <c r="GD15" i="26" s="1"/>
  <c r="EE15" i="26"/>
  <c r="GC15" i="26" s="1"/>
  <c r="ED15" i="26"/>
  <c r="GB15" i="26" s="1"/>
  <c r="EC15" i="26"/>
  <c r="GA15" i="26" s="1"/>
  <c r="EB15" i="26"/>
  <c r="FZ15" i="26" s="1"/>
  <c r="EA15" i="26"/>
  <c r="FY15" i="26" s="1"/>
  <c r="DZ15" i="26"/>
  <c r="FX15" i="26" s="1"/>
  <c r="DY15" i="26"/>
  <c r="FW15" i="26" s="1"/>
  <c r="DX15" i="26"/>
  <c r="FV15" i="26" s="1"/>
  <c r="DW15" i="26"/>
  <c r="FU15" i="26" s="1"/>
  <c r="DV15" i="26"/>
  <c r="FT15" i="26" s="1"/>
  <c r="DU15" i="26"/>
  <c r="FS15" i="26" s="1"/>
  <c r="DT15" i="26"/>
  <c r="FR15" i="26" s="1"/>
  <c r="DS15" i="26"/>
  <c r="FQ15" i="26" s="1"/>
  <c r="DR15" i="26"/>
  <c r="FP15" i="26" s="1"/>
  <c r="DQ15" i="26"/>
  <c r="FO15" i="26" s="1"/>
  <c r="DP15" i="26"/>
  <c r="FN15" i="26" s="1"/>
  <c r="DO15" i="26"/>
  <c r="FM15" i="26" s="1"/>
  <c r="DN15" i="26"/>
  <c r="FL15" i="26" s="1"/>
  <c r="DM15" i="26"/>
  <c r="FK15" i="26" s="1"/>
  <c r="DL15" i="26"/>
  <c r="FJ15" i="26" s="1"/>
  <c r="DK15" i="26"/>
  <c r="FI15" i="26" s="1"/>
  <c r="DJ15" i="26"/>
  <c r="FH15" i="26" s="1"/>
  <c r="DI15" i="26"/>
  <c r="FG15" i="26" s="1"/>
  <c r="DH15" i="26"/>
  <c r="FF15" i="26" s="1"/>
  <c r="DG15" i="26"/>
  <c r="FE15" i="26" s="1"/>
  <c r="DF15" i="26"/>
  <c r="FD15" i="26" s="1"/>
  <c r="DE15" i="26"/>
  <c r="FC15" i="26" s="1"/>
  <c r="DD15" i="26"/>
  <c r="FB15" i="26" s="1"/>
  <c r="DC15" i="26"/>
  <c r="FA15" i="26" s="1"/>
  <c r="DB15" i="26"/>
  <c r="EZ15" i="26" s="1"/>
  <c r="DA15" i="26"/>
  <c r="EY15" i="26" s="1"/>
  <c r="CZ15" i="26"/>
  <c r="EX15" i="26" s="1"/>
  <c r="CY15" i="26"/>
  <c r="EW15" i="26" s="1"/>
  <c r="CX15" i="26"/>
  <c r="EV15" i="26" s="1"/>
  <c r="CW15" i="26"/>
  <c r="EU15" i="26" s="1"/>
  <c r="CV15" i="26"/>
  <c r="ET15" i="26" s="1"/>
  <c r="CU15" i="26"/>
  <c r="ES15" i="26" s="1"/>
  <c r="CT15" i="26"/>
  <c r="ER15" i="26" s="1"/>
  <c r="CS15" i="26"/>
  <c r="EQ15" i="26" s="1"/>
  <c r="CR15" i="26"/>
  <c r="EP15" i="26" s="1"/>
  <c r="CQ15" i="26"/>
  <c r="EO15" i="26" s="1"/>
  <c r="CP15" i="26"/>
  <c r="EN15" i="26" s="1"/>
  <c r="CO15" i="26"/>
  <c r="EM15" i="26" s="1"/>
  <c r="CN15" i="26"/>
  <c r="EL15" i="26" s="1"/>
  <c r="CM15" i="26"/>
  <c r="EK15" i="26" s="1"/>
  <c r="CL15" i="26"/>
  <c r="EJ15" i="26" s="1"/>
  <c r="CK15" i="26"/>
  <c r="CJ15" i="26"/>
  <c r="HC14" i="26"/>
  <c r="HB14" i="26"/>
  <c r="HA14" i="26"/>
  <c r="GZ14" i="26"/>
  <c r="GY14" i="26"/>
  <c r="GX14" i="26"/>
  <c r="GW14" i="26"/>
  <c r="GV14" i="26"/>
  <c r="GU14" i="26"/>
  <c r="GT14" i="26"/>
  <c r="GS14" i="26"/>
  <c r="GR14" i="26"/>
  <c r="GQ14" i="26"/>
  <c r="GP14" i="26"/>
  <c r="GO14" i="26"/>
  <c r="GN14" i="26"/>
  <c r="GM14" i="26"/>
  <c r="GL14" i="26"/>
  <c r="GK14" i="26"/>
  <c r="GJ14" i="26"/>
  <c r="GI14" i="26"/>
  <c r="GH14" i="26"/>
  <c r="GG14" i="26"/>
  <c r="EG14" i="26"/>
  <c r="GE14" i="26" s="1"/>
  <c r="EF14" i="26"/>
  <c r="GD14" i="26" s="1"/>
  <c r="EE14" i="26"/>
  <c r="GC14" i="26" s="1"/>
  <c r="ED14" i="26"/>
  <c r="GB14" i="26" s="1"/>
  <c r="EC14" i="26"/>
  <c r="GA14" i="26" s="1"/>
  <c r="EB14" i="26"/>
  <c r="FZ14" i="26" s="1"/>
  <c r="EA14" i="26"/>
  <c r="FY14" i="26" s="1"/>
  <c r="DZ14" i="26"/>
  <c r="FX14" i="26" s="1"/>
  <c r="DY14" i="26"/>
  <c r="FW14" i="26" s="1"/>
  <c r="DX14" i="26"/>
  <c r="FV14" i="26" s="1"/>
  <c r="DW14" i="26"/>
  <c r="FU14" i="26" s="1"/>
  <c r="DV14" i="26"/>
  <c r="FT14" i="26" s="1"/>
  <c r="DU14" i="26"/>
  <c r="FS14" i="26" s="1"/>
  <c r="DT14" i="26"/>
  <c r="FR14" i="26" s="1"/>
  <c r="DS14" i="26"/>
  <c r="FQ14" i="26" s="1"/>
  <c r="DR14" i="26"/>
  <c r="FP14" i="26" s="1"/>
  <c r="DQ14" i="26"/>
  <c r="FO14" i="26" s="1"/>
  <c r="DP14" i="26"/>
  <c r="FN14" i="26" s="1"/>
  <c r="DO14" i="26"/>
  <c r="FM14" i="26" s="1"/>
  <c r="DN14" i="26"/>
  <c r="FL14" i="26" s="1"/>
  <c r="DM14" i="26"/>
  <c r="FK14" i="26" s="1"/>
  <c r="DL14" i="26"/>
  <c r="FJ14" i="26" s="1"/>
  <c r="DK14" i="26"/>
  <c r="FI14" i="26" s="1"/>
  <c r="DJ14" i="26"/>
  <c r="FH14" i="26" s="1"/>
  <c r="DI14" i="26"/>
  <c r="FG14" i="26" s="1"/>
  <c r="DH14" i="26"/>
  <c r="FF14" i="26" s="1"/>
  <c r="DG14" i="26"/>
  <c r="FE14" i="26" s="1"/>
  <c r="DF14" i="26"/>
  <c r="FD14" i="26" s="1"/>
  <c r="DE14" i="26"/>
  <c r="FC14" i="26" s="1"/>
  <c r="DD14" i="26"/>
  <c r="FB14" i="26" s="1"/>
  <c r="DC14" i="26"/>
  <c r="FA14" i="26" s="1"/>
  <c r="DB14" i="26"/>
  <c r="EZ14" i="26" s="1"/>
  <c r="DA14" i="26"/>
  <c r="EY14" i="26" s="1"/>
  <c r="CZ14" i="26"/>
  <c r="EX14" i="26" s="1"/>
  <c r="CY14" i="26"/>
  <c r="EW14" i="26" s="1"/>
  <c r="CX14" i="26"/>
  <c r="EV14" i="26" s="1"/>
  <c r="CW14" i="26"/>
  <c r="EU14" i="26" s="1"/>
  <c r="CV14" i="26"/>
  <c r="ET14" i="26" s="1"/>
  <c r="CU14" i="26"/>
  <c r="ES14" i="26" s="1"/>
  <c r="CT14" i="26"/>
  <c r="ER14" i="26" s="1"/>
  <c r="CS14" i="26"/>
  <c r="EQ14" i="26" s="1"/>
  <c r="CR14" i="26"/>
  <c r="EP14" i="26" s="1"/>
  <c r="CQ14" i="26"/>
  <c r="EO14" i="26" s="1"/>
  <c r="CP14" i="26"/>
  <c r="EN14" i="26" s="1"/>
  <c r="CO14" i="26"/>
  <c r="EM14" i="26" s="1"/>
  <c r="CN14" i="26"/>
  <c r="EL14" i="26" s="1"/>
  <c r="CM14" i="26"/>
  <c r="EK14" i="26" s="1"/>
  <c r="CL14" i="26"/>
  <c r="EJ14" i="26" s="1"/>
  <c r="CK14" i="26"/>
  <c r="CJ14" i="26"/>
  <c r="HC13" i="26"/>
  <c r="HB13" i="26"/>
  <c r="HA13" i="26"/>
  <c r="GZ13" i="26"/>
  <c r="GY13" i="26"/>
  <c r="GX13" i="26"/>
  <c r="GW13" i="26"/>
  <c r="GV13" i="26"/>
  <c r="GU13" i="26"/>
  <c r="GT13" i="26"/>
  <c r="GS13" i="26"/>
  <c r="GR13" i="26"/>
  <c r="GQ13" i="26"/>
  <c r="GP13" i="26"/>
  <c r="GO13" i="26"/>
  <c r="GN13" i="26"/>
  <c r="GM13" i="26"/>
  <c r="GL13" i="26"/>
  <c r="GK13" i="26"/>
  <c r="GJ13" i="26"/>
  <c r="GI13" i="26"/>
  <c r="GH13" i="26"/>
  <c r="GG13" i="26"/>
  <c r="EG13" i="26"/>
  <c r="GE13" i="26" s="1"/>
  <c r="EF13" i="26"/>
  <c r="GD13" i="26" s="1"/>
  <c r="EE13" i="26"/>
  <c r="GC13" i="26" s="1"/>
  <c r="ED13" i="26"/>
  <c r="GB13" i="26" s="1"/>
  <c r="EC13" i="26"/>
  <c r="GA13" i="26" s="1"/>
  <c r="EB13" i="26"/>
  <c r="FZ13" i="26" s="1"/>
  <c r="EA13" i="26"/>
  <c r="FY13" i="26" s="1"/>
  <c r="DZ13" i="26"/>
  <c r="FX13" i="26" s="1"/>
  <c r="DY13" i="26"/>
  <c r="FW13" i="26" s="1"/>
  <c r="DX13" i="26"/>
  <c r="FV13" i="26" s="1"/>
  <c r="DW13" i="26"/>
  <c r="FU13" i="26" s="1"/>
  <c r="DV13" i="26"/>
  <c r="FT13" i="26" s="1"/>
  <c r="DU13" i="26"/>
  <c r="FS13" i="26" s="1"/>
  <c r="DT13" i="26"/>
  <c r="FR13" i="26" s="1"/>
  <c r="DS13" i="26"/>
  <c r="FQ13" i="26" s="1"/>
  <c r="DR13" i="26"/>
  <c r="FP13" i="26" s="1"/>
  <c r="DQ13" i="26"/>
  <c r="FO13" i="26" s="1"/>
  <c r="DP13" i="26"/>
  <c r="FN13" i="26" s="1"/>
  <c r="DO13" i="26"/>
  <c r="FM13" i="26" s="1"/>
  <c r="DN13" i="26"/>
  <c r="FL13" i="26" s="1"/>
  <c r="DM13" i="26"/>
  <c r="FK13" i="26" s="1"/>
  <c r="DL13" i="26"/>
  <c r="FJ13" i="26" s="1"/>
  <c r="DK13" i="26"/>
  <c r="FI13" i="26" s="1"/>
  <c r="DJ13" i="26"/>
  <c r="FH13" i="26" s="1"/>
  <c r="DI13" i="26"/>
  <c r="FG13" i="26" s="1"/>
  <c r="DH13" i="26"/>
  <c r="FF13" i="26" s="1"/>
  <c r="DG13" i="26"/>
  <c r="FE13" i="26" s="1"/>
  <c r="DF13" i="26"/>
  <c r="FD13" i="26" s="1"/>
  <c r="DE13" i="26"/>
  <c r="FC13" i="26" s="1"/>
  <c r="DD13" i="26"/>
  <c r="FB13" i="26" s="1"/>
  <c r="DC13" i="26"/>
  <c r="FA13" i="26" s="1"/>
  <c r="DB13" i="26"/>
  <c r="EZ13" i="26" s="1"/>
  <c r="DA13" i="26"/>
  <c r="EY13" i="26" s="1"/>
  <c r="CZ13" i="26"/>
  <c r="EX13" i="26" s="1"/>
  <c r="CY13" i="26"/>
  <c r="EW13" i="26" s="1"/>
  <c r="CX13" i="26"/>
  <c r="EV13" i="26" s="1"/>
  <c r="CW13" i="26"/>
  <c r="EU13" i="26" s="1"/>
  <c r="CV13" i="26"/>
  <c r="ET13" i="26" s="1"/>
  <c r="CU13" i="26"/>
  <c r="ES13" i="26" s="1"/>
  <c r="CT13" i="26"/>
  <c r="ER13" i="26" s="1"/>
  <c r="CS13" i="26"/>
  <c r="EQ13" i="26" s="1"/>
  <c r="CR13" i="26"/>
  <c r="EP13" i="26" s="1"/>
  <c r="CQ13" i="26"/>
  <c r="EO13" i="26" s="1"/>
  <c r="CP13" i="26"/>
  <c r="CO13" i="26"/>
  <c r="EM13" i="26" s="1"/>
  <c r="CN13" i="26"/>
  <c r="EL13" i="26" s="1"/>
  <c r="CM13" i="26"/>
  <c r="EK13" i="26" s="1"/>
  <c r="CL13" i="26"/>
  <c r="EJ13" i="26" s="1"/>
  <c r="CK13" i="26"/>
  <c r="CJ13" i="26"/>
  <c r="HC12" i="26"/>
  <c r="HB12" i="26"/>
  <c r="HA12" i="26"/>
  <c r="GZ12" i="26"/>
  <c r="GY12" i="26"/>
  <c r="GX12" i="26"/>
  <c r="GW12" i="26"/>
  <c r="GV12" i="26"/>
  <c r="GU12" i="26"/>
  <c r="GT12" i="26"/>
  <c r="GS12" i="26"/>
  <c r="GR12" i="26"/>
  <c r="GQ12" i="26"/>
  <c r="GP12" i="26"/>
  <c r="GO12" i="26"/>
  <c r="GN12" i="26"/>
  <c r="GM12" i="26"/>
  <c r="GL12" i="26"/>
  <c r="GK12" i="26"/>
  <c r="GJ12" i="26"/>
  <c r="GI12" i="26"/>
  <c r="GH12" i="26"/>
  <c r="GG12" i="26"/>
  <c r="GD12" i="26"/>
  <c r="EG12" i="26"/>
  <c r="GE12" i="26" s="1"/>
  <c r="EF12" i="26"/>
  <c r="EE12" i="26"/>
  <c r="GC12" i="26" s="1"/>
  <c r="ED12" i="26"/>
  <c r="GB12" i="26" s="1"/>
  <c r="EC12" i="26"/>
  <c r="GA12" i="26" s="1"/>
  <c r="EB12" i="26"/>
  <c r="FZ12" i="26" s="1"/>
  <c r="EA12" i="26"/>
  <c r="FY12" i="26" s="1"/>
  <c r="DZ12" i="26"/>
  <c r="FX12" i="26" s="1"/>
  <c r="DY12" i="26"/>
  <c r="FW12" i="26" s="1"/>
  <c r="DX12" i="26"/>
  <c r="FV12" i="26" s="1"/>
  <c r="DW12" i="26"/>
  <c r="FU12" i="26" s="1"/>
  <c r="DV12" i="26"/>
  <c r="FT12" i="26" s="1"/>
  <c r="DU12" i="26"/>
  <c r="FS12" i="26" s="1"/>
  <c r="DT12" i="26"/>
  <c r="FR12" i="26" s="1"/>
  <c r="DS12" i="26"/>
  <c r="FQ12" i="26" s="1"/>
  <c r="DR12" i="26"/>
  <c r="FP12" i="26" s="1"/>
  <c r="DQ12" i="26"/>
  <c r="FO12" i="26" s="1"/>
  <c r="DP12" i="26"/>
  <c r="FN12" i="26" s="1"/>
  <c r="DO12" i="26"/>
  <c r="FM12" i="26" s="1"/>
  <c r="DN12" i="26"/>
  <c r="FL12" i="26" s="1"/>
  <c r="DM12" i="26"/>
  <c r="FK12" i="26" s="1"/>
  <c r="DL12" i="26"/>
  <c r="FJ12" i="26" s="1"/>
  <c r="DK12" i="26"/>
  <c r="FI12" i="26" s="1"/>
  <c r="DJ12" i="26"/>
  <c r="FH12" i="26" s="1"/>
  <c r="DI12" i="26"/>
  <c r="FG12" i="26" s="1"/>
  <c r="DH12" i="26"/>
  <c r="FF12" i="26" s="1"/>
  <c r="DG12" i="26"/>
  <c r="FE12" i="26" s="1"/>
  <c r="DF12" i="26"/>
  <c r="FD12" i="26" s="1"/>
  <c r="DE12" i="26"/>
  <c r="FC12" i="26" s="1"/>
  <c r="DD12" i="26"/>
  <c r="FB12" i="26" s="1"/>
  <c r="DC12" i="26"/>
  <c r="FA12" i="26" s="1"/>
  <c r="DB12" i="26"/>
  <c r="EZ12" i="26" s="1"/>
  <c r="DA12" i="26"/>
  <c r="EY12" i="26" s="1"/>
  <c r="CZ12" i="26"/>
  <c r="EX12" i="26" s="1"/>
  <c r="CY12" i="26"/>
  <c r="EW12" i="26" s="1"/>
  <c r="CX12" i="26"/>
  <c r="EV12" i="26" s="1"/>
  <c r="CW12" i="26"/>
  <c r="EU12" i="26" s="1"/>
  <c r="CV12" i="26"/>
  <c r="ET12" i="26" s="1"/>
  <c r="CU12" i="26"/>
  <c r="ES12" i="26" s="1"/>
  <c r="CT12" i="26"/>
  <c r="ER12" i="26" s="1"/>
  <c r="CS12" i="26"/>
  <c r="EQ12" i="26" s="1"/>
  <c r="CR12" i="26"/>
  <c r="EP12" i="26" s="1"/>
  <c r="CQ12" i="26"/>
  <c r="EO12" i="26" s="1"/>
  <c r="CP12" i="26"/>
  <c r="EN12" i="26" s="1"/>
  <c r="CO12" i="26"/>
  <c r="EM12" i="26" s="1"/>
  <c r="CN12" i="26"/>
  <c r="EL12" i="26" s="1"/>
  <c r="CM12" i="26"/>
  <c r="EK12" i="26" s="1"/>
  <c r="CL12" i="26"/>
  <c r="EJ12" i="26" s="1"/>
  <c r="CK12" i="26"/>
  <c r="CJ12" i="26"/>
  <c r="HC11" i="26"/>
  <c r="HB11" i="26"/>
  <c r="HA11" i="26"/>
  <c r="GZ11" i="26"/>
  <c r="GY11" i="26"/>
  <c r="GX11" i="26"/>
  <c r="GW11" i="26"/>
  <c r="GV11" i="26"/>
  <c r="GU11" i="26"/>
  <c r="GT11" i="26"/>
  <c r="GS11" i="26"/>
  <c r="GR11" i="26"/>
  <c r="GQ11" i="26"/>
  <c r="GP11" i="26"/>
  <c r="GO11" i="26"/>
  <c r="GN11" i="26"/>
  <c r="GM11" i="26"/>
  <c r="GL11" i="26"/>
  <c r="GK11" i="26"/>
  <c r="GJ11" i="26"/>
  <c r="GI11" i="26"/>
  <c r="GH11" i="26"/>
  <c r="GG11" i="26"/>
  <c r="EG11" i="26"/>
  <c r="GE11" i="26" s="1"/>
  <c r="EF11" i="26"/>
  <c r="GD11" i="26" s="1"/>
  <c r="EE11" i="26"/>
  <c r="GC11" i="26" s="1"/>
  <c r="ED11" i="26"/>
  <c r="GB11" i="26" s="1"/>
  <c r="EC11" i="26"/>
  <c r="GA11" i="26" s="1"/>
  <c r="EB11" i="26"/>
  <c r="FZ11" i="26" s="1"/>
  <c r="EA11" i="26"/>
  <c r="FY11" i="26" s="1"/>
  <c r="DZ11" i="26"/>
  <c r="FX11" i="26" s="1"/>
  <c r="DY11" i="26"/>
  <c r="FW11" i="26" s="1"/>
  <c r="DX11" i="26"/>
  <c r="FV11" i="26" s="1"/>
  <c r="DW11" i="26"/>
  <c r="FU11" i="26" s="1"/>
  <c r="DV11" i="26"/>
  <c r="FT11" i="26" s="1"/>
  <c r="DU11" i="26"/>
  <c r="FS11" i="26" s="1"/>
  <c r="DT11" i="26"/>
  <c r="FR11" i="26" s="1"/>
  <c r="DS11" i="26"/>
  <c r="FQ11" i="26" s="1"/>
  <c r="DR11" i="26"/>
  <c r="FP11" i="26" s="1"/>
  <c r="DQ11" i="26"/>
  <c r="FO11" i="26" s="1"/>
  <c r="DP11" i="26"/>
  <c r="FN11" i="26" s="1"/>
  <c r="DO11" i="26"/>
  <c r="FM11" i="26" s="1"/>
  <c r="DN11" i="26"/>
  <c r="FL11" i="26" s="1"/>
  <c r="DM11" i="26"/>
  <c r="FK11" i="26" s="1"/>
  <c r="DL11" i="26"/>
  <c r="FJ11" i="26" s="1"/>
  <c r="DK11" i="26"/>
  <c r="FI11" i="26" s="1"/>
  <c r="DJ11" i="26"/>
  <c r="FH11" i="26" s="1"/>
  <c r="DI11" i="26"/>
  <c r="FG11" i="26" s="1"/>
  <c r="DH11" i="26"/>
  <c r="FF11" i="26" s="1"/>
  <c r="DG11" i="26"/>
  <c r="FE11" i="26" s="1"/>
  <c r="DF11" i="26"/>
  <c r="FD11" i="26" s="1"/>
  <c r="DE11" i="26"/>
  <c r="FC11" i="26" s="1"/>
  <c r="DD11" i="26"/>
  <c r="FB11" i="26" s="1"/>
  <c r="DC11" i="26"/>
  <c r="FA11" i="26" s="1"/>
  <c r="DB11" i="26"/>
  <c r="EZ11" i="26" s="1"/>
  <c r="DA11" i="26"/>
  <c r="EY11" i="26" s="1"/>
  <c r="CZ11" i="26"/>
  <c r="EX11" i="26" s="1"/>
  <c r="CY11" i="26"/>
  <c r="EW11" i="26" s="1"/>
  <c r="CX11" i="26"/>
  <c r="EV11" i="26" s="1"/>
  <c r="CW11" i="26"/>
  <c r="EU11" i="26" s="1"/>
  <c r="CV11" i="26"/>
  <c r="ET11" i="26" s="1"/>
  <c r="CU11" i="26"/>
  <c r="ES11" i="26" s="1"/>
  <c r="CT11" i="26"/>
  <c r="ER11" i="26" s="1"/>
  <c r="CS11" i="26"/>
  <c r="EQ11" i="26" s="1"/>
  <c r="CR11" i="26"/>
  <c r="EP11" i="26" s="1"/>
  <c r="CQ11" i="26"/>
  <c r="EO11" i="26" s="1"/>
  <c r="CP11" i="26"/>
  <c r="EN11" i="26" s="1"/>
  <c r="CO11" i="26"/>
  <c r="EM11" i="26" s="1"/>
  <c r="CN11" i="26"/>
  <c r="EL11" i="26" s="1"/>
  <c r="CM11" i="26"/>
  <c r="EK11" i="26" s="1"/>
  <c r="CL11" i="26"/>
  <c r="EJ11" i="26" s="1"/>
  <c r="CK11" i="26"/>
  <c r="CJ11" i="26"/>
  <c r="HC10" i="26"/>
  <c r="HB10" i="26"/>
  <c r="HA10" i="26"/>
  <c r="GZ10" i="26"/>
  <c r="GY10" i="26"/>
  <c r="GX10" i="26"/>
  <c r="GW10" i="26"/>
  <c r="GV10" i="26"/>
  <c r="GU10" i="26"/>
  <c r="GT10" i="26"/>
  <c r="GS10" i="26"/>
  <c r="GR10" i="26"/>
  <c r="GQ10" i="26"/>
  <c r="GP10" i="26"/>
  <c r="GO10" i="26"/>
  <c r="GN10" i="26"/>
  <c r="GM10" i="26"/>
  <c r="GL10" i="26"/>
  <c r="GK10" i="26"/>
  <c r="GJ10" i="26"/>
  <c r="GI10" i="26"/>
  <c r="GH10" i="26"/>
  <c r="GG10" i="26"/>
  <c r="EG10" i="26"/>
  <c r="GE10" i="26" s="1"/>
  <c r="EF10" i="26"/>
  <c r="GD10" i="26" s="1"/>
  <c r="EE10" i="26"/>
  <c r="GC10" i="26" s="1"/>
  <c r="ED10" i="26"/>
  <c r="GB10" i="26" s="1"/>
  <c r="EC10" i="26"/>
  <c r="GA10" i="26" s="1"/>
  <c r="EB10" i="26"/>
  <c r="FZ10" i="26" s="1"/>
  <c r="EA10" i="26"/>
  <c r="FY10" i="26" s="1"/>
  <c r="DZ10" i="26"/>
  <c r="FX10" i="26" s="1"/>
  <c r="DY10" i="26"/>
  <c r="FW10" i="26" s="1"/>
  <c r="DX10" i="26"/>
  <c r="FV10" i="26" s="1"/>
  <c r="DW10" i="26"/>
  <c r="FU10" i="26" s="1"/>
  <c r="DV10" i="26"/>
  <c r="FT10" i="26" s="1"/>
  <c r="DU10" i="26"/>
  <c r="FS10" i="26" s="1"/>
  <c r="DT10" i="26"/>
  <c r="FR10" i="26" s="1"/>
  <c r="DS10" i="26"/>
  <c r="FQ10" i="26" s="1"/>
  <c r="DR10" i="26"/>
  <c r="FP10" i="26" s="1"/>
  <c r="DQ10" i="26"/>
  <c r="FO10" i="26" s="1"/>
  <c r="DP10" i="26"/>
  <c r="FN10" i="26" s="1"/>
  <c r="DO10" i="26"/>
  <c r="FM10" i="26" s="1"/>
  <c r="DN10" i="26"/>
  <c r="FL10" i="26" s="1"/>
  <c r="DM10" i="26"/>
  <c r="FK10" i="26" s="1"/>
  <c r="DL10" i="26"/>
  <c r="FJ10" i="26" s="1"/>
  <c r="DK10" i="26"/>
  <c r="FI10" i="26" s="1"/>
  <c r="DJ10" i="26"/>
  <c r="FH10" i="26" s="1"/>
  <c r="DI10" i="26"/>
  <c r="FG10" i="26" s="1"/>
  <c r="DH10" i="26"/>
  <c r="FF10" i="26" s="1"/>
  <c r="DG10" i="26"/>
  <c r="FE10" i="26" s="1"/>
  <c r="DF10" i="26"/>
  <c r="FD10" i="26" s="1"/>
  <c r="DE10" i="26"/>
  <c r="FC10" i="26" s="1"/>
  <c r="DD10" i="26"/>
  <c r="FB10" i="26" s="1"/>
  <c r="DC10" i="26"/>
  <c r="FA10" i="26" s="1"/>
  <c r="DB10" i="26"/>
  <c r="EZ10" i="26" s="1"/>
  <c r="DA10" i="26"/>
  <c r="EY10" i="26" s="1"/>
  <c r="CZ10" i="26"/>
  <c r="EX10" i="26" s="1"/>
  <c r="CY10" i="26"/>
  <c r="EW10" i="26" s="1"/>
  <c r="CX10" i="26"/>
  <c r="EV10" i="26" s="1"/>
  <c r="CW10" i="26"/>
  <c r="EU10" i="26" s="1"/>
  <c r="CV10" i="26"/>
  <c r="ET10" i="26" s="1"/>
  <c r="CU10" i="26"/>
  <c r="ES10" i="26" s="1"/>
  <c r="CT10" i="26"/>
  <c r="ER10" i="26" s="1"/>
  <c r="CS10" i="26"/>
  <c r="EQ10" i="26" s="1"/>
  <c r="CR10" i="26"/>
  <c r="EP10" i="26" s="1"/>
  <c r="CQ10" i="26"/>
  <c r="EO10" i="26" s="1"/>
  <c r="CP10" i="26"/>
  <c r="EN10" i="26" s="1"/>
  <c r="CO10" i="26"/>
  <c r="EM10" i="26" s="1"/>
  <c r="CN10" i="26"/>
  <c r="EL10" i="26" s="1"/>
  <c r="CM10" i="26"/>
  <c r="EK10" i="26" s="1"/>
  <c r="CL10" i="26"/>
  <c r="EJ10" i="26" s="1"/>
  <c r="CK10" i="26"/>
  <c r="CJ10" i="26"/>
  <c r="HC9" i="26"/>
  <c r="HB9" i="26"/>
  <c r="HA9" i="26"/>
  <c r="GZ9" i="26"/>
  <c r="GY9" i="26"/>
  <c r="GX9" i="26"/>
  <c r="GW9" i="26"/>
  <c r="GV9" i="26"/>
  <c r="GU9" i="26"/>
  <c r="GT9" i="26"/>
  <c r="GS9" i="26"/>
  <c r="GR9" i="26"/>
  <c r="GQ9" i="26"/>
  <c r="GP9" i="26"/>
  <c r="GO9" i="26"/>
  <c r="GN9" i="26"/>
  <c r="GM9" i="26"/>
  <c r="GL9" i="26"/>
  <c r="GK9" i="26"/>
  <c r="GJ9" i="26"/>
  <c r="GI9" i="26"/>
  <c r="GH9" i="26"/>
  <c r="GG9" i="26"/>
  <c r="EG9" i="26"/>
  <c r="GE9" i="26" s="1"/>
  <c r="EF9" i="26"/>
  <c r="GD9" i="26" s="1"/>
  <c r="EE9" i="26"/>
  <c r="GC9" i="26" s="1"/>
  <c r="ED9" i="26"/>
  <c r="GB9" i="26" s="1"/>
  <c r="EC9" i="26"/>
  <c r="GA9" i="26" s="1"/>
  <c r="EB9" i="26"/>
  <c r="FZ9" i="26" s="1"/>
  <c r="EA9" i="26"/>
  <c r="FY9" i="26" s="1"/>
  <c r="DZ9" i="26"/>
  <c r="FX9" i="26" s="1"/>
  <c r="DY9" i="26"/>
  <c r="FW9" i="26" s="1"/>
  <c r="DX9" i="26"/>
  <c r="FV9" i="26" s="1"/>
  <c r="DW9" i="26"/>
  <c r="FU9" i="26" s="1"/>
  <c r="DV9" i="26"/>
  <c r="FT9" i="26" s="1"/>
  <c r="DU9" i="26"/>
  <c r="FS9" i="26" s="1"/>
  <c r="DT9" i="26"/>
  <c r="FR9" i="26" s="1"/>
  <c r="DS9" i="26"/>
  <c r="FQ9" i="26" s="1"/>
  <c r="DR9" i="26"/>
  <c r="FP9" i="26" s="1"/>
  <c r="DQ9" i="26"/>
  <c r="FO9" i="26" s="1"/>
  <c r="DP9" i="26"/>
  <c r="FN9" i="26" s="1"/>
  <c r="DO9" i="26"/>
  <c r="FM9" i="26" s="1"/>
  <c r="DN9" i="26"/>
  <c r="FL9" i="26" s="1"/>
  <c r="DM9" i="26"/>
  <c r="FK9" i="26" s="1"/>
  <c r="DL9" i="26"/>
  <c r="FJ9" i="26" s="1"/>
  <c r="DK9" i="26"/>
  <c r="FI9" i="26" s="1"/>
  <c r="DJ9" i="26"/>
  <c r="FH9" i="26" s="1"/>
  <c r="DI9" i="26"/>
  <c r="FG9" i="26" s="1"/>
  <c r="DH9" i="26"/>
  <c r="FF9" i="26" s="1"/>
  <c r="DG9" i="26"/>
  <c r="FE9" i="26" s="1"/>
  <c r="DF9" i="26"/>
  <c r="FD9" i="26" s="1"/>
  <c r="DE9" i="26"/>
  <c r="FC9" i="26" s="1"/>
  <c r="DD9" i="26"/>
  <c r="FB9" i="26" s="1"/>
  <c r="DC9" i="26"/>
  <c r="FA9" i="26" s="1"/>
  <c r="DB9" i="26"/>
  <c r="EZ9" i="26" s="1"/>
  <c r="DA9" i="26"/>
  <c r="EY9" i="26" s="1"/>
  <c r="CZ9" i="26"/>
  <c r="EX9" i="26" s="1"/>
  <c r="CY9" i="26"/>
  <c r="EW9" i="26" s="1"/>
  <c r="CX9" i="26"/>
  <c r="EV9" i="26" s="1"/>
  <c r="CW9" i="26"/>
  <c r="EU9" i="26" s="1"/>
  <c r="CV9" i="26"/>
  <c r="ET9" i="26" s="1"/>
  <c r="CU9" i="26"/>
  <c r="ES9" i="26" s="1"/>
  <c r="CT9" i="26"/>
  <c r="ER9" i="26" s="1"/>
  <c r="CS9" i="26"/>
  <c r="EQ9" i="26" s="1"/>
  <c r="CR9" i="26"/>
  <c r="EP9" i="26" s="1"/>
  <c r="CQ9" i="26"/>
  <c r="EO9" i="26" s="1"/>
  <c r="CP9" i="26"/>
  <c r="EN9" i="26" s="1"/>
  <c r="CO9" i="26"/>
  <c r="CN9" i="26"/>
  <c r="EL9" i="26" s="1"/>
  <c r="CM9" i="26"/>
  <c r="EK9" i="26" s="1"/>
  <c r="CL9" i="26"/>
  <c r="EJ9" i="26" s="1"/>
  <c r="CK9" i="26"/>
  <c r="CJ9" i="26"/>
  <c r="HC8" i="26"/>
  <c r="HB8" i="26"/>
  <c r="HA8" i="26"/>
  <c r="GZ8" i="26"/>
  <c r="GY8" i="26"/>
  <c r="GX8" i="26"/>
  <c r="GW8" i="26"/>
  <c r="GV8" i="26"/>
  <c r="GU8" i="26"/>
  <c r="GT8" i="26"/>
  <c r="GS8" i="26"/>
  <c r="GR8" i="26"/>
  <c r="GQ8" i="26"/>
  <c r="GP8" i="26"/>
  <c r="GO8" i="26"/>
  <c r="GN8" i="26"/>
  <c r="GM8" i="26"/>
  <c r="GL8" i="26"/>
  <c r="GK8" i="26"/>
  <c r="GJ8" i="26"/>
  <c r="GI8" i="26"/>
  <c r="GH8" i="26"/>
  <c r="GG8" i="26"/>
  <c r="EG8" i="26"/>
  <c r="GE8" i="26" s="1"/>
  <c r="EF8" i="26"/>
  <c r="GD8" i="26" s="1"/>
  <c r="EE8" i="26"/>
  <c r="GC8" i="26" s="1"/>
  <c r="ED8" i="26"/>
  <c r="GB8" i="26" s="1"/>
  <c r="EC8" i="26"/>
  <c r="GA8" i="26" s="1"/>
  <c r="EB8" i="26"/>
  <c r="FZ8" i="26" s="1"/>
  <c r="EA8" i="26"/>
  <c r="FY8" i="26" s="1"/>
  <c r="DZ8" i="26"/>
  <c r="FX8" i="26" s="1"/>
  <c r="DY8" i="26"/>
  <c r="FW8" i="26" s="1"/>
  <c r="DX8" i="26"/>
  <c r="FV8" i="26" s="1"/>
  <c r="DW8" i="26"/>
  <c r="FU8" i="26" s="1"/>
  <c r="DV8" i="26"/>
  <c r="FT8" i="26" s="1"/>
  <c r="DU8" i="26"/>
  <c r="FS8" i="26" s="1"/>
  <c r="DT8" i="26"/>
  <c r="FR8" i="26" s="1"/>
  <c r="DS8" i="26"/>
  <c r="FQ8" i="26" s="1"/>
  <c r="DR8" i="26"/>
  <c r="FP8" i="26" s="1"/>
  <c r="DQ8" i="26"/>
  <c r="FO8" i="26" s="1"/>
  <c r="DP8" i="26"/>
  <c r="FN8" i="26" s="1"/>
  <c r="DO8" i="26"/>
  <c r="FM8" i="26" s="1"/>
  <c r="DN8" i="26"/>
  <c r="FL8" i="26" s="1"/>
  <c r="DM8" i="26"/>
  <c r="FK8" i="26" s="1"/>
  <c r="DL8" i="26"/>
  <c r="FJ8" i="26" s="1"/>
  <c r="DK8" i="26"/>
  <c r="FI8" i="26" s="1"/>
  <c r="DJ8" i="26"/>
  <c r="FH8" i="26" s="1"/>
  <c r="DI8" i="26"/>
  <c r="FG8" i="26" s="1"/>
  <c r="DH8" i="26"/>
  <c r="FF8" i="26" s="1"/>
  <c r="DG8" i="26"/>
  <c r="FE8" i="26" s="1"/>
  <c r="DF8" i="26"/>
  <c r="FD8" i="26" s="1"/>
  <c r="DE8" i="26"/>
  <c r="FC8" i="26" s="1"/>
  <c r="DD8" i="26"/>
  <c r="FB8" i="26" s="1"/>
  <c r="DC8" i="26"/>
  <c r="FA8" i="26" s="1"/>
  <c r="DB8" i="26"/>
  <c r="EZ8" i="26" s="1"/>
  <c r="DA8" i="26"/>
  <c r="EY8" i="26" s="1"/>
  <c r="CZ8" i="26"/>
  <c r="EX8" i="26" s="1"/>
  <c r="CY8" i="26"/>
  <c r="EW8" i="26" s="1"/>
  <c r="CX8" i="26"/>
  <c r="EV8" i="26" s="1"/>
  <c r="CW8" i="26"/>
  <c r="EU8" i="26" s="1"/>
  <c r="CV8" i="26"/>
  <c r="ET8" i="26" s="1"/>
  <c r="CU8" i="26"/>
  <c r="ES8" i="26" s="1"/>
  <c r="CT8" i="26"/>
  <c r="ER8" i="26" s="1"/>
  <c r="CS8" i="26"/>
  <c r="EQ8" i="26" s="1"/>
  <c r="CR8" i="26"/>
  <c r="EP8" i="26" s="1"/>
  <c r="CQ8" i="26"/>
  <c r="EO8" i="26" s="1"/>
  <c r="CP8" i="26"/>
  <c r="EN8" i="26" s="1"/>
  <c r="CO8" i="26"/>
  <c r="EM8" i="26" s="1"/>
  <c r="CN8" i="26"/>
  <c r="EL8" i="26" s="1"/>
  <c r="CM8" i="26"/>
  <c r="EK8" i="26" s="1"/>
  <c r="CL8" i="26"/>
  <c r="EJ8" i="26" s="1"/>
  <c r="CK8" i="26"/>
  <c r="CJ8" i="26"/>
  <c r="HC7" i="26"/>
  <c r="HB7" i="26"/>
  <c r="HA7" i="26"/>
  <c r="GZ7" i="26"/>
  <c r="GY7" i="26"/>
  <c r="GX7" i="26"/>
  <c r="GW7" i="26"/>
  <c r="GV7" i="26"/>
  <c r="GU7" i="26"/>
  <c r="GT7" i="26"/>
  <c r="GS7" i="26"/>
  <c r="GR7" i="26"/>
  <c r="GQ7" i="26"/>
  <c r="GP7" i="26"/>
  <c r="GO7" i="26"/>
  <c r="GN7" i="26"/>
  <c r="GM7" i="26"/>
  <c r="GL7" i="26"/>
  <c r="GK7" i="26"/>
  <c r="GJ7" i="26"/>
  <c r="GI7" i="26"/>
  <c r="GH7" i="26"/>
  <c r="GG7" i="26"/>
  <c r="EG7" i="26"/>
  <c r="GE7" i="26" s="1"/>
  <c r="EF7" i="26"/>
  <c r="GD7" i="26" s="1"/>
  <c r="EE7" i="26"/>
  <c r="GC7" i="26" s="1"/>
  <c r="ED7" i="26"/>
  <c r="GB7" i="26" s="1"/>
  <c r="EC7" i="26"/>
  <c r="GA7" i="26" s="1"/>
  <c r="EB7" i="26"/>
  <c r="FZ7" i="26" s="1"/>
  <c r="EA7" i="26"/>
  <c r="FY7" i="26" s="1"/>
  <c r="DZ7" i="26"/>
  <c r="FX7" i="26" s="1"/>
  <c r="DY7" i="26"/>
  <c r="FW7" i="26" s="1"/>
  <c r="DX7" i="26"/>
  <c r="FV7" i="26" s="1"/>
  <c r="DW7" i="26"/>
  <c r="FU7" i="26" s="1"/>
  <c r="DV7" i="26"/>
  <c r="FT7" i="26" s="1"/>
  <c r="DU7" i="26"/>
  <c r="FS7" i="26" s="1"/>
  <c r="DT7" i="26"/>
  <c r="FR7" i="26" s="1"/>
  <c r="DS7" i="26"/>
  <c r="FQ7" i="26" s="1"/>
  <c r="DR7" i="26"/>
  <c r="FP7" i="26" s="1"/>
  <c r="DQ7" i="26"/>
  <c r="FO7" i="26" s="1"/>
  <c r="DP7" i="26"/>
  <c r="FN7" i="26" s="1"/>
  <c r="DO7" i="26"/>
  <c r="FM7" i="26" s="1"/>
  <c r="DN7" i="26"/>
  <c r="FL7" i="26" s="1"/>
  <c r="DM7" i="26"/>
  <c r="FK7" i="26" s="1"/>
  <c r="DL7" i="26"/>
  <c r="FJ7" i="26" s="1"/>
  <c r="DK7" i="26"/>
  <c r="FI7" i="26" s="1"/>
  <c r="DJ7" i="26"/>
  <c r="FH7" i="26" s="1"/>
  <c r="DI7" i="26"/>
  <c r="FG7" i="26" s="1"/>
  <c r="DH7" i="26"/>
  <c r="FF7" i="26" s="1"/>
  <c r="DG7" i="26"/>
  <c r="FE7" i="26" s="1"/>
  <c r="DF7" i="26"/>
  <c r="FD7" i="26" s="1"/>
  <c r="DE7" i="26"/>
  <c r="FC7" i="26" s="1"/>
  <c r="DD7" i="26"/>
  <c r="FB7" i="26" s="1"/>
  <c r="DC7" i="26"/>
  <c r="FA7" i="26" s="1"/>
  <c r="DB7" i="26"/>
  <c r="EZ7" i="26" s="1"/>
  <c r="DA7" i="26"/>
  <c r="EY7" i="26" s="1"/>
  <c r="CZ7" i="26"/>
  <c r="EX7" i="26" s="1"/>
  <c r="CY7" i="26"/>
  <c r="EW7" i="26" s="1"/>
  <c r="CX7" i="26"/>
  <c r="EV7" i="26" s="1"/>
  <c r="CW7" i="26"/>
  <c r="EU7" i="26" s="1"/>
  <c r="CV7" i="26"/>
  <c r="ET7" i="26" s="1"/>
  <c r="CU7" i="26"/>
  <c r="ES7" i="26" s="1"/>
  <c r="CT7" i="26"/>
  <c r="ER7" i="26" s="1"/>
  <c r="CS7" i="26"/>
  <c r="EQ7" i="26" s="1"/>
  <c r="CR7" i="26"/>
  <c r="EP7" i="26" s="1"/>
  <c r="CQ7" i="26"/>
  <c r="EO7" i="26" s="1"/>
  <c r="CP7" i="26"/>
  <c r="EN7" i="26" s="1"/>
  <c r="CO7" i="26"/>
  <c r="EM7" i="26" s="1"/>
  <c r="CN7" i="26"/>
  <c r="EL7" i="26" s="1"/>
  <c r="CM7" i="26"/>
  <c r="EK7" i="26" s="1"/>
  <c r="CL7" i="26"/>
  <c r="EJ7" i="26" s="1"/>
  <c r="CK7" i="26"/>
  <c r="CJ7" i="26"/>
  <c r="HC6" i="26"/>
  <c r="HB6" i="26"/>
  <c r="HA6" i="26"/>
  <c r="GZ6" i="26"/>
  <c r="GY6" i="26"/>
  <c r="GX6" i="26"/>
  <c r="GW6" i="26"/>
  <c r="GV6" i="26"/>
  <c r="GU6" i="26"/>
  <c r="GT6" i="26"/>
  <c r="GS6" i="26"/>
  <c r="GR6" i="26"/>
  <c r="GQ6" i="26"/>
  <c r="GP6" i="26"/>
  <c r="GO6" i="26"/>
  <c r="GN6" i="26"/>
  <c r="GM6" i="26"/>
  <c r="GL6" i="26"/>
  <c r="GK6" i="26"/>
  <c r="GJ6" i="26"/>
  <c r="GI6" i="26"/>
  <c r="GH6" i="26"/>
  <c r="GG6" i="26"/>
  <c r="EG6" i="26"/>
  <c r="GE6" i="26" s="1"/>
  <c r="EF6" i="26"/>
  <c r="GD6" i="26" s="1"/>
  <c r="EE6" i="26"/>
  <c r="GC6" i="26" s="1"/>
  <c r="ED6" i="26"/>
  <c r="GB6" i="26" s="1"/>
  <c r="EC6" i="26"/>
  <c r="GA6" i="26" s="1"/>
  <c r="EB6" i="26"/>
  <c r="FZ6" i="26" s="1"/>
  <c r="EA6" i="26"/>
  <c r="FY6" i="26" s="1"/>
  <c r="DZ6" i="26"/>
  <c r="FX6" i="26" s="1"/>
  <c r="DY6" i="26"/>
  <c r="FW6" i="26" s="1"/>
  <c r="DX6" i="26"/>
  <c r="FV6" i="26" s="1"/>
  <c r="DW6" i="26"/>
  <c r="FU6" i="26" s="1"/>
  <c r="DV6" i="26"/>
  <c r="FT6" i="26" s="1"/>
  <c r="DU6" i="26"/>
  <c r="FS6" i="26" s="1"/>
  <c r="DT6" i="26"/>
  <c r="FR6" i="26" s="1"/>
  <c r="DS6" i="26"/>
  <c r="FQ6" i="26" s="1"/>
  <c r="DR6" i="26"/>
  <c r="FP6" i="26" s="1"/>
  <c r="DQ6" i="26"/>
  <c r="FO6" i="26" s="1"/>
  <c r="DP6" i="26"/>
  <c r="FN6" i="26" s="1"/>
  <c r="DO6" i="26"/>
  <c r="FM6" i="26" s="1"/>
  <c r="DN6" i="26"/>
  <c r="FL6" i="26" s="1"/>
  <c r="DM6" i="26"/>
  <c r="FK6" i="26" s="1"/>
  <c r="DL6" i="26"/>
  <c r="FJ6" i="26" s="1"/>
  <c r="DK6" i="26"/>
  <c r="FI6" i="26" s="1"/>
  <c r="DJ6" i="26"/>
  <c r="FH6" i="26" s="1"/>
  <c r="DI6" i="26"/>
  <c r="FG6" i="26" s="1"/>
  <c r="DH6" i="26"/>
  <c r="FF6" i="26" s="1"/>
  <c r="DG6" i="26"/>
  <c r="FE6" i="26" s="1"/>
  <c r="DF6" i="26"/>
  <c r="FD6" i="26" s="1"/>
  <c r="DE6" i="26"/>
  <c r="FC6" i="26" s="1"/>
  <c r="DD6" i="26"/>
  <c r="FB6" i="26" s="1"/>
  <c r="DC6" i="26"/>
  <c r="FA6" i="26" s="1"/>
  <c r="DB6" i="26"/>
  <c r="EZ6" i="26" s="1"/>
  <c r="DA6" i="26"/>
  <c r="EY6" i="26" s="1"/>
  <c r="CZ6" i="26"/>
  <c r="EX6" i="26" s="1"/>
  <c r="CY6" i="26"/>
  <c r="EW6" i="26" s="1"/>
  <c r="CX6" i="26"/>
  <c r="EV6" i="26" s="1"/>
  <c r="CW6" i="26"/>
  <c r="EU6" i="26" s="1"/>
  <c r="CV6" i="26"/>
  <c r="ET6" i="26" s="1"/>
  <c r="CU6" i="26"/>
  <c r="ES6" i="26" s="1"/>
  <c r="CT6" i="26"/>
  <c r="ER6" i="26" s="1"/>
  <c r="CS6" i="26"/>
  <c r="EQ6" i="26" s="1"/>
  <c r="CR6" i="26"/>
  <c r="EP6" i="26" s="1"/>
  <c r="CQ6" i="26"/>
  <c r="EO6" i="26" s="1"/>
  <c r="CP6" i="26"/>
  <c r="EN6" i="26" s="1"/>
  <c r="CO6" i="26"/>
  <c r="EM6" i="26" s="1"/>
  <c r="CN6" i="26"/>
  <c r="EL6" i="26" s="1"/>
  <c r="CM6" i="26"/>
  <c r="EK6" i="26" s="1"/>
  <c r="CL6" i="26"/>
  <c r="EJ6" i="26" s="1"/>
  <c r="CK6" i="26"/>
  <c r="CJ6" i="26"/>
  <c r="HC5" i="26"/>
  <c r="HB5" i="26"/>
  <c r="HA5" i="26"/>
  <c r="GZ5" i="26"/>
  <c r="GY5" i="26"/>
  <c r="GX5" i="26"/>
  <c r="GW5" i="26"/>
  <c r="GV5" i="26"/>
  <c r="GU5" i="26"/>
  <c r="GT5" i="26"/>
  <c r="GS5" i="26"/>
  <c r="GR5" i="26"/>
  <c r="GQ5" i="26"/>
  <c r="GP5" i="26"/>
  <c r="GO5" i="26"/>
  <c r="GN5" i="26"/>
  <c r="GM5" i="26"/>
  <c r="GL5" i="26"/>
  <c r="GK5" i="26"/>
  <c r="GJ5" i="26"/>
  <c r="GI5" i="26"/>
  <c r="GH5" i="26"/>
  <c r="GG5" i="26"/>
  <c r="EG5" i="26"/>
  <c r="GE5" i="26" s="1"/>
  <c r="EF5" i="26"/>
  <c r="GD5" i="26" s="1"/>
  <c r="EE5" i="26"/>
  <c r="GC5" i="26" s="1"/>
  <c r="ED5" i="26"/>
  <c r="GB5" i="26" s="1"/>
  <c r="EC5" i="26"/>
  <c r="GA5" i="26" s="1"/>
  <c r="EB5" i="26"/>
  <c r="FZ5" i="26" s="1"/>
  <c r="EA5" i="26"/>
  <c r="FY5" i="26" s="1"/>
  <c r="DZ5" i="26"/>
  <c r="FX5" i="26" s="1"/>
  <c r="DY5" i="26"/>
  <c r="FW5" i="26" s="1"/>
  <c r="DX5" i="26"/>
  <c r="FV5" i="26" s="1"/>
  <c r="DW5" i="26"/>
  <c r="FU5" i="26" s="1"/>
  <c r="DV5" i="26"/>
  <c r="FT5" i="26" s="1"/>
  <c r="DU5" i="26"/>
  <c r="FS5" i="26" s="1"/>
  <c r="DT5" i="26"/>
  <c r="FR5" i="26" s="1"/>
  <c r="DS5" i="26"/>
  <c r="FQ5" i="26" s="1"/>
  <c r="DR5" i="26"/>
  <c r="FP5" i="26" s="1"/>
  <c r="DQ5" i="26"/>
  <c r="FO5" i="26" s="1"/>
  <c r="DP5" i="26"/>
  <c r="FN5" i="26" s="1"/>
  <c r="DO5" i="26"/>
  <c r="FM5" i="26" s="1"/>
  <c r="DN5" i="26"/>
  <c r="FL5" i="26" s="1"/>
  <c r="DM5" i="26"/>
  <c r="FK5" i="26" s="1"/>
  <c r="DL5" i="26"/>
  <c r="FJ5" i="26" s="1"/>
  <c r="DK5" i="26"/>
  <c r="FI5" i="26" s="1"/>
  <c r="DJ5" i="26"/>
  <c r="FH5" i="26" s="1"/>
  <c r="DI5" i="26"/>
  <c r="FG5" i="26" s="1"/>
  <c r="DH5" i="26"/>
  <c r="FF5" i="26" s="1"/>
  <c r="DG5" i="26"/>
  <c r="FE5" i="26" s="1"/>
  <c r="DF5" i="26"/>
  <c r="FD5" i="26" s="1"/>
  <c r="DE5" i="26"/>
  <c r="FC5" i="26" s="1"/>
  <c r="DD5" i="26"/>
  <c r="FB5" i="26" s="1"/>
  <c r="DC5" i="26"/>
  <c r="FA5" i="26" s="1"/>
  <c r="DB5" i="26"/>
  <c r="EZ5" i="26" s="1"/>
  <c r="DA5" i="26"/>
  <c r="EY5" i="26" s="1"/>
  <c r="CZ5" i="26"/>
  <c r="EX5" i="26" s="1"/>
  <c r="CY5" i="26"/>
  <c r="EW5" i="26" s="1"/>
  <c r="CX5" i="26"/>
  <c r="EV5" i="26" s="1"/>
  <c r="CW5" i="26"/>
  <c r="EU5" i="26" s="1"/>
  <c r="CV5" i="26"/>
  <c r="ET5" i="26" s="1"/>
  <c r="CU5" i="26"/>
  <c r="ES5" i="26" s="1"/>
  <c r="CT5" i="26"/>
  <c r="ER5" i="26" s="1"/>
  <c r="CS5" i="26"/>
  <c r="EQ5" i="26" s="1"/>
  <c r="CR5" i="26"/>
  <c r="EP5" i="26" s="1"/>
  <c r="CQ5" i="26"/>
  <c r="EO5" i="26" s="1"/>
  <c r="CP5" i="26"/>
  <c r="EN5" i="26" s="1"/>
  <c r="CO5" i="26"/>
  <c r="EM5" i="26" s="1"/>
  <c r="CN5" i="26"/>
  <c r="CM5" i="26"/>
  <c r="EK5" i="26" s="1"/>
  <c r="CL5" i="26"/>
  <c r="EJ5" i="26" s="1"/>
  <c r="CK5" i="26"/>
  <c r="CJ5" i="26"/>
  <c r="EM16" i="26" l="1"/>
  <c r="EL5" i="26"/>
  <c r="EM9" i="26"/>
  <c r="EN13" i="26"/>
  <c r="EJ27" i="26"/>
  <c r="EM28" i="26"/>
  <c r="EK29" i="26"/>
</calcChain>
</file>

<file path=xl/comments1.xml><?xml version="1.0" encoding="utf-8"?>
<comments xmlns="http://schemas.openxmlformats.org/spreadsheetml/2006/main">
  <authors>
    <author>西尾　朋晃</author>
  </authors>
  <commentList>
    <comment ref="BR2" authorId="0" shapeId="0">
      <text>
        <r>
          <rPr>
            <sz val="10"/>
            <color indexed="81"/>
            <rFont val="BIZ UDゴシック"/>
            <family val="3"/>
            <charset val="128"/>
          </rPr>
          <t>当該行政手続において、使用料・手数料の収納を伴うものについては○、収納を伴わないものは×を記入ください。</t>
        </r>
      </text>
    </comment>
    <comment ref="DY2" authorId="0" shapeId="0">
      <text>
        <r>
          <rPr>
            <sz val="12"/>
            <color indexed="81"/>
            <rFont val="MS P ゴシック"/>
            <family val="3"/>
            <charset val="128"/>
          </rPr>
          <t>問１が「対象外」の時はエラーにしない</t>
        </r>
      </text>
    </comment>
  </commentList>
</comments>
</file>

<file path=xl/sharedStrings.xml><?xml version="1.0" encoding="utf-8"?>
<sst xmlns="http://schemas.openxmlformats.org/spreadsheetml/2006/main" count="611" uniqueCount="236">
  <si>
    <t xml:space="preserve">
備考</t>
    <rPh sb="1" eb="3">
      <t>ビコウ</t>
    </rPh>
    <phoneticPr fontId="3"/>
  </si>
  <si>
    <t>連絡先</t>
    <rPh sb="0" eb="3">
      <t>レンラクサキ</t>
    </rPh>
    <phoneticPr fontId="3"/>
  </si>
  <si>
    <t>担当者</t>
    <rPh sb="0" eb="2">
      <t>タントウ</t>
    </rPh>
    <rPh sb="2" eb="3">
      <t>シャ</t>
    </rPh>
    <phoneticPr fontId="3"/>
  </si>
  <si>
    <t>係名</t>
    <rPh sb="0" eb="2">
      <t>カカリメイ</t>
    </rPh>
    <phoneticPr fontId="2"/>
  </si>
  <si>
    <t>課（室）名</t>
    <rPh sb="0" eb="1">
      <t>カ</t>
    </rPh>
    <rPh sb="2" eb="3">
      <t>シツ</t>
    </rPh>
    <rPh sb="4" eb="5">
      <t>メイ</t>
    </rPh>
    <phoneticPr fontId="2"/>
  </si>
  <si>
    <t>手続名称</t>
    <rPh sb="0" eb="2">
      <t>テツヅキ</t>
    </rPh>
    <rPh sb="2" eb="4">
      <t>メイショウ</t>
    </rPh>
    <phoneticPr fontId="3"/>
  </si>
  <si>
    <t>根拠規定なし</t>
    <rPh sb="0" eb="2">
      <t>コンキョ</t>
    </rPh>
    <rPh sb="2" eb="4">
      <t>キテイ</t>
    </rPh>
    <phoneticPr fontId="3"/>
  </si>
  <si>
    <t>部局名</t>
    <rPh sb="0" eb="3">
      <t>ブキョクメイ</t>
    </rPh>
    <phoneticPr fontId="3"/>
  </si>
  <si>
    <t>県の条例</t>
    <rPh sb="0" eb="1">
      <t>ケン</t>
    </rPh>
    <rPh sb="2" eb="4">
      <t>ジョウレイ</t>
    </rPh>
    <phoneticPr fontId="2"/>
  </si>
  <si>
    <t>その他（国以外）</t>
    <rPh sb="2" eb="3">
      <t>タ</t>
    </rPh>
    <rPh sb="4" eb="5">
      <t>クニ</t>
    </rPh>
    <rPh sb="5" eb="7">
      <t>イガイ</t>
    </rPh>
    <phoneticPr fontId="2"/>
  </si>
  <si>
    <t>県の規則・訓令・告示</t>
    <rPh sb="0" eb="1">
      <t>ケン</t>
    </rPh>
    <rPh sb="2" eb="4">
      <t>キソク</t>
    </rPh>
    <rPh sb="5" eb="7">
      <t>クンレイ</t>
    </rPh>
    <rPh sb="8" eb="10">
      <t>コクジ</t>
    </rPh>
    <phoneticPr fontId="2"/>
  </si>
  <si>
    <t>県の要綱・要領・通達</t>
    <rPh sb="0" eb="1">
      <t>ケン</t>
    </rPh>
    <rPh sb="2" eb="4">
      <t>ヨウコウ</t>
    </rPh>
    <rPh sb="5" eb="7">
      <t>ヨウリョウ</t>
    </rPh>
    <rPh sb="8" eb="10">
      <t>ツウタツ</t>
    </rPh>
    <phoneticPr fontId="2"/>
  </si>
  <si>
    <t>国の要綱・要領・通達</t>
    <rPh sb="0" eb="1">
      <t>クニ</t>
    </rPh>
    <rPh sb="2" eb="4">
      <t>ヨウコウ</t>
    </rPh>
    <rPh sb="5" eb="7">
      <t>ヨウリョウ</t>
    </rPh>
    <rPh sb="8" eb="10">
      <t>ツウタツ</t>
    </rPh>
    <phoneticPr fontId="2"/>
  </si>
  <si>
    <t>法律</t>
    <rPh sb="0" eb="2">
      <t>ホウリツ</t>
    </rPh>
    <phoneticPr fontId="2"/>
  </si>
  <si>
    <t>政令</t>
    <rPh sb="0" eb="2">
      <t>セイレイ</t>
    </rPh>
    <phoneticPr fontId="2"/>
  </si>
  <si>
    <t>省令</t>
    <rPh sb="0" eb="2">
      <t>ショウレイ</t>
    </rPh>
    <phoneticPr fontId="2"/>
  </si>
  <si>
    <t>その他（国）</t>
    <rPh sb="2" eb="3">
      <t>タ</t>
    </rPh>
    <phoneticPr fontId="2"/>
  </si>
  <si>
    <t>No.</t>
    <phoneticPr fontId="3"/>
  </si>
  <si>
    <t>行政手続のオンライン化に係る調査票</t>
    <rPh sb="0" eb="4">
      <t>ギョウセイテツヅ</t>
    </rPh>
    <rPh sb="10" eb="11">
      <t>カ</t>
    </rPh>
    <rPh sb="12" eb="13">
      <t>カカ</t>
    </rPh>
    <rPh sb="14" eb="16">
      <t>チョウサ</t>
    </rPh>
    <rPh sb="16" eb="17">
      <t>ヒョウ</t>
    </rPh>
    <phoneticPr fontId="3"/>
  </si>
  <si>
    <t/>
  </si>
  <si>
    <t>⑴国の法令等の改正が必要</t>
  </si>
  <si>
    <t>⑶対面規制（本人確認のためや、ヒアリング・協議・説明のため）</t>
  </si>
  <si>
    <t>⑷書面規制、現物規制</t>
  </si>
  <si>
    <t>⑸押印・署名・公印</t>
  </si>
  <si>
    <t>⑹領収証紙や現金等による支払いが必要</t>
  </si>
  <si>
    <t>⑼オンライン化するためのシステムを構築中</t>
  </si>
  <si>
    <t>⑾申請件数が少ない、申請者からの要望がない</t>
  </si>
  <si>
    <t>⑿その他</t>
  </si>
  <si>
    <t>⑴
最新の法令等についてオンライン化不可であることの確認</t>
    <rPh sb="7" eb="8">
      <t>トウ</t>
    </rPh>
    <rPh sb="17" eb="18">
      <t>カ</t>
    </rPh>
    <rPh sb="18" eb="20">
      <t>フカ</t>
    </rPh>
    <phoneticPr fontId="4"/>
  </si>
  <si>
    <t>⑵①
領収証紙ではなく国の収入印紙であることの確認</t>
    <rPh sb="11" eb="12">
      <t>クニ</t>
    </rPh>
    <phoneticPr fontId="4"/>
  </si>
  <si>
    <t>⑵②
最新の国の規定についてオンライン化不可であることの確認</t>
  </si>
  <si>
    <t>⑶①
対面規制の目的</t>
    <rPh sb="3" eb="7">
      <t>タイメンキセイ</t>
    </rPh>
    <rPh sb="8" eb="10">
      <t>モクテキ</t>
    </rPh>
    <phoneticPr fontId="4"/>
  </si>
  <si>
    <t>⑶②
マイナンバーカードによる本人確認が不可能な理由</t>
    <rPh sb="15" eb="17">
      <t>ホンニン</t>
    </rPh>
    <rPh sb="17" eb="19">
      <t>カクニン</t>
    </rPh>
    <rPh sb="20" eb="23">
      <t>フカノウ</t>
    </rPh>
    <rPh sb="24" eb="26">
      <t>リユウ</t>
    </rPh>
    <phoneticPr fontId="4"/>
  </si>
  <si>
    <t>⑶③
別途来庁やウェブ会議によることが不可能な理由</t>
    <rPh sb="3" eb="5">
      <t>ベット</t>
    </rPh>
    <rPh sb="5" eb="7">
      <t>ライチョウ</t>
    </rPh>
    <phoneticPr fontId="4"/>
  </si>
  <si>
    <t>⑷①
書面規制又は現物規制の目的</t>
    <rPh sb="3" eb="7">
      <t>ショメンキセイ</t>
    </rPh>
    <rPh sb="7" eb="8">
      <t>マタ</t>
    </rPh>
    <rPh sb="9" eb="11">
      <t>ゲンブツ</t>
    </rPh>
    <rPh sb="11" eb="13">
      <t>キセイ</t>
    </rPh>
    <rPh sb="14" eb="16">
      <t>モクテキ</t>
    </rPh>
    <phoneticPr fontId="4"/>
  </si>
  <si>
    <t>⑷②
求めている書面の一覧</t>
    <rPh sb="3" eb="4">
      <t>モト</t>
    </rPh>
    <rPh sb="8" eb="10">
      <t>ショメン</t>
    </rPh>
    <rPh sb="11" eb="13">
      <t>イチラン</t>
    </rPh>
    <phoneticPr fontId="4"/>
  </si>
  <si>
    <t>⑷③
求めている現物の一覧</t>
  </si>
  <si>
    <t>⑷④
求めている書面・現物が不要となる場合の有無</t>
  </si>
  <si>
    <t>⑷⑤
マイナンバーカードによる本人確認が不可能な理由</t>
  </si>
  <si>
    <t>⑷⑥
スキャンデータ等の添付による代替が不可能な書面の一覧</t>
  </si>
  <si>
    <t>⑷⑦
別途来庁又は郵送してもらうことが不可能な理由</t>
  </si>
  <si>
    <t>⑸①
電子署名による代替が不可能な理由</t>
  </si>
  <si>
    <t>⑸②
その他の詳細</t>
    <rPh sb="5" eb="6">
      <t>ホカ</t>
    </rPh>
    <rPh sb="7" eb="9">
      <t>ショウサイ</t>
    </rPh>
    <phoneticPr fontId="4"/>
  </si>
  <si>
    <t>⑸③
補助金関係の手続についても、記名押印を電子署名に代替できることを了解しているか</t>
  </si>
  <si>
    <t>⑹①
オンライン支払機能による代替ができない理由</t>
  </si>
  <si>
    <t>⑹②
その他の詳細</t>
    <rPh sb="5" eb="6">
      <t>ホカ</t>
    </rPh>
    <rPh sb="7" eb="9">
      <t>ショウサイ</t>
    </rPh>
    <phoneticPr fontId="4"/>
  </si>
  <si>
    <t>⑺③
その他の詳細</t>
    <rPh sb="5" eb="6">
      <t>ホカ</t>
    </rPh>
    <rPh sb="7" eb="9">
      <t>ショウサイ</t>
    </rPh>
    <phoneticPr fontId="4"/>
  </si>
  <si>
    <t>⑺④
所属間の進達（審査転送）機能や振分け機能が不十分な理由</t>
    <rPh sb="24" eb="27">
      <t>フジュウブン</t>
    </rPh>
    <phoneticPr fontId="4"/>
  </si>
  <si>
    <t>⑻③
その他の詳細</t>
    <rPh sb="5" eb="6">
      <t>ホカ</t>
    </rPh>
    <rPh sb="7" eb="9">
      <t>ショウサイ</t>
    </rPh>
    <phoneticPr fontId="4"/>
  </si>
  <si>
    <t>⑼①
システム構築の主体</t>
    <rPh sb="7" eb="9">
      <t>コウチク</t>
    </rPh>
    <rPh sb="10" eb="12">
      <t>シュタイ</t>
    </rPh>
    <phoneticPr fontId="4"/>
  </si>
  <si>
    <t>⑼②
構築予定時期（現時点での見込み）</t>
  </si>
  <si>
    <t>⑾
申請件数が少ない等の事情に係る懸念点等</t>
  </si>
  <si>
    <t>⑿
その他オンライン化が不可能な詳細理由</t>
    <rPh sb="4" eb="5">
      <t>ホカ</t>
    </rPh>
    <rPh sb="10" eb="11">
      <t>カ</t>
    </rPh>
    <rPh sb="12" eb="15">
      <t>フカノウ</t>
    </rPh>
    <rPh sb="16" eb="18">
      <t>ショウサイ</t>
    </rPh>
    <rPh sb="18" eb="20">
      <t>リユウ</t>
    </rPh>
    <phoneticPr fontId="4"/>
  </si>
  <si>
    <t>実施済</t>
    <rPh sb="0" eb="2">
      <t>ジッシ</t>
    </rPh>
    <rPh sb="2" eb="3">
      <t>スミ</t>
    </rPh>
    <phoneticPr fontId="3"/>
  </si>
  <si>
    <t>不可能</t>
    <rPh sb="0" eb="3">
      <t>フカノウ</t>
    </rPh>
    <phoneticPr fontId="3"/>
  </si>
  <si>
    <t>可能（６年度オンライン化予定）</t>
    <rPh sb="0" eb="2">
      <t>カノウ</t>
    </rPh>
    <rPh sb="4" eb="6">
      <t>ネンド</t>
    </rPh>
    <rPh sb="11" eb="12">
      <t>カ</t>
    </rPh>
    <rPh sb="12" eb="14">
      <t>ヨテイ</t>
    </rPh>
    <phoneticPr fontId="3"/>
  </si>
  <si>
    <t>可能（オンライン化時期未定）</t>
    <rPh sb="0" eb="2">
      <t>カノウ</t>
    </rPh>
    <rPh sb="8" eb="9">
      <t>カ</t>
    </rPh>
    <rPh sb="9" eb="11">
      <t>ジキ</t>
    </rPh>
    <rPh sb="11" eb="13">
      <t>ミテイ</t>
    </rPh>
    <phoneticPr fontId="3"/>
  </si>
  <si>
    <t>可能となる予定（６年度中）</t>
    <rPh sb="0" eb="2">
      <t>カノウ</t>
    </rPh>
    <rPh sb="5" eb="7">
      <t>ヨテイ</t>
    </rPh>
    <rPh sb="9" eb="11">
      <t>ネンド</t>
    </rPh>
    <rPh sb="11" eb="12">
      <t>ナカ</t>
    </rPh>
    <phoneticPr fontId="3"/>
  </si>
  <si>
    <t>可能となる予定（７年度以降）</t>
    <rPh sb="0" eb="2">
      <t>カノウ</t>
    </rPh>
    <rPh sb="5" eb="7">
      <t>ヨテイ</t>
    </rPh>
    <rPh sb="9" eb="11">
      <t>ネンド</t>
    </rPh>
    <rPh sb="11" eb="13">
      <t>イコウ</t>
    </rPh>
    <phoneticPr fontId="3"/>
  </si>
  <si>
    <t>実施済</t>
    <rPh sb="0" eb="3">
      <t>ジッシスミ</t>
    </rPh>
    <phoneticPr fontId="3"/>
  </si>
  <si>
    <t>対象外</t>
    <rPh sb="0" eb="3">
      <t>タイショウガイ</t>
    </rPh>
    <phoneticPr fontId="3"/>
  </si>
  <si>
    <t>【問２⑴】オンライン化の方法</t>
    <rPh sb="1" eb="2">
      <t>トイ</t>
    </rPh>
    <phoneticPr fontId="3"/>
  </si>
  <si>
    <t>オンライン化状況（前回調査時：５年度末時点）</t>
    <rPh sb="5" eb="6">
      <t>カ</t>
    </rPh>
    <rPh sb="6" eb="8">
      <t>ジョウキョウ</t>
    </rPh>
    <rPh sb="9" eb="14">
      <t>ゼンカイチョウサジ</t>
    </rPh>
    <rPh sb="19" eb="21">
      <t>ジテン</t>
    </rPh>
    <phoneticPr fontId="3"/>
  </si>
  <si>
    <t>【問２⑵】詳細</t>
    <rPh sb="1" eb="2">
      <t>トイ</t>
    </rPh>
    <rPh sb="5" eb="7">
      <t>ショウサイ</t>
    </rPh>
    <phoneticPr fontId="3"/>
  </si>
  <si>
    <t>⑵国の収入印紙による支払いが必要</t>
  </si>
  <si>
    <t>⑺他所属の都合のため（受付窓口所属、制度所管所属の都合のためなど）</t>
  </si>
  <si>
    <t>⑻他団体の都合のため（受付窓口団体や、審査実施団体の都合のためなど）</t>
  </si>
  <si>
    <r>
      <t xml:space="preserve">⑺①
</t>
    </r>
    <r>
      <rPr>
        <sz val="10"/>
        <color rgb="FFFF0000"/>
        <rFont val="BIZ UDゴシック"/>
        <family val="3"/>
        <charset val="128"/>
      </rPr>
      <t>オンライン化不可としている所属名</t>
    </r>
    <rPh sb="8" eb="9">
      <t>カ</t>
    </rPh>
    <rPh sb="9" eb="11">
      <t>フカ</t>
    </rPh>
    <rPh sb="16" eb="18">
      <t>ショゾク</t>
    </rPh>
    <rPh sb="18" eb="19">
      <t>メイ</t>
    </rPh>
    <phoneticPr fontId="4"/>
  </si>
  <si>
    <r>
      <t xml:space="preserve">⑺②
</t>
    </r>
    <r>
      <rPr>
        <sz val="10"/>
        <color rgb="FFFF0000"/>
        <rFont val="BIZ UDゴシック"/>
        <family val="3"/>
        <charset val="128"/>
      </rPr>
      <t>本手続における当該所属の役割</t>
    </r>
    <rPh sb="3" eb="4">
      <t>ホン</t>
    </rPh>
    <rPh sb="4" eb="6">
      <t>テツヅキ</t>
    </rPh>
    <rPh sb="10" eb="12">
      <t>トウガイ</t>
    </rPh>
    <rPh sb="12" eb="14">
      <t>ショゾク</t>
    </rPh>
    <rPh sb="15" eb="17">
      <t>ヤクワリ</t>
    </rPh>
    <phoneticPr fontId="4"/>
  </si>
  <si>
    <r>
      <t xml:space="preserve">⑺⑤
</t>
    </r>
    <r>
      <rPr>
        <sz val="10"/>
        <color rgb="FFFF0000"/>
        <rFont val="BIZ UDゴシック"/>
        <family val="3"/>
        <charset val="128"/>
      </rPr>
      <t>当該所属がオンライン化不可としている理由</t>
    </r>
    <phoneticPr fontId="3"/>
  </si>
  <si>
    <r>
      <t xml:space="preserve">⑻①
</t>
    </r>
    <r>
      <rPr>
        <sz val="10"/>
        <color rgb="FFFF0000"/>
        <rFont val="BIZ UDゴシック"/>
        <family val="3"/>
        <charset val="128"/>
      </rPr>
      <t>オンライン化不可としている外部団体名</t>
    </r>
    <rPh sb="8" eb="9">
      <t>カ</t>
    </rPh>
    <rPh sb="9" eb="11">
      <t>フカ</t>
    </rPh>
    <rPh sb="16" eb="18">
      <t>ガイブ</t>
    </rPh>
    <rPh sb="18" eb="20">
      <t>ダンタイ</t>
    </rPh>
    <rPh sb="20" eb="21">
      <t>メイ</t>
    </rPh>
    <phoneticPr fontId="4"/>
  </si>
  <si>
    <r>
      <t xml:space="preserve">⑻②
</t>
    </r>
    <r>
      <rPr>
        <sz val="10"/>
        <color rgb="FFFF0000"/>
        <rFont val="BIZ UDゴシック"/>
        <family val="3"/>
        <charset val="128"/>
      </rPr>
      <t>本手続における当該外部団体の役割</t>
    </r>
    <rPh sb="3" eb="4">
      <t>ホン</t>
    </rPh>
    <rPh sb="4" eb="6">
      <t>テツヅキ</t>
    </rPh>
    <rPh sb="10" eb="12">
      <t>トウガイ</t>
    </rPh>
    <rPh sb="12" eb="14">
      <t>ガイブ</t>
    </rPh>
    <rPh sb="14" eb="16">
      <t>ダンタイ</t>
    </rPh>
    <rPh sb="17" eb="19">
      <t>ヤクワリ</t>
    </rPh>
    <phoneticPr fontId="4"/>
  </si>
  <si>
    <r>
      <t xml:space="preserve">⑻④
</t>
    </r>
    <r>
      <rPr>
        <sz val="10"/>
        <color rgb="FFFF0000"/>
        <rFont val="BIZ UDゴシック"/>
        <family val="3"/>
        <charset val="128"/>
      </rPr>
      <t>当該外部団体がオンライン化不可としている理由</t>
    </r>
    <rPh sb="5" eb="7">
      <t>ガイブ</t>
    </rPh>
    <phoneticPr fontId="3"/>
  </si>
  <si>
    <t>⑽②
別途来庁や郵送による提出が難しい理由</t>
    <phoneticPr fontId="3"/>
  </si>
  <si>
    <t>⑽１申請あたりの添付ファイルの容量が必ず20MBを超える</t>
    <phoneticPr fontId="3"/>
  </si>
  <si>
    <t>⑽①
添付ファイルの容量</t>
    <rPh sb="3" eb="5">
      <t>テンプ</t>
    </rPh>
    <rPh sb="10" eb="12">
      <t>ヨウリョウ</t>
    </rPh>
    <phoneticPr fontId="3"/>
  </si>
  <si>
    <r>
      <t xml:space="preserve">【問３】オンライン化不可能理由
</t>
    </r>
    <r>
      <rPr>
        <sz val="9"/>
        <color theme="1"/>
        <rFont val="BIZ UDゴシック"/>
        <family val="3"/>
        <charset val="128"/>
      </rPr>
      <t>当課でその他欄の記入内容等を踏まえ、分類しています。認識齟齬があれば正しい理由欄に○を付け、それぞれに該当する追加質問に回答ください。</t>
    </r>
    <rPh sb="1" eb="2">
      <t>トイ</t>
    </rPh>
    <rPh sb="9" eb="10">
      <t>カ</t>
    </rPh>
    <rPh sb="10" eb="13">
      <t>フカノウ</t>
    </rPh>
    <rPh sb="13" eb="15">
      <t>リユウ</t>
    </rPh>
    <rPh sb="16" eb="18">
      <t>トウカ</t>
    </rPh>
    <rPh sb="21" eb="22">
      <t>ホカ</t>
    </rPh>
    <rPh sb="22" eb="23">
      <t>ラン</t>
    </rPh>
    <rPh sb="24" eb="28">
      <t>キニュウナイヨウ</t>
    </rPh>
    <rPh sb="28" eb="29">
      <t>トウ</t>
    </rPh>
    <rPh sb="30" eb="31">
      <t>フ</t>
    </rPh>
    <rPh sb="34" eb="36">
      <t>ブンルイ</t>
    </rPh>
    <rPh sb="42" eb="44">
      <t>ニンシキ</t>
    </rPh>
    <rPh sb="44" eb="46">
      <t>ソゴ</t>
    </rPh>
    <rPh sb="50" eb="51">
      <t>タダ</t>
    </rPh>
    <rPh sb="53" eb="56">
      <t>リユウラン</t>
    </rPh>
    <rPh sb="59" eb="60">
      <t>ツ</t>
    </rPh>
    <rPh sb="67" eb="69">
      <t>ガイトウ</t>
    </rPh>
    <rPh sb="71" eb="73">
      <t>ツイカ</t>
    </rPh>
    <rPh sb="73" eb="75">
      <t>シツモン</t>
    </rPh>
    <rPh sb="76" eb="78">
      <t>カイトウ</t>
    </rPh>
    <phoneticPr fontId="4"/>
  </si>
  <si>
    <t>【問４】オンライン化不可能理由に対する追加質問</t>
    <rPh sb="16" eb="17">
      <t>タイ</t>
    </rPh>
    <rPh sb="19" eb="21">
      <t>ツイカ</t>
    </rPh>
    <rPh sb="21" eb="23">
      <t>シツモン</t>
    </rPh>
    <phoneticPr fontId="4"/>
  </si>
  <si>
    <t>【問５】オンライン化するための対策</t>
    <rPh sb="1" eb="2">
      <t>トイ</t>
    </rPh>
    <rPh sb="9" eb="10">
      <t>カ</t>
    </rPh>
    <rPh sb="15" eb="17">
      <t>タイサク</t>
    </rPh>
    <phoneticPr fontId="4"/>
  </si>
  <si>
    <t>【問６】オンライン化対象外とした理由</t>
    <rPh sb="1" eb="2">
      <t>トイ</t>
    </rPh>
    <rPh sb="9" eb="10">
      <t>カ</t>
    </rPh>
    <rPh sb="10" eb="13">
      <t>タイショウガイ</t>
    </rPh>
    <rPh sb="16" eb="18">
      <t>リユウ</t>
    </rPh>
    <phoneticPr fontId="4"/>
  </si>
  <si>
    <t>根拠規定の名称及び条項</t>
    <rPh sb="0" eb="2">
      <t>コンキョ</t>
    </rPh>
    <rPh sb="2" eb="4">
      <t>キテイ</t>
    </rPh>
    <rPh sb="5" eb="7">
      <t>メイショウ</t>
    </rPh>
    <rPh sb="7" eb="8">
      <t>オヨ</t>
    </rPh>
    <rPh sb="9" eb="11">
      <t>ジョウコウ</t>
    </rPh>
    <phoneticPr fontId="3"/>
  </si>
  <si>
    <t>根拠規定の種別</t>
    <phoneticPr fontId="3"/>
  </si>
  <si>
    <t>【問１】オンライン化実施状況（R6.8月末時点）</t>
    <rPh sb="1" eb="2">
      <t>トイ</t>
    </rPh>
    <rPh sb="9" eb="10">
      <t>カ</t>
    </rPh>
    <rPh sb="10" eb="12">
      <t>ジッシ</t>
    </rPh>
    <rPh sb="12" eb="14">
      <t>ジョウキョウ</t>
    </rPh>
    <phoneticPr fontId="3"/>
  </si>
  <si>
    <t>-</t>
    <phoneticPr fontId="3"/>
  </si>
  <si>
    <t>実施済②</t>
    <rPh sb="0" eb="2">
      <t>ジッシ</t>
    </rPh>
    <rPh sb="2" eb="3">
      <t>スミ</t>
    </rPh>
    <phoneticPr fontId="3"/>
  </si>
  <si>
    <t>可能（６年度オンライン化予定）②</t>
    <rPh sb="0" eb="2">
      <t>カノウ</t>
    </rPh>
    <rPh sb="4" eb="6">
      <t>ネンド</t>
    </rPh>
    <rPh sb="11" eb="12">
      <t>カ</t>
    </rPh>
    <rPh sb="12" eb="14">
      <t>ヨテイ</t>
    </rPh>
    <phoneticPr fontId="3"/>
  </si>
  <si>
    <t>可能となる予定（６年度中）②</t>
    <rPh sb="0" eb="2">
      <t>カノウ</t>
    </rPh>
    <rPh sb="5" eb="7">
      <t>ヨテイ</t>
    </rPh>
    <rPh sb="9" eb="11">
      <t>ネンド</t>
    </rPh>
    <rPh sb="11" eb="12">
      <t>ナカ</t>
    </rPh>
    <phoneticPr fontId="3"/>
  </si>
  <si>
    <t>可能となる予定（７年度以降）②</t>
    <rPh sb="0" eb="2">
      <t>カノウ</t>
    </rPh>
    <rPh sb="5" eb="7">
      <t>ヨテイ</t>
    </rPh>
    <rPh sb="9" eb="11">
      <t>ネンド</t>
    </rPh>
    <rPh sb="11" eb="13">
      <t>イコウ</t>
    </rPh>
    <phoneticPr fontId="3"/>
  </si>
  <si>
    <t>不可能②</t>
    <rPh sb="0" eb="3">
      <t>フカノウ</t>
    </rPh>
    <phoneticPr fontId="3"/>
  </si>
  <si>
    <t>【問７】当該行政手続における収納の有無</t>
    <rPh sb="1" eb="2">
      <t>トイ</t>
    </rPh>
    <rPh sb="17" eb="19">
      <t>ウム</t>
    </rPh>
    <phoneticPr fontId="3"/>
  </si>
  <si>
    <t>導入済</t>
    <rPh sb="0" eb="3">
      <t>ドウニュウスミ</t>
    </rPh>
    <phoneticPr fontId="3"/>
  </si>
  <si>
    <t>６年度導入予定</t>
    <rPh sb="1" eb="3">
      <t>ネンド</t>
    </rPh>
    <rPh sb="3" eb="5">
      <t>ドウニュウ</t>
    </rPh>
    <rPh sb="5" eb="7">
      <t>ヨテイ</t>
    </rPh>
    <phoneticPr fontId="3"/>
  </si>
  <si>
    <t>７年度以降導入予定</t>
    <rPh sb="1" eb="3">
      <t>ネンド</t>
    </rPh>
    <rPh sb="3" eb="5">
      <t>イコウ</t>
    </rPh>
    <rPh sb="5" eb="9">
      <t>ドウニュウヨテイ</t>
    </rPh>
    <phoneticPr fontId="3"/>
  </si>
  <si>
    <t>導入不可能</t>
    <rPh sb="0" eb="2">
      <t>ドウニュウ</t>
    </rPh>
    <rPh sb="2" eb="5">
      <t>フカノウ</t>
    </rPh>
    <phoneticPr fontId="3"/>
  </si>
  <si>
    <t>【収納を伴う手続に関する追加調査】</t>
    <phoneticPr fontId="3"/>
  </si>
  <si>
    <t>・問１が未選択</t>
    <rPh sb="1" eb="2">
      <t>トイ</t>
    </rPh>
    <phoneticPr fontId="3"/>
  </si>
  <si>
    <t>・問１で「不可能」以外を選択しているが、問２⑴が未選択</t>
    <rPh sb="5" eb="8">
      <t>フカノウ</t>
    </rPh>
    <rPh sb="9" eb="11">
      <t>イガイ</t>
    </rPh>
    <phoneticPr fontId="3"/>
  </si>
  <si>
    <t>問２⑴で「独自システム」「国システム」「その他」を選択しているが、問２⑵が未入力</t>
    <rPh sb="5" eb="7">
      <t>ドクジ</t>
    </rPh>
    <rPh sb="13" eb="14">
      <t>クニ</t>
    </rPh>
    <rPh sb="22" eb="23">
      <t>ホカ</t>
    </rPh>
    <rPh sb="25" eb="27">
      <t>センタク</t>
    </rPh>
    <rPh sb="33" eb="34">
      <t>トイ</t>
    </rPh>
    <rPh sb="37" eb="40">
      <t>ミニュウリョク</t>
    </rPh>
    <phoneticPr fontId="3"/>
  </si>
  <si>
    <t>・係名、担当者名、連絡先のいずれかが未入力</t>
    <rPh sb="1" eb="3">
      <t>カカリメイ</t>
    </rPh>
    <rPh sb="4" eb="8">
      <t>タントウシャメイ</t>
    </rPh>
    <rPh sb="9" eb="12">
      <t>レンラクサキ</t>
    </rPh>
    <rPh sb="18" eb="21">
      <t>ミニュウリョク</t>
    </rPh>
    <phoneticPr fontId="3"/>
  </si>
  <si>
    <t>・問４⑷①で「根拠資料（書面以外の現物）の確認・提出（検体や動物等）」を選択しているが、問４⑷③が未記入</t>
  </si>
  <si>
    <t>・問３で⑷に○をつけているが、問４⑷④が未選択</t>
  </si>
  <si>
    <t>・問４⑷①で「本人確認（戸籍謄本等）」を選択しているが、問４⑷⑤が未記入</t>
  </si>
  <si>
    <t>・問４⑷①で「根拠資料（書面）の確認・提出」または「根拠資料（書面以外の現物）の確認・提出」を選択しているが、問４⑷⑦が未記入</t>
  </si>
  <si>
    <t>・問３で⑸に○をつけているが、問４⑸①が未選択</t>
  </si>
  <si>
    <t>・問４⑸①で「その他」を選択しているが、問４⑸②が未記入</t>
  </si>
  <si>
    <t>・問３で⑸に○をつけているが、問４⑸③が未選択（未確認）</t>
  </si>
  <si>
    <t>・問３で⑹に○をつけているが、問４⑹①が未選択</t>
  </si>
  <si>
    <t>・問４⑹①で「その他」を選択しているが、問４⑹②が未記入</t>
  </si>
  <si>
    <t>・問３で⑺に○をつけているが、問４⑺①が未記入</t>
  </si>
  <si>
    <t>・問３で⑺に○をつけているが、問４⑺②が未選択</t>
  </si>
  <si>
    <t>・問４⑺②で「その他」を選択しているが、問４⑺③が未記入</t>
  </si>
  <si>
    <t>・問４⑺②で「受付審査等を他所属が実施」を選択しているが、問４⑺④が未記入</t>
  </si>
  <si>
    <t>・問３で⑺に○をつけているが、問４⑺⑤が未記入</t>
  </si>
  <si>
    <t>・問３で⑻に○をつけているが、問４⑻①が未記入</t>
  </si>
  <si>
    <t>・問３で⑻に○をつけているが、問４⑻②が未選択</t>
  </si>
  <si>
    <t>・問４⑻②で「その他」を選択しているが、問４⑻③が未記入</t>
  </si>
  <si>
    <t>・問３で⑻に○をつけているが、問４⑻④が未記入</t>
  </si>
  <si>
    <t>・問３で⑼に○をつけているが、問４⑼①が未記入</t>
  </si>
  <si>
    <t>・問３で⑼に○をつけているが、問４⑼②が未選択</t>
  </si>
  <si>
    <t>・問３で⑾に○をつけているが、問４⑾が未記入</t>
  </si>
  <si>
    <t>・問３で⑿に○をつけているが、問４⑿が未記入</t>
  </si>
  <si>
    <t>・問１で「不可能」を選択しているが、問５が未記入</t>
  </si>
  <si>
    <t>・問１で「対象外」を選択しているが、問６が未記入</t>
  </si>
  <si>
    <t>・問１で「不可能」を選択しているが、問３のいずれにも○がついていない</t>
  </si>
  <si>
    <t>・問３で⑴に○をつけているが、問４⑴が未選択（未確認）</t>
  </si>
  <si>
    <t>・問３で⑵に○をつけているが、問４⑵①が未選択（未確認）</t>
  </si>
  <si>
    <t>・問３で⑵に○をつけているが、問４⑵②が未選択（未確認）</t>
  </si>
  <si>
    <t>・問３で⑶に○をつけているが、問４⑶①が未選択</t>
  </si>
  <si>
    <t>・問４⑶①で「本人確認」を選択しているが、問４⑶②が未記入</t>
  </si>
  <si>
    <t>・問３で⑷に○をつけているが、問４⑷①が未選択</t>
  </si>
  <si>
    <t>・問４⑷①で「本人確認（戸籍謄本等）」または「根拠資料（書面）の確認・提出（証明書や許可証等）」を選択しているが、問４⑷②が未記入</t>
  </si>
  <si>
    <t>・問４⑶①で「ヒアリング・協議・説明等」を選択しているが、問４⑶③が未記入</t>
    <rPh sb="29" eb="30">
      <t>トイ</t>
    </rPh>
    <phoneticPr fontId="3"/>
  </si>
  <si>
    <t>・問４⑷①で「根拠資料（書面）の確認・提出」を選択しているが、問４⑷⑥が未記入</t>
    <phoneticPr fontId="3"/>
  </si>
  <si>
    <t>・問３で⑽に○をつけているが、問４⑽②が未記入</t>
    <phoneticPr fontId="3"/>
  </si>
  <si>
    <t>・問３で⑽に○をつけているが、問４⑽①が未記入</t>
    <phoneticPr fontId="3"/>
  </si>
  <si>
    <t>・問７が未選択</t>
    <rPh sb="5" eb="7">
      <t>センタク</t>
    </rPh>
    <phoneticPr fontId="3"/>
  </si>
  <si>
    <t xml:space="preserve"> </t>
    <phoneticPr fontId="3"/>
  </si>
  <si>
    <t>・問１で「不可能」・「対象外」以外を選択しているが、問２⑴が未選択</t>
    <rPh sb="5" eb="8">
      <t>フカノウ</t>
    </rPh>
    <rPh sb="11" eb="14">
      <t>タイショウガイ</t>
    </rPh>
    <rPh sb="15" eb="17">
      <t>イガイ</t>
    </rPh>
    <phoneticPr fontId="3"/>
  </si>
  <si>
    <t>【黒色】</t>
    <rPh sb="1" eb="3">
      <t>クロイロ</t>
    </rPh>
    <phoneticPr fontId="3"/>
  </si>
  <si>
    <t>問１が「対象外」「不可能」のときは、問２⑴・問２⑵は入力不要</t>
    <rPh sb="0" eb="1">
      <t>トイ</t>
    </rPh>
    <rPh sb="4" eb="7">
      <t>タイショウガイ</t>
    </rPh>
    <rPh sb="9" eb="12">
      <t>フカノウ</t>
    </rPh>
    <rPh sb="18" eb="19">
      <t>トイ</t>
    </rPh>
    <rPh sb="22" eb="23">
      <t>トイ</t>
    </rPh>
    <rPh sb="26" eb="28">
      <t>ニュウリョク</t>
    </rPh>
    <rPh sb="28" eb="30">
      <t>フヨウ</t>
    </rPh>
    <phoneticPr fontId="3"/>
  </si>
  <si>
    <t>問２⑴が「電子メール」「県の簡易申請システム」のときは、問２⑵は入力不要</t>
    <rPh sb="5" eb="7">
      <t>デンシ</t>
    </rPh>
    <rPh sb="12" eb="13">
      <t>ケン</t>
    </rPh>
    <rPh sb="14" eb="18">
      <t>カンイシンセイ</t>
    </rPh>
    <rPh sb="28" eb="29">
      <t>トイ</t>
    </rPh>
    <rPh sb="32" eb="34">
      <t>ニュウリョク</t>
    </rPh>
    <rPh sb="34" eb="36">
      <t>フヨウ</t>
    </rPh>
    <phoneticPr fontId="3"/>
  </si>
  <si>
    <t>問１が「不可能」以外のときは、問３・問４・問５は入力不要</t>
    <rPh sb="0" eb="1">
      <t>トイ</t>
    </rPh>
    <rPh sb="4" eb="7">
      <t>フカノウ</t>
    </rPh>
    <rPh sb="8" eb="10">
      <t>イガイ</t>
    </rPh>
    <rPh sb="15" eb="16">
      <t>トイ</t>
    </rPh>
    <rPh sb="18" eb="19">
      <t>トイ</t>
    </rPh>
    <rPh sb="21" eb="22">
      <t>トイ</t>
    </rPh>
    <rPh sb="24" eb="26">
      <t>ニュウリョク</t>
    </rPh>
    <rPh sb="26" eb="28">
      <t>フヨウ</t>
    </rPh>
    <phoneticPr fontId="3"/>
  </si>
  <si>
    <t>問３⑴が空白なら、問４⑴は入力不要</t>
    <rPh sb="4" eb="6">
      <t>クウハク</t>
    </rPh>
    <rPh sb="9" eb="10">
      <t>トイ</t>
    </rPh>
    <rPh sb="13" eb="15">
      <t>ニュウリョク</t>
    </rPh>
    <rPh sb="15" eb="17">
      <t>フヨウ</t>
    </rPh>
    <phoneticPr fontId="3"/>
  </si>
  <si>
    <t>問３⑵が空白なら、問４⑵①・②は入力不要</t>
    <rPh sb="4" eb="6">
      <t>クウハク</t>
    </rPh>
    <rPh sb="9" eb="10">
      <t>トイ</t>
    </rPh>
    <rPh sb="16" eb="18">
      <t>ニュウリョク</t>
    </rPh>
    <rPh sb="18" eb="20">
      <t>フヨウ</t>
    </rPh>
    <phoneticPr fontId="3"/>
  </si>
  <si>
    <t>問３⑶が空白なら、問４⑶①・②・③は入力不要</t>
    <rPh sb="4" eb="6">
      <t>クウハク</t>
    </rPh>
    <rPh sb="9" eb="10">
      <t>トイ</t>
    </rPh>
    <rPh sb="18" eb="20">
      <t>ニュウリョク</t>
    </rPh>
    <rPh sb="20" eb="22">
      <t>フヨウ</t>
    </rPh>
    <phoneticPr fontId="3"/>
  </si>
  <si>
    <t>問３⑷が空白なら、問４⑷①～⑦は入力不要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</si>
  <si>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問３⑸が空白なら、問４⑸①～③は入力不要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</si>
  <si>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問３⑹が空白なら、問４⑹①・②は入力不要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</si>
  <si>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問３⑺が空白なら、問４⑺①～⑤は入力不要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</si>
  <si>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問３⑻が空白なら、問４⑻①～④は入力不要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</si>
  <si>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問３⑼が空白なら、問４⑼①・②は入力不要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</si>
  <si>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問３⑽が空白なら、問４⑽①・②は入力不要</t>
    <rPh sb="0" eb="1">
      <t>トイ</t>
    </rPh>
    <rPh sb="4" eb="6">
      <t>クウハク</t>
    </rPh>
    <rPh sb="9" eb="10">
      <t>トイ</t>
    </rPh>
    <rPh sb="16" eb="18">
      <t>ニュウリョク</t>
    </rPh>
    <rPh sb="18" eb="20">
      <t>フヨウ</t>
    </rPh>
    <phoneticPr fontId="17"/>
  </si>
  <si>
    <t>問３⑾が空白なら、問４⑾は入力不要</t>
    <rPh sb="0" eb="1">
      <t>トイ</t>
    </rPh>
    <rPh sb="4" eb="6">
      <t>クウハク</t>
    </rPh>
    <rPh sb="9" eb="10">
      <t>トイ</t>
    </rPh>
    <rPh sb="13" eb="15">
      <t>ニュウリョク</t>
    </rPh>
    <rPh sb="15" eb="17">
      <t>フヨウ</t>
    </rPh>
    <phoneticPr fontId="17"/>
  </si>
  <si>
    <t>問３⑿が空白なら、問４⑿は入力不要</t>
    <rPh sb="0" eb="1">
      <t>トイ</t>
    </rPh>
    <rPh sb="4" eb="6">
      <t>クウハク</t>
    </rPh>
    <rPh sb="9" eb="10">
      <t>トイ</t>
    </rPh>
    <rPh sb="13" eb="15">
      <t>ニュウリョク</t>
    </rPh>
    <rPh sb="15" eb="17">
      <t>フヨウ</t>
    </rPh>
    <phoneticPr fontId="17"/>
  </si>
  <si>
    <t>問１が「対象外」以外のときは、問６は入力不要</t>
    <rPh sb="0" eb="1">
      <t>トイ</t>
    </rPh>
    <rPh sb="4" eb="7">
      <t>タイショウガイ</t>
    </rPh>
    <rPh sb="8" eb="10">
      <t>イガイ</t>
    </rPh>
    <rPh sb="15" eb="16">
      <t>トイ</t>
    </rPh>
    <rPh sb="18" eb="20">
      <t>ニュウリョク</t>
    </rPh>
    <rPh sb="20" eb="22">
      <t>フヨウ</t>
    </rPh>
    <phoneticPr fontId="3"/>
  </si>
  <si>
    <t>問１が「対象外」のときは、問７は入力不要</t>
    <rPh sb="0" eb="1">
      <t>トイ</t>
    </rPh>
    <rPh sb="4" eb="7">
      <t>タイショウガイ</t>
    </rPh>
    <rPh sb="13" eb="14">
      <t>トイ</t>
    </rPh>
    <rPh sb="16" eb="18">
      <t>ニュウリョク</t>
    </rPh>
    <rPh sb="18" eb="20">
      <t>フヨウ</t>
    </rPh>
    <phoneticPr fontId="3"/>
  </si>
  <si>
    <t>【問１３】
オンラインキャッシュレス決済を導入するための対策</t>
    <phoneticPr fontId="3"/>
  </si>
  <si>
    <t>・問７で○をつけているが、問９が未選択</t>
    <rPh sb="16" eb="19">
      <t>ミセンタク</t>
    </rPh>
    <phoneticPr fontId="3"/>
  </si>
  <si>
    <t>・問１で「実施済」又は「可能」又は「可能になる予定（６年度中）」を選択しており、かつ、問９で「７年度以降導入予定」を選択しているが、問１０が未記入</t>
    <rPh sb="1" eb="2">
      <t>トイ</t>
    </rPh>
    <rPh sb="5" eb="7">
      <t>ジッシ</t>
    </rPh>
    <rPh sb="7" eb="8">
      <t>スミ</t>
    </rPh>
    <rPh sb="12" eb="14">
      <t>カノウ</t>
    </rPh>
    <rPh sb="15" eb="16">
      <t>マタ</t>
    </rPh>
    <rPh sb="18" eb="20">
      <t>カノウ</t>
    </rPh>
    <rPh sb="23" eb="25">
      <t>ヨテイ</t>
    </rPh>
    <rPh sb="27" eb="29">
      <t>ネンド</t>
    </rPh>
    <rPh sb="29" eb="30">
      <t>ナカ</t>
    </rPh>
    <rPh sb="33" eb="35">
      <t>センタク</t>
    </rPh>
    <rPh sb="48" eb="50">
      <t>ネンド</t>
    </rPh>
    <rPh sb="50" eb="52">
      <t>イコウ</t>
    </rPh>
    <rPh sb="52" eb="54">
      <t>ドウニュウ</t>
    </rPh>
    <rPh sb="54" eb="56">
      <t>ヨテイ</t>
    </rPh>
    <rPh sb="58" eb="60">
      <t>センタク</t>
    </rPh>
    <rPh sb="70" eb="71">
      <t>ミ</t>
    </rPh>
    <rPh sb="71" eb="73">
      <t>キニュウ</t>
    </rPh>
    <phoneticPr fontId="3"/>
  </si>
  <si>
    <t>・問１で「実施済」又は「可能」又は「可能になる予定（６年度中）」を選択しており、かつ、問９で「７年度以降導入予定」を選択しているが、問１１が未記入</t>
    <rPh sb="1" eb="2">
      <t>トイ</t>
    </rPh>
    <rPh sb="5" eb="7">
      <t>ジッシ</t>
    </rPh>
    <rPh sb="7" eb="8">
      <t>スミ</t>
    </rPh>
    <rPh sb="12" eb="14">
      <t>カノウ</t>
    </rPh>
    <rPh sb="15" eb="16">
      <t>マタ</t>
    </rPh>
    <rPh sb="18" eb="20">
      <t>カノウ</t>
    </rPh>
    <rPh sb="23" eb="25">
      <t>ヨテイ</t>
    </rPh>
    <rPh sb="27" eb="29">
      <t>ネンド</t>
    </rPh>
    <rPh sb="29" eb="30">
      <t>ナカ</t>
    </rPh>
    <rPh sb="33" eb="35">
      <t>センタク</t>
    </rPh>
    <rPh sb="48" eb="50">
      <t>ネンド</t>
    </rPh>
    <rPh sb="50" eb="52">
      <t>イコウ</t>
    </rPh>
    <rPh sb="52" eb="54">
      <t>ドウニュウ</t>
    </rPh>
    <rPh sb="54" eb="56">
      <t>ヨテイ</t>
    </rPh>
    <rPh sb="58" eb="60">
      <t>センタク</t>
    </rPh>
    <rPh sb="70" eb="71">
      <t>ミ</t>
    </rPh>
    <rPh sb="71" eb="73">
      <t>キニュウ</t>
    </rPh>
    <phoneticPr fontId="3"/>
  </si>
  <si>
    <t>・問１で「不可能」以外を選択しており、かつ、問９で「導入不可能」を選択しているが、問１２が未記入</t>
    <rPh sb="1" eb="2">
      <t>トイ</t>
    </rPh>
    <rPh sb="5" eb="8">
      <t>フカノウ</t>
    </rPh>
    <rPh sb="9" eb="11">
      <t>イガイ</t>
    </rPh>
    <rPh sb="12" eb="14">
      <t>センタク</t>
    </rPh>
    <rPh sb="26" eb="31">
      <t>ドウニュウフカノウ</t>
    </rPh>
    <rPh sb="33" eb="35">
      <t>センタク</t>
    </rPh>
    <rPh sb="45" eb="46">
      <t>ミ</t>
    </rPh>
    <rPh sb="46" eb="48">
      <t>キニュウ</t>
    </rPh>
    <phoneticPr fontId="3"/>
  </si>
  <si>
    <t>・問１で「不可能」以外を選択しており、かつ、問９で「導入不可能」を選択しているが、問１３が未記入</t>
    <rPh sb="1" eb="2">
      <t>トイ</t>
    </rPh>
    <rPh sb="5" eb="8">
      <t>フカノウ</t>
    </rPh>
    <rPh sb="9" eb="11">
      <t>イガイ</t>
    </rPh>
    <rPh sb="12" eb="14">
      <t>センタク</t>
    </rPh>
    <rPh sb="26" eb="31">
      <t>ドウニュウフカノウ</t>
    </rPh>
    <rPh sb="33" eb="35">
      <t>センタク</t>
    </rPh>
    <rPh sb="45" eb="46">
      <t>ミ</t>
    </rPh>
    <rPh sb="46" eb="48">
      <t>キニュウ</t>
    </rPh>
    <phoneticPr fontId="3"/>
  </si>
  <si>
    <t>問１が「実施済」「可能」「可能となる予定（６年度中）」のいずれでもない、または、問９が「７年度以降導入予定」以外なら、問１０～問１１は入力不要</t>
    <rPh sb="54" eb="56">
      <t>イガイ</t>
    </rPh>
    <rPh sb="67" eb="71">
      <t>ニュウリョクフヨウ</t>
    </rPh>
    <phoneticPr fontId="17"/>
  </si>
  <si>
    <t>問１が「不可能」または「対象外」、または、問９が「導入不可能」以外なら、問１２～問１３は入力不要</t>
    <rPh sb="4" eb="7">
      <t>フカノウ</t>
    </rPh>
    <rPh sb="12" eb="15">
      <t>タイショウガイ</t>
    </rPh>
    <rPh sb="27" eb="30">
      <t>フカノウ</t>
    </rPh>
    <rPh sb="31" eb="33">
      <t>イガイ</t>
    </rPh>
    <rPh sb="44" eb="48">
      <t>ニュウリョクフヨウ</t>
    </rPh>
    <phoneticPr fontId="17"/>
  </si>
  <si>
    <t>問１が「不可能」または問７が「○」以外なら、問９～問１３は入力不要</t>
    <rPh sb="0" eb="1">
      <t>トイ</t>
    </rPh>
    <rPh sb="4" eb="7">
      <t>フカノウ</t>
    </rPh>
    <rPh sb="11" eb="12">
      <t>トイ</t>
    </rPh>
    <rPh sb="17" eb="19">
      <t>イガイ</t>
    </rPh>
    <rPh sb="29" eb="31">
      <t>ニュウリョク</t>
    </rPh>
    <rPh sb="31" eb="33">
      <t>フヨウ</t>
    </rPh>
    <phoneticPr fontId="17"/>
  </si>
  <si>
    <t>【問１２】
オンラインキャッシュレス決済の導入が不可能な理由</t>
    <rPh sb="1" eb="2">
      <t>トイ</t>
    </rPh>
    <phoneticPr fontId="3"/>
  </si>
  <si>
    <t>【問９】
オンラインキャッシュレス決済の導入状況</t>
    <rPh sb="1" eb="2">
      <t>トイ</t>
    </rPh>
    <phoneticPr fontId="3"/>
  </si>
  <si>
    <t>【問８】窓口キャシュレスの導入状況</t>
    <rPh sb="1" eb="2">
      <t>トイ</t>
    </rPh>
    <rPh sb="4" eb="6">
      <t>マドグチ</t>
    </rPh>
    <rPh sb="13" eb="15">
      <t>ドウニュウ</t>
    </rPh>
    <rPh sb="15" eb="17">
      <t>ジョウキョウ</t>
    </rPh>
    <phoneticPr fontId="3"/>
  </si>
  <si>
    <t>⑴会計課が設置した端末を利用してキャッシュレス決済が可能</t>
    <phoneticPr fontId="3"/>
  </si>
  <si>
    <t>⑵場所による窓口キャッシュレス決済の可否</t>
    <phoneticPr fontId="3"/>
  </si>
  <si>
    <t>⑶窓口キャッシュレス決済が出来ない場所の詳細</t>
    <phoneticPr fontId="3"/>
  </si>
  <si>
    <t>⑷会計課設置端末以外の窓口キャッシュレス決済（指定納付受託者を指定）</t>
    <phoneticPr fontId="3"/>
  </si>
  <si>
    <t>・問８⑴で○をつけているが、問８⑵が未選択</t>
    <rPh sb="1" eb="2">
      <t>トイ</t>
    </rPh>
    <rPh sb="14" eb="15">
      <t>トイ</t>
    </rPh>
    <rPh sb="18" eb="21">
      <t>ミセンタク</t>
    </rPh>
    <phoneticPr fontId="3"/>
  </si>
  <si>
    <t>・問７で○をつけているが、問８⑴が未選択</t>
    <rPh sb="1" eb="2">
      <t>トイ</t>
    </rPh>
    <rPh sb="13" eb="14">
      <t>トイ</t>
    </rPh>
    <rPh sb="17" eb="20">
      <t>ミセンタク</t>
    </rPh>
    <phoneticPr fontId="3"/>
  </si>
  <si>
    <t>・問７で○をつけているが、問８⑷が未選択</t>
    <rPh sb="1" eb="2">
      <t>トイ</t>
    </rPh>
    <rPh sb="13" eb="14">
      <t>トイ</t>
    </rPh>
    <rPh sb="17" eb="20">
      <t>ミセンタク</t>
    </rPh>
    <phoneticPr fontId="3"/>
  </si>
  <si>
    <t>・問８⑵で「あり」を選択しているが、問８⑶が未記入</t>
    <rPh sb="1" eb="2">
      <t>トイ</t>
    </rPh>
    <rPh sb="10" eb="12">
      <t>センタク</t>
    </rPh>
    <rPh sb="18" eb="19">
      <t>トイ</t>
    </rPh>
    <rPh sb="22" eb="25">
      <t>ミキニュウ</t>
    </rPh>
    <phoneticPr fontId="3"/>
  </si>
  <si>
    <t>問１が「対象外」または問７が「○」以外のときは、問８⑴～⑷は入力不要</t>
    <rPh sb="0" eb="1">
      <t>トイ</t>
    </rPh>
    <rPh sb="4" eb="7">
      <t>タイショウガイ</t>
    </rPh>
    <rPh sb="11" eb="12">
      <t>トイ</t>
    </rPh>
    <rPh sb="17" eb="19">
      <t>イガイ</t>
    </rPh>
    <rPh sb="24" eb="25">
      <t>トイ</t>
    </rPh>
    <rPh sb="30" eb="32">
      <t>ニュウリョク</t>
    </rPh>
    <rPh sb="32" eb="34">
      <t>フヨウ</t>
    </rPh>
    <phoneticPr fontId="3"/>
  </si>
  <si>
    <t>問８⑴が「○」以外なら、問８⑵は入力不要</t>
    <rPh sb="0" eb="1">
      <t>トイ</t>
    </rPh>
    <rPh sb="7" eb="9">
      <t>イガイ</t>
    </rPh>
    <rPh sb="12" eb="13">
      <t>トイ</t>
    </rPh>
    <rPh sb="16" eb="18">
      <t>ニュウリョク</t>
    </rPh>
    <rPh sb="18" eb="20">
      <t>フヨウ</t>
    </rPh>
    <phoneticPr fontId="3"/>
  </si>
  <si>
    <t>問８⑵が「あり」以外なら、問８⑶は入力不要</t>
    <rPh sb="0" eb="1">
      <t>トイ</t>
    </rPh>
    <rPh sb="8" eb="10">
      <t>イガイ</t>
    </rPh>
    <rPh sb="13" eb="14">
      <t>トイ</t>
    </rPh>
    <rPh sb="17" eb="19">
      <t>ニュウリョク</t>
    </rPh>
    <rPh sb="19" eb="21">
      <t>フヨウ</t>
    </rPh>
    <phoneticPr fontId="3"/>
  </si>
  <si>
    <t>【問１０】
オンラインキャッシュレス決済の導入が７年度以降になる理由</t>
    <rPh sb="1" eb="2">
      <t>トイ</t>
    </rPh>
    <phoneticPr fontId="3"/>
  </si>
  <si>
    <t>【問１１】
６年度中にオンラインキャッシュレス決済を導入するための対策</t>
    <rPh sb="1" eb="2">
      <t>トイ</t>
    </rPh>
    <phoneticPr fontId="3"/>
  </si>
  <si>
    <t>・問４⑺②で「受付審査等を実施」を選択しているが、問４⑺④が未記入</t>
    <phoneticPr fontId="3"/>
  </si>
  <si>
    <t>（参考）窓口キャッシュレス収納手続No</t>
    <rPh sb="1" eb="3">
      <t>サンコウ</t>
    </rPh>
    <rPh sb="4" eb="6">
      <t>マドグチ</t>
    </rPh>
    <rPh sb="13" eb="15">
      <t>シュウノウ</t>
    </rPh>
    <rPh sb="15" eb="17">
      <t>テツヅキ</t>
    </rPh>
    <phoneticPr fontId="3"/>
  </si>
  <si>
    <t>（参考）窓口キャッシュレス収納手数料名</t>
    <rPh sb="1" eb="3">
      <t>サンコウ</t>
    </rPh>
    <rPh sb="4" eb="6">
      <t>マドグチ</t>
    </rPh>
    <rPh sb="13" eb="15">
      <t>シュウノウ</t>
    </rPh>
    <rPh sb="15" eb="18">
      <t>テスウリョウ</t>
    </rPh>
    <rPh sb="18" eb="19">
      <t>メイ</t>
    </rPh>
    <phoneticPr fontId="3"/>
  </si>
  <si>
    <t>【エラーチェック】
入力エラーがある場合に、以下にエラー内容が表示されます。
すべてのエラーが消えたことを確認し、提出してください。</t>
    <rPh sb="10" eb="12">
      <t>ニュウリョク</t>
    </rPh>
    <rPh sb="18" eb="20">
      <t>バアイ</t>
    </rPh>
    <rPh sb="22" eb="24">
      <t>イカ</t>
    </rPh>
    <rPh sb="28" eb="30">
      <t>ナイヨウ</t>
    </rPh>
    <rPh sb="31" eb="33">
      <t>ヒョウジ</t>
    </rPh>
    <rPh sb="47" eb="48">
      <t>キ</t>
    </rPh>
    <rPh sb="53" eb="55">
      <t>カクニン</t>
    </rPh>
    <rPh sb="57" eb="59">
      <t>テイシュツ</t>
    </rPh>
    <phoneticPr fontId="3"/>
  </si>
  <si>
    <t>：「提出不可」と表示されている場合、CE列に表示されるエラー内容を確認してください。</t>
    <rPh sb="2" eb="4">
      <t>テイシュツ</t>
    </rPh>
    <rPh sb="4" eb="6">
      <t>フカ</t>
    </rPh>
    <rPh sb="8" eb="10">
      <t>ヒョウジ</t>
    </rPh>
    <rPh sb="15" eb="17">
      <t>バアイ</t>
    </rPh>
    <rPh sb="20" eb="21">
      <t>レツ</t>
    </rPh>
    <rPh sb="22" eb="24">
      <t>ヒョウジ</t>
    </rPh>
    <rPh sb="30" eb="32">
      <t>ナイヨウ</t>
    </rPh>
    <rPh sb="33" eb="35">
      <t>カクニン</t>
    </rPh>
    <phoneticPr fontId="3"/>
  </si>
  <si>
    <t>道路占用許可申請</t>
    <rPh sb="0" eb="2">
      <t>ドウロ</t>
    </rPh>
    <rPh sb="2" eb="4">
      <t>センヨウ</t>
    </rPh>
    <rPh sb="4" eb="6">
      <t>キョカ</t>
    </rPh>
    <rPh sb="6" eb="8">
      <t>シンセイ</t>
    </rPh>
    <phoneticPr fontId="3"/>
  </si>
  <si>
    <t>道路占用者住所・氏名変更届</t>
    <rPh sb="0" eb="2">
      <t>ドウロ</t>
    </rPh>
    <rPh sb="2" eb="4">
      <t>センヨウ</t>
    </rPh>
    <rPh sb="4" eb="5">
      <t>シャ</t>
    </rPh>
    <rPh sb="5" eb="7">
      <t>ジュウショ</t>
    </rPh>
    <rPh sb="8" eb="10">
      <t>シメイ</t>
    </rPh>
    <rPh sb="10" eb="12">
      <t>ヘンコウ</t>
    </rPh>
    <rPh sb="12" eb="13">
      <t>トド</t>
    </rPh>
    <phoneticPr fontId="3"/>
  </si>
  <si>
    <t>地位承継届</t>
    <rPh sb="0" eb="2">
      <t>チイ</t>
    </rPh>
    <rPh sb="2" eb="4">
      <t>ショウケイ</t>
    </rPh>
    <rPh sb="4" eb="5">
      <t>トド</t>
    </rPh>
    <phoneticPr fontId="3"/>
  </si>
  <si>
    <t>道路占用権譲渡承認申請</t>
    <rPh sb="0" eb="2">
      <t>ドウロ</t>
    </rPh>
    <rPh sb="2" eb="4">
      <t>センヨウ</t>
    </rPh>
    <rPh sb="4" eb="5">
      <t>ケン</t>
    </rPh>
    <rPh sb="5" eb="7">
      <t>ジョウト</t>
    </rPh>
    <rPh sb="7" eb="9">
      <t>ショウニン</t>
    </rPh>
    <rPh sb="9" eb="11">
      <t>シンセイ</t>
    </rPh>
    <phoneticPr fontId="3"/>
  </si>
  <si>
    <t>道路占用廃止届</t>
    <rPh sb="0" eb="2">
      <t>ドウロ</t>
    </rPh>
    <rPh sb="2" eb="4">
      <t>センヨウ</t>
    </rPh>
    <rPh sb="4" eb="6">
      <t>ハイシ</t>
    </rPh>
    <rPh sb="6" eb="7">
      <t>トド</t>
    </rPh>
    <phoneticPr fontId="3"/>
  </si>
  <si>
    <t>道路占用工事着手・完了届</t>
    <rPh sb="0" eb="2">
      <t>ドウロ</t>
    </rPh>
    <rPh sb="2" eb="4">
      <t>センヨウ</t>
    </rPh>
    <rPh sb="4" eb="6">
      <t>コウジ</t>
    </rPh>
    <rPh sb="6" eb="8">
      <t>チャクシュ</t>
    </rPh>
    <rPh sb="9" eb="11">
      <t>カンリョウ</t>
    </rPh>
    <rPh sb="11" eb="12">
      <t>トド</t>
    </rPh>
    <phoneticPr fontId="3"/>
  </si>
  <si>
    <t>承認工事着手届</t>
  </si>
  <si>
    <t>承認工事竣工届</t>
  </si>
  <si>
    <t>実施団体等認定申込</t>
    <rPh sb="0" eb="2">
      <t>ジッシ</t>
    </rPh>
    <rPh sb="2" eb="4">
      <t>ダンタイ</t>
    </rPh>
    <rPh sb="4" eb="5">
      <t>トウ</t>
    </rPh>
    <rPh sb="5" eb="7">
      <t>ニンテイ</t>
    </rPh>
    <rPh sb="7" eb="9">
      <t>モウシコミ</t>
    </rPh>
    <phoneticPr fontId="3"/>
  </si>
  <si>
    <t>福岡県さわやか道路美化推進事業実績報告</t>
    <rPh sb="0" eb="3">
      <t>フクオカケン</t>
    </rPh>
    <rPh sb="7" eb="9">
      <t>ドウロ</t>
    </rPh>
    <rPh sb="9" eb="11">
      <t>ビカ</t>
    </rPh>
    <rPh sb="11" eb="13">
      <t>スイシン</t>
    </rPh>
    <rPh sb="13" eb="15">
      <t>ジギョウ</t>
    </rPh>
    <rPh sb="15" eb="17">
      <t>ジッセキ</t>
    </rPh>
    <rPh sb="17" eb="19">
      <t>ホウコク</t>
    </rPh>
    <phoneticPr fontId="3"/>
  </si>
  <si>
    <t>手続名</t>
    <rPh sb="0" eb="2">
      <t>テツヅキ</t>
    </rPh>
    <rPh sb="2" eb="3">
      <t>メイ</t>
    </rPh>
    <phoneticPr fontId="3"/>
  </si>
  <si>
    <t>根拠条項</t>
    <rPh sb="0" eb="2">
      <t>コンキョ</t>
    </rPh>
    <rPh sb="2" eb="4">
      <t>ジョウコウ</t>
    </rPh>
    <phoneticPr fontId="3"/>
  </si>
  <si>
    <t>第6条</t>
    <phoneticPr fontId="3"/>
  </si>
  <si>
    <t>第9条</t>
    <phoneticPr fontId="3"/>
  </si>
  <si>
    <t>道路法施行規則</t>
  </si>
  <si>
    <t>福岡県道路占用規則</t>
  </si>
  <si>
    <t>車両の通行の許可の手続等を定める省令</t>
    <phoneticPr fontId="3"/>
  </si>
  <si>
    <t>－</t>
    <phoneticPr fontId="3"/>
  </si>
  <si>
    <t>昭和５３年１２月１日付道路局長通達建設省発第９６号</t>
    <phoneticPr fontId="3"/>
  </si>
  <si>
    <t>福岡県さわやか道路美化促進事業実施要綱</t>
    <phoneticPr fontId="3"/>
  </si>
  <si>
    <t>平成９年３月１８日付土木部長通達８道維第４１０号</t>
    <phoneticPr fontId="3"/>
  </si>
  <si>
    <t>第3条</t>
    <rPh sb="0" eb="1">
      <t>ダイ</t>
    </rPh>
    <rPh sb="2" eb="3">
      <t>ジョウ</t>
    </rPh>
    <phoneticPr fontId="3"/>
  </si>
  <si>
    <t>第5条</t>
    <rPh sb="0" eb="1">
      <t>ダイ</t>
    </rPh>
    <rPh sb="2" eb="3">
      <t>ジョウ</t>
    </rPh>
    <phoneticPr fontId="3"/>
  </si>
  <si>
    <t>第6条</t>
    <phoneticPr fontId="3"/>
  </si>
  <si>
    <t>第7条</t>
    <phoneticPr fontId="3"/>
  </si>
  <si>
    <t>第8条</t>
    <phoneticPr fontId="3"/>
  </si>
  <si>
    <t>第10条</t>
    <phoneticPr fontId="3"/>
  </si>
  <si>
    <t>道路法</t>
    <phoneticPr fontId="3"/>
  </si>
  <si>
    <t>第32条第1項及び第2項</t>
    <rPh sb="0" eb="1">
      <t>ダイ</t>
    </rPh>
    <rPh sb="3" eb="4">
      <t>ジョウ</t>
    </rPh>
    <rPh sb="4" eb="5">
      <t>ダイ</t>
    </rPh>
    <rPh sb="6" eb="7">
      <t>コウ</t>
    </rPh>
    <rPh sb="7" eb="8">
      <t>オヨ</t>
    </rPh>
    <rPh sb="9" eb="10">
      <t>ダイ</t>
    </rPh>
    <rPh sb="11" eb="12">
      <t>コウ</t>
    </rPh>
    <phoneticPr fontId="3"/>
  </si>
  <si>
    <t>特殊車両通行許可申請</t>
    <rPh sb="0" eb="2">
      <t>トクシュ</t>
    </rPh>
    <rPh sb="2" eb="4">
      <t>シャリョウ</t>
    </rPh>
    <rPh sb="4" eb="6">
      <t>ツウコウ</t>
    </rPh>
    <rPh sb="6" eb="8">
      <t>キョカ</t>
    </rPh>
    <rPh sb="8" eb="10">
      <t>シンセイ</t>
    </rPh>
    <phoneticPr fontId="3"/>
  </si>
  <si>
    <t>第4条の3</t>
    <rPh sb="0" eb="1">
      <t>ダイ</t>
    </rPh>
    <phoneticPr fontId="3"/>
  </si>
  <si>
    <t>URL</t>
  </si>
  <si>
    <t>https://shinsei.pref.fukuoka.lg.jp/SdsShinsei/directCall.harp?target=tetuduki&amp;lgCd=400001&amp;shinseiFmtNo=020669&amp;shinseiEdaban=01</t>
    <phoneticPr fontId="3"/>
  </si>
  <si>
    <t>https://shinsei.pref.fukuoka.lg.jp/SdsShinsei/directCall.harp?target=tetuduki&amp;lgCd=400001&amp;shinseiFmtNo=020671&amp;shinseiEdaban=01</t>
    <phoneticPr fontId="3"/>
  </si>
  <si>
    <t>https://shinsei.pref.fukuoka.lg.jp/SdsShinsei/directCall.harp?target=tetuduki&amp;lgCd=400001&amp;shinseiFmtNo=020672&amp;shinseiEdaban=01</t>
    <phoneticPr fontId="3"/>
  </si>
  <si>
    <t>https://shinsei.pref.fukuoka.lg.jp/SdsShinsei/directCall.harp?target=tetuduki&amp;lgCd=400001&amp;shinseiFmtNo=020673&amp;shinseiEdaban=01</t>
    <phoneticPr fontId="3"/>
  </si>
  <si>
    <t>https://shinsei.pref.fukuoka.lg.jp/SdsShinsei/directCall.harp?target=tetuduki&amp;lgCd=400001&amp;shinseiFmtNo=020665&amp;shinseiEdaban=01</t>
    <phoneticPr fontId="3"/>
  </si>
  <si>
    <t>https://shinsei.pref.fukuoka.lg.jp/SdsShinsei/directCall.harp?target=tetuduki&amp;lgCd=400001&amp;shinseiFmtNo=020666&amp;shinseiEdaban=01</t>
    <phoneticPr fontId="3"/>
  </si>
  <si>
    <t>https://shinsei.pref.fukuoka.lg.jp/SdsShinsei/directCall.harp?target=tetuduki&amp;lgCd=400001&amp;shinseiFmtNo=020670&amp;shinseiEdaban=01</t>
    <phoneticPr fontId="3"/>
  </si>
  <si>
    <t>https://shinsei.pref.fukuoka.lg.jp/SdsShinsei/directCall.harp?target=tetuduki&amp;lgCd=400001&amp;shinseiFmtNo=020674&amp;shinseiEdaban=01</t>
    <phoneticPr fontId="3"/>
  </si>
  <si>
    <t>https://shinsei.pref.fukuoka.lg.jp/SdsShinsei/directCall.harp?target=tetuduki&amp;lgCd=400001&amp;shinseiFmtNo=020676&amp;shinseiEdaban=01</t>
    <phoneticPr fontId="3"/>
  </si>
  <si>
    <t>https://shinsei.pref.fukuoka.lg.jp/SdsShinsei/directCall.harp?target=tetuduki&amp;lgCd=400001&amp;shinseiFmtNo=020675&amp;shinseiEdaban=01</t>
    <phoneticPr fontId="3"/>
  </si>
  <si>
    <t>許可証再交付申請(特殊車両）</t>
    <rPh sb="0" eb="3">
      <t>キョカショウ</t>
    </rPh>
    <rPh sb="3" eb="6">
      <t>サイコウフ</t>
    </rPh>
    <rPh sb="6" eb="8">
      <t>シンセイ</t>
    </rPh>
    <rPh sb="9" eb="13">
      <t>トクシュシャリョウ</t>
    </rPh>
    <phoneticPr fontId="3"/>
  </si>
  <si>
    <t>○　電子申請が可能な手続き一覧</t>
    <rPh sb="2" eb="6">
      <t>デンシシンセイ</t>
    </rPh>
    <rPh sb="7" eb="9">
      <t>カノウ</t>
    </rPh>
    <rPh sb="10" eb="12">
      <t>テツヅ</t>
    </rPh>
    <rPh sb="13" eb="15">
      <t>イチラン</t>
    </rPh>
    <phoneticPr fontId="3"/>
  </si>
  <si>
    <t>道路工事施行承認申請</t>
    <rPh sb="0" eb="2">
      <t>ドウロ</t>
    </rPh>
    <rPh sb="2" eb="4">
      <t>コウジ</t>
    </rPh>
    <rPh sb="4" eb="6">
      <t>シコウ</t>
    </rPh>
    <rPh sb="6" eb="8">
      <t>ショウニン</t>
    </rPh>
    <rPh sb="8" eb="10">
      <t>シンセイ</t>
    </rPh>
    <phoneticPr fontId="3"/>
  </si>
  <si>
    <t>特殊車両通行許可申請（経路がすべて福岡県管理道路）</t>
    <rPh sb="0" eb="2">
      <t>トクシュ</t>
    </rPh>
    <rPh sb="2" eb="4">
      <t>シャリョウ</t>
    </rPh>
    <rPh sb="4" eb="6">
      <t>ツウコウ</t>
    </rPh>
    <rPh sb="6" eb="8">
      <t>キョカ</t>
    </rPh>
    <rPh sb="8" eb="10">
      <t>シンセイ</t>
    </rPh>
    <rPh sb="11" eb="13">
      <t>ケイロ</t>
    </rPh>
    <rPh sb="17" eb="20">
      <t>フクオカケン</t>
    </rPh>
    <rPh sb="20" eb="24">
      <t>カンリドウロ</t>
    </rPh>
    <phoneticPr fontId="3"/>
  </si>
  <si>
    <t>https://shinsei.pref.fukuoka.lg.jp/SdsShinsei/directCall.harp?target=tetuduki&amp;lgCd=400001&amp;shinseiFmtNo=020670&amp;shinseiEdaban=02</t>
    <phoneticPr fontId="3"/>
  </si>
  <si>
    <t>https://shinsei.pref.fukuoka.lg.jp/SdsShinsei/directCall.harp?target=tetuduki&amp;lgCd=400001&amp;shinseiFmtNo=020669&amp;shinseiEdaban=02</t>
    <phoneticPr fontId="3"/>
  </si>
  <si>
    <t>https://shinsei.pref.fukuoka.lg.jp/SdsShinsei/directCall.harp?target=tetuduki&amp;lgCd=400001&amp;shinseiFmtNo=020704&amp;shinseiEdaban=01</t>
    <phoneticPr fontId="3"/>
  </si>
  <si>
    <t>https://shinsei.pref.fukuoka.lg.jp/SdsShinsei/directCall.harp?target=tetuduki&amp;lgCd=400001&amp;shinseiFmtNo=020703&amp;shinseiEdaban=02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</si>
</sst>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Pゴシック"/>
      <family val="2"/>
      <charset val="128"/>
    </font>
    <font>
      <sz val="11"/>
      <name val="ＭＳ Ｐゴシック"/>
      <family val="2"/>
      <charset val="128"/>
      <scheme val="minor"/>
    </font>
    <font>
      <sz val="10"/>
      <color indexed="81"/>
      <name val="BIZ UDゴシック"/>
      <family val="3"/>
      <charset val="128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1"/>
      <color theme="0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38" fontId="9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5" fillId="5" borderId="0" xfId="0" applyFont="1" applyFill="1" applyProtection="1">
      <alignment vertical="center"/>
    </xf>
    <xf numFmtId="0" fontId="6" fillId="5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top" textRotation="255" wrapText="1"/>
    </xf>
    <xf numFmtId="0" fontId="8" fillId="2" borderId="1" xfId="0" applyFont="1" applyFill="1" applyBorder="1" applyAlignment="1" applyProtection="1">
      <alignment horizontal="center" vertical="top" textRotation="255" wrapText="1"/>
    </xf>
    <xf numFmtId="0" fontId="8" fillId="4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vertical="center" wrapText="1"/>
    </xf>
    <xf numFmtId="0" fontId="9" fillId="3" borderId="1" xfId="1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16" fillId="0" borderId="1" xfId="0" applyFont="1" applyBorder="1" applyAlignment="1" applyProtection="1"/>
    <xf numFmtId="0" fontId="5" fillId="0" borderId="0" xfId="0" applyFont="1" applyBorder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8" fillId="6" borderId="1" xfId="1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alignment vertical="center"/>
    </xf>
    <xf numFmtId="0" fontId="6" fillId="6" borderId="1" xfId="0" applyFont="1" applyFill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19" fillId="0" borderId="3" xfId="0" applyFont="1" applyBorder="1" applyProtection="1">
      <alignment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vertical="center" wrapText="1"/>
    </xf>
    <xf numFmtId="0" fontId="24" fillId="0" borderId="9" xfId="0" applyFont="1" applyFill="1" applyBorder="1" applyAlignment="1" applyProtection="1">
      <alignment vertical="center" wrapText="1"/>
      <protection locked="0"/>
    </xf>
    <xf numFmtId="0" fontId="23" fillId="6" borderId="9" xfId="1" applyNumberFormat="1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vertical="center" wrapText="1"/>
      <protection locked="0"/>
    </xf>
    <xf numFmtId="0" fontId="23" fillId="2" borderId="9" xfId="1" applyNumberFormat="1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/>
    </xf>
    <xf numFmtId="0" fontId="23" fillId="6" borderId="9" xfId="1" applyNumberFormat="1" applyFont="1" applyFill="1" applyBorder="1" applyAlignment="1" applyProtection="1">
      <alignment horizontal="center" vertical="center" shrinkToFit="1"/>
    </xf>
    <xf numFmtId="0" fontId="23" fillId="6" borderId="13" xfId="1" applyNumberFormat="1" applyFont="1" applyFill="1" applyBorder="1" applyAlignment="1" applyProtection="1">
      <alignment horizontal="center" vertical="center" shrinkToFit="1"/>
    </xf>
    <xf numFmtId="0" fontId="23" fillId="6" borderId="14" xfId="1" applyNumberFormat="1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left" vertical="center" wrapText="1"/>
      <protection locked="0"/>
    </xf>
    <xf numFmtId="0" fontId="24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>
      <alignment horizontal="center" vertical="center"/>
    </xf>
    <xf numFmtId="0" fontId="25" fillId="0" borderId="9" xfId="4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5" fillId="0" borderId="9" xfId="4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5" fillId="0" borderId="10" xfId="4" applyBorder="1" applyAlignment="1">
      <alignment horizontal="center" vertical="center" wrapText="1"/>
    </xf>
    <xf numFmtId="0" fontId="25" fillId="0" borderId="11" xfId="4" applyBorder="1" applyAlignment="1">
      <alignment horizontal="center" vertical="center" wrapText="1"/>
    </xf>
    <xf numFmtId="0" fontId="25" fillId="0" borderId="12" xfId="4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5" borderId="7" xfId="1" applyNumberFormat="1" applyFont="1" applyFill="1" applyBorder="1" applyProtection="1">
      <alignment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Protection="1">
      <alignment vertical="center"/>
    </xf>
    <xf numFmtId="0" fontId="6" fillId="4" borderId="6" xfId="0" applyFont="1" applyFill="1" applyBorder="1" applyProtection="1">
      <alignment vertical="center"/>
    </xf>
    <xf numFmtId="0" fontId="6" fillId="4" borderId="5" xfId="0" applyFont="1" applyFill="1" applyBorder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91"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0066FF"/>
      <color rgb="FFCCFFFF"/>
      <color rgb="FFFF99FF"/>
      <color rgb="FF0000FF"/>
      <color rgb="FFCCCCFF"/>
      <color rgb="FF99FF66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142876</xdr:colOff>
      <xdr:row>1</xdr:row>
      <xdr:rowOff>59531</xdr:rowOff>
    </xdr:from>
    <xdr:to>
      <xdr:col>71</xdr:col>
      <xdr:colOff>1571626</xdr:colOff>
      <xdr:row>2</xdr:row>
      <xdr:rowOff>1129393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0352901" y="354806"/>
          <a:ext cx="1428750" cy="1574687"/>
        </a:xfrm>
        <a:prstGeom prst="wedgeRectCallout">
          <a:avLst>
            <a:gd name="adj1" fmla="val 72112"/>
            <a:gd name="adj2" fmla="val -222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問７で○と回答した場合は、収納を伴う手続調査も回答が必要になります。</a:t>
          </a:r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※×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と回答した場合には、収納を伴う手続調査の実施は不要です。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B1:G7" totalsRowShown="0" headerRowDxfId="14" dataDxfId="13">
  <autoFilter ref="B1:G7"/>
  <tableColumns count="6">
    <tableColumn id="1" name="実施済" dataDxfId="12"/>
    <tableColumn id="2" name="可能（６年度オンライン化予定）" dataDxfId="11"/>
    <tableColumn id="3" name="可能（オンライン化時期未定）" dataDxfId="10"/>
    <tableColumn id="4" name="可能となる予定（６年度中）" dataDxfId="9"/>
    <tableColumn id="5" name="可能となる予定（７年度以降）" dataDxfId="8"/>
    <tableColumn id="6" name="不可能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テーブル22" displayName="テーブル22" ref="I1:M7" totalsRowShown="0" headerRowDxfId="6" dataDxfId="5">
  <autoFilter ref="I1:M7"/>
  <tableColumns count="5">
    <tableColumn id="1" name="実施済②" dataDxfId="4"/>
    <tableColumn id="2" name="可能（６年度オンライン化予定）②" dataDxfId="3"/>
    <tableColumn id="4" name="可能となる予定（６年度中）②" dataDxfId="2"/>
    <tableColumn id="5" name="可能となる予定（７年度以降）②" dataDxfId="1"/>
    <tableColumn id="6" name="不可能②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insei.pref.fukuoka.lg.jp/SdsShinsei/directCall.harp?target=tetuduki&amp;lgCd=400001&amp;shinseiFmtNo=020674&amp;shinseiEdaban=01" TargetMode="External"/><Relationship Id="rId13" Type="http://schemas.openxmlformats.org/officeDocument/2006/relationships/hyperlink" Target="https://shinsei.pref.fukuoka.lg.jp/SdsShinsei/directCall.harp?target=tetuduki&amp;lgCd=400001&amp;shinseiFmtNo=020704&amp;shinseiEdaban=01" TargetMode="External"/><Relationship Id="rId3" Type="http://schemas.openxmlformats.org/officeDocument/2006/relationships/hyperlink" Target="https://shinsei.pref.fukuoka.lg.jp/SdsShinsei/directCall.harp?target=tetuduki&amp;lgCd=400001&amp;shinseiFmtNo=020672&amp;shinseiEdaban=01" TargetMode="External"/><Relationship Id="rId7" Type="http://schemas.openxmlformats.org/officeDocument/2006/relationships/hyperlink" Target="https://shinsei.pref.fukuoka.lg.jp/SdsShinsei/directCall.harp?target=tetuduki&amp;lgCd=400001&amp;shinseiFmtNo=020670&amp;shinseiEdaban=01" TargetMode="External"/><Relationship Id="rId12" Type="http://schemas.openxmlformats.org/officeDocument/2006/relationships/hyperlink" Target="https://shinsei.pref.fukuoka.lg.jp/SdsShinsei/directCall.harp?target=tetuduki&amp;lgCd=400001&amp;shinseiFmtNo=020669&amp;shinseiEdaban=02" TargetMode="External"/><Relationship Id="rId2" Type="http://schemas.openxmlformats.org/officeDocument/2006/relationships/hyperlink" Target="https://shinsei.pref.fukuoka.lg.jp/SdsShinsei/directCall.harp?target=tetuduki&amp;lgCd=400001&amp;shinseiFmtNo=020671&amp;shinseiEdaban=01" TargetMode="External"/><Relationship Id="rId1" Type="http://schemas.openxmlformats.org/officeDocument/2006/relationships/hyperlink" Target="https://shinsei.pref.fukuoka.lg.jp/SdsShinsei/directCall.harp?target=tetuduki&amp;lgCd=400001&amp;shinseiFmtNo=020669&amp;shinseiEdaban=01" TargetMode="External"/><Relationship Id="rId6" Type="http://schemas.openxmlformats.org/officeDocument/2006/relationships/hyperlink" Target="https://shinsei.pref.fukuoka.lg.jp/SdsShinsei/directCall.harp?target=tetuduki&amp;lgCd=400001&amp;shinseiFmtNo=020666&amp;shinseiEdaban=01" TargetMode="External"/><Relationship Id="rId11" Type="http://schemas.openxmlformats.org/officeDocument/2006/relationships/hyperlink" Target="https://shinsei.pref.fukuoka.lg.jp/SdsShinsei/directCall.harp?target=tetuduki&amp;lgCd=400001&amp;shinseiFmtNo=020670&amp;shinseiEdaban=02" TargetMode="External"/><Relationship Id="rId5" Type="http://schemas.openxmlformats.org/officeDocument/2006/relationships/hyperlink" Target="https://shinsei.pref.fukuoka.lg.jp/SdsShinsei/directCall.harp?target=tetuduki&amp;lgCd=400001&amp;shinseiFmtNo=020665&amp;shinseiEdaban=0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hinsei.pref.fukuoka.lg.jp/SdsShinsei/directCall.harp?target=tetuduki&amp;lgCd=400001&amp;shinseiFmtNo=020675&amp;shinseiEdaban=01" TargetMode="External"/><Relationship Id="rId4" Type="http://schemas.openxmlformats.org/officeDocument/2006/relationships/hyperlink" Target="https://shinsei.pref.fukuoka.lg.jp/SdsShinsei/directCall.harp?target=tetuduki&amp;lgCd=400001&amp;shinseiFmtNo=020673&amp;shinseiEdaban=01" TargetMode="External"/><Relationship Id="rId9" Type="http://schemas.openxmlformats.org/officeDocument/2006/relationships/hyperlink" Target="https://shinsei.pref.fukuoka.lg.jp/SdsShinsei/directCall.harp?target=tetuduki&amp;lgCd=400001&amp;shinseiFmtNo=020676&amp;shinseiEdaban=01" TargetMode="External"/><Relationship Id="rId14" Type="http://schemas.openxmlformats.org/officeDocument/2006/relationships/hyperlink" Target="https://shinsei.pref.fukuoka.lg.jp/SdsShinsei/directCall.harp?target=tetuduki&amp;lgCd=400001&amp;shinseiFmtNo=020703&amp;shinseiEdaban=0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13" zoomScaleNormal="100" zoomScaleSheetLayoutView="100" workbookViewId="0">
      <selection activeCell="J15" sqref="J15"/>
    </sheetView>
  </sheetViews>
  <sheetFormatPr defaultColWidth="9" defaultRowHeight="13"/>
  <cols>
    <col min="1" max="1" width="4.7265625" style="46" customWidth="1"/>
    <col min="2" max="2" width="25.6328125" style="46" customWidth="1"/>
    <col min="3" max="3" width="16.26953125" style="46" customWidth="1"/>
    <col min="4" max="4" width="42.453125" style="46" customWidth="1"/>
    <col min="5" max="7" width="9" style="46"/>
    <col min="8" max="8" width="29.453125" style="46" customWidth="1"/>
    <col min="9" max="16384" width="9" style="46"/>
  </cols>
  <sheetData>
    <row r="1" spans="1:8" ht="40" customHeight="1" thickBot="1">
      <c r="A1" s="44" t="s">
        <v>229</v>
      </c>
      <c r="B1" s="45"/>
    </row>
    <row r="2" spans="1:8" ht="40" customHeight="1" thickBot="1">
      <c r="A2" s="55" t="s">
        <v>17</v>
      </c>
      <c r="B2" s="56" t="s">
        <v>197</v>
      </c>
      <c r="C2" s="56"/>
      <c r="D2" s="53" t="s">
        <v>196</v>
      </c>
      <c r="E2" s="62" t="s">
        <v>217</v>
      </c>
      <c r="F2" s="62"/>
      <c r="G2" s="62"/>
      <c r="H2" s="62"/>
    </row>
    <row r="3" spans="1:8" ht="40" customHeight="1" thickBot="1">
      <c r="A3" s="55"/>
      <c r="B3" s="56"/>
      <c r="C3" s="56"/>
      <c r="D3" s="53"/>
      <c r="E3" s="62"/>
      <c r="F3" s="62"/>
      <c r="G3" s="62"/>
      <c r="H3" s="62"/>
    </row>
    <row r="4" spans="1:8" ht="40" customHeight="1" thickBot="1">
      <c r="A4" s="57">
        <v>1</v>
      </c>
      <c r="B4" s="47" t="s">
        <v>213</v>
      </c>
      <c r="C4" s="48" t="s">
        <v>214</v>
      </c>
      <c r="D4" s="54" t="s">
        <v>186</v>
      </c>
      <c r="E4" s="63" t="s">
        <v>233</v>
      </c>
      <c r="F4" s="64"/>
      <c r="G4" s="64"/>
      <c r="H4" s="64"/>
    </row>
    <row r="5" spans="1:8" ht="40" customHeight="1" thickBot="1">
      <c r="A5" s="57"/>
      <c r="B5" s="49" t="s">
        <v>200</v>
      </c>
      <c r="C5" s="49" t="s">
        <v>216</v>
      </c>
      <c r="D5" s="54"/>
      <c r="E5" s="64"/>
      <c r="F5" s="64"/>
      <c r="G5" s="64"/>
      <c r="H5" s="64"/>
    </row>
    <row r="6" spans="1:8" ht="40" customHeight="1" thickBot="1">
      <c r="A6" s="50">
        <v>2</v>
      </c>
      <c r="B6" s="54" t="s">
        <v>201</v>
      </c>
      <c r="C6" s="49" t="s">
        <v>209</v>
      </c>
      <c r="D6" s="49" t="s">
        <v>187</v>
      </c>
      <c r="E6" s="65" t="s">
        <v>218</v>
      </c>
      <c r="F6" s="66"/>
      <c r="G6" s="66"/>
      <c r="H6" s="66"/>
    </row>
    <row r="7" spans="1:8" ht="40" customHeight="1" thickBot="1">
      <c r="A7" s="50">
        <v>3</v>
      </c>
      <c r="B7" s="54"/>
      <c r="C7" s="49" t="s">
        <v>210</v>
      </c>
      <c r="D7" s="49" t="s">
        <v>188</v>
      </c>
      <c r="E7" s="65" t="s">
        <v>224</v>
      </c>
      <c r="F7" s="66"/>
      <c r="G7" s="66"/>
      <c r="H7" s="66"/>
    </row>
    <row r="8" spans="1:8" ht="40" customHeight="1" thickBot="1">
      <c r="A8" s="50">
        <v>4</v>
      </c>
      <c r="B8" s="54"/>
      <c r="C8" s="49" t="s">
        <v>211</v>
      </c>
      <c r="D8" s="49" t="s">
        <v>189</v>
      </c>
      <c r="E8" s="65" t="s">
        <v>219</v>
      </c>
      <c r="F8" s="66"/>
      <c r="G8" s="66"/>
      <c r="H8" s="66"/>
    </row>
    <row r="9" spans="1:8" ht="40" customHeight="1" thickBot="1">
      <c r="A9" s="50">
        <v>5</v>
      </c>
      <c r="B9" s="54"/>
      <c r="C9" s="49" t="s">
        <v>199</v>
      </c>
      <c r="D9" s="49" t="s">
        <v>190</v>
      </c>
      <c r="E9" s="65" t="s">
        <v>220</v>
      </c>
      <c r="F9" s="66"/>
      <c r="G9" s="66"/>
      <c r="H9" s="66"/>
    </row>
    <row r="10" spans="1:8" ht="40" customHeight="1" thickBot="1">
      <c r="A10" s="50">
        <v>6</v>
      </c>
      <c r="B10" s="54"/>
      <c r="C10" s="49" t="s">
        <v>212</v>
      </c>
      <c r="D10" s="49" t="s">
        <v>191</v>
      </c>
      <c r="E10" s="65" t="s">
        <v>221</v>
      </c>
      <c r="F10" s="66"/>
      <c r="G10" s="66"/>
      <c r="H10" s="66"/>
    </row>
    <row r="11" spans="1:8" ht="40" customHeight="1" thickBot="1">
      <c r="A11" s="50">
        <v>7</v>
      </c>
      <c r="B11" s="54" t="s">
        <v>206</v>
      </c>
      <c r="C11" s="51" t="s">
        <v>203</v>
      </c>
      <c r="D11" s="49" t="s">
        <v>230</v>
      </c>
      <c r="E11" s="65" t="s">
        <v>232</v>
      </c>
      <c r="F11" s="66"/>
      <c r="G11" s="66"/>
      <c r="H11" s="66"/>
    </row>
    <row r="12" spans="1:8" ht="40" customHeight="1" thickBot="1">
      <c r="A12" s="50">
        <v>8</v>
      </c>
      <c r="B12" s="54"/>
      <c r="C12" s="51" t="s">
        <v>203</v>
      </c>
      <c r="D12" s="49" t="s">
        <v>192</v>
      </c>
      <c r="E12" s="65" t="s">
        <v>222</v>
      </c>
      <c r="F12" s="66"/>
      <c r="G12" s="66"/>
      <c r="H12" s="66"/>
    </row>
    <row r="13" spans="1:8" ht="40" customHeight="1" thickBot="1">
      <c r="A13" s="50">
        <v>9</v>
      </c>
      <c r="B13" s="54"/>
      <c r="C13" s="51" t="s">
        <v>203</v>
      </c>
      <c r="D13" s="49" t="s">
        <v>193</v>
      </c>
      <c r="E13" s="65" t="s">
        <v>223</v>
      </c>
      <c r="F13" s="66"/>
      <c r="G13" s="66"/>
      <c r="H13" s="66"/>
    </row>
    <row r="14" spans="1:8" ht="40" customHeight="1" thickBot="1">
      <c r="A14" s="58">
        <v>10</v>
      </c>
      <c r="B14" s="60" t="s">
        <v>202</v>
      </c>
      <c r="C14" s="60" t="s">
        <v>198</v>
      </c>
      <c r="D14" s="49" t="s">
        <v>215</v>
      </c>
      <c r="E14" s="65" t="s">
        <v>235</v>
      </c>
      <c r="F14" s="66"/>
      <c r="G14" s="66"/>
      <c r="H14" s="66"/>
    </row>
    <row r="15" spans="1:8" ht="40" customHeight="1" thickBot="1">
      <c r="A15" s="59"/>
      <c r="B15" s="61"/>
      <c r="C15" s="61"/>
      <c r="D15" s="52" t="s">
        <v>231</v>
      </c>
      <c r="E15" s="67" t="s">
        <v>234</v>
      </c>
      <c r="F15" s="68"/>
      <c r="G15" s="68"/>
      <c r="H15" s="69"/>
    </row>
    <row r="16" spans="1:8" ht="45.5" customHeight="1" thickBot="1">
      <c r="A16" s="50">
        <v>11</v>
      </c>
      <c r="B16" s="49" t="s">
        <v>204</v>
      </c>
      <c r="C16" s="51" t="s">
        <v>203</v>
      </c>
      <c r="D16" s="49" t="s">
        <v>228</v>
      </c>
      <c r="E16" s="65" t="s">
        <v>225</v>
      </c>
      <c r="F16" s="66"/>
      <c r="G16" s="66"/>
      <c r="H16" s="66"/>
    </row>
    <row r="17" spans="1:8" ht="40" customHeight="1" thickBot="1">
      <c r="A17" s="50">
        <v>12</v>
      </c>
      <c r="B17" s="54" t="s">
        <v>205</v>
      </c>
      <c r="C17" s="49" t="s">
        <v>207</v>
      </c>
      <c r="D17" s="49" t="s">
        <v>194</v>
      </c>
      <c r="E17" s="65" t="s">
        <v>227</v>
      </c>
      <c r="F17" s="66"/>
      <c r="G17" s="66"/>
      <c r="H17" s="66"/>
    </row>
    <row r="18" spans="1:8" ht="40" customHeight="1" thickBot="1">
      <c r="A18" s="50">
        <v>13</v>
      </c>
      <c r="B18" s="54"/>
      <c r="C18" s="49" t="s">
        <v>208</v>
      </c>
      <c r="D18" s="49" t="s">
        <v>195</v>
      </c>
      <c r="E18" s="65" t="s">
        <v>226</v>
      </c>
      <c r="F18" s="66"/>
      <c r="G18" s="66"/>
      <c r="H18" s="66"/>
    </row>
  </sheetData>
  <mergeCells count="26">
    <mergeCell ref="E14:H14"/>
    <mergeCell ref="E16:H16"/>
    <mergeCell ref="E17:H17"/>
    <mergeCell ref="E18:H18"/>
    <mergeCell ref="E9:H9"/>
    <mergeCell ref="E10:H10"/>
    <mergeCell ref="E11:H11"/>
    <mergeCell ref="E12:H12"/>
    <mergeCell ref="E13:H13"/>
    <mergeCell ref="E15:H15"/>
    <mergeCell ref="E2:H3"/>
    <mergeCell ref="E4:H5"/>
    <mergeCell ref="E6:H6"/>
    <mergeCell ref="E7:H7"/>
    <mergeCell ref="E8:H8"/>
    <mergeCell ref="D2:D3"/>
    <mergeCell ref="B11:B13"/>
    <mergeCell ref="B17:B18"/>
    <mergeCell ref="B6:B10"/>
    <mergeCell ref="A2:A3"/>
    <mergeCell ref="B2:C3"/>
    <mergeCell ref="A4:A5"/>
    <mergeCell ref="D4:D5"/>
    <mergeCell ref="A14:A15"/>
    <mergeCell ref="B14:B15"/>
    <mergeCell ref="C14:C15"/>
  </mergeCells>
  <phoneticPr fontId="3"/>
  <conditionalFormatting sqref="A6:A14 A2:A4 D6:D18 D2:D4 A16:A18">
    <cfRule type="cellIs" dxfId="90" priority="4" operator="equal">
      <formula>""</formula>
    </cfRule>
  </conditionalFormatting>
  <conditionalFormatting sqref="B5">
    <cfRule type="cellIs" dxfId="89" priority="2" operator="equal">
      <formula>""</formula>
    </cfRule>
  </conditionalFormatting>
  <hyperlinks>
    <hyperlink ref="E6" r:id="rId1"/>
    <hyperlink ref="E8" r:id="rId2"/>
    <hyperlink ref="E9" r:id="rId3"/>
    <hyperlink ref="E10" r:id="rId4"/>
    <hyperlink ref="E12" r:id="rId5"/>
    <hyperlink ref="E13" r:id="rId6"/>
    <hyperlink ref="E7" r:id="rId7"/>
    <hyperlink ref="E16" r:id="rId8"/>
    <hyperlink ref="E18" r:id="rId9"/>
    <hyperlink ref="E17" r:id="rId10"/>
    <hyperlink ref="E11" r:id="rId11"/>
    <hyperlink ref="E4" r:id="rId12"/>
    <hyperlink ref="E15" r:id="rId13"/>
    <hyperlink ref="E14" r:id="rId14"/>
  </hyperlinks>
  <printOptions horizontalCentered="1"/>
  <pageMargins left="0.98425196850393704" right="0.39370078740157483" top="0.59055118110236227" bottom="0.59055118110236227" header="0.31496062992125984" footer="0.31496062992125984"/>
  <pageSetup paperSize="9" scale="61" fitToHeight="0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364"/>
  <sheetViews>
    <sheetView view="pageBreakPreview" zoomScale="70" zoomScaleNormal="70" zoomScaleSheetLayoutView="70" workbookViewId="0">
      <pane xSplit="7" ySplit="4" topLeftCell="H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" defaultRowHeight="13"/>
  <cols>
    <col min="1" max="1" width="8.08984375" style="35" customWidth="1"/>
    <col min="2" max="2" width="10.453125" style="35" customWidth="1"/>
    <col min="3" max="3" width="22.08984375" style="35" customWidth="1"/>
    <col min="4" max="6" width="8.08984375" style="35" customWidth="1"/>
    <col min="7" max="7" width="34.453125" style="35" customWidth="1"/>
    <col min="8" max="8" width="25.6328125" style="35" customWidth="1"/>
    <col min="9" max="18" width="3.6328125" style="35" customWidth="1"/>
    <col min="19" max="19" width="21" style="35" customWidth="1"/>
    <col min="20" max="20" width="25.6328125" style="35" customWidth="1"/>
    <col min="21" max="22" width="21.36328125" style="35" customWidth="1"/>
    <col min="23" max="38" width="11.08984375" style="35" customWidth="1"/>
    <col min="39" max="43" width="18.6328125" style="35" customWidth="1"/>
    <col min="44" max="44" width="11.08984375" style="35" customWidth="1"/>
    <col min="45" max="47" width="18.6328125" style="35" customWidth="1"/>
    <col min="48" max="48" width="11.08984375" style="35" customWidth="1"/>
    <col min="49" max="49" width="18.6328125" style="35" customWidth="1"/>
    <col min="50" max="51" width="11.08984375" style="35" customWidth="1"/>
    <col min="52" max="53" width="18.6328125" style="35" customWidth="1"/>
    <col min="54" max="54" width="11.08984375" style="35" customWidth="1"/>
    <col min="55" max="58" width="18.6328125" style="35" customWidth="1"/>
    <col min="59" max="59" width="36.6328125" style="35" customWidth="1"/>
    <col min="60" max="62" width="18.6328125" style="35" customWidth="1"/>
    <col min="63" max="63" width="11.08984375" style="35" customWidth="1"/>
    <col min="64" max="64" width="36.6328125" style="35" customWidth="1"/>
    <col min="65" max="69" width="18.6328125" style="35" customWidth="1"/>
    <col min="70" max="70" width="11.08984375" style="35" customWidth="1"/>
    <col min="71" max="71" width="24.6328125" style="35" customWidth="1"/>
    <col min="72" max="72" width="23.08984375" style="14" customWidth="1"/>
    <col min="73" max="74" width="11.08984375" style="14" customWidth="1"/>
    <col min="75" max="75" width="23.08984375" style="14" customWidth="1"/>
    <col min="76" max="76" width="11.08984375" style="14" customWidth="1"/>
    <col min="77" max="77" width="15.6328125" style="16" customWidth="1"/>
    <col min="78" max="81" width="18.6328125" style="16" customWidth="1"/>
    <col min="82" max="82" width="5.08984375" style="16" customWidth="1"/>
    <col min="83" max="83" width="51.08984375" style="42" customWidth="1"/>
    <col min="84" max="84" width="2.90625" style="16" customWidth="1"/>
    <col min="85" max="85" width="9" style="35" customWidth="1"/>
    <col min="86" max="86" width="28" style="35" customWidth="1"/>
    <col min="87" max="87" width="2.90625" style="16" customWidth="1"/>
    <col min="88" max="173" width="11.08984375" style="16" hidden="1" customWidth="1"/>
    <col min="174" max="212" width="0" style="16" hidden="1" customWidth="1"/>
    <col min="213" max="16384" width="9" style="16"/>
  </cols>
  <sheetData>
    <row r="1" spans="1:212" s="14" customFormat="1" ht="23.25" customHeight="1" thickBot="1">
      <c r="A1" s="74" t="s">
        <v>18</v>
      </c>
      <c r="B1" s="74"/>
      <c r="C1" s="74"/>
      <c r="D1" s="74"/>
      <c r="E1" s="74"/>
      <c r="F1" s="74"/>
      <c r="G1" s="11" t="str">
        <f>IF(SUM(CF5:CF30)&gt;0,"提出不可","提出可")</f>
        <v>提出可</v>
      </c>
      <c r="H1" s="12" t="s">
        <v>185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 t="s">
        <v>136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2" t="s">
        <v>94</v>
      </c>
      <c r="BV1" s="13"/>
      <c r="BW1" s="13"/>
      <c r="BX1" s="13"/>
      <c r="BY1" s="12"/>
      <c r="BZ1" s="13"/>
      <c r="CA1" s="13"/>
      <c r="CB1" s="13"/>
      <c r="CC1" s="13"/>
      <c r="CE1" s="38"/>
      <c r="CG1" s="13"/>
      <c r="CH1" s="13"/>
      <c r="GG1" s="14" t="s">
        <v>138</v>
      </c>
    </row>
    <row r="2" spans="1:212" ht="40" customHeight="1">
      <c r="A2" s="75" t="s">
        <v>17</v>
      </c>
      <c r="B2" s="71" t="s">
        <v>7</v>
      </c>
      <c r="C2" s="71" t="s">
        <v>4</v>
      </c>
      <c r="D2" s="71" t="s">
        <v>3</v>
      </c>
      <c r="E2" s="71" t="s">
        <v>2</v>
      </c>
      <c r="F2" s="71" t="s">
        <v>1</v>
      </c>
      <c r="G2" s="70" t="s">
        <v>5</v>
      </c>
      <c r="H2" s="72" t="s">
        <v>80</v>
      </c>
      <c r="I2" s="72" t="s">
        <v>81</v>
      </c>
      <c r="J2" s="72"/>
      <c r="K2" s="72"/>
      <c r="L2" s="72"/>
      <c r="M2" s="72"/>
      <c r="N2" s="72"/>
      <c r="O2" s="72"/>
      <c r="P2" s="72"/>
      <c r="Q2" s="72"/>
      <c r="R2" s="72"/>
      <c r="S2" s="71" t="s">
        <v>62</v>
      </c>
      <c r="T2" s="73" t="s">
        <v>82</v>
      </c>
      <c r="U2" s="73" t="s">
        <v>61</v>
      </c>
      <c r="V2" s="73" t="s">
        <v>63</v>
      </c>
      <c r="W2" s="81" t="s">
        <v>76</v>
      </c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 t="s">
        <v>77</v>
      </c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73" t="s">
        <v>78</v>
      </c>
      <c r="BQ2" s="73" t="s">
        <v>79</v>
      </c>
      <c r="BR2" s="82" t="s">
        <v>89</v>
      </c>
      <c r="BS2" s="73" t="s">
        <v>0</v>
      </c>
      <c r="BT2" s="15"/>
      <c r="BU2" s="76" t="s">
        <v>167</v>
      </c>
      <c r="BV2" s="77"/>
      <c r="BW2" s="77"/>
      <c r="BX2" s="78"/>
      <c r="BY2" s="79" t="s">
        <v>166</v>
      </c>
      <c r="BZ2" s="79" t="s">
        <v>179</v>
      </c>
      <c r="CA2" s="79" t="s">
        <v>180</v>
      </c>
      <c r="CB2" s="79" t="s">
        <v>165</v>
      </c>
      <c r="CC2" s="79" t="s">
        <v>156</v>
      </c>
      <c r="CE2" s="87" t="s">
        <v>184</v>
      </c>
      <c r="CF2" s="88"/>
      <c r="CG2" s="89" t="s">
        <v>182</v>
      </c>
      <c r="CH2" s="89" t="s">
        <v>183</v>
      </c>
      <c r="CI2" s="88"/>
      <c r="CJ2" s="84" t="s">
        <v>98</v>
      </c>
      <c r="CK2" s="84" t="s">
        <v>95</v>
      </c>
      <c r="CL2" s="84" t="s">
        <v>137</v>
      </c>
      <c r="CM2" s="84" t="s">
        <v>97</v>
      </c>
      <c r="CN2" s="85" t="s">
        <v>123</v>
      </c>
      <c r="CO2" s="85" t="s">
        <v>124</v>
      </c>
      <c r="CP2" s="85" t="s">
        <v>125</v>
      </c>
      <c r="CQ2" s="85" t="s">
        <v>126</v>
      </c>
      <c r="CR2" s="85" t="s">
        <v>127</v>
      </c>
      <c r="CS2" s="85" t="s">
        <v>128</v>
      </c>
      <c r="CT2" s="85" t="s">
        <v>131</v>
      </c>
      <c r="CU2" s="85" t="s">
        <v>129</v>
      </c>
      <c r="CV2" s="85" t="s">
        <v>130</v>
      </c>
      <c r="CW2" s="85" t="s">
        <v>99</v>
      </c>
      <c r="CX2" s="85" t="s">
        <v>100</v>
      </c>
      <c r="CY2" s="85" t="s">
        <v>101</v>
      </c>
      <c r="CZ2" s="85" t="s">
        <v>132</v>
      </c>
      <c r="DA2" s="85" t="s">
        <v>102</v>
      </c>
      <c r="DB2" s="85" t="s">
        <v>103</v>
      </c>
      <c r="DC2" s="85" t="s">
        <v>104</v>
      </c>
      <c r="DD2" s="85" t="s">
        <v>105</v>
      </c>
      <c r="DE2" s="85" t="s">
        <v>106</v>
      </c>
      <c r="DF2" s="85" t="s">
        <v>107</v>
      </c>
      <c r="DG2" s="85" t="s">
        <v>108</v>
      </c>
      <c r="DH2" s="85" t="s">
        <v>109</v>
      </c>
      <c r="DI2" s="85" t="s">
        <v>110</v>
      </c>
      <c r="DJ2" s="85" t="s">
        <v>181</v>
      </c>
      <c r="DK2" s="85" t="s">
        <v>112</v>
      </c>
      <c r="DL2" s="85" t="s">
        <v>113</v>
      </c>
      <c r="DM2" s="85" t="s">
        <v>114</v>
      </c>
      <c r="DN2" s="85" t="s">
        <v>115</v>
      </c>
      <c r="DO2" s="85" t="s">
        <v>116</v>
      </c>
      <c r="DP2" s="85" t="s">
        <v>117</v>
      </c>
      <c r="DQ2" s="85" t="s">
        <v>118</v>
      </c>
      <c r="DR2" s="85" t="s">
        <v>134</v>
      </c>
      <c r="DS2" s="85" t="s">
        <v>133</v>
      </c>
      <c r="DT2" s="85" t="s">
        <v>119</v>
      </c>
      <c r="DU2" s="85" t="s">
        <v>120</v>
      </c>
      <c r="DV2" s="85" t="s">
        <v>121</v>
      </c>
      <c r="DW2" s="85" t="s">
        <v>122</v>
      </c>
      <c r="DX2" s="85" t="s">
        <v>135</v>
      </c>
      <c r="DY2" s="85" t="s">
        <v>173</v>
      </c>
      <c r="DZ2" s="85" t="s">
        <v>172</v>
      </c>
      <c r="EA2" s="85" t="s">
        <v>175</v>
      </c>
      <c r="EB2" s="85" t="s">
        <v>174</v>
      </c>
      <c r="EC2" s="85" t="s">
        <v>157</v>
      </c>
      <c r="ED2" s="85" t="s">
        <v>158</v>
      </c>
      <c r="EE2" s="85" t="s">
        <v>159</v>
      </c>
      <c r="EF2" s="85" t="s">
        <v>160</v>
      </c>
      <c r="EG2" s="85" t="s">
        <v>161</v>
      </c>
      <c r="EH2" s="17"/>
      <c r="EI2" s="18"/>
      <c r="EJ2" s="84" t="s">
        <v>96</v>
      </c>
      <c r="EK2" s="84" t="s">
        <v>97</v>
      </c>
      <c r="EL2" s="85" t="s">
        <v>123</v>
      </c>
      <c r="EM2" s="85" t="s">
        <v>124</v>
      </c>
      <c r="EN2" s="85" t="s">
        <v>125</v>
      </c>
      <c r="EO2" s="85" t="s">
        <v>126</v>
      </c>
      <c r="EP2" s="85" t="s">
        <v>127</v>
      </c>
      <c r="EQ2" s="85" t="s">
        <v>128</v>
      </c>
      <c r="ER2" s="85" t="s">
        <v>131</v>
      </c>
      <c r="ES2" s="85" t="s">
        <v>129</v>
      </c>
      <c r="ET2" s="85" t="s">
        <v>130</v>
      </c>
      <c r="EU2" s="85" t="s">
        <v>99</v>
      </c>
      <c r="EV2" s="85" t="s">
        <v>100</v>
      </c>
      <c r="EW2" s="85" t="s">
        <v>101</v>
      </c>
      <c r="EX2" s="85" t="s">
        <v>132</v>
      </c>
      <c r="EY2" s="85" t="s">
        <v>102</v>
      </c>
      <c r="EZ2" s="85" t="s">
        <v>103</v>
      </c>
      <c r="FA2" s="85" t="s">
        <v>104</v>
      </c>
      <c r="FB2" s="85" t="s">
        <v>105</v>
      </c>
      <c r="FC2" s="85" t="s">
        <v>106</v>
      </c>
      <c r="FD2" s="85" t="s">
        <v>107</v>
      </c>
      <c r="FE2" s="85" t="s">
        <v>108</v>
      </c>
      <c r="FF2" s="85" t="s">
        <v>109</v>
      </c>
      <c r="FG2" s="85" t="s">
        <v>110</v>
      </c>
      <c r="FH2" s="85" t="s">
        <v>111</v>
      </c>
      <c r="FI2" s="85" t="s">
        <v>112</v>
      </c>
      <c r="FJ2" s="85" t="s">
        <v>113</v>
      </c>
      <c r="FK2" s="85" t="s">
        <v>114</v>
      </c>
      <c r="FL2" s="85" t="s">
        <v>115</v>
      </c>
      <c r="FM2" s="85" t="s">
        <v>116</v>
      </c>
      <c r="FN2" s="85" t="s">
        <v>117</v>
      </c>
      <c r="FO2" s="85" t="s">
        <v>118</v>
      </c>
      <c r="FP2" s="85" t="s">
        <v>134</v>
      </c>
      <c r="FQ2" s="85" t="s">
        <v>133</v>
      </c>
      <c r="FR2" s="85" t="s">
        <v>119</v>
      </c>
      <c r="FS2" s="85" t="s">
        <v>120</v>
      </c>
      <c r="FT2" s="85" t="s">
        <v>121</v>
      </c>
      <c r="FU2" s="85" t="s">
        <v>122</v>
      </c>
      <c r="FV2" s="85" t="s">
        <v>135</v>
      </c>
      <c r="FW2" s="85" t="s">
        <v>173</v>
      </c>
      <c r="FX2" s="85" t="s">
        <v>172</v>
      </c>
      <c r="FY2" s="85" t="s">
        <v>175</v>
      </c>
      <c r="FZ2" s="85" t="s">
        <v>174</v>
      </c>
      <c r="GA2" s="85" t="s">
        <v>157</v>
      </c>
      <c r="GB2" s="85" t="s">
        <v>158</v>
      </c>
      <c r="GC2" s="85" t="s">
        <v>159</v>
      </c>
      <c r="GD2" s="85" t="s">
        <v>160</v>
      </c>
      <c r="GE2" s="85" t="s">
        <v>161</v>
      </c>
      <c r="GF2" s="88"/>
      <c r="GG2" s="85" t="s">
        <v>139</v>
      </c>
      <c r="GH2" s="85" t="s">
        <v>140</v>
      </c>
      <c r="GI2" s="85" t="s">
        <v>141</v>
      </c>
      <c r="GJ2" s="85" t="s">
        <v>142</v>
      </c>
      <c r="GK2" s="85" t="s">
        <v>143</v>
      </c>
      <c r="GL2" s="85" t="s">
        <v>144</v>
      </c>
      <c r="GM2" s="85" t="s">
        <v>145</v>
      </c>
      <c r="GN2" s="85" t="s">
        <v>146</v>
      </c>
      <c r="GO2" s="85" t="s">
        <v>147</v>
      </c>
      <c r="GP2" s="85" t="s">
        <v>148</v>
      </c>
      <c r="GQ2" s="85" t="s">
        <v>149</v>
      </c>
      <c r="GR2" s="85" t="s">
        <v>150</v>
      </c>
      <c r="GS2" s="85" t="s">
        <v>151</v>
      </c>
      <c r="GT2" s="85" t="s">
        <v>152</v>
      </c>
      <c r="GU2" s="85" t="s">
        <v>153</v>
      </c>
      <c r="GV2" s="85" t="s">
        <v>154</v>
      </c>
      <c r="GW2" s="85" t="s">
        <v>155</v>
      </c>
      <c r="GX2" s="85" t="s">
        <v>176</v>
      </c>
      <c r="GY2" s="85" t="s">
        <v>177</v>
      </c>
      <c r="GZ2" s="85" t="s">
        <v>178</v>
      </c>
      <c r="HA2" s="85" t="s">
        <v>164</v>
      </c>
      <c r="HB2" s="85" t="s">
        <v>162</v>
      </c>
      <c r="HC2" s="85" t="s">
        <v>163</v>
      </c>
      <c r="HD2" s="85"/>
    </row>
    <row r="3" spans="1:212" ht="100.5" customHeight="1">
      <c r="A3" s="75"/>
      <c r="B3" s="71"/>
      <c r="C3" s="71"/>
      <c r="D3" s="71"/>
      <c r="E3" s="71"/>
      <c r="F3" s="71"/>
      <c r="G3" s="71"/>
      <c r="H3" s="72"/>
      <c r="I3" s="19" t="s">
        <v>13</v>
      </c>
      <c r="J3" s="19" t="s">
        <v>14</v>
      </c>
      <c r="K3" s="19" t="s">
        <v>15</v>
      </c>
      <c r="L3" s="19" t="s">
        <v>12</v>
      </c>
      <c r="M3" s="19" t="s">
        <v>16</v>
      </c>
      <c r="N3" s="20" t="s">
        <v>8</v>
      </c>
      <c r="O3" s="20" t="s">
        <v>10</v>
      </c>
      <c r="P3" s="20" t="s">
        <v>11</v>
      </c>
      <c r="Q3" s="20" t="s">
        <v>9</v>
      </c>
      <c r="R3" s="20" t="s">
        <v>6</v>
      </c>
      <c r="S3" s="71"/>
      <c r="T3" s="73"/>
      <c r="U3" s="73"/>
      <c r="V3" s="73"/>
      <c r="W3" s="21" t="s">
        <v>20</v>
      </c>
      <c r="X3" s="21" t="s">
        <v>64</v>
      </c>
      <c r="Y3" s="21" t="s">
        <v>21</v>
      </c>
      <c r="Z3" s="21" t="s">
        <v>22</v>
      </c>
      <c r="AA3" s="21" t="s">
        <v>23</v>
      </c>
      <c r="AB3" s="21" t="s">
        <v>24</v>
      </c>
      <c r="AC3" s="22" t="s">
        <v>65</v>
      </c>
      <c r="AD3" s="22" t="s">
        <v>66</v>
      </c>
      <c r="AE3" s="21" t="s">
        <v>25</v>
      </c>
      <c r="AF3" s="22" t="s">
        <v>74</v>
      </c>
      <c r="AG3" s="21" t="s">
        <v>26</v>
      </c>
      <c r="AH3" s="21" t="s">
        <v>27</v>
      </c>
      <c r="AI3" s="21" t="s">
        <v>28</v>
      </c>
      <c r="AJ3" s="21" t="s">
        <v>29</v>
      </c>
      <c r="AK3" s="21" t="s">
        <v>30</v>
      </c>
      <c r="AL3" s="21" t="s">
        <v>31</v>
      </c>
      <c r="AM3" s="21" t="s">
        <v>32</v>
      </c>
      <c r="AN3" s="21" t="s">
        <v>33</v>
      </c>
      <c r="AO3" s="21" t="s">
        <v>34</v>
      </c>
      <c r="AP3" s="21" t="s">
        <v>35</v>
      </c>
      <c r="AQ3" s="21" t="s">
        <v>36</v>
      </c>
      <c r="AR3" s="21" t="s">
        <v>37</v>
      </c>
      <c r="AS3" s="21" t="s">
        <v>38</v>
      </c>
      <c r="AT3" s="21" t="s">
        <v>39</v>
      </c>
      <c r="AU3" s="21" t="s">
        <v>40</v>
      </c>
      <c r="AV3" s="21" t="s">
        <v>41</v>
      </c>
      <c r="AW3" s="21" t="s">
        <v>42</v>
      </c>
      <c r="AX3" s="21" t="s">
        <v>43</v>
      </c>
      <c r="AY3" s="21" t="s">
        <v>44</v>
      </c>
      <c r="AZ3" s="21" t="s">
        <v>45</v>
      </c>
      <c r="BA3" s="21" t="s">
        <v>67</v>
      </c>
      <c r="BB3" s="21" t="s">
        <v>68</v>
      </c>
      <c r="BC3" s="21" t="s">
        <v>46</v>
      </c>
      <c r="BD3" s="21" t="s">
        <v>47</v>
      </c>
      <c r="BE3" s="21" t="s">
        <v>69</v>
      </c>
      <c r="BF3" s="21" t="s">
        <v>70</v>
      </c>
      <c r="BG3" s="21" t="s">
        <v>71</v>
      </c>
      <c r="BH3" s="21" t="s">
        <v>48</v>
      </c>
      <c r="BI3" s="21" t="s">
        <v>72</v>
      </c>
      <c r="BJ3" s="21" t="s">
        <v>49</v>
      </c>
      <c r="BK3" s="21" t="s">
        <v>50</v>
      </c>
      <c r="BL3" s="22" t="s">
        <v>75</v>
      </c>
      <c r="BM3" s="21" t="s">
        <v>73</v>
      </c>
      <c r="BN3" s="21" t="s">
        <v>51</v>
      </c>
      <c r="BO3" s="21" t="s">
        <v>52</v>
      </c>
      <c r="BP3" s="73"/>
      <c r="BQ3" s="73"/>
      <c r="BR3" s="83"/>
      <c r="BS3" s="73"/>
      <c r="BT3" s="15"/>
      <c r="BU3" s="23" t="s">
        <v>168</v>
      </c>
      <c r="BV3" s="23" t="s">
        <v>169</v>
      </c>
      <c r="BW3" s="23" t="s">
        <v>170</v>
      </c>
      <c r="BX3" s="23" t="s">
        <v>171</v>
      </c>
      <c r="BY3" s="80"/>
      <c r="BZ3" s="80"/>
      <c r="CA3" s="80"/>
      <c r="CB3" s="80"/>
      <c r="CC3" s="80"/>
      <c r="CE3" s="87"/>
      <c r="CF3" s="88"/>
      <c r="CG3" s="89"/>
      <c r="CH3" s="89"/>
      <c r="CI3" s="88"/>
      <c r="CJ3" s="84"/>
      <c r="CK3" s="84"/>
      <c r="CL3" s="84"/>
      <c r="CM3" s="84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17"/>
      <c r="EI3" s="18"/>
      <c r="EJ3" s="84"/>
      <c r="EK3" s="84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8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</row>
    <row r="4" spans="1:212">
      <c r="A4" s="24" t="s">
        <v>136</v>
      </c>
      <c r="B4" s="25" t="s">
        <v>136</v>
      </c>
      <c r="C4" s="25" t="s">
        <v>136</v>
      </c>
      <c r="D4" s="25" t="s">
        <v>136</v>
      </c>
      <c r="E4" s="25" t="s">
        <v>136</v>
      </c>
      <c r="F4" s="25" t="s">
        <v>136</v>
      </c>
      <c r="G4" s="25" t="s">
        <v>136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 t="s">
        <v>136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6"/>
      <c r="BS4" s="25"/>
      <c r="BT4" s="27"/>
      <c r="BU4" s="28"/>
      <c r="BV4" s="28"/>
      <c r="BW4" s="28"/>
      <c r="BX4" s="28"/>
      <c r="BY4" s="28"/>
      <c r="BZ4" s="28"/>
      <c r="CA4" s="28"/>
      <c r="CB4" s="28"/>
      <c r="CC4" s="28"/>
      <c r="CE4" s="39"/>
      <c r="CF4" s="29"/>
      <c r="CG4" s="25"/>
      <c r="CH4" s="25"/>
      <c r="CI4" s="29"/>
      <c r="CJ4" s="30"/>
      <c r="CK4" s="30"/>
      <c r="CL4" s="30"/>
      <c r="CM4" s="30"/>
      <c r="CN4" s="31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29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GF4" s="32"/>
    </row>
    <row r="5" spans="1:212" ht="13.5" customHeight="1">
      <c r="A5" s="37">
        <v>1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10" t="s">
        <v>54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9"/>
      <c r="BS5" s="8"/>
      <c r="BT5" s="33"/>
      <c r="BU5" s="4"/>
      <c r="BV5" s="4"/>
      <c r="BW5" s="7"/>
      <c r="BX5" s="4"/>
      <c r="BY5" s="8"/>
      <c r="BZ5" s="5"/>
      <c r="CA5" s="6"/>
      <c r="CB5" s="6"/>
      <c r="CC5" s="5"/>
      <c r="CE5" s="40" t="str">
        <f>IF(AND(B5="",C5="",D5="",E5="",F5="",G5=""),"",CONCATENATE($CJ5,$CK5,$CL5,$CM5,$CN5,$CO5,$CP5,$CQ5,$CR5,$CS5,$CT5,$CU5,$CV5,$CW5,$CX5,$CY5,$CZ5,$DA5,$DB5,$DC5,$DD5,$DE5,$DF5,$DG5,$DH5,$DI5,$DJ5,$DK5,$DL5,$DM5,$DN5,$DO5,$DP5,$DQ5,$DR5,$DS5,$DT5,$DU5,$DV5,$DW5,$DX5,$DY5,$DZ5,$EA5,$EB5,$EC5,$ED5,$EE5,$EF5,$EG5))</f>
        <v/>
      </c>
      <c r="CF5" s="43">
        <f>LEN(CE5)</f>
        <v>0</v>
      </c>
      <c r="CG5" s="2" t="s">
        <v>19</v>
      </c>
      <c r="CH5" s="2" t="s">
        <v>19</v>
      </c>
      <c r="CI5" s="29"/>
      <c r="CJ5" s="31" t="str">
        <f>IF(OR($G5="",$F5="",$E5="",$D5=""),CJ$2,"")</f>
        <v>・係名、担当者名、連絡先のいずれかが未入力</v>
      </c>
      <c r="CK5" s="31" t="str">
        <f>IF($T5="",CK$2,"")</f>
        <v>・問１が未選択</v>
      </c>
      <c r="CL5" s="31" t="str">
        <f>IF(AND($T5&lt;&gt;"不可能",$T5&lt;&gt;"対象外",$T5&lt;&gt;"",$U5=""),CL$2,"")</f>
        <v/>
      </c>
      <c r="CM5" s="31" t="str">
        <f>IF(AND(OR($U5="国のシステム",$U5="県の独自システム",$U5="その他（自由記入）"),$V5=""),CM$2,"")</f>
        <v/>
      </c>
      <c r="CN5" s="31" t="str">
        <f>IF(AND($T5="不可能",AND($W5="",$X5="",$Y5="",$Z5="",$AA5="",$AB5="",$AC5="",$AD5="",$AE5="",$AF5="",$AG5="",$AH5="")),CN$2,"")</f>
        <v/>
      </c>
      <c r="CO5" s="31" t="str">
        <f>IF(AND($W5="○",$AI5=""),CO$2,"")</f>
        <v/>
      </c>
      <c r="CP5" s="31" t="str">
        <f t="shared" ref="CP5:CP30" si="0">IF(AND($X5="○",$AJ5=""),CP$2,"")</f>
        <v/>
      </c>
      <c r="CQ5" s="31" t="str">
        <f t="shared" ref="CQ5:CQ30" si="1">IF(AND($X5="○",$AK5=""),CQ$2,"")</f>
        <v/>
      </c>
      <c r="CR5" s="31" t="str">
        <f>IF(AND($Y5="○",$AL5=""),CR$2,"")</f>
        <v/>
      </c>
      <c r="CS5" s="31" t="str">
        <f>IF(AND($AL5="本人確認",$AM5=""),CS$2,"")</f>
        <v/>
      </c>
      <c r="CT5" s="31" t="str">
        <f>IF(AND($AL5="ヒアリング・協議・説明等",$AN5=""),CT$2,"")</f>
        <v/>
      </c>
      <c r="CU5" s="31" t="str">
        <f>IF(AND($Z5="○",$AO5=""),CU$2,"")</f>
        <v/>
      </c>
      <c r="CV5" s="31" t="str">
        <f>IF(AND(OR($AO5="本人確認（戸籍謄本等）",$AO5="根拠資料（書面）の確認・提出（証明書や許可証等）"),$AP5=""),CV$2,"")</f>
        <v/>
      </c>
      <c r="CW5" s="31" t="str">
        <f>IF(AND($AO5="根拠資料（書面以外の現物）の確認・提出（検体や動物等）",$AQ5=""),CW$2,"")</f>
        <v/>
      </c>
      <c r="CX5" s="31" t="str">
        <f>IF(AND($Z5="○",$AR5=""),CX$2,"")</f>
        <v/>
      </c>
      <c r="CY5" s="31" t="str">
        <f t="shared" ref="CY5:CY30" si="2">IF(AND($AO5="本人確認（戸籍謄本等）",$AS5=""),CY$2,"")</f>
        <v/>
      </c>
      <c r="CZ5" s="31" t="str">
        <f>IF(AND($AO5="根拠資料（書面）の確認・提出（証明書や許可証等）",$AT5=""),CZ$2,"")</f>
        <v/>
      </c>
      <c r="DA5" s="31" t="str">
        <f>IF(AND(OR($AO5="根拠資料（書面以外の現物）の確認・提出（検体や動物等）",$AO5="根拠資料（書面）の確認・提出（証明書や許可証等）"),$AU5=""),DA$2,"")</f>
        <v/>
      </c>
      <c r="DB5" s="31" t="str">
        <f>IF(AND($AA5="○",$AV5=""),DB$2,"")</f>
        <v/>
      </c>
      <c r="DC5" s="31" t="str">
        <f>IF(AND($AV5="その他（自由記入）",$AW5=""),DC$2,"")</f>
        <v/>
      </c>
      <c r="DD5" s="31" t="str">
        <f>IF(AND($AA5="○",$AX5=""),DD$2,"")</f>
        <v/>
      </c>
      <c r="DE5" s="31" t="str">
        <f>IF(AND($AB5="○",$AY5=""),DE$2,"")</f>
        <v/>
      </c>
      <c r="DF5" s="31" t="str">
        <f>IF(AND($AY5="その他（自由記入）",$AZ5=""),DF$2,"")</f>
        <v/>
      </c>
      <c r="DG5" s="31" t="str">
        <f>IF(AND($AC5="○",$BA5=""),DG$2,"")</f>
        <v/>
      </c>
      <c r="DH5" s="31" t="str">
        <f>IF(AND($AC5="○",$BB5=""),DH$2,"")</f>
        <v/>
      </c>
      <c r="DI5" s="31" t="str">
        <f>IF(AND($BB5="その他（自由記入）",$BC5=""),DI$2,"")</f>
        <v/>
      </c>
      <c r="DJ5" s="31" t="str">
        <f>IF(AND($BB5="受付審査等を実施",$BD5=""),DJ$2,"")</f>
        <v/>
      </c>
      <c r="DK5" s="31" t="str">
        <f>IF(AND($AC5="○",$BE5=""),DK$2,"")</f>
        <v/>
      </c>
      <c r="DL5" s="31" t="str">
        <f>IF(AND($AD5="○",$BF5=""),DL$2,"")</f>
        <v/>
      </c>
      <c r="DM5" s="31" t="str">
        <f>IF(AND($AD5="○",$BG5=""),DM$2,"")</f>
        <v/>
      </c>
      <c r="DN5" s="31" t="str">
        <f>IF(AND($BG5="その他（自由記入）",$BH5=""),DN$2,"")</f>
        <v/>
      </c>
      <c r="DO5" s="31" t="str">
        <f>IF(AND($AD5="○",$BI5=""),DO$2,"")</f>
        <v/>
      </c>
      <c r="DP5" s="31" t="str">
        <f>IF(AND($AE5="○",$BJ5=""),DP$2,"")</f>
        <v/>
      </c>
      <c r="DQ5" s="31" t="str">
        <f>IF(AND($AE5="○",$BK5=""),DQ$2,"")</f>
        <v/>
      </c>
      <c r="DR5" s="31" t="str">
        <f>IF(AND($AF5="○",$BL5=""),DR$2,"")</f>
        <v/>
      </c>
      <c r="DS5" s="31" t="str">
        <f>IF(AND($AF5="○",$BM5=""),DS$2,"")</f>
        <v/>
      </c>
      <c r="DT5" s="31" t="str">
        <f>IF(AND($AG5="○",$BN5=""),DT$2,"")</f>
        <v/>
      </c>
      <c r="DU5" s="31" t="str">
        <f>IF(AND($AH5="○",$BO5=""),DU$2,"")</f>
        <v/>
      </c>
      <c r="DV5" s="31" t="str">
        <f>IF(AND($T5="不可能",$BP5=""),DV$2,"")</f>
        <v/>
      </c>
      <c r="DW5" s="31" t="str">
        <f>IF(AND($T5="対象外",$BQ5=""),DW$2,"")</f>
        <v/>
      </c>
      <c r="DX5" s="31" t="str">
        <f>IF($BR5="",DX$2,"")</f>
        <v>・問７が未選択</v>
      </c>
      <c r="DY5" s="31" t="str">
        <f>IF(AND($T5&lt;&gt;"対象外",$BR5="○",$BU5=""),DY$2,"")</f>
        <v/>
      </c>
      <c r="DZ5" s="31" t="str">
        <f>IF(AND($BU5="○",$BV5=""),DZ$2,"")</f>
        <v/>
      </c>
      <c r="EA5" s="31" t="str">
        <f>IF(AND($BV5="あり",$BW5=""),EA$2,"")</f>
        <v/>
      </c>
      <c r="EB5" s="31" t="str">
        <f>IF(AND($T5&lt;&gt;"対象外",$BR5="○",$BX5=""),EB$2,"")</f>
        <v/>
      </c>
      <c r="EC5" s="31" t="str">
        <f>IF(AND($T5&lt;&gt;"不可能",$BR5="○",$BY5=""),EC$2,"")</f>
        <v/>
      </c>
      <c r="ED5" s="31" t="str">
        <f>IF(AND($BR5="○",OR($T5="実施済",$T5="可能（６年度オンライン化予定）",$T5="可能となる予定（６年度中）"),$BY5="７年度以降導入予定",$BZ5=""),ED$2,"")</f>
        <v/>
      </c>
      <c r="EE5" s="31" t="str">
        <f>IF(AND($BR5="○",OR($T5="実施済",$T5="可能（６年度オンライン化予定）",$T5="可能となる予定（６年度中）"),$BY5="７年度以降導入予定",$CA5=""),EE$2,"")</f>
        <v/>
      </c>
      <c r="EF5" s="31" t="str">
        <f>IF(AND($BR5="○",OR($T5="実施済",$T5="可能（６年度オンライン化予定）",$T5="可能となる予定（６年度中）",$T5="可能となる予定（７年度以降）"),$BY5="導入不可能",$CB5=""),EF$2,"")</f>
        <v/>
      </c>
      <c r="EG5" s="31" t="str">
        <f>IF(AND($BR5="○",OR($T5="実施済",$T5="可能（６年度オンライン化予定）",$T5="可能となる予定（６年度中）",$T5="可能となる予定（７年度以降）"),$BY5="導入不可能",$CC5=""),EG$2,"")</f>
        <v/>
      </c>
      <c r="EH5" s="30"/>
      <c r="EI5" s="29"/>
      <c r="EJ5" s="30" t="b">
        <f t="shared" ref="EJ5:GE10" si="3">CL5&lt;&gt;""</f>
        <v>0</v>
      </c>
      <c r="EK5" s="30" t="b">
        <f t="shared" si="3"/>
        <v>0</v>
      </c>
      <c r="EL5" s="30" t="b">
        <f t="shared" si="3"/>
        <v>0</v>
      </c>
      <c r="EM5" s="30" t="b">
        <f t="shared" si="3"/>
        <v>0</v>
      </c>
      <c r="EN5" s="30" t="b">
        <f t="shared" si="3"/>
        <v>0</v>
      </c>
      <c r="EO5" s="30" t="b">
        <f t="shared" si="3"/>
        <v>0</v>
      </c>
      <c r="EP5" s="30" t="b">
        <f t="shared" si="3"/>
        <v>0</v>
      </c>
      <c r="EQ5" s="30" t="b">
        <f t="shared" si="3"/>
        <v>0</v>
      </c>
      <c r="ER5" s="30" t="b">
        <f t="shared" si="3"/>
        <v>0</v>
      </c>
      <c r="ES5" s="30" t="b">
        <f t="shared" si="3"/>
        <v>0</v>
      </c>
      <c r="ET5" s="30" t="b">
        <f t="shared" si="3"/>
        <v>0</v>
      </c>
      <c r="EU5" s="30" t="b">
        <f t="shared" si="3"/>
        <v>0</v>
      </c>
      <c r="EV5" s="30" t="b">
        <f t="shared" si="3"/>
        <v>0</v>
      </c>
      <c r="EW5" s="30" t="b">
        <f t="shared" si="3"/>
        <v>0</v>
      </c>
      <c r="EX5" s="30" t="b">
        <f t="shared" si="3"/>
        <v>0</v>
      </c>
      <c r="EY5" s="30" t="b">
        <f t="shared" si="3"/>
        <v>0</v>
      </c>
      <c r="EZ5" s="30" t="b">
        <f t="shared" si="3"/>
        <v>0</v>
      </c>
      <c r="FA5" s="30" t="b">
        <f t="shared" si="3"/>
        <v>0</v>
      </c>
      <c r="FB5" s="30" t="b">
        <f t="shared" si="3"/>
        <v>0</v>
      </c>
      <c r="FC5" s="30" t="b">
        <f t="shared" si="3"/>
        <v>0</v>
      </c>
      <c r="FD5" s="30" t="b">
        <f t="shared" si="3"/>
        <v>0</v>
      </c>
      <c r="FE5" s="30" t="b">
        <f t="shared" si="3"/>
        <v>0</v>
      </c>
      <c r="FF5" s="30" t="b">
        <f t="shared" si="3"/>
        <v>0</v>
      </c>
      <c r="FG5" s="30" t="b">
        <f t="shared" si="3"/>
        <v>0</v>
      </c>
      <c r="FH5" s="30" t="b">
        <f t="shared" si="3"/>
        <v>0</v>
      </c>
      <c r="FI5" s="30" t="b">
        <f t="shared" si="3"/>
        <v>0</v>
      </c>
      <c r="FJ5" s="30" t="b">
        <f t="shared" si="3"/>
        <v>0</v>
      </c>
      <c r="FK5" s="30" t="b">
        <f t="shared" si="3"/>
        <v>0</v>
      </c>
      <c r="FL5" s="30" t="b">
        <f t="shared" si="3"/>
        <v>0</v>
      </c>
      <c r="FM5" s="30" t="b">
        <f t="shared" si="3"/>
        <v>0</v>
      </c>
      <c r="FN5" s="30" t="b">
        <f t="shared" si="3"/>
        <v>0</v>
      </c>
      <c r="FO5" s="30" t="b">
        <f t="shared" si="3"/>
        <v>0</v>
      </c>
      <c r="FP5" s="30" t="b">
        <f t="shared" si="3"/>
        <v>0</v>
      </c>
      <c r="FQ5" s="30" t="b">
        <f t="shared" si="3"/>
        <v>0</v>
      </c>
      <c r="FR5" s="30" t="b">
        <f t="shared" si="3"/>
        <v>0</v>
      </c>
      <c r="FS5" s="30" t="b">
        <f t="shared" si="3"/>
        <v>0</v>
      </c>
      <c r="FT5" s="30" t="b">
        <f t="shared" si="3"/>
        <v>0</v>
      </c>
      <c r="FU5" s="30" t="b">
        <f t="shared" si="3"/>
        <v>0</v>
      </c>
      <c r="FV5" s="30" t="b">
        <f t="shared" si="3"/>
        <v>1</v>
      </c>
      <c r="FW5" s="30" t="b">
        <f t="shared" si="3"/>
        <v>0</v>
      </c>
      <c r="FX5" s="30" t="b">
        <f t="shared" si="3"/>
        <v>0</v>
      </c>
      <c r="FY5" s="30" t="b">
        <f t="shared" si="3"/>
        <v>0</v>
      </c>
      <c r="FZ5" s="30" t="b">
        <f t="shared" si="3"/>
        <v>0</v>
      </c>
      <c r="GA5" s="30" t="b">
        <f t="shared" si="3"/>
        <v>0</v>
      </c>
      <c r="GB5" s="30" t="b">
        <f t="shared" si="3"/>
        <v>0</v>
      </c>
      <c r="GC5" s="30" t="b">
        <f t="shared" si="3"/>
        <v>0</v>
      </c>
      <c r="GD5" s="30" t="b">
        <f t="shared" si="3"/>
        <v>0</v>
      </c>
      <c r="GE5" s="30" t="b">
        <f t="shared" si="3"/>
        <v>0</v>
      </c>
      <c r="GF5" s="29"/>
      <c r="GG5" s="30" t="b">
        <f>OR($T5="対象外",$T5="不可能")</f>
        <v>0</v>
      </c>
      <c r="GH5" s="30" t="b">
        <f>OR($U5="電子メール",$U5="県の簡易申請システム")</f>
        <v>0</v>
      </c>
      <c r="GI5" s="30" t="b">
        <f>$T5&lt;&gt;"不可能"</f>
        <v>1</v>
      </c>
      <c r="GJ5" s="30" t="b">
        <f t="shared" ref="GJ5:GJ30" si="4">W5=""</f>
        <v>1</v>
      </c>
      <c r="GK5" s="30" t="b">
        <f t="shared" ref="GK5:GK30" si="5">X5=""</f>
        <v>1</v>
      </c>
      <c r="GL5" s="30" t="b">
        <f t="shared" ref="GL5:GL30" si="6">Y5=""</f>
        <v>1</v>
      </c>
      <c r="GM5" s="30" t="b">
        <f t="shared" ref="GM5:GM30" si="7">Z5=""</f>
        <v>1</v>
      </c>
      <c r="GN5" s="30" t="b">
        <f t="shared" ref="GN5:GN30" si="8">AA5=""</f>
        <v>1</v>
      </c>
      <c r="GO5" s="30" t="b">
        <f t="shared" ref="GO5:GO30" si="9">AB5=""</f>
        <v>1</v>
      </c>
      <c r="GP5" s="30" t="b">
        <f t="shared" ref="GP5:GP30" si="10">AC5=""</f>
        <v>1</v>
      </c>
      <c r="GQ5" s="30" t="b">
        <f t="shared" ref="GQ5:GQ30" si="11">AD5=""</f>
        <v>1</v>
      </c>
      <c r="GR5" s="30" t="b">
        <f t="shared" ref="GR5:GR30" si="12">AE5=""</f>
        <v>1</v>
      </c>
      <c r="GS5" s="30" t="b">
        <f t="shared" ref="GS5:GS30" si="13">AF5=""</f>
        <v>1</v>
      </c>
      <c r="GT5" s="30" t="b">
        <f t="shared" ref="GT5:GT30" si="14">AG5=""</f>
        <v>1</v>
      </c>
      <c r="GU5" s="30" t="b">
        <f t="shared" ref="GU5:GU30" si="15">AH5=""</f>
        <v>1</v>
      </c>
      <c r="GV5" s="30" t="b">
        <f>$T5&lt;&gt;"対象外"</f>
        <v>1</v>
      </c>
      <c r="GW5" s="30" t="b">
        <f>$T5="対象外"</f>
        <v>0</v>
      </c>
      <c r="GX5" s="30" t="b">
        <f>OR($T5="対象外",$BR5&lt;&gt;"○")</f>
        <v>1</v>
      </c>
      <c r="GY5" s="30" t="b">
        <f>$BU5&lt;&gt;"○"</f>
        <v>1</v>
      </c>
      <c r="GZ5" s="30" t="b">
        <f>$BV5&lt;&gt;"あり"</f>
        <v>1</v>
      </c>
      <c r="HA5" s="30" t="b">
        <f>OR($T5="不可能",$BR5&lt;&gt;"○")</f>
        <v>1</v>
      </c>
      <c r="HB5" s="30" t="b">
        <f>OR(AND($T5&lt;&gt;"実施済",$T5&lt;&gt;"可能（６年度オンライン化予定）",$T5&lt;&gt;"可能となる予定（６年度中）"),$BY5&lt;&gt;"７年度以降導入予定")</f>
        <v>1</v>
      </c>
      <c r="HC5" s="30" t="b">
        <f>OR($T5="不可能",$T5="対象外",$BY5&lt;&gt;"導入不可能")</f>
        <v>1</v>
      </c>
      <c r="HD5" s="30"/>
    </row>
    <row r="6" spans="1:212" ht="13.5" customHeight="1">
      <c r="A6" s="37">
        <v>2</v>
      </c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10" t="s">
        <v>54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9"/>
      <c r="BS6" s="8"/>
      <c r="BT6" s="33"/>
      <c r="BU6" s="4"/>
      <c r="BV6" s="4"/>
      <c r="BW6" s="7"/>
      <c r="BX6" s="4"/>
      <c r="BY6" s="8"/>
      <c r="BZ6" s="5"/>
      <c r="CA6" s="6"/>
      <c r="CB6" s="6"/>
      <c r="CC6" s="5"/>
      <c r="CE6" s="40" t="str">
        <f t="shared" ref="CE6:CE30" si="16">IF(AND(B6="",C6="",D6="",E6="",F6="",G6=""),"",CONCATENATE($CJ6,$CK6,$CL6,$CM6,$CN6,$CO6,$CP6,$CQ6,$CR6,$CS6,$CT6,$CU6,$CV6,$CW6,$CX6,$CY6,$CZ6,$DA6,$DB6,$DC6,$DD6,$DE6,$DF6,$DG6,$DH6,$DI6,$DJ6,$DK6,$DL6,$DM6,$DN6,$DO6,$DP6,$DQ6,$DR6,$DS6,$DT6,$DU6,$DV6,$DW6,$DX6,$DY6,$DZ6,$EA6,$EB6,$EC6,$ED6,$EE6,$EF6,$EG6))</f>
        <v/>
      </c>
      <c r="CF6" s="43">
        <f t="shared" ref="CF6:CF30" si="17">LEN(CE6)</f>
        <v>0</v>
      </c>
      <c r="CG6" s="2" t="s">
        <v>19</v>
      </c>
      <c r="CH6" s="2" t="s">
        <v>19</v>
      </c>
      <c r="CI6" s="29"/>
      <c r="CJ6" s="31" t="str">
        <f t="shared" ref="CJ6:CJ30" si="18">IF(OR($G6="",$F6="",$E6="",$D6=""),CJ$2,"")</f>
        <v>・係名、担当者名、連絡先のいずれかが未入力</v>
      </c>
      <c r="CK6" s="31" t="str">
        <f t="shared" ref="CK6:CK30" si="19">IF($T6="",CK$2,"")</f>
        <v>・問１が未選択</v>
      </c>
      <c r="CL6" s="31" t="str">
        <f t="shared" ref="CL6:CL30" si="20">IF(AND($T6&lt;&gt;"不可能",$T6&lt;&gt;"対象外",$T6&lt;&gt;"",$U6=""),CL$2,"")</f>
        <v/>
      </c>
      <c r="CM6" s="31" t="str">
        <f t="shared" ref="CM6:CM30" si="21">IF(AND(OR($U6="国のシステム",$U6="県の独自システム",$U6="その他（自由記入）"),$V6=""),CM$2,"")</f>
        <v/>
      </c>
      <c r="CN6" s="31" t="str">
        <f t="shared" ref="CN6:CN30" si="22">IF(AND($T6="不可能",AND($W6="",$X6="",$Y6="",$Z6="",$AA6="",$AB6="",$AC6="",$AD6="",$AE6="",$AF6="",$AG6="",$AH6="")),CN$2,"")</f>
        <v/>
      </c>
      <c r="CO6" s="31" t="str">
        <f t="shared" ref="CO6:CO30" si="23">IF(AND($W6="○",$AI6=""),CO$2,"")</f>
        <v/>
      </c>
      <c r="CP6" s="31" t="str">
        <f t="shared" si="0"/>
        <v/>
      </c>
      <c r="CQ6" s="31" t="str">
        <f t="shared" si="1"/>
        <v/>
      </c>
      <c r="CR6" s="31" t="str">
        <f t="shared" ref="CR6:CR30" si="24">IF(AND($Y6="○",$AL6=""),CR$2,"")</f>
        <v/>
      </c>
      <c r="CS6" s="31" t="str">
        <f t="shared" ref="CS6:CS30" si="25">IF(AND($AL6="本人確認",$AM6=""),CS$2,"")</f>
        <v/>
      </c>
      <c r="CT6" s="31" t="str">
        <f t="shared" ref="CT6:CT30" si="26">IF(AND($AL6="ヒアリング・協議・説明等",$AN6=""),CT$2,"")</f>
        <v/>
      </c>
      <c r="CU6" s="31" t="str">
        <f t="shared" ref="CU6:CU30" si="27">IF(AND($Z6="○",$AO6=""),CU$2,"")</f>
        <v/>
      </c>
      <c r="CV6" s="31" t="str">
        <f t="shared" ref="CV6:CV30" si="28">IF(AND(OR($AO6="本人確認（戸籍謄本等）",$AO6="根拠資料（書面）の確認・提出（証明書や許可証等）"),$AP6=""),CV$2,"")</f>
        <v/>
      </c>
      <c r="CW6" s="31" t="str">
        <f t="shared" ref="CW6:CW30" si="29">IF(AND($AO6="根拠資料（書面以外の現物）の確認・提出（検体や動物等）",$AQ6=""),CW$2,"")</f>
        <v/>
      </c>
      <c r="CX6" s="31" t="str">
        <f t="shared" ref="CX6:CX30" si="30">IF(AND($Z6="○",$AR6=""),CX$2,"")</f>
        <v/>
      </c>
      <c r="CY6" s="31" t="str">
        <f t="shared" si="2"/>
        <v/>
      </c>
      <c r="CZ6" s="31" t="str">
        <f t="shared" ref="CZ6:CZ30" si="31">IF(AND($AO6="根拠資料（書面）の確認・提出（証明書や許可証等）",$AT6=""),CZ$2,"")</f>
        <v/>
      </c>
      <c r="DA6" s="31" t="str">
        <f t="shared" ref="DA6:DA30" si="32">IF(AND(OR($AO6="根拠資料（書面以外の現物）の確認・提出（検体や動物等）",$AO6="根拠資料（書面）の確認・提出（証明書や許可証等）"),$AU6=""),DA$2,"")</f>
        <v/>
      </c>
      <c r="DB6" s="31" t="str">
        <f t="shared" ref="DB6:DB30" si="33">IF(AND($AA6="○",$AV6=""),DB$2,"")</f>
        <v/>
      </c>
      <c r="DC6" s="31" t="str">
        <f t="shared" ref="DC6:DC30" si="34">IF(AND($AV6="その他（自由記入）",$AW6=""),DC$2,"")</f>
        <v/>
      </c>
      <c r="DD6" s="31" t="str">
        <f t="shared" ref="DD6:DD30" si="35">IF(AND($AA6="○",$AX6=""),DD$2,"")</f>
        <v/>
      </c>
      <c r="DE6" s="31" t="str">
        <f t="shared" ref="DE6:DE30" si="36">IF(AND($AB6="○",$AY6=""),DE$2,"")</f>
        <v/>
      </c>
      <c r="DF6" s="31" t="str">
        <f t="shared" ref="DF6:DF30" si="37">IF(AND($AY6="その他（自由記入）",$AZ6=""),DF$2,"")</f>
        <v/>
      </c>
      <c r="DG6" s="31" t="str">
        <f t="shared" ref="DG6:DG30" si="38">IF(AND($AC6="○",$BA6=""),DG$2,"")</f>
        <v/>
      </c>
      <c r="DH6" s="31" t="str">
        <f t="shared" ref="DH6:DH30" si="39">IF(AND($AC6="○",$BB6=""),DH$2,"")</f>
        <v/>
      </c>
      <c r="DI6" s="31" t="str">
        <f t="shared" ref="DI6:DI30" si="40">IF(AND($BB6="その他（自由記入）",$BC6=""),DI$2,"")</f>
        <v/>
      </c>
      <c r="DJ6" s="31" t="str">
        <f t="shared" ref="DJ6:DJ30" si="41">IF(AND($BB6="受付審査等を実施",$BD6=""),DJ$2,"")</f>
        <v/>
      </c>
      <c r="DK6" s="31" t="str">
        <f t="shared" ref="DK6:DK30" si="42">IF(AND($AC6="○",$BE6=""),DK$2,"")</f>
        <v/>
      </c>
      <c r="DL6" s="31" t="str">
        <f t="shared" ref="DL6:DL30" si="43">IF(AND($AD6="○",$BF6=""),DL$2,"")</f>
        <v/>
      </c>
      <c r="DM6" s="31" t="str">
        <f t="shared" ref="DM6:DM30" si="44">IF(AND($AD6="○",$BG6=""),DM$2,"")</f>
        <v/>
      </c>
      <c r="DN6" s="31" t="str">
        <f t="shared" ref="DN6:DN30" si="45">IF(AND($BG6="その他（自由記入）",$BH6=""),DN$2,"")</f>
        <v/>
      </c>
      <c r="DO6" s="31" t="str">
        <f t="shared" ref="DO6:DO30" si="46">IF(AND($AD6="○",$BI6=""),DO$2,"")</f>
        <v/>
      </c>
      <c r="DP6" s="31" t="str">
        <f t="shared" ref="DP6:DP30" si="47">IF(AND($AE6="○",$BJ6=""),DP$2,"")</f>
        <v/>
      </c>
      <c r="DQ6" s="31" t="str">
        <f t="shared" ref="DQ6:DQ30" si="48">IF(AND($AE6="○",$BK6=""),DQ$2,"")</f>
        <v/>
      </c>
      <c r="DR6" s="31" t="str">
        <f t="shared" ref="DR6:DR30" si="49">IF(AND($AF6="○",$BL6=""),DR$2,"")</f>
        <v/>
      </c>
      <c r="DS6" s="31" t="str">
        <f t="shared" ref="DS6:DS30" si="50">IF(AND($AF6="○",$BM6=""),DS$2,"")</f>
        <v/>
      </c>
      <c r="DT6" s="31" t="str">
        <f t="shared" ref="DT6:DT30" si="51">IF(AND($AG6="○",$BN6=""),DT$2,"")</f>
        <v/>
      </c>
      <c r="DU6" s="31" t="str">
        <f t="shared" ref="DU6:DU30" si="52">IF(AND($AH6="○",$BO6=""),DU$2,"")</f>
        <v/>
      </c>
      <c r="DV6" s="31" t="str">
        <f t="shared" ref="DV6:DV30" si="53">IF(AND($T6="不可能",$BP6=""),DV$2,"")</f>
        <v/>
      </c>
      <c r="DW6" s="31" t="str">
        <f t="shared" ref="DW6:DW30" si="54">IF(AND($T6="対象外",$BQ6=""),DW$2,"")</f>
        <v/>
      </c>
      <c r="DX6" s="31" t="str">
        <f t="shared" ref="DX6:DX30" si="55">IF($BR6="",DX$2,"")</f>
        <v>・問７が未選択</v>
      </c>
      <c r="DY6" s="31" t="str">
        <f t="shared" ref="DY6:DY30" si="56">IF(AND($T6&lt;&gt;"対象外",$BR6="○",$BU6=""),DY$2,"")</f>
        <v/>
      </c>
      <c r="DZ6" s="31" t="str">
        <f t="shared" ref="DZ6:DZ30" si="57">IF(AND($BU6="○",$BV6=""),DZ$2,"")</f>
        <v/>
      </c>
      <c r="EA6" s="31" t="str">
        <f t="shared" ref="EA6:EA30" si="58">IF(AND($BV6="あり",$BW6=""),EA$2,"")</f>
        <v/>
      </c>
      <c r="EB6" s="31" t="str">
        <f t="shared" ref="EB6:EB30" si="59">IF(AND($T6&lt;&gt;"対象外",$BR6="○",$BX6=""),EB$2,"")</f>
        <v/>
      </c>
      <c r="EC6" s="31" t="str">
        <f t="shared" ref="EC6:EC30" si="60">IF(AND($T6&lt;&gt;"不可能",$BR6="○",$BY6=""),EC$2,"")</f>
        <v/>
      </c>
      <c r="ED6" s="31" t="str">
        <f t="shared" ref="ED6:ED30" si="61">IF(AND($BR6="○",OR($T6="実施済",$T6="可能（６年度オンライン化予定）",$T6="可能となる予定（６年度中）"),$BY6="７年度以降導入予定",$BZ6=""),ED$2,"")</f>
        <v/>
      </c>
      <c r="EE6" s="31" t="str">
        <f t="shared" ref="EE6:EE30" si="62">IF(AND($BR6="○",OR($T6="実施済",$T6="可能（６年度オンライン化予定）",$T6="可能となる予定（６年度中）"),$BY6="７年度以降導入予定",$CA6=""),EE$2,"")</f>
        <v/>
      </c>
      <c r="EF6" s="31" t="str">
        <f t="shared" ref="EF6:EF30" si="63">IF(AND($BR6="○",OR($T6="実施済",$T6="可能（６年度オンライン化予定）",$T6="可能となる予定（６年度中）",$T6="可能となる予定（７年度以降）"),$BY6="導入不可能",$CB6=""),EF$2,"")</f>
        <v/>
      </c>
      <c r="EG6" s="31" t="str">
        <f t="shared" ref="EG6:EG30" si="64">IF(AND($BR6="○",OR($T6="実施済",$T6="可能（６年度オンライン化予定）",$T6="可能となる予定（６年度中）",$T6="可能となる予定（７年度以降）"),$BY6="導入不可能",$CC6=""),EG$2,"")</f>
        <v/>
      </c>
      <c r="EH6" s="30"/>
      <c r="EI6" s="29"/>
      <c r="EJ6" s="30" t="b">
        <f t="shared" si="3"/>
        <v>0</v>
      </c>
      <c r="EK6" s="30" t="b">
        <f t="shared" si="3"/>
        <v>0</v>
      </c>
      <c r="EL6" s="30" t="b">
        <f t="shared" si="3"/>
        <v>0</v>
      </c>
      <c r="EM6" s="30" t="b">
        <f t="shared" si="3"/>
        <v>0</v>
      </c>
      <c r="EN6" s="30" t="b">
        <f t="shared" si="3"/>
        <v>0</v>
      </c>
      <c r="EO6" s="30" t="b">
        <f t="shared" si="3"/>
        <v>0</v>
      </c>
      <c r="EP6" s="30" t="b">
        <f t="shared" si="3"/>
        <v>0</v>
      </c>
      <c r="EQ6" s="30" t="b">
        <f t="shared" si="3"/>
        <v>0</v>
      </c>
      <c r="ER6" s="30" t="b">
        <f t="shared" si="3"/>
        <v>0</v>
      </c>
      <c r="ES6" s="30" t="b">
        <f t="shared" si="3"/>
        <v>0</v>
      </c>
      <c r="ET6" s="30" t="b">
        <f t="shared" si="3"/>
        <v>0</v>
      </c>
      <c r="EU6" s="30" t="b">
        <f t="shared" si="3"/>
        <v>0</v>
      </c>
      <c r="EV6" s="30" t="b">
        <f t="shared" si="3"/>
        <v>0</v>
      </c>
      <c r="EW6" s="30" t="b">
        <f t="shared" si="3"/>
        <v>0</v>
      </c>
      <c r="EX6" s="30" t="b">
        <f t="shared" si="3"/>
        <v>0</v>
      </c>
      <c r="EY6" s="30" t="b">
        <f t="shared" si="3"/>
        <v>0</v>
      </c>
      <c r="EZ6" s="30" t="b">
        <f t="shared" si="3"/>
        <v>0</v>
      </c>
      <c r="FA6" s="30" t="b">
        <f t="shared" si="3"/>
        <v>0</v>
      </c>
      <c r="FB6" s="30" t="b">
        <f t="shared" si="3"/>
        <v>0</v>
      </c>
      <c r="FC6" s="30" t="b">
        <f t="shared" si="3"/>
        <v>0</v>
      </c>
      <c r="FD6" s="30" t="b">
        <f t="shared" si="3"/>
        <v>0</v>
      </c>
      <c r="FE6" s="30" t="b">
        <f t="shared" si="3"/>
        <v>0</v>
      </c>
      <c r="FF6" s="30" t="b">
        <f t="shared" si="3"/>
        <v>0</v>
      </c>
      <c r="FG6" s="30" t="b">
        <f t="shared" si="3"/>
        <v>0</v>
      </c>
      <c r="FH6" s="30" t="b">
        <f t="shared" si="3"/>
        <v>0</v>
      </c>
      <c r="FI6" s="30" t="b">
        <f t="shared" si="3"/>
        <v>0</v>
      </c>
      <c r="FJ6" s="30" t="b">
        <f t="shared" si="3"/>
        <v>0</v>
      </c>
      <c r="FK6" s="30" t="b">
        <f t="shared" si="3"/>
        <v>0</v>
      </c>
      <c r="FL6" s="30" t="b">
        <f t="shared" si="3"/>
        <v>0</v>
      </c>
      <c r="FM6" s="30" t="b">
        <f t="shared" si="3"/>
        <v>0</v>
      </c>
      <c r="FN6" s="30" t="b">
        <f t="shared" si="3"/>
        <v>0</v>
      </c>
      <c r="FO6" s="30" t="b">
        <f t="shared" si="3"/>
        <v>0</v>
      </c>
      <c r="FP6" s="30" t="b">
        <f t="shared" si="3"/>
        <v>0</v>
      </c>
      <c r="FQ6" s="30" t="b">
        <f t="shared" si="3"/>
        <v>0</v>
      </c>
      <c r="FR6" s="30" t="b">
        <f t="shared" si="3"/>
        <v>0</v>
      </c>
      <c r="FS6" s="30" t="b">
        <f t="shared" si="3"/>
        <v>0</v>
      </c>
      <c r="FT6" s="30" t="b">
        <f t="shared" si="3"/>
        <v>0</v>
      </c>
      <c r="FU6" s="30" t="b">
        <f t="shared" si="3"/>
        <v>0</v>
      </c>
      <c r="FV6" s="30" t="b">
        <f t="shared" si="3"/>
        <v>1</v>
      </c>
      <c r="FW6" s="30" t="b">
        <f t="shared" si="3"/>
        <v>0</v>
      </c>
      <c r="FX6" s="30" t="b">
        <f t="shared" si="3"/>
        <v>0</v>
      </c>
      <c r="FY6" s="30" t="b">
        <f t="shared" si="3"/>
        <v>0</v>
      </c>
      <c r="FZ6" s="30" t="b">
        <f t="shared" si="3"/>
        <v>0</v>
      </c>
      <c r="GA6" s="30" t="b">
        <f t="shared" si="3"/>
        <v>0</v>
      </c>
      <c r="GB6" s="30" t="b">
        <f t="shared" si="3"/>
        <v>0</v>
      </c>
      <c r="GC6" s="30" t="b">
        <f t="shared" si="3"/>
        <v>0</v>
      </c>
      <c r="GD6" s="30" t="b">
        <f t="shared" si="3"/>
        <v>0</v>
      </c>
      <c r="GE6" s="30" t="b">
        <f t="shared" si="3"/>
        <v>0</v>
      </c>
      <c r="GF6" s="29"/>
      <c r="GG6" s="30" t="b">
        <f t="shared" ref="GG6:GG30" si="65">OR($T6="対象外",$T6="不可能")</f>
        <v>0</v>
      </c>
      <c r="GH6" s="30" t="b">
        <f t="shared" ref="GH6:GH30" si="66">OR($U6="電子メール",$U6="県の簡易申請システム")</f>
        <v>0</v>
      </c>
      <c r="GI6" s="30" t="b">
        <f t="shared" ref="GI6:GI30" si="67">$T6&lt;&gt;"不可能"</f>
        <v>1</v>
      </c>
      <c r="GJ6" s="30" t="b">
        <f t="shared" si="4"/>
        <v>1</v>
      </c>
      <c r="GK6" s="30" t="b">
        <f t="shared" si="5"/>
        <v>1</v>
      </c>
      <c r="GL6" s="30" t="b">
        <f t="shared" si="6"/>
        <v>1</v>
      </c>
      <c r="GM6" s="30" t="b">
        <f t="shared" si="7"/>
        <v>1</v>
      </c>
      <c r="GN6" s="30" t="b">
        <f t="shared" si="8"/>
        <v>1</v>
      </c>
      <c r="GO6" s="30" t="b">
        <f t="shared" si="9"/>
        <v>1</v>
      </c>
      <c r="GP6" s="30" t="b">
        <f t="shared" si="10"/>
        <v>1</v>
      </c>
      <c r="GQ6" s="30" t="b">
        <f t="shared" si="11"/>
        <v>1</v>
      </c>
      <c r="GR6" s="30" t="b">
        <f t="shared" si="12"/>
        <v>1</v>
      </c>
      <c r="GS6" s="30" t="b">
        <f t="shared" si="13"/>
        <v>1</v>
      </c>
      <c r="GT6" s="30" t="b">
        <f t="shared" si="14"/>
        <v>1</v>
      </c>
      <c r="GU6" s="30" t="b">
        <f t="shared" si="15"/>
        <v>1</v>
      </c>
      <c r="GV6" s="30" t="b">
        <f t="shared" ref="GV6:GV30" si="68">$T6&lt;&gt;"対象外"</f>
        <v>1</v>
      </c>
      <c r="GW6" s="30" t="b">
        <f t="shared" ref="GW6:GW30" si="69">$T6="対象外"</f>
        <v>0</v>
      </c>
      <c r="GX6" s="30" t="b">
        <f t="shared" ref="GX6:GX30" si="70">OR($T6="対象外",$BR6&lt;&gt;"○")</f>
        <v>1</v>
      </c>
      <c r="GY6" s="30" t="b">
        <f t="shared" ref="GY6:GY30" si="71">$BU6&lt;&gt;"○"</f>
        <v>1</v>
      </c>
      <c r="GZ6" s="30" t="b">
        <f t="shared" ref="GZ6:GZ30" si="72">$BV6&lt;&gt;"あり"</f>
        <v>1</v>
      </c>
      <c r="HA6" s="30" t="b">
        <f t="shared" ref="HA6:HA30" si="73">OR($T6="不可能",$BR6&lt;&gt;"○")</f>
        <v>1</v>
      </c>
      <c r="HB6" s="30" t="b">
        <f t="shared" ref="HB6:HB30" si="74">OR(AND($T6&lt;&gt;"実施済",$T6&lt;&gt;"可能（６年度オンライン化予定）",$T6&lt;&gt;"可能となる予定（６年度中）"),$BY6&lt;&gt;"７年度以降導入予定")</f>
        <v>1</v>
      </c>
      <c r="HC6" s="30" t="b">
        <f t="shared" ref="HC6:HC30" si="75">OR($T6="不可能",$T6="対象外",$BY6&lt;&gt;"導入不可能")</f>
        <v>1</v>
      </c>
      <c r="HD6" s="30"/>
    </row>
    <row r="7" spans="1:212" ht="13.5" customHeight="1">
      <c r="A7" s="37">
        <v>3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10" t="s">
        <v>54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9"/>
      <c r="BS7" s="8"/>
      <c r="BT7" s="33"/>
      <c r="BU7" s="4"/>
      <c r="BV7" s="4"/>
      <c r="BW7" s="7"/>
      <c r="BX7" s="4"/>
      <c r="BY7" s="8"/>
      <c r="BZ7" s="5"/>
      <c r="CA7" s="6"/>
      <c r="CB7" s="6"/>
      <c r="CC7" s="5"/>
      <c r="CE7" s="40" t="str">
        <f t="shared" si="16"/>
        <v/>
      </c>
      <c r="CF7" s="43">
        <f t="shared" si="17"/>
        <v>0</v>
      </c>
      <c r="CG7" s="2" t="s">
        <v>19</v>
      </c>
      <c r="CH7" s="2" t="s">
        <v>19</v>
      </c>
      <c r="CI7" s="29"/>
      <c r="CJ7" s="31" t="str">
        <f t="shared" si="18"/>
        <v>・係名、担当者名、連絡先のいずれかが未入力</v>
      </c>
      <c r="CK7" s="31" t="str">
        <f t="shared" si="19"/>
        <v>・問１が未選択</v>
      </c>
      <c r="CL7" s="31" t="str">
        <f t="shared" si="20"/>
        <v/>
      </c>
      <c r="CM7" s="31" t="str">
        <f t="shared" si="21"/>
        <v/>
      </c>
      <c r="CN7" s="31" t="str">
        <f t="shared" si="22"/>
        <v/>
      </c>
      <c r="CO7" s="31" t="str">
        <f t="shared" si="23"/>
        <v/>
      </c>
      <c r="CP7" s="31" t="str">
        <f t="shared" si="0"/>
        <v/>
      </c>
      <c r="CQ7" s="31" t="str">
        <f t="shared" si="1"/>
        <v/>
      </c>
      <c r="CR7" s="31" t="str">
        <f t="shared" si="24"/>
        <v/>
      </c>
      <c r="CS7" s="31" t="str">
        <f t="shared" si="25"/>
        <v/>
      </c>
      <c r="CT7" s="31" t="str">
        <f t="shared" si="26"/>
        <v/>
      </c>
      <c r="CU7" s="31" t="str">
        <f t="shared" si="27"/>
        <v/>
      </c>
      <c r="CV7" s="31" t="str">
        <f t="shared" si="28"/>
        <v/>
      </c>
      <c r="CW7" s="31" t="str">
        <f t="shared" si="29"/>
        <v/>
      </c>
      <c r="CX7" s="31" t="str">
        <f t="shared" si="30"/>
        <v/>
      </c>
      <c r="CY7" s="31" t="str">
        <f t="shared" si="2"/>
        <v/>
      </c>
      <c r="CZ7" s="31" t="str">
        <f t="shared" si="31"/>
        <v/>
      </c>
      <c r="DA7" s="31" t="str">
        <f t="shared" si="32"/>
        <v/>
      </c>
      <c r="DB7" s="31" t="str">
        <f t="shared" si="33"/>
        <v/>
      </c>
      <c r="DC7" s="31" t="str">
        <f t="shared" si="34"/>
        <v/>
      </c>
      <c r="DD7" s="31" t="str">
        <f t="shared" si="35"/>
        <v/>
      </c>
      <c r="DE7" s="31" t="str">
        <f t="shared" si="36"/>
        <v/>
      </c>
      <c r="DF7" s="31" t="str">
        <f t="shared" si="37"/>
        <v/>
      </c>
      <c r="DG7" s="31" t="str">
        <f t="shared" si="38"/>
        <v/>
      </c>
      <c r="DH7" s="31" t="str">
        <f t="shared" si="39"/>
        <v/>
      </c>
      <c r="DI7" s="31" t="str">
        <f t="shared" si="40"/>
        <v/>
      </c>
      <c r="DJ7" s="31" t="str">
        <f t="shared" si="41"/>
        <v/>
      </c>
      <c r="DK7" s="31" t="str">
        <f t="shared" si="42"/>
        <v/>
      </c>
      <c r="DL7" s="31" t="str">
        <f t="shared" si="43"/>
        <v/>
      </c>
      <c r="DM7" s="31" t="str">
        <f t="shared" si="44"/>
        <v/>
      </c>
      <c r="DN7" s="31" t="str">
        <f t="shared" si="45"/>
        <v/>
      </c>
      <c r="DO7" s="31" t="str">
        <f t="shared" si="46"/>
        <v/>
      </c>
      <c r="DP7" s="31" t="str">
        <f t="shared" si="47"/>
        <v/>
      </c>
      <c r="DQ7" s="31" t="str">
        <f t="shared" si="48"/>
        <v/>
      </c>
      <c r="DR7" s="31" t="str">
        <f t="shared" si="49"/>
        <v/>
      </c>
      <c r="DS7" s="31" t="str">
        <f t="shared" si="50"/>
        <v/>
      </c>
      <c r="DT7" s="31" t="str">
        <f t="shared" si="51"/>
        <v/>
      </c>
      <c r="DU7" s="31" t="str">
        <f t="shared" si="52"/>
        <v/>
      </c>
      <c r="DV7" s="31" t="str">
        <f t="shared" si="53"/>
        <v/>
      </c>
      <c r="DW7" s="31" t="str">
        <f t="shared" si="54"/>
        <v/>
      </c>
      <c r="DX7" s="31" t="str">
        <f t="shared" si="55"/>
        <v>・問７が未選択</v>
      </c>
      <c r="DY7" s="31" t="str">
        <f t="shared" si="56"/>
        <v/>
      </c>
      <c r="DZ7" s="31" t="str">
        <f t="shared" si="57"/>
        <v/>
      </c>
      <c r="EA7" s="31" t="str">
        <f t="shared" si="58"/>
        <v/>
      </c>
      <c r="EB7" s="31" t="str">
        <f t="shared" si="59"/>
        <v/>
      </c>
      <c r="EC7" s="31" t="str">
        <f t="shared" si="60"/>
        <v/>
      </c>
      <c r="ED7" s="31" t="str">
        <f t="shared" si="61"/>
        <v/>
      </c>
      <c r="EE7" s="31" t="str">
        <f t="shared" si="62"/>
        <v/>
      </c>
      <c r="EF7" s="31" t="str">
        <f t="shared" si="63"/>
        <v/>
      </c>
      <c r="EG7" s="31" t="str">
        <f t="shared" si="64"/>
        <v/>
      </c>
      <c r="EH7" s="30"/>
      <c r="EI7" s="29"/>
      <c r="EJ7" s="30" t="b">
        <f t="shared" si="3"/>
        <v>0</v>
      </c>
      <c r="EK7" s="30" t="b">
        <f t="shared" si="3"/>
        <v>0</v>
      </c>
      <c r="EL7" s="30" t="b">
        <f t="shared" si="3"/>
        <v>0</v>
      </c>
      <c r="EM7" s="30" t="b">
        <f t="shared" si="3"/>
        <v>0</v>
      </c>
      <c r="EN7" s="30" t="b">
        <f t="shared" si="3"/>
        <v>0</v>
      </c>
      <c r="EO7" s="30" t="b">
        <f t="shared" si="3"/>
        <v>0</v>
      </c>
      <c r="EP7" s="30" t="b">
        <f t="shared" si="3"/>
        <v>0</v>
      </c>
      <c r="EQ7" s="30" t="b">
        <f t="shared" si="3"/>
        <v>0</v>
      </c>
      <c r="ER7" s="30" t="b">
        <f t="shared" si="3"/>
        <v>0</v>
      </c>
      <c r="ES7" s="30" t="b">
        <f t="shared" si="3"/>
        <v>0</v>
      </c>
      <c r="ET7" s="30" t="b">
        <f t="shared" si="3"/>
        <v>0</v>
      </c>
      <c r="EU7" s="30" t="b">
        <f t="shared" si="3"/>
        <v>0</v>
      </c>
      <c r="EV7" s="30" t="b">
        <f t="shared" si="3"/>
        <v>0</v>
      </c>
      <c r="EW7" s="30" t="b">
        <f t="shared" si="3"/>
        <v>0</v>
      </c>
      <c r="EX7" s="30" t="b">
        <f t="shared" si="3"/>
        <v>0</v>
      </c>
      <c r="EY7" s="30" t="b">
        <f t="shared" si="3"/>
        <v>0</v>
      </c>
      <c r="EZ7" s="30" t="b">
        <f t="shared" si="3"/>
        <v>0</v>
      </c>
      <c r="FA7" s="30" t="b">
        <f t="shared" si="3"/>
        <v>0</v>
      </c>
      <c r="FB7" s="30" t="b">
        <f t="shared" si="3"/>
        <v>0</v>
      </c>
      <c r="FC7" s="30" t="b">
        <f t="shared" si="3"/>
        <v>0</v>
      </c>
      <c r="FD7" s="30" t="b">
        <f t="shared" si="3"/>
        <v>0</v>
      </c>
      <c r="FE7" s="30" t="b">
        <f t="shared" si="3"/>
        <v>0</v>
      </c>
      <c r="FF7" s="30" t="b">
        <f t="shared" si="3"/>
        <v>0</v>
      </c>
      <c r="FG7" s="30" t="b">
        <f t="shared" si="3"/>
        <v>0</v>
      </c>
      <c r="FH7" s="30" t="b">
        <f t="shared" si="3"/>
        <v>0</v>
      </c>
      <c r="FI7" s="30" t="b">
        <f t="shared" si="3"/>
        <v>0</v>
      </c>
      <c r="FJ7" s="30" t="b">
        <f t="shared" si="3"/>
        <v>0</v>
      </c>
      <c r="FK7" s="30" t="b">
        <f t="shared" si="3"/>
        <v>0</v>
      </c>
      <c r="FL7" s="30" t="b">
        <f t="shared" si="3"/>
        <v>0</v>
      </c>
      <c r="FM7" s="30" t="b">
        <f t="shared" si="3"/>
        <v>0</v>
      </c>
      <c r="FN7" s="30" t="b">
        <f t="shared" si="3"/>
        <v>0</v>
      </c>
      <c r="FO7" s="30" t="b">
        <f t="shared" si="3"/>
        <v>0</v>
      </c>
      <c r="FP7" s="30" t="b">
        <f t="shared" si="3"/>
        <v>0</v>
      </c>
      <c r="FQ7" s="30" t="b">
        <f t="shared" si="3"/>
        <v>0</v>
      </c>
      <c r="FR7" s="30" t="b">
        <f t="shared" si="3"/>
        <v>0</v>
      </c>
      <c r="FS7" s="30" t="b">
        <f t="shared" si="3"/>
        <v>0</v>
      </c>
      <c r="FT7" s="30" t="b">
        <f t="shared" si="3"/>
        <v>0</v>
      </c>
      <c r="FU7" s="30" t="b">
        <f t="shared" si="3"/>
        <v>0</v>
      </c>
      <c r="FV7" s="30" t="b">
        <f t="shared" si="3"/>
        <v>1</v>
      </c>
      <c r="FW7" s="30" t="b">
        <f t="shared" si="3"/>
        <v>0</v>
      </c>
      <c r="FX7" s="30" t="b">
        <f t="shared" si="3"/>
        <v>0</v>
      </c>
      <c r="FY7" s="30" t="b">
        <f t="shared" si="3"/>
        <v>0</v>
      </c>
      <c r="FZ7" s="30" t="b">
        <f t="shared" si="3"/>
        <v>0</v>
      </c>
      <c r="GA7" s="30" t="b">
        <f t="shared" si="3"/>
        <v>0</v>
      </c>
      <c r="GB7" s="30" t="b">
        <f t="shared" si="3"/>
        <v>0</v>
      </c>
      <c r="GC7" s="30" t="b">
        <f t="shared" si="3"/>
        <v>0</v>
      </c>
      <c r="GD7" s="30" t="b">
        <f t="shared" si="3"/>
        <v>0</v>
      </c>
      <c r="GE7" s="30" t="b">
        <f t="shared" si="3"/>
        <v>0</v>
      </c>
      <c r="GF7" s="29"/>
      <c r="GG7" s="30" t="b">
        <f t="shared" si="65"/>
        <v>0</v>
      </c>
      <c r="GH7" s="30" t="b">
        <f t="shared" si="66"/>
        <v>0</v>
      </c>
      <c r="GI7" s="30" t="b">
        <f t="shared" si="67"/>
        <v>1</v>
      </c>
      <c r="GJ7" s="30" t="b">
        <f t="shared" si="4"/>
        <v>1</v>
      </c>
      <c r="GK7" s="30" t="b">
        <f t="shared" si="5"/>
        <v>1</v>
      </c>
      <c r="GL7" s="30" t="b">
        <f t="shared" si="6"/>
        <v>1</v>
      </c>
      <c r="GM7" s="30" t="b">
        <f t="shared" si="7"/>
        <v>1</v>
      </c>
      <c r="GN7" s="30" t="b">
        <f t="shared" si="8"/>
        <v>1</v>
      </c>
      <c r="GO7" s="30" t="b">
        <f t="shared" si="9"/>
        <v>1</v>
      </c>
      <c r="GP7" s="30" t="b">
        <f t="shared" si="10"/>
        <v>1</v>
      </c>
      <c r="GQ7" s="30" t="b">
        <f t="shared" si="11"/>
        <v>1</v>
      </c>
      <c r="GR7" s="30" t="b">
        <f t="shared" si="12"/>
        <v>1</v>
      </c>
      <c r="GS7" s="30" t="b">
        <f t="shared" si="13"/>
        <v>1</v>
      </c>
      <c r="GT7" s="30" t="b">
        <f t="shared" si="14"/>
        <v>1</v>
      </c>
      <c r="GU7" s="30" t="b">
        <f t="shared" si="15"/>
        <v>1</v>
      </c>
      <c r="GV7" s="30" t="b">
        <f t="shared" si="68"/>
        <v>1</v>
      </c>
      <c r="GW7" s="30" t="b">
        <f t="shared" si="69"/>
        <v>0</v>
      </c>
      <c r="GX7" s="30" t="b">
        <f t="shared" si="70"/>
        <v>1</v>
      </c>
      <c r="GY7" s="30" t="b">
        <f t="shared" si="71"/>
        <v>1</v>
      </c>
      <c r="GZ7" s="30" t="b">
        <f t="shared" si="72"/>
        <v>1</v>
      </c>
      <c r="HA7" s="30" t="b">
        <f t="shared" si="73"/>
        <v>1</v>
      </c>
      <c r="HB7" s="30" t="b">
        <f t="shared" si="74"/>
        <v>1</v>
      </c>
      <c r="HC7" s="30" t="b">
        <f t="shared" si="75"/>
        <v>1</v>
      </c>
      <c r="HD7" s="30"/>
    </row>
    <row r="8" spans="1:212" ht="13.5" customHeight="1">
      <c r="A8" s="37">
        <v>4</v>
      </c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10" t="s">
        <v>54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9"/>
      <c r="BS8" s="8"/>
      <c r="BT8" s="33"/>
      <c r="BU8" s="4"/>
      <c r="BV8" s="4"/>
      <c r="BW8" s="7"/>
      <c r="BX8" s="4"/>
      <c r="BY8" s="8"/>
      <c r="BZ8" s="5"/>
      <c r="CA8" s="6"/>
      <c r="CB8" s="6"/>
      <c r="CC8" s="5"/>
      <c r="CE8" s="40" t="str">
        <f t="shared" si="16"/>
        <v/>
      </c>
      <c r="CF8" s="43">
        <f t="shared" si="17"/>
        <v>0</v>
      </c>
      <c r="CG8" s="2" t="s">
        <v>19</v>
      </c>
      <c r="CH8" s="2" t="s">
        <v>19</v>
      </c>
      <c r="CI8" s="29"/>
      <c r="CJ8" s="31" t="str">
        <f t="shared" si="18"/>
        <v>・係名、担当者名、連絡先のいずれかが未入力</v>
      </c>
      <c r="CK8" s="31" t="str">
        <f t="shared" si="19"/>
        <v>・問１が未選択</v>
      </c>
      <c r="CL8" s="31" t="str">
        <f t="shared" si="20"/>
        <v/>
      </c>
      <c r="CM8" s="31" t="str">
        <f t="shared" si="21"/>
        <v/>
      </c>
      <c r="CN8" s="31" t="str">
        <f t="shared" si="22"/>
        <v/>
      </c>
      <c r="CO8" s="31" t="str">
        <f t="shared" si="23"/>
        <v/>
      </c>
      <c r="CP8" s="31" t="str">
        <f t="shared" si="0"/>
        <v/>
      </c>
      <c r="CQ8" s="31" t="str">
        <f t="shared" si="1"/>
        <v/>
      </c>
      <c r="CR8" s="31" t="str">
        <f t="shared" si="24"/>
        <v/>
      </c>
      <c r="CS8" s="31" t="str">
        <f t="shared" si="25"/>
        <v/>
      </c>
      <c r="CT8" s="31" t="str">
        <f t="shared" si="26"/>
        <v/>
      </c>
      <c r="CU8" s="31" t="str">
        <f t="shared" si="27"/>
        <v/>
      </c>
      <c r="CV8" s="31" t="str">
        <f t="shared" si="28"/>
        <v/>
      </c>
      <c r="CW8" s="31" t="str">
        <f t="shared" si="29"/>
        <v/>
      </c>
      <c r="CX8" s="31" t="str">
        <f t="shared" si="30"/>
        <v/>
      </c>
      <c r="CY8" s="31" t="str">
        <f t="shared" si="2"/>
        <v/>
      </c>
      <c r="CZ8" s="31" t="str">
        <f t="shared" si="31"/>
        <v/>
      </c>
      <c r="DA8" s="31" t="str">
        <f t="shared" si="32"/>
        <v/>
      </c>
      <c r="DB8" s="31" t="str">
        <f t="shared" si="33"/>
        <v/>
      </c>
      <c r="DC8" s="31" t="str">
        <f t="shared" si="34"/>
        <v/>
      </c>
      <c r="DD8" s="31" t="str">
        <f t="shared" si="35"/>
        <v/>
      </c>
      <c r="DE8" s="31" t="str">
        <f t="shared" si="36"/>
        <v/>
      </c>
      <c r="DF8" s="31" t="str">
        <f t="shared" si="37"/>
        <v/>
      </c>
      <c r="DG8" s="31" t="str">
        <f t="shared" si="38"/>
        <v/>
      </c>
      <c r="DH8" s="31" t="str">
        <f t="shared" si="39"/>
        <v/>
      </c>
      <c r="DI8" s="31" t="str">
        <f t="shared" si="40"/>
        <v/>
      </c>
      <c r="DJ8" s="31" t="str">
        <f t="shared" si="41"/>
        <v/>
      </c>
      <c r="DK8" s="31" t="str">
        <f t="shared" si="42"/>
        <v/>
      </c>
      <c r="DL8" s="31" t="str">
        <f t="shared" si="43"/>
        <v/>
      </c>
      <c r="DM8" s="31" t="str">
        <f t="shared" si="44"/>
        <v/>
      </c>
      <c r="DN8" s="31" t="str">
        <f t="shared" si="45"/>
        <v/>
      </c>
      <c r="DO8" s="31" t="str">
        <f t="shared" si="46"/>
        <v/>
      </c>
      <c r="DP8" s="31" t="str">
        <f t="shared" si="47"/>
        <v/>
      </c>
      <c r="DQ8" s="31" t="str">
        <f t="shared" si="48"/>
        <v/>
      </c>
      <c r="DR8" s="31" t="str">
        <f t="shared" si="49"/>
        <v/>
      </c>
      <c r="DS8" s="31" t="str">
        <f t="shared" si="50"/>
        <v/>
      </c>
      <c r="DT8" s="31" t="str">
        <f t="shared" si="51"/>
        <v/>
      </c>
      <c r="DU8" s="31" t="str">
        <f t="shared" si="52"/>
        <v/>
      </c>
      <c r="DV8" s="31" t="str">
        <f t="shared" si="53"/>
        <v/>
      </c>
      <c r="DW8" s="31" t="str">
        <f t="shared" si="54"/>
        <v/>
      </c>
      <c r="DX8" s="31" t="str">
        <f t="shared" si="55"/>
        <v>・問７が未選択</v>
      </c>
      <c r="DY8" s="31" t="str">
        <f t="shared" si="56"/>
        <v/>
      </c>
      <c r="DZ8" s="31" t="str">
        <f t="shared" si="57"/>
        <v/>
      </c>
      <c r="EA8" s="31" t="str">
        <f t="shared" si="58"/>
        <v/>
      </c>
      <c r="EB8" s="31" t="str">
        <f t="shared" si="59"/>
        <v/>
      </c>
      <c r="EC8" s="31" t="str">
        <f t="shared" si="60"/>
        <v/>
      </c>
      <c r="ED8" s="31" t="str">
        <f t="shared" si="61"/>
        <v/>
      </c>
      <c r="EE8" s="31" t="str">
        <f t="shared" si="62"/>
        <v/>
      </c>
      <c r="EF8" s="31" t="str">
        <f t="shared" si="63"/>
        <v/>
      </c>
      <c r="EG8" s="31" t="str">
        <f t="shared" si="64"/>
        <v/>
      </c>
      <c r="EH8" s="30"/>
      <c r="EI8" s="29"/>
      <c r="EJ8" s="30" t="b">
        <f t="shared" si="3"/>
        <v>0</v>
      </c>
      <c r="EK8" s="30" t="b">
        <f t="shared" si="3"/>
        <v>0</v>
      </c>
      <c r="EL8" s="30" t="b">
        <f t="shared" si="3"/>
        <v>0</v>
      </c>
      <c r="EM8" s="30" t="b">
        <f t="shared" si="3"/>
        <v>0</v>
      </c>
      <c r="EN8" s="30" t="b">
        <f t="shared" si="3"/>
        <v>0</v>
      </c>
      <c r="EO8" s="30" t="b">
        <f t="shared" si="3"/>
        <v>0</v>
      </c>
      <c r="EP8" s="30" t="b">
        <f t="shared" si="3"/>
        <v>0</v>
      </c>
      <c r="EQ8" s="30" t="b">
        <f t="shared" si="3"/>
        <v>0</v>
      </c>
      <c r="ER8" s="30" t="b">
        <f t="shared" si="3"/>
        <v>0</v>
      </c>
      <c r="ES8" s="30" t="b">
        <f t="shared" si="3"/>
        <v>0</v>
      </c>
      <c r="ET8" s="30" t="b">
        <f t="shared" si="3"/>
        <v>0</v>
      </c>
      <c r="EU8" s="30" t="b">
        <f t="shared" si="3"/>
        <v>0</v>
      </c>
      <c r="EV8" s="30" t="b">
        <f t="shared" si="3"/>
        <v>0</v>
      </c>
      <c r="EW8" s="30" t="b">
        <f t="shared" si="3"/>
        <v>0</v>
      </c>
      <c r="EX8" s="30" t="b">
        <f t="shared" si="3"/>
        <v>0</v>
      </c>
      <c r="EY8" s="30" t="b">
        <f t="shared" si="3"/>
        <v>0</v>
      </c>
      <c r="EZ8" s="30" t="b">
        <f t="shared" si="3"/>
        <v>0</v>
      </c>
      <c r="FA8" s="30" t="b">
        <f t="shared" si="3"/>
        <v>0</v>
      </c>
      <c r="FB8" s="30" t="b">
        <f t="shared" si="3"/>
        <v>0</v>
      </c>
      <c r="FC8" s="30" t="b">
        <f t="shared" si="3"/>
        <v>0</v>
      </c>
      <c r="FD8" s="30" t="b">
        <f t="shared" si="3"/>
        <v>0</v>
      </c>
      <c r="FE8" s="30" t="b">
        <f t="shared" si="3"/>
        <v>0</v>
      </c>
      <c r="FF8" s="30" t="b">
        <f t="shared" si="3"/>
        <v>0</v>
      </c>
      <c r="FG8" s="30" t="b">
        <f t="shared" si="3"/>
        <v>0</v>
      </c>
      <c r="FH8" s="30" t="b">
        <f t="shared" si="3"/>
        <v>0</v>
      </c>
      <c r="FI8" s="30" t="b">
        <f t="shared" si="3"/>
        <v>0</v>
      </c>
      <c r="FJ8" s="30" t="b">
        <f t="shared" si="3"/>
        <v>0</v>
      </c>
      <c r="FK8" s="30" t="b">
        <f t="shared" si="3"/>
        <v>0</v>
      </c>
      <c r="FL8" s="30" t="b">
        <f t="shared" si="3"/>
        <v>0</v>
      </c>
      <c r="FM8" s="30" t="b">
        <f t="shared" si="3"/>
        <v>0</v>
      </c>
      <c r="FN8" s="30" t="b">
        <f t="shared" si="3"/>
        <v>0</v>
      </c>
      <c r="FO8" s="30" t="b">
        <f t="shared" si="3"/>
        <v>0</v>
      </c>
      <c r="FP8" s="30" t="b">
        <f t="shared" si="3"/>
        <v>0</v>
      </c>
      <c r="FQ8" s="30" t="b">
        <f t="shared" si="3"/>
        <v>0</v>
      </c>
      <c r="FR8" s="30" t="b">
        <f t="shared" si="3"/>
        <v>0</v>
      </c>
      <c r="FS8" s="30" t="b">
        <f t="shared" si="3"/>
        <v>0</v>
      </c>
      <c r="FT8" s="30" t="b">
        <f t="shared" si="3"/>
        <v>0</v>
      </c>
      <c r="FU8" s="30" t="b">
        <f t="shared" si="3"/>
        <v>0</v>
      </c>
      <c r="FV8" s="30" t="b">
        <f t="shared" si="3"/>
        <v>1</v>
      </c>
      <c r="FW8" s="30" t="b">
        <f t="shared" si="3"/>
        <v>0</v>
      </c>
      <c r="FX8" s="30" t="b">
        <f t="shared" si="3"/>
        <v>0</v>
      </c>
      <c r="FY8" s="30" t="b">
        <f t="shared" si="3"/>
        <v>0</v>
      </c>
      <c r="FZ8" s="30" t="b">
        <f t="shared" si="3"/>
        <v>0</v>
      </c>
      <c r="GA8" s="30" t="b">
        <f t="shared" si="3"/>
        <v>0</v>
      </c>
      <c r="GB8" s="30" t="b">
        <f t="shared" si="3"/>
        <v>0</v>
      </c>
      <c r="GC8" s="30" t="b">
        <f t="shared" si="3"/>
        <v>0</v>
      </c>
      <c r="GD8" s="30" t="b">
        <f t="shared" si="3"/>
        <v>0</v>
      </c>
      <c r="GE8" s="30" t="b">
        <f t="shared" si="3"/>
        <v>0</v>
      </c>
      <c r="GF8" s="29"/>
      <c r="GG8" s="30" t="b">
        <f t="shared" si="65"/>
        <v>0</v>
      </c>
      <c r="GH8" s="30" t="b">
        <f t="shared" si="66"/>
        <v>0</v>
      </c>
      <c r="GI8" s="30" t="b">
        <f t="shared" si="67"/>
        <v>1</v>
      </c>
      <c r="GJ8" s="30" t="b">
        <f t="shared" si="4"/>
        <v>1</v>
      </c>
      <c r="GK8" s="30" t="b">
        <f t="shared" si="5"/>
        <v>1</v>
      </c>
      <c r="GL8" s="30" t="b">
        <f t="shared" si="6"/>
        <v>1</v>
      </c>
      <c r="GM8" s="30" t="b">
        <f t="shared" si="7"/>
        <v>1</v>
      </c>
      <c r="GN8" s="30" t="b">
        <f t="shared" si="8"/>
        <v>1</v>
      </c>
      <c r="GO8" s="30" t="b">
        <f t="shared" si="9"/>
        <v>1</v>
      </c>
      <c r="GP8" s="30" t="b">
        <f t="shared" si="10"/>
        <v>1</v>
      </c>
      <c r="GQ8" s="30" t="b">
        <f t="shared" si="11"/>
        <v>1</v>
      </c>
      <c r="GR8" s="30" t="b">
        <f t="shared" si="12"/>
        <v>1</v>
      </c>
      <c r="GS8" s="30" t="b">
        <f t="shared" si="13"/>
        <v>1</v>
      </c>
      <c r="GT8" s="30" t="b">
        <f t="shared" si="14"/>
        <v>1</v>
      </c>
      <c r="GU8" s="30" t="b">
        <f t="shared" si="15"/>
        <v>1</v>
      </c>
      <c r="GV8" s="30" t="b">
        <f t="shared" si="68"/>
        <v>1</v>
      </c>
      <c r="GW8" s="30" t="b">
        <f t="shared" si="69"/>
        <v>0</v>
      </c>
      <c r="GX8" s="30" t="b">
        <f t="shared" si="70"/>
        <v>1</v>
      </c>
      <c r="GY8" s="30" t="b">
        <f t="shared" si="71"/>
        <v>1</v>
      </c>
      <c r="GZ8" s="30" t="b">
        <f t="shared" si="72"/>
        <v>1</v>
      </c>
      <c r="HA8" s="30" t="b">
        <f t="shared" si="73"/>
        <v>1</v>
      </c>
      <c r="HB8" s="30" t="b">
        <f t="shared" si="74"/>
        <v>1</v>
      </c>
      <c r="HC8" s="30" t="b">
        <f t="shared" si="75"/>
        <v>1</v>
      </c>
      <c r="HD8" s="30"/>
    </row>
    <row r="9" spans="1:212" ht="13.5" customHeight="1">
      <c r="A9" s="37">
        <v>5</v>
      </c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10" t="s">
        <v>54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9"/>
      <c r="BS9" s="8"/>
      <c r="BT9" s="33"/>
      <c r="BU9" s="4"/>
      <c r="BV9" s="4"/>
      <c r="BW9" s="7"/>
      <c r="BX9" s="4"/>
      <c r="BY9" s="8"/>
      <c r="BZ9" s="5"/>
      <c r="CA9" s="6"/>
      <c r="CB9" s="6"/>
      <c r="CC9" s="5"/>
      <c r="CE9" s="40" t="str">
        <f t="shared" si="16"/>
        <v/>
      </c>
      <c r="CF9" s="43">
        <f t="shared" si="17"/>
        <v>0</v>
      </c>
      <c r="CG9" s="2" t="s">
        <v>19</v>
      </c>
      <c r="CH9" s="2" t="s">
        <v>19</v>
      </c>
      <c r="CI9" s="29"/>
      <c r="CJ9" s="31" t="str">
        <f t="shared" si="18"/>
        <v>・係名、担当者名、連絡先のいずれかが未入力</v>
      </c>
      <c r="CK9" s="31" t="str">
        <f t="shared" si="19"/>
        <v>・問１が未選択</v>
      </c>
      <c r="CL9" s="31" t="str">
        <f t="shared" si="20"/>
        <v/>
      </c>
      <c r="CM9" s="31" t="str">
        <f t="shared" si="21"/>
        <v/>
      </c>
      <c r="CN9" s="31" t="str">
        <f t="shared" si="22"/>
        <v/>
      </c>
      <c r="CO9" s="31" t="str">
        <f t="shared" si="23"/>
        <v/>
      </c>
      <c r="CP9" s="31" t="str">
        <f t="shared" si="0"/>
        <v/>
      </c>
      <c r="CQ9" s="31" t="str">
        <f t="shared" si="1"/>
        <v/>
      </c>
      <c r="CR9" s="31" t="str">
        <f t="shared" si="24"/>
        <v/>
      </c>
      <c r="CS9" s="31" t="str">
        <f t="shared" si="25"/>
        <v/>
      </c>
      <c r="CT9" s="31" t="str">
        <f t="shared" si="26"/>
        <v/>
      </c>
      <c r="CU9" s="31" t="str">
        <f t="shared" si="27"/>
        <v/>
      </c>
      <c r="CV9" s="31" t="str">
        <f t="shared" si="28"/>
        <v/>
      </c>
      <c r="CW9" s="31" t="str">
        <f t="shared" si="29"/>
        <v/>
      </c>
      <c r="CX9" s="31" t="str">
        <f t="shared" si="30"/>
        <v/>
      </c>
      <c r="CY9" s="31" t="str">
        <f t="shared" si="2"/>
        <v/>
      </c>
      <c r="CZ9" s="31" t="str">
        <f t="shared" si="31"/>
        <v/>
      </c>
      <c r="DA9" s="31" t="str">
        <f t="shared" si="32"/>
        <v/>
      </c>
      <c r="DB9" s="31" t="str">
        <f t="shared" si="33"/>
        <v/>
      </c>
      <c r="DC9" s="31" t="str">
        <f t="shared" si="34"/>
        <v/>
      </c>
      <c r="DD9" s="31" t="str">
        <f t="shared" si="35"/>
        <v/>
      </c>
      <c r="DE9" s="31" t="str">
        <f t="shared" si="36"/>
        <v/>
      </c>
      <c r="DF9" s="31" t="str">
        <f t="shared" si="37"/>
        <v/>
      </c>
      <c r="DG9" s="31" t="str">
        <f t="shared" si="38"/>
        <v/>
      </c>
      <c r="DH9" s="31" t="str">
        <f t="shared" si="39"/>
        <v/>
      </c>
      <c r="DI9" s="31" t="str">
        <f t="shared" si="40"/>
        <v/>
      </c>
      <c r="DJ9" s="31" t="str">
        <f t="shared" si="41"/>
        <v/>
      </c>
      <c r="DK9" s="31" t="str">
        <f t="shared" si="42"/>
        <v/>
      </c>
      <c r="DL9" s="31" t="str">
        <f t="shared" si="43"/>
        <v/>
      </c>
      <c r="DM9" s="31" t="str">
        <f t="shared" si="44"/>
        <v/>
      </c>
      <c r="DN9" s="31" t="str">
        <f t="shared" si="45"/>
        <v/>
      </c>
      <c r="DO9" s="31" t="str">
        <f t="shared" si="46"/>
        <v/>
      </c>
      <c r="DP9" s="31" t="str">
        <f t="shared" si="47"/>
        <v/>
      </c>
      <c r="DQ9" s="31" t="str">
        <f t="shared" si="48"/>
        <v/>
      </c>
      <c r="DR9" s="31" t="str">
        <f t="shared" si="49"/>
        <v/>
      </c>
      <c r="DS9" s="31" t="str">
        <f t="shared" si="50"/>
        <v/>
      </c>
      <c r="DT9" s="31" t="str">
        <f t="shared" si="51"/>
        <v/>
      </c>
      <c r="DU9" s="31" t="str">
        <f t="shared" si="52"/>
        <v/>
      </c>
      <c r="DV9" s="31" t="str">
        <f t="shared" si="53"/>
        <v/>
      </c>
      <c r="DW9" s="31" t="str">
        <f t="shared" si="54"/>
        <v/>
      </c>
      <c r="DX9" s="31" t="str">
        <f t="shared" si="55"/>
        <v>・問７が未選択</v>
      </c>
      <c r="DY9" s="31" t="str">
        <f t="shared" si="56"/>
        <v/>
      </c>
      <c r="DZ9" s="31" t="str">
        <f t="shared" si="57"/>
        <v/>
      </c>
      <c r="EA9" s="31" t="str">
        <f t="shared" si="58"/>
        <v/>
      </c>
      <c r="EB9" s="31" t="str">
        <f t="shared" si="59"/>
        <v/>
      </c>
      <c r="EC9" s="31" t="str">
        <f t="shared" si="60"/>
        <v/>
      </c>
      <c r="ED9" s="31" t="str">
        <f t="shared" si="61"/>
        <v/>
      </c>
      <c r="EE9" s="31" t="str">
        <f t="shared" si="62"/>
        <v/>
      </c>
      <c r="EF9" s="31" t="str">
        <f t="shared" si="63"/>
        <v/>
      </c>
      <c r="EG9" s="31" t="str">
        <f t="shared" si="64"/>
        <v/>
      </c>
      <c r="EH9" s="30"/>
      <c r="EI9" s="29"/>
      <c r="EJ9" s="30" t="b">
        <f t="shared" si="3"/>
        <v>0</v>
      </c>
      <c r="EK9" s="30" t="b">
        <f t="shared" si="3"/>
        <v>0</v>
      </c>
      <c r="EL9" s="30" t="b">
        <f t="shared" si="3"/>
        <v>0</v>
      </c>
      <c r="EM9" s="30" t="b">
        <f t="shared" si="3"/>
        <v>0</v>
      </c>
      <c r="EN9" s="30" t="b">
        <f t="shared" si="3"/>
        <v>0</v>
      </c>
      <c r="EO9" s="30" t="b">
        <f t="shared" si="3"/>
        <v>0</v>
      </c>
      <c r="EP9" s="30" t="b">
        <f t="shared" si="3"/>
        <v>0</v>
      </c>
      <c r="EQ9" s="30" t="b">
        <f t="shared" si="3"/>
        <v>0</v>
      </c>
      <c r="ER9" s="30" t="b">
        <f t="shared" si="3"/>
        <v>0</v>
      </c>
      <c r="ES9" s="30" t="b">
        <f t="shared" si="3"/>
        <v>0</v>
      </c>
      <c r="ET9" s="30" t="b">
        <f t="shared" si="3"/>
        <v>0</v>
      </c>
      <c r="EU9" s="30" t="b">
        <f t="shared" si="3"/>
        <v>0</v>
      </c>
      <c r="EV9" s="30" t="b">
        <f t="shared" si="3"/>
        <v>0</v>
      </c>
      <c r="EW9" s="30" t="b">
        <f t="shared" si="3"/>
        <v>0</v>
      </c>
      <c r="EX9" s="30" t="b">
        <f t="shared" si="3"/>
        <v>0</v>
      </c>
      <c r="EY9" s="30" t="b">
        <f t="shared" si="3"/>
        <v>0</v>
      </c>
      <c r="EZ9" s="30" t="b">
        <f t="shared" si="3"/>
        <v>0</v>
      </c>
      <c r="FA9" s="30" t="b">
        <f t="shared" si="3"/>
        <v>0</v>
      </c>
      <c r="FB9" s="30" t="b">
        <f t="shared" si="3"/>
        <v>0</v>
      </c>
      <c r="FC9" s="30" t="b">
        <f t="shared" si="3"/>
        <v>0</v>
      </c>
      <c r="FD9" s="30" t="b">
        <f t="shared" si="3"/>
        <v>0</v>
      </c>
      <c r="FE9" s="30" t="b">
        <f t="shared" si="3"/>
        <v>0</v>
      </c>
      <c r="FF9" s="30" t="b">
        <f t="shared" si="3"/>
        <v>0</v>
      </c>
      <c r="FG9" s="30" t="b">
        <f t="shared" si="3"/>
        <v>0</v>
      </c>
      <c r="FH9" s="30" t="b">
        <f t="shared" si="3"/>
        <v>0</v>
      </c>
      <c r="FI9" s="30" t="b">
        <f t="shared" si="3"/>
        <v>0</v>
      </c>
      <c r="FJ9" s="30" t="b">
        <f t="shared" si="3"/>
        <v>0</v>
      </c>
      <c r="FK9" s="30" t="b">
        <f t="shared" si="3"/>
        <v>0</v>
      </c>
      <c r="FL9" s="30" t="b">
        <f t="shared" si="3"/>
        <v>0</v>
      </c>
      <c r="FM9" s="30" t="b">
        <f t="shared" si="3"/>
        <v>0</v>
      </c>
      <c r="FN9" s="30" t="b">
        <f t="shared" si="3"/>
        <v>0</v>
      </c>
      <c r="FO9" s="30" t="b">
        <f t="shared" si="3"/>
        <v>0</v>
      </c>
      <c r="FP9" s="30" t="b">
        <f t="shared" si="3"/>
        <v>0</v>
      </c>
      <c r="FQ9" s="30" t="b">
        <f t="shared" si="3"/>
        <v>0</v>
      </c>
      <c r="FR9" s="30" t="b">
        <f t="shared" si="3"/>
        <v>0</v>
      </c>
      <c r="FS9" s="30" t="b">
        <f t="shared" si="3"/>
        <v>0</v>
      </c>
      <c r="FT9" s="30" t="b">
        <f t="shared" si="3"/>
        <v>0</v>
      </c>
      <c r="FU9" s="30" t="b">
        <f t="shared" si="3"/>
        <v>0</v>
      </c>
      <c r="FV9" s="30" t="b">
        <f t="shared" si="3"/>
        <v>1</v>
      </c>
      <c r="FW9" s="30" t="b">
        <f t="shared" si="3"/>
        <v>0</v>
      </c>
      <c r="FX9" s="30" t="b">
        <f t="shared" si="3"/>
        <v>0</v>
      </c>
      <c r="FY9" s="30" t="b">
        <f t="shared" si="3"/>
        <v>0</v>
      </c>
      <c r="FZ9" s="30" t="b">
        <f t="shared" si="3"/>
        <v>0</v>
      </c>
      <c r="GA9" s="30" t="b">
        <f t="shared" si="3"/>
        <v>0</v>
      </c>
      <c r="GB9" s="30" t="b">
        <f t="shared" si="3"/>
        <v>0</v>
      </c>
      <c r="GC9" s="30" t="b">
        <f t="shared" si="3"/>
        <v>0</v>
      </c>
      <c r="GD9" s="30" t="b">
        <f t="shared" si="3"/>
        <v>0</v>
      </c>
      <c r="GE9" s="30" t="b">
        <f t="shared" si="3"/>
        <v>0</v>
      </c>
      <c r="GF9" s="29"/>
      <c r="GG9" s="30" t="b">
        <f t="shared" si="65"/>
        <v>0</v>
      </c>
      <c r="GH9" s="30" t="b">
        <f t="shared" si="66"/>
        <v>0</v>
      </c>
      <c r="GI9" s="30" t="b">
        <f t="shared" si="67"/>
        <v>1</v>
      </c>
      <c r="GJ9" s="30" t="b">
        <f t="shared" si="4"/>
        <v>1</v>
      </c>
      <c r="GK9" s="30" t="b">
        <f t="shared" si="5"/>
        <v>1</v>
      </c>
      <c r="GL9" s="30" t="b">
        <f t="shared" si="6"/>
        <v>1</v>
      </c>
      <c r="GM9" s="30" t="b">
        <f t="shared" si="7"/>
        <v>1</v>
      </c>
      <c r="GN9" s="30" t="b">
        <f t="shared" si="8"/>
        <v>1</v>
      </c>
      <c r="GO9" s="30" t="b">
        <f t="shared" si="9"/>
        <v>1</v>
      </c>
      <c r="GP9" s="30" t="b">
        <f t="shared" si="10"/>
        <v>1</v>
      </c>
      <c r="GQ9" s="30" t="b">
        <f t="shared" si="11"/>
        <v>1</v>
      </c>
      <c r="GR9" s="30" t="b">
        <f t="shared" si="12"/>
        <v>1</v>
      </c>
      <c r="GS9" s="30" t="b">
        <f t="shared" si="13"/>
        <v>1</v>
      </c>
      <c r="GT9" s="30" t="b">
        <f t="shared" si="14"/>
        <v>1</v>
      </c>
      <c r="GU9" s="30" t="b">
        <f t="shared" si="15"/>
        <v>1</v>
      </c>
      <c r="GV9" s="30" t="b">
        <f t="shared" si="68"/>
        <v>1</v>
      </c>
      <c r="GW9" s="30" t="b">
        <f t="shared" si="69"/>
        <v>0</v>
      </c>
      <c r="GX9" s="30" t="b">
        <f t="shared" si="70"/>
        <v>1</v>
      </c>
      <c r="GY9" s="30" t="b">
        <f t="shared" si="71"/>
        <v>1</v>
      </c>
      <c r="GZ9" s="30" t="b">
        <f t="shared" si="72"/>
        <v>1</v>
      </c>
      <c r="HA9" s="30" t="b">
        <f t="shared" si="73"/>
        <v>1</v>
      </c>
      <c r="HB9" s="30" t="b">
        <f t="shared" si="74"/>
        <v>1</v>
      </c>
      <c r="HC9" s="30" t="b">
        <f t="shared" si="75"/>
        <v>1</v>
      </c>
      <c r="HD9" s="30"/>
    </row>
    <row r="10" spans="1:212" ht="13.5" customHeight="1">
      <c r="A10" s="37">
        <v>6</v>
      </c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10" t="s">
        <v>54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9"/>
      <c r="BS10" s="8"/>
      <c r="BT10" s="33"/>
      <c r="BU10" s="4"/>
      <c r="BV10" s="4"/>
      <c r="BW10" s="7"/>
      <c r="BX10" s="4"/>
      <c r="BY10" s="8"/>
      <c r="BZ10" s="5"/>
      <c r="CA10" s="6"/>
      <c r="CB10" s="6"/>
      <c r="CC10" s="5"/>
      <c r="CE10" s="40" t="str">
        <f t="shared" si="16"/>
        <v/>
      </c>
      <c r="CF10" s="43">
        <f t="shared" si="17"/>
        <v>0</v>
      </c>
      <c r="CG10" s="2" t="s">
        <v>19</v>
      </c>
      <c r="CH10" s="2" t="s">
        <v>19</v>
      </c>
      <c r="CI10" s="29"/>
      <c r="CJ10" s="31" t="str">
        <f t="shared" si="18"/>
        <v>・係名、担当者名、連絡先のいずれかが未入力</v>
      </c>
      <c r="CK10" s="31" t="str">
        <f t="shared" si="19"/>
        <v>・問１が未選択</v>
      </c>
      <c r="CL10" s="31" t="str">
        <f t="shared" si="20"/>
        <v/>
      </c>
      <c r="CM10" s="31" t="str">
        <f t="shared" si="21"/>
        <v/>
      </c>
      <c r="CN10" s="31" t="str">
        <f t="shared" si="22"/>
        <v/>
      </c>
      <c r="CO10" s="31" t="str">
        <f t="shared" si="23"/>
        <v/>
      </c>
      <c r="CP10" s="31" t="str">
        <f t="shared" si="0"/>
        <v/>
      </c>
      <c r="CQ10" s="31" t="str">
        <f t="shared" si="1"/>
        <v/>
      </c>
      <c r="CR10" s="31" t="str">
        <f t="shared" si="24"/>
        <v/>
      </c>
      <c r="CS10" s="31" t="str">
        <f t="shared" si="25"/>
        <v/>
      </c>
      <c r="CT10" s="31" t="str">
        <f t="shared" si="26"/>
        <v/>
      </c>
      <c r="CU10" s="31" t="str">
        <f t="shared" si="27"/>
        <v/>
      </c>
      <c r="CV10" s="31" t="str">
        <f t="shared" si="28"/>
        <v/>
      </c>
      <c r="CW10" s="31" t="str">
        <f t="shared" si="29"/>
        <v/>
      </c>
      <c r="CX10" s="31" t="str">
        <f t="shared" si="30"/>
        <v/>
      </c>
      <c r="CY10" s="31" t="str">
        <f t="shared" si="2"/>
        <v/>
      </c>
      <c r="CZ10" s="31" t="str">
        <f t="shared" si="31"/>
        <v/>
      </c>
      <c r="DA10" s="31" t="str">
        <f t="shared" si="32"/>
        <v/>
      </c>
      <c r="DB10" s="31" t="str">
        <f t="shared" si="33"/>
        <v/>
      </c>
      <c r="DC10" s="31" t="str">
        <f t="shared" si="34"/>
        <v/>
      </c>
      <c r="DD10" s="31" t="str">
        <f t="shared" si="35"/>
        <v/>
      </c>
      <c r="DE10" s="31" t="str">
        <f t="shared" si="36"/>
        <v/>
      </c>
      <c r="DF10" s="31" t="str">
        <f t="shared" si="37"/>
        <v/>
      </c>
      <c r="DG10" s="31" t="str">
        <f t="shared" si="38"/>
        <v/>
      </c>
      <c r="DH10" s="31" t="str">
        <f t="shared" si="39"/>
        <v/>
      </c>
      <c r="DI10" s="31" t="str">
        <f t="shared" si="40"/>
        <v/>
      </c>
      <c r="DJ10" s="31" t="str">
        <f t="shared" si="41"/>
        <v/>
      </c>
      <c r="DK10" s="31" t="str">
        <f t="shared" si="42"/>
        <v/>
      </c>
      <c r="DL10" s="31" t="str">
        <f t="shared" si="43"/>
        <v/>
      </c>
      <c r="DM10" s="31" t="str">
        <f t="shared" si="44"/>
        <v/>
      </c>
      <c r="DN10" s="31" t="str">
        <f t="shared" si="45"/>
        <v/>
      </c>
      <c r="DO10" s="31" t="str">
        <f t="shared" si="46"/>
        <v/>
      </c>
      <c r="DP10" s="31" t="str">
        <f t="shared" si="47"/>
        <v/>
      </c>
      <c r="DQ10" s="31" t="str">
        <f t="shared" si="48"/>
        <v/>
      </c>
      <c r="DR10" s="31" t="str">
        <f t="shared" si="49"/>
        <v/>
      </c>
      <c r="DS10" s="31" t="str">
        <f t="shared" si="50"/>
        <v/>
      </c>
      <c r="DT10" s="31" t="str">
        <f t="shared" si="51"/>
        <v/>
      </c>
      <c r="DU10" s="31" t="str">
        <f t="shared" si="52"/>
        <v/>
      </c>
      <c r="DV10" s="31" t="str">
        <f t="shared" si="53"/>
        <v/>
      </c>
      <c r="DW10" s="31" t="str">
        <f t="shared" si="54"/>
        <v/>
      </c>
      <c r="DX10" s="31" t="str">
        <f t="shared" si="55"/>
        <v>・問７が未選択</v>
      </c>
      <c r="DY10" s="31" t="str">
        <f t="shared" si="56"/>
        <v/>
      </c>
      <c r="DZ10" s="31" t="str">
        <f t="shared" si="57"/>
        <v/>
      </c>
      <c r="EA10" s="31" t="str">
        <f t="shared" si="58"/>
        <v/>
      </c>
      <c r="EB10" s="31" t="str">
        <f t="shared" si="59"/>
        <v/>
      </c>
      <c r="EC10" s="31" t="str">
        <f t="shared" si="60"/>
        <v/>
      </c>
      <c r="ED10" s="31" t="str">
        <f t="shared" si="61"/>
        <v/>
      </c>
      <c r="EE10" s="31" t="str">
        <f t="shared" si="62"/>
        <v/>
      </c>
      <c r="EF10" s="31" t="str">
        <f t="shared" si="63"/>
        <v/>
      </c>
      <c r="EG10" s="31" t="str">
        <f t="shared" si="64"/>
        <v/>
      </c>
      <c r="EH10" s="30"/>
      <c r="EI10" s="29"/>
      <c r="EJ10" s="30" t="b">
        <f t="shared" si="3"/>
        <v>0</v>
      </c>
      <c r="EK10" s="30" t="b">
        <f t="shared" si="3"/>
        <v>0</v>
      </c>
      <c r="EL10" s="30" t="b">
        <f t="shared" si="3"/>
        <v>0</v>
      </c>
      <c r="EM10" s="30" t="b">
        <f t="shared" si="3"/>
        <v>0</v>
      </c>
      <c r="EN10" s="30" t="b">
        <f t="shared" si="3"/>
        <v>0</v>
      </c>
      <c r="EO10" s="30" t="b">
        <f t="shared" si="3"/>
        <v>0</v>
      </c>
      <c r="EP10" s="30" t="b">
        <f t="shared" si="3"/>
        <v>0</v>
      </c>
      <c r="EQ10" s="30" t="b">
        <f t="shared" si="3"/>
        <v>0</v>
      </c>
      <c r="ER10" s="30" t="b">
        <f t="shared" si="3"/>
        <v>0</v>
      </c>
      <c r="ES10" s="30" t="b">
        <f t="shared" si="3"/>
        <v>0</v>
      </c>
      <c r="ET10" s="30" t="b">
        <f t="shared" si="3"/>
        <v>0</v>
      </c>
      <c r="EU10" s="30" t="b">
        <f t="shared" si="3"/>
        <v>0</v>
      </c>
      <c r="EV10" s="30" t="b">
        <f t="shared" si="3"/>
        <v>0</v>
      </c>
      <c r="EW10" s="30" t="b">
        <f t="shared" si="3"/>
        <v>0</v>
      </c>
      <c r="EX10" s="30" t="b">
        <f t="shared" si="3"/>
        <v>0</v>
      </c>
      <c r="EY10" s="30" t="b">
        <f t="shared" ref="EY10:FN25" si="76">DA10&lt;&gt;""</f>
        <v>0</v>
      </c>
      <c r="EZ10" s="30" t="b">
        <f t="shared" si="76"/>
        <v>0</v>
      </c>
      <c r="FA10" s="30" t="b">
        <f t="shared" si="76"/>
        <v>0</v>
      </c>
      <c r="FB10" s="30" t="b">
        <f t="shared" si="76"/>
        <v>0</v>
      </c>
      <c r="FC10" s="30" t="b">
        <f t="shared" si="76"/>
        <v>0</v>
      </c>
      <c r="FD10" s="30" t="b">
        <f t="shared" si="76"/>
        <v>0</v>
      </c>
      <c r="FE10" s="30" t="b">
        <f t="shared" si="76"/>
        <v>0</v>
      </c>
      <c r="FF10" s="30" t="b">
        <f t="shared" si="76"/>
        <v>0</v>
      </c>
      <c r="FG10" s="30" t="b">
        <f t="shared" si="76"/>
        <v>0</v>
      </c>
      <c r="FH10" s="30" t="b">
        <f t="shared" si="76"/>
        <v>0</v>
      </c>
      <c r="FI10" s="30" t="b">
        <f t="shared" si="76"/>
        <v>0</v>
      </c>
      <c r="FJ10" s="30" t="b">
        <f t="shared" si="76"/>
        <v>0</v>
      </c>
      <c r="FK10" s="30" t="b">
        <f t="shared" si="76"/>
        <v>0</v>
      </c>
      <c r="FL10" s="30" t="b">
        <f t="shared" si="76"/>
        <v>0</v>
      </c>
      <c r="FM10" s="30" t="b">
        <f t="shared" si="76"/>
        <v>0</v>
      </c>
      <c r="FN10" s="30" t="b">
        <f t="shared" si="76"/>
        <v>0</v>
      </c>
      <c r="FO10" s="30" t="b">
        <f t="shared" ref="FO10:GD25" si="77">DQ10&lt;&gt;""</f>
        <v>0</v>
      </c>
      <c r="FP10" s="30" t="b">
        <f t="shared" si="77"/>
        <v>0</v>
      </c>
      <c r="FQ10" s="30" t="b">
        <f t="shared" si="77"/>
        <v>0</v>
      </c>
      <c r="FR10" s="30" t="b">
        <f t="shared" si="77"/>
        <v>0</v>
      </c>
      <c r="FS10" s="30" t="b">
        <f t="shared" si="77"/>
        <v>0</v>
      </c>
      <c r="FT10" s="30" t="b">
        <f t="shared" si="77"/>
        <v>0</v>
      </c>
      <c r="FU10" s="30" t="b">
        <f t="shared" si="77"/>
        <v>0</v>
      </c>
      <c r="FV10" s="30" t="b">
        <f t="shared" si="77"/>
        <v>1</v>
      </c>
      <c r="FW10" s="30" t="b">
        <f t="shared" si="77"/>
        <v>0</v>
      </c>
      <c r="FX10" s="30" t="b">
        <f t="shared" si="77"/>
        <v>0</v>
      </c>
      <c r="FY10" s="30" t="b">
        <f t="shared" si="77"/>
        <v>0</v>
      </c>
      <c r="FZ10" s="30" t="b">
        <f t="shared" si="77"/>
        <v>0</v>
      </c>
      <c r="GA10" s="30" t="b">
        <f t="shared" si="77"/>
        <v>0</v>
      </c>
      <c r="GB10" s="30" t="b">
        <f t="shared" si="77"/>
        <v>0</v>
      </c>
      <c r="GC10" s="30" t="b">
        <f t="shared" si="77"/>
        <v>0</v>
      </c>
      <c r="GD10" s="30" t="b">
        <f t="shared" si="77"/>
        <v>0</v>
      </c>
      <c r="GE10" s="30" t="b">
        <f t="shared" ref="GE10:GE30" si="78">EG10&lt;&gt;""</f>
        <v>0</v>
      </c>
      <c r="GF10" s="29"/>
      <c r="GG10" s="30" t="b">
        <f t="shared" si="65"/>
        <v>0</v>
      </c>
      <c r="GH10" s="30" t="b">
        <f t="shared" si="66"/>
        <v>0</v>
      </c>
      <c r="GI10" s="30" t="b">
        <f t="shared" si="67"/>
        <v>1</v>
      </c>
      <c r="GJ10" s="30" t="b">
        <f t="shared" si="4"/>
        <v>1</v>
      </c>
      <c r="GK10" s="30" t="b">
        <f t="shared" si="5"/>
        <v>1</v>
      </c>
      <c r="GL10" s="30" t="b">
        <f t="shared" si="6"/>
        <v>1</v>
      </c>
      <c r="GM10" s="30" t="b">
        <f t="shared" si="7"/>
        <v>1</v>
      </c>
      <c r="GN10" s="30" t="b">
        <f t="shared" si="8"/>
        <v>1</v>
      </c>
      <c r="GO10" s="30" t="b">
        <f t="shared" si="9"/>
        <v>1</v>
      </c>
      <c r="GP10" s="30" t="b">
        <f t="shared" si="10"/>
        <v>1</v>
      </c>
      <c r="GQ10" s="30" t="b">
        <f t="shared" si="11"/>
        <v>1</v>
      </c>
      <c r="GR10" s="30" t="b">
        <f t="shared" si="12"/>
        <v>1</v>
      </c>
      <c r="GS10" s="30" t="b">
        <f t="shared" si="13"/>
        <v>1</v>
      </c>
      <c r="GT10" s="30" t="b">
        <f t="shared" si="14"/>
        <v>1</v>
      </c>
      <c r="GU10" s="30" t="b">
        <f t="shared" si="15"/>
        <v>1</v>
      </c>
      <c r="GV10" s="30" t="b">
        <f t="shared" si="68"/>
        <v>1</v>
      </c>
      <c r="GW10" s="30" t="b">
        <f t="shared" si="69"/>
        <v>0</v>
      </c>
      <c r="GX10" s="30" t="b">
        <f t="shared" si="70"/>
        <v>1</v>
      </c>
      <c r="GY10" s="30" t="b">
        <f t="shared" si="71"/>
        <v>1</v>
      </c>
      <c r="GZ10" s="30" t="b">
        <f t="shared" si="72"/>
        <v>1</v>
      </c>
      <c r="HA10" s="30" t="b">
        <f t="shared" si="73"/>
        <v>1</v>
      </c>
      <c r="HB10" s="30" t="b">
        <f t="shared" si="74"/>
        <v>1</v>
      </c>
      <c r="HC10" s="30" t="b">
        <f t="shared" si="75"/>
        <v>1</v>
      </c>
      <c r="HD10" s="30"/>
    </row>
    <row r="11" spans="1:212" ht="13.5" customHeight="1">
      <c r="A11" s="37">
        <v>7</v>
      </c>
      <c r="B11" s="8"/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54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9"/>
      <c r="BS11" s="8"/>
      <c r="BT11" s="33"/>
      <c r="BU11" s="4"/>
      <c r="BV11" s="4"/>
      <c r="BW11" s="7"/>
      <c r="BX11" s="4"/>
      <c r="BY11" s="8"/>
      <c r="BZ11" s="5"/>
      <c r="CA11" s="6"/>
      <c r="CB11" s="6"/>
      <c r="CC11" s="5"/>
      <c r="CE11" s="40" t="str">
        <f t="shared" si="16"/>
        <v/>
      </c>
      <c r="CF11" s="43">
        <f t="shared" si="17"/>
        <v>0</v>
      </c>
      <c r="CG11" s="2" t="s">
        <v>19</v>
      </c>
      <c r="CH11" s="2" t="s">
        <v>19</v>
      </c>
      <c r="CI11" s="29"/>
      <c r="CJ11" s="31" t="str">
        <f t="shared" si="18"/>
        <v>・係名、担当者名、連絡先のいずれかが未入力</v>
      </c>
      <c r="CK11" s="31" t="str">
        <f t="shared" si="19"/>
        <v>・問１が未選択</v>
      </c>
      <c r="CL11" s="31" t="str">
        <f t="shared" si="20"/>
        <v/>
      </c>
      <c r="CM11" s="31" t="str">
        <f t="shared" si="21"/>
        <v/>
      </c>
      <c r="CN11" s="31" t="str">
        <f t="shared" si="22"/>
        <v/>
      </c>
      <c r="CO11" s="31" t="str">
        <f t="shared" si="23"/>
        <v/>
      </c>
      <c r="CP11" s="31" t="str">
        <f t="shared" si="0"/>
        <v/>
      </c>
      <c r="CQ11" s="31" t="str">
        <f t="shared" si="1"/>
        <v/>
      </c>
      <c r="CR11" s="31" t="str">
        <f t="shared" si="24"/>
        <v/>
      </c>
      <c r="CS11" s="31" t="str">
        <f t="shared" si="25"/>
        <v/>
      </c>
      <c r="CT11" s="31" t="str">
        <f t="shared" si="26"/>
        <v/>
      </c>
      <c r="CU11" s="31" t="str">
        <f t="shared" si="27"/>
        <v/>
      </c>
      <c r="CV11" s="31" t="str">
        <f t="shared" si="28"/>
        <v/>
      </c>
      <c r="CW11" s="31" t="str">
        <f t="shared" si="29"/>
        <v/>
      </c>
      <c r="CX11" s="31" t="str">
        <f t="shared" si="30"/>
        <v/>
      </c>
      <c r="CY11" s="31" t="str">
        <f t="shared" si="2"/>
        <v/>
      </c>
      <c r="CZ11" s="31" t="str">
        <f t="shared" si="31"/>
        <v/>
      </c>
      <c r="DA11" s="31" t="str">
        <f t="shared" si="32"/>
        <v/>
      </c>
      <c r="DB11" s="31" t="str">
        <f t="shared" si="33"/>
        <v/>
      </c>
      <c r="DC11" s="31" t="str">
        <f t="shared" si="34"/>
        <v/>
      </c>
      <c r="DD11" s="31" t="str">
        <f t="shared" si="35"/>
        <v/>
      </c>
      <c r="DE11" s="31" t="str">
        <f t="shared" si="36"/>
        <v/>
      </c>
      <c r="DF11" s="31" t="str">
        <f t="shared" si="37"/>
        <v/>
      </c>
      <c r="DG11" s="31" t="str">
        <f t="shared" si="38"/>
        <v/>
      </c>
      <c r="DH11" s="31" t="str">
        <f t="shared" si="39"/>
        <v/>
      </c>
      <c r="DI11" s="31" t="str">
        <f t="shared" si="40"/>
        <v/>
      </c>
      <c r="DJ11" s="31" t="str">
        <f t="shared" si="41"/>
        <v/>
      </c>
      <c r="DK11" s="31" t="str">
        <f t="shared" si="42"/>
        <v/>
      </c>
      <c r="DL11" s="31" t="str">
        <f t="shared" si="43"/>
        <v/>
      </c>
      <c r="DM11" s="31" t="str">
        <f t="shared" si="44"/>
        <v/>
      </c>
      <c r="DN11" s="31" t="str">
        <f t="shared" si="45"/>
        <v/>
      </c>
      <c r="DO11" s="31" t="str">
        <f t="shared" si="46"/>
        <v/>
      </c>
      <c r="DP11" s="31" t="str">
        <f t="shared" si="47"/>
        <v/>
      </c>
      <c r="DQ11" s="31" t="str">
        <f t="shared" si="48"/>
        <v/>
      </c>
      <c r="DR11" s="31" t="str">
        <f t="shared" si="49"/>
        <v/>
      </c>
      <c r="DS11" s="31" t="str">
        <f t="shared" si="50"/>
        <v/>
      </c>
      <c r="DT11" s="31" t="str">
        <f t="shared" si="51"/>
        <v/>
      </c>
      <c r="DU11" s="31" t="str">
        <f t="shared" si="52"/>
        <v/>
      </c>
      <c r="DV11" s="31" t="str">
        <f t="shared" si="53"/>
        <v/>
      </c>
      <c r="DW11" s="31" t="str">
        <f t="shared" si="54"/>
        <v/>
      </c>
      <c r="DX11" s="31" t="str">
        <f t="shared" si="55"/>
        <v>・問７が未選択</v>
      </c>
      <c r="DY11" s="31" t="str">
        <f t="shared" si="56"/>
        <v/>
      </c>
      <c r="DZ11" s="31" t="str">
        <f t="shared" si="57"/>
        <v/>
      </c>
      <c r="EA11" s="31" t="str">
        <f t="shared" si="58"/>
        <v/>
      </c>
      <c r="EB11" s="31" t="str">
        <f t="shared" si="59"/>
        <v/>
      </c>
      <c r="EC11" s="31" t="str">
        <f t="shared" si="60"/>
        <v/>
      </c>
      <c r="ED11" s="31" t="str">
        <f t="shared" si="61"/>
        <v/>
      </c>
      <c r="EE11" s="31" t="str">
        <f t="shared" si="62"/>
        <v/>
      </c>
      <c r="EF11" s="31" t="str">
        <f t="shared" si="63"/>
        <v/>
      </c>
      <c r="EG11" s="31" t="str">
        <f t="shared" si="64"/>
        <v/>
      </c>
      <c r="EH11" s="30"/>
      <c r="EI11" s="29"/>
      <c r="EJ11" s="30" t="b">
        <f t="shared" ref="EJ11:EY27" si="79">CL11&lt;&gt;""</f>
        <v>0</v>
      </c>
      <c r="EK11" s="30" t="b">
        <f t="shared" si="79"/>
        <v>0</v>
      </c>
      <c r="EL11" s="30" t="b">
        <f t="shared" si="79"/>
        <v>0</v>
      </c>
      <c r="EM11" s="30" t="b">
        <f t="shared" si="79"/>
        <v>0</v>
      </c>
      <c r="EN11" s="30" t="b">
        <f t="shared" si="79"/>
        <v>0</v>
      </c>
      <c r="EO11" s="30" t="b">
        <f t="shared" si="79"/>
        <v>0</v>
      </c>
      <c r="EP11" s="30" t="b">
        <f t="shared" si="79"/>
        <v>0</v>
      </c>
      <c r="EQ11" s="30" t="b">
        <f t="shared" si="79"/>
        <v>0</v>
      </c>
      <c r="ER11" s="30" t="b">
        <f t="shared" si="79"/>
        <v>0</v>
      </c>
      <c r="ES11" s="30" t="b">
        <f t="shared" si="79"/>
        <v>0</v>
      </c>
      <c r="ET11" s="30" t="b">
        <f t="shared" si="79"/>
        <v>0</v>
      </c>
      <c r="EU11" s="30" t="b">
        <f t="shared" si="79"/>
        <v>0</v>
      </c>
      <c r="EV11" s="30" t="b">
        <f t="shared" si="79"/>
        <v>0</v>
      </c>
      <c r="EW11" s="30" t="b">
        <f t="shared" si="79"/>
        <v>0</v>
      </c>
      <c r="EX11" s="30" t="b">
        <f t="shared" si="79"/>
        <v>0</v>
      </c>
      <c r="EY11" s="30" t="b">
        <f t="shared" si="76"/>
        <v>0</v>
      </c>
      <c r="EZ11" s="30" t="b">
        <f t="shared" si="76"/>
        <v>0</v>
      </c>
      <c r="FA11" s="30" t="b">
        <f t="shared" si="76"/>
        <v>0</v>
      </c>
      <c r="FB11" s="30" t="b">
        <f t="shared" si="76"/>
        <v>0</v>
      </c>
      <c r="FC11" s="30" t="b">
        <f t="shared" si="76"/>
        <v>0</v>
      </c>
      <c r="FD11" s="30" t="b">
        <f t="shared" si="76"/>
        <v>0</v>
      </c>
      <c r="FE11" s="30" t="b">
        <f t="shared" si="76"/>
        <v>0</v>
      </c>
      <c r="FF11" s="30" t="b">
        <f t="shared" si="76"/>
        <v>0</v>
      </c>
      <c r="FG11" s="30" t="b">
        <f t="shared" si="76"/>
        <v>0</v>
      </c>
      <c r="FH11" s="30" t="b">
        <f t="shared" si="76"/>
        <v>0</v>
      </c>
      <c r="FI11" s="30" t="b">
        <f t="shared" si="76"/>
        <v>0</v>
      </c>
      <c r="FJ11" s="30" t="b">
        <f t="shared" si="76"/>
        <v>0</v>
      </c>
      <c r="FK11" s="30" t="b">
        <f t="shared" si="76"/>
        <v>0</v>
      </c>
      <c r="FL11" s="30" t="b">
        <f t="shared" si="76"/>
        <v>0</v>
      </c>
      <c r="FM11" s="30" t="b">
        <f t="shared" si="76"/>
        <v>0</v>
      </c>
      <c r="FN11" s="30" t="b">
        <f t="shared" si="76"/>
        <v>0</v>
      </c>
      <c r="FO11" s="30" t="b">
        <f t="shared" si="77"/>
        <v>0</v>
      </c>
      <c r="FP11" s="30" t="b">
        <f t="shared" si="77"/>
        <v>0</v>
      </c>
      <c r="FQ11" s="30" t="b">
        <f t="shared" si="77"/>
        <v>0</v>
      </c>
      <c r="FR11" s="30" t="b">
        <f t="shared" si="77"/>
        <v>0</v>
      </c>
      <c r="FS11" s="30" t="b">
        <f t="shared" si="77"/>
        <v>0</v>
      </c>
      <c r="FT11" s="30" t="b">
        <f t="shared" si="77"/>
        <v>0</v>
      </c>
      <c r="FU11" s="30" t="b">
        <f t="shared" si="77"/>
        <v>0</v>
      </c>
      <c r="FV11" s="30" t="b">
        <f t="shared" si="77"/>
        <v>1</v>
      </c>
      <c r="FW11" s="30" t="b">
        <f t="shared" si="77"/>
        <v>0</v>
      </c>
      <c r="FX11" s="30" t="b">
        <f t="shared" si="77"/>
        <v>0</v>
      </c>
      <c r="FY11" s="30" t="b">
        <f t="shared" si="77"/>
        <v>0</v>
      </c>
      <c r="FZ11" s="30" t="b">
        <f t="shared" si="77"/>
        <v>0</v>
      </c>
      <c r="GA11" s="30" t="b">
        <f t="shared" si="77"/>
        <v>0</v>
      </c>
      <c r="GB11" s="30" t="b">
        <f t="shared" si="77"/>
        <v>0</v>
      </c>
      <c r="GC11" s="30" t="b">
        <f t="shared" si="77"/>
        <v>0</v>
      </c>
      <c r="GD11" s="30" t="b">
        <f t="shared" si="77"/>
        <v>0</v>
      </c>
      <c r="GE11" s="30" t="b">
        <f t="shared" si="78"/>
        <v>0</v>
      </c>
      <c r="GF11" s="29"/>
      <c r="GG11" s="30" t="b">
        <f t="shared" si="65"/>
        <v>0</v>
      </c>
      <c r="GH11" s="30" t="b">
        <f t="shared" si="66"/>
        <v>0</v>
      </c>
      <c r="GI11" s="30" t="b">
        <f t="shared" si="67"/>
        <v>1</v>
      </c>
      <c r="GJ11" s="30" t="b">
        <f t="shared" si="4"/>
        <v>1</v>
      </c>
      <c r="GK11" s="30" t="b">
        <f t="shared" si="5"/>
        <v>1</v>
      </c>
      <c r="GL11" s="30" t="b">
        <f t="shared" si="6"/>
        <v>1</v>
      </c>
      <c r="GM11" s="30" t="b">
        <f t="shared" si="7"/>
        <v>1</v>
      </c>
      <c r="GN11" s="30" t="b">
        <f t="shared" si="8"/>
        <v>1</v>
      </c>
      <c r="GO11" s="30" t="b">
        <f t="shared" si="9"/>
        <v>1</v>
      </c>
      <c r="GP11" s="30" t="b">
        <f t="shared" si="10"/>
        <v>1</v>
      </c>
      <c r="GQ11" s="30" t="b">
        <f t="shared" si="11"/>
        <v>1</v>
      </c>
      <c r="GR11" s="30" t="b">
        <f t="shared" si="12"/>
        <v>1</v>
      </c>
      <c r="GS11" s="30" t="b">
        <f t="shared" si="13"/>
        <v>1</v>
      </c>
      <c r="GT11" s="30" t="b">
        <f t="shared" si="14"/>
        <v>1</v>
      </c>
      <c r="GU11" s="30" t="b">
        <f t="shared" si="15"/>
        <v>1</v>
      </c>
      <c r="GV11" s="30" t="b">
        <f t="shared" si="68"/>
        <v>1</v>
      </c>
      <c r="GW11" s="30" t="b">
        <f t="shared" si="69"/>
        <v>0</v>
      </c>
      <c r="GX11" s="30" t="b">
        <f t="shared" si="70"/>
        <v>1</v>
      </c>
      <c r="GY11" s="30" t="b">
        <f t="shared" si="71"/>
        <v>1</v>
      </c>
      <c r="GZ11" s="30" t="b">
        <f t="shared" si="72"/>
        <v>1</v>
      </c>
      <c r="HA11" s="30" t="b">
        <f t="shared" si="73"/>
        <v>1</v>
      </c>
      <c r="HB11" s="30" t="b">
        <f t="shared" si="74"/>
        <v>1</v>
      </c>
      <c r="HC11" s="30" t="b">
        <f t="shared" si="75"/>
        <v>1</v>
      </c>
      <c r="HD11" s="30"/>
    </row>
    <row r="12" spans="1:212" ht="13.5" customHeight="1">
      <c r="A12" s="37">
        <v>8</v>
      </c>
      <c r="B12" s="8"/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54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9"/>
      <c r="BS12" s="8"/>
      <c r="BT12" s="33"/>
      <c r="BU12" s="4"/>
      <c r="BV12" s="4"/>
      <c r="BW12" s="7"/>
      <c r="BX12" s="4"/>
      <c r="BY12" s="8"/>
      <c r="BZ12" s="5"/>
      <c r="CA12" s="6"/>
      <c r="CB12" s="6"/>
      <c r="CC12" s="5"/>
      <c r="CE12" s="40" t="str">
        <f t="shared" si="16"/>
        <v/>
      </c>
      <c r="CF12" s="43">
        <f t="shared" si="17"/>
        <v>0</v>
      </c>
      <c r="CG12" s="2" t="s">
        <v>19</v>
      </c>
      <c r="CH12" s="2" t="s">
        <v>19</v>
      </c>
      <c r="CI12" s="29"/>
      <c r="CJ12" s="31" t="str">
        <f t="shared" si="18"/>
        <v>・係名、担当者名、連絡先のいずれかが未入力</v>
      </c>
      <c r="CK12" s="31" t="str">
        <f t="shared" si="19"/>
        <v>・問１が未選択</v>
      </c>
      <c r="CL12" s="31" t="str">
        <f t="shared" si="20"/>
        <v/>
      </c>
      <c r="CM12" s="31" t="str">
        <f t="shared" si="21"/>
        <v/>
      </c>
      <c r="CN12" s="31" t="str">
        <f t="shared" si="22"/>
        <v/>
      </c>
      <c r="CO12" s="31" t="str">
        <f t="shared" si="23"/>
        <v/>
      </c>
      <c r="CP12" s="31" t="str">
        <f t="shared" si="0"/>
        <v/>
      </c>
      <c r="CQ12" s="31" t="str">
        <f t="shared" si="1"/>
        <v/>
      </c>
      <c r="CR12" s="31" t="str">
        <f t="shared" si="24"/>
        <v/>
      </c>
      <c r="CS12" s="31" t="str">
        <f t="shared" si="25"/>
        <v/>
      </c>
      <c r="CT12" s="31" t="str">
        <f t="shared" si="26"/>
        <v/>
      </c>
      <c r="CU12" s="31" t="str">
        <f t="shared" si="27"/>
        <v/>
      </c>
      <c r="CV12" s="31" t="str">
        <f t="shared" si="28"/>
        <v/>
      </c>
      <c r="CW12" s="31" t="str">
        <f t="shared" si="29"/>
        <v/>
      </c>
      <c r="CX12" s="31" t="str">
        <f t="shared" si="30"/>
        <v/>
      </c>
      <c r="CY12" s="31" t="str">
        <f t="shared" si="2"/>
        <v/>
      </c>
      <c r="CZ12" s="31" t="str">
        <f t="shared" si="31"/>
        <v/>
      </c>
      <c r="DA12" s="31" t="str">
        <f t="shared" si="32"/>
        <v/>
      </c>
      <c r="DB12" s="31" t="str">
        <f t="shared" si="33"/>
        <v/>
      </c>
      <c r="DC12" s="31" t="str">
        <f t="shared" si="34"/>
        <v/>
      </c>
      <c r="DD12" s="31" t="str">
        <f t="shared" si="35"/>
        <v/>
      </c>
      <c r="DE12" s="31" t="str">
        <f t="shared" si="36"/>
        <v/>
      </c>
      <c r="DF12" s="31" t="str">
        <f t="shared" si="37"/>
        <v/>
      </c>
      <c r="DG12" s="31" t="str">
        <f t="shared" si="38"/>
        <v/>
      </c>
      <c r="DH12" s="31" t="str">
        <f t="shared" si="39"/>
        <v/>
      </c>
      <c r="DI12" s="31" t="str">
        <f t="shared" si="40"/>
        <v/>
      </c>
      <c r="DJ12" s="31" t="str">
        <f t="shared" si="41"/>
        <v/>
      </c>
      <c r="DK12" s="31" t="str">
        <f t="shared" si="42"/>
        <v/>
      </c>
      <c r="DL12" s="31" t="str">
        <f t="shared" si="43"/>
        <v/>
      </c>
      <c r="DM12" s="31" t="str">
        <f t="shared" si="44"/>
        <v/>
      </c>
      <c r="DN12" s="31" t="str">
        <f t="shared" si="45"/>
        <v/>
      </c>
      <c r="DO12" s="31" t="str">
        <f t="shared" si="46"/>
        <v/>
      </c>
      <c r="DP12" s="31" t="str">
        <f t="shared" si="47"/>
        <v/>
      </c>
      <c r="DQ12" s="31" t="str">
        <f t="shared" si="48"/>
        <v/>
      </c>
      <c r="DR12" s="31" t="str">
        <f t="shared" si="49"/>
        <v/>
      </c>
      <c r="DS12" s="31" t="str">
        <f t="shared" si="50"/>
        <v/>
      </c>
      <c r="DT12" s="31" t="str">
        <f t="shared" si="51"/>
        <v/>
      </c>
      <c r="DU12" s="31" t="str">
        <f t="shared" si="52"/>
        <v/>
      </c>
      <c r="DV12" s="31" t="str">
        <f t="shared" si="53"/>
        <v/>
      </c>
      <c r="DW12" s="31" t="str">
        <f t="shared" si="54"/>
        <v/>
      </c>
      <c r="DX12" s="31" t="str">
        <f t="shared" si="55"/>
        <v>・問７が未選択</v>
      </c>
      <c r="DY12" s="31" t="str">
        <f t="shared" si="56"/>
        <v/>
      </c>
      <c r="DZ12" s="31" t="str">
        <f t="shared" si="57"/>
        <v/>
      </c>
      <c r="EA12" s="31" t="str">
        <f t="shared" si="58"/>
        <v/>
      </c>
      <c r="EB12" s="31" t="str">
        <f t="shared" si="59"/>
        <v/>
      </c>
      <c r="EC12" s="31" t="str">
        <f t="shared" si="60"/>
        <v/>
      </c>
      <c r="ED12" s="31" t="str">
        <f t="shared" si="61"/>
        <v/>
      </c>
      <c r="EE12" s="31" t="str">
        <f t="shared" si="62"/>
        <v/>
      </c>
      <c r="EF12" s="31" t="str">
        <f t="shared" si="63"/>
        <v/>
      </c>
      <c r="EG12" s="31" t="str">
        <f t="shared" si="64"/>
        <v/>
      </c>
      <c r="EH12" s="30"/>
      <c r="EI12" s="29"/>
      <c r="EJ12" s="30" t="b">
        <f t="shared" si="79"/>
        <v>0</v>
      </c>
      <c r="EK12" s="30" t="b">
        <f t="shared" si="79"/>
        <v>0</v>
      </c>
      <c r="EL12" s="30" t="b">
        <f t="shared" si="79"/>
        <v>0</v>
      </c>
      <c r="EM12" s="30" t="b">
        <f t="shared" si="79"/>
        <v>0</v>
      </c>
      <c r="EN12" s="30" t="b">
        <f t="shared" si="79"/>
        <v>0</v>
      </c>
      <c r="EO12" s="30" t="b">
        <f t="shared" si="79"/>
        <v>0</v>
      </c>
      <c r="EP12" s="30" t="b">
        <f t="shared" si="79"/>
        <v>0</v>
      </c>
      <c r="EQ12" s="30" t="b">
        <f t="shared" si="79"/>
        <v>0</v>
      </c>
      <c r="ER12" s="30" t="b">
        <f t="shared" si="79"/>
        <v>0</v>
      </c>
      <c r="ES12" s="30" t="b">
        <f t="shared" si="79"/>
        <v>0</v>
      </c>
      <c r="ET12" s="30" t="b">
        <f t="shared" si="79"/>
        <v>0</v>
      </c>
      <c r="EU12" s="30" t="b">
        <f t="shared" si="79"/>
        <v>0</v>
      </c>
      <c r="EV12" s="30" t="b">
        <f t="shared" si="79"/>
        <v>0</v>
      </c>
      <c r="EW12" s="30" t="b">
        <f t="shared" si="79"/>
        <v>0</v>
      </c>
      <c r="EX12" s="30" t="b">
        <f t="shared" si="79"/>
        <v>0</v>
      </c>
      <c r="EY12" s="30" t="b">
        <f t="shared" si="76"/>
        <v>0</v>
      </c>
      <c r="EZ12" s="30" t="b">
        <f t="shared" si="76"/>
        <v>0</v>
      </c>
      <c r="FA12" s="30" t="b">
        <f t="shared" si="76"/>
        <v>0</v>
      </c>
      <c r="FB12" s="30" t="b">
        <f t="shared" si="76"/>
        <v>0</v>
      </c>
      <c r="FC12" s="30" t="b">
        <f t="shared" si="76"/>
        <v>0</v>
      </c>
      <c r="FD12" s="30" t="b">
        <f t="shared" si="76"/>
        <v>0</v>
      </c>
      <c r="FE12" s="30" t="b">
        <f t="shared" si="76"/>
        <v>0</v>
      </c>
      <c r="FF12" s="30" t="b">
        <f t="shared" si="76"/>
        <v>0</v>
      </c>
      <c r="FG12" s="30" t="b">
        <f t="shared" si="76"/>
        <v>0</v>
      </c>
      <c r="FH12" s="30" t="b">
        <f t="shared" si="76"/>
        <v>0</v>
      </c>
      <c r="FI12" s="30" t="b">
        <f t="shared" si="76"/>
        <v>0</v>
      </c>
      <c r="FJ12" s="30" t="b">
        <f t="shared" si="76"/>
        <v>0</v>
      </c>
      <c r="FK12" s="30" t="b">
        <f t="shared" si="76"/>
        <v>0</v>
      </c>
      <c r="FL12" s="30" t="b">
        <f t="shared" si="76"/>
        <v>0</v>
      </c>
      <c r="FM12" s="30" t="b">
        <f t="shared" si="76"/>
        <v>0</v>
      </c>
      <c r="FN12" s="30" t="b">
        <f t="shared" si="76"/>
        <v>0</v>
      </c>
      <c r="FO12" s="30" t="b">
        <f t="shared" si="77"/>
        <v>0</v>
      </c>
      <c r="FP12" s="30" t="b">
        <f t="shared" si="77"/>
        <v>0</v>
      </c>
      <c r="FQ12" s="30" t="b">
        <f t="shared" si="77"/>
        <v>0</v>
      </c>
      <c r="FR12" s="30" t="b">
        <f t="shared" si="77"/>
        <v>0</v>
      </c>
      <c r="FS12" s="30" t="b">
        <f t="shared" si="77"/>
        <v>0</v>
      </c>
      <c r="FT12" s="30" t="b">
        <f t="shared" si="77"/>
        <v>0</v>
      </c>
      <c r="FU12" s="30" t="b">
        <f t="shared" si="77"/>
        <v>0</v>
      </c>
      <c r="FV12" s="30" t="b">
        <f t="shared" si="77"/>
        <v>1</v>
      </c>
      <c r="FW12" s="30" t="b">
        <f t="shared" si="77"/>
        <v>0</v>
      </c>
      <c r="FX12" s="30" t="b">
        <f t="shared" si="77"/>
        <v>0</v>
      </c>
      <c r="FY12" s="30" t="b">
        <f t="shared" si="77"/>
        <v>0</v>
      </c>
      <c r="FZ12" s="30" t="b">
        <f t="shared" si="77"/>
        <v>0</v>
      </c>
      <c r="GA12" s="30" t="b">
        <f t="shared" si="77"/>
        <v>0</v>
      </c>
      <c r="GB12" s="30" t="b">
        <f t="shared" si="77"/>
        <v>0</v>
      </c>
      <c r="GC12" s="30" t="b">
        <f t="shared" si="77"/>
        <v>0</v>
      </c>
      <c r="GD12" s="30" t="b">
        <f t="shared" si="77"/>
        <v>0</v>
      </c>
      <c r="GE12" s="30" t="b">
        <f t="shared" si="78"/>
        <v>0</v>
      </c>
      <c r="GF12" s="29"/>
      <c r="GG12" s="30" t="b">
        <f t="shared" si="65"/>
        <v>0</v>
      </c>
      <c r="GH12" s="30" t="b">
        <f t="shared" si="66"/>
        <v>0</v>
      </c>
      <c r="GI12" s="30" t="b">
        <f t="shared" si="67"/>
        <v>1</v>
      </c>
      <c r="GJ12" s="30" t="b">
        <f t="shared" si="4"/>
        <v>1</v>
      </c>
      <c r="GK12" s="30" t="b">
        <f t="shared" si="5"/>
        <v>1</v>
      </c>
      <c r="GL12" s="30" t="b">
        <f t="shared" si="6"/>
        <v>1</v>
      </c>
      <c r="GM12" s="30" t="b">
        <f t="shared" si="7"/>
        <v>1</v>
      </c>
      <c r="GN12" s="30" t="b">
        <f t="shared" si="8"/>
        <v>1</v>
      </c>
      <c r="GO12" s="30" t="b">
        <f t="shared" si="9"/>
        <v>1</v>
      </c>
      <c r="GP12" s="30" t="b">
        <f t="shared" si="10"/>
        <v>1</v>
      </c>
      <c r="GQ12" s="30" t="b">
        <f t="shared" si="11"/>
        <v>1</v>
      </c>
      <c r="GR12" s="30" t="b">
        <f t="shared" si="12"/>
        <v>1</v>
      </c>
      <c r="GS12" s="30" t="b">
        <f t="shared" si="13"/>
        <v>1</v>
      </c>
      <c r="GT12" s="30" t="b">
        <f t="shared" si="14"/>
        <v>1</v>
      </c>
      <c r="GU12" s="30" t="b">
        <f t="shared" si="15"/>
        <v>1</v>
      </c>
      <c r="GV12" s="30" t="b">
        <f t="shared" si="68"/>
        <v>1</v>
      </c>
      <c r="GW12" s="30" t="b">
        <f t="shared" si="69"/>
        <v>0</v>
      </c>
      <c r="GX12" s="30" t="b">
        <f t="shared" si="70"/>
        <v>1</v>
      </c>
      <c r="GY12" s="30" t="b">
        <f t="shared" si="71"/>
        <v>1</v>
      </c>
      <c r="GZ12" s="30" t="b">
        <f t="shared" si="72"/>
        <v>1</v>
      </c>
      <c r="HA12" s="30" t="b">
        <f t="shared" si="73"/>
        <v>1</v>
      </c>
      <c r="HB12" s="30" t="b">
        <f t="shared" si="74"/>
        <v>1</v>
      </c>
      <c r="HC12" s="30" t="b">
        <f t="shared" si="75"/>
        <v>1</v>
      </c>
      <c r="HD12" s="30"/>
    </row>
    <row r="13" spans="1:212" ht="13.5" customHeight="1">
      <c r="A13" s="37">
        <v>9</v>
      </c>
      <c r="B13" s="8"/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10" t="s">
        <v>54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9"/>
      <c r="BS13" s="8"/>
      <c r="BT13" s="33"/>
      <c r="BU13" s="4"/>
      <c r="BV13" s="4"/>
      <c r="BW13" s="7"/>
      <c r="BX13" s="4"/>
      <c r="BY13" s="8"/>
      <c r="BZ13" s="5"/>
      <c r="CA13" s="6"/>
      <c r="CB13" s="6"/>
      <c r="CC13" s="5"/>
      <c r="CE13" s="40" t="str">
        <f t="shared" si="16"/>
        <v/>
      </c>
      <c r="CF13" s="43">
        <f t="shared" si="17"/>
        <v>0</v>
      </c>
      <c r="CG13" s="2" t="s">
        <v>19</v>
      </c>
      <c r="CH13" s="2" t="s">
        <v>19</v>
      </c>
      <c r="CI13" s="29"/>
      <c r="CJ13" s="31" t="str">
        <f t="shared" si="18"/>
        <v>・係名、担当者名、連絡先のいずれかが未入力</v>
      </c>
      <c r="CK13" s="31" t="str">
        <f t="shared" si="19"/>
        <v>・問１が未選択</v>
      </c>
      <c r="CL13" s="31" t="str">
        <f t="shared" si="20"/>
        <v/>
      </c>
      <c r="CM13" s="31" t="str">
        <f t="shared" si="21"/>
        <v/>
      </c>
      <c r="CN13" s="31" t="str">
        <f t="shared" si="22"/>
        <v/>
      </c>
      <c r="CO13" s="31" t="str">
        <f t="shared" si="23"/>
        <v/>
      </c>
      <c r="CP13" s="31" t="str">
        <f t="shared" si="0"/>
        <v/>
      </c>
      <c r="CQ13" s="31" t="str">
        <f t="shared" si="1"/>
        <v/>
      </c>
      <c r="CR13" s="31" t="str">
        <f t="shared" si="24"/>
        <v/>
      </c>
      <c r="CS13" s="31" t="str">
        <f t="shared" si="25"/>
        <v/>
      </c>
      <c r="CT13" s="31" t="str">
        <f t="shared" si="26"/>
        <v/>
      </c>
      <c r="CU13" s="31" t="str">
        <f t="shared" si="27"/>
        <v/>
      </c>
      <c r="CV13" s="31" t="str">
        <f t="shared" si="28"/>
        <v/>
      </c>
      <c r="CW13" s="31" t="str">
        <f t="shared" si="29"/>
        <v/>
      </c>
      <c r="CX13" s="31" t="str">
        <f t="shared" si="30"/>
        <v/>
      </c>
      <c r="CY13" s="31" t="str">
        <f t="shared" si="2"/>
        <v/>
      </c>
      <c r="CZ13" s="31" t="str">
        <f t="shared" si="31"/>
        <v/>
      </c>
      <c r="DA13" s="31" t="str">
        <f t="shared" si="32"/>
        <v/>
      </c>
      <c r="DB13" s="31" t="str">
        <f t="shared" si="33"/>
        <v/>
      </c>
      <c r="DC13" s="31" t="str">
        <f t="shared" si="34"/>
        <v/>
      </c>
      <c r="DD13" s="31" t="str">
        <f t="shared" si="35"/>
        <v/>
      </c>
      <c r="DE13" s="31" t="str">
        <f t="shared" si="36"/>
        <v/>
      </c>
      <c r="DF13" s="31" t="str">
        <f t="shared" si="37"/>
        <v/>
      </c>
      <c r="DG13" s="31" t="str">
        <f t="shared" si="38"/>
        <v/>
      </c>
      <c r="DH13" s="31" t="str">
        <f t="shared" si="39"/>
        <v/>
      </c>
      <c r="DI13" s="31" t="str">
        <f t="shared" si="40"/>
        <v/>
      </c>
      <c r="DJ13" s="31" t="str">
        <f t="shared" si="41"/>
        <v/>
      </c>
      <c r="DK13" s="31" t="str">
        <f t="shared" si="42"/>
        <v/>
      </c>
      <c r="DL13" s="31" t="str">
        <f t="shared" si="43"/>
        <v/>
      </c>
      <c r="DM13" s="31" t="str">
        <f t="shared" si="44"/>
        <v/>
      </c>
      <c r="DN13" s="31" t="str">
        <f t="shared" si="45"/>
        <v/>
      </c>
      <c r="DO13" s="31" t="str">
        <f t="shared" si="46"/>
        <v/>
      </c>
      <c r="DP13" s="31" t="str">
        <f t="shared" si="47"/>
        <v/>
      </c>
      <c r="DQ13" s="31" t="str">
        <f t="shared" si="48"/>
        <v/>
      </c>
      <c r="DR13" s="31" t="str">
        <f t="shared" si="49"/>
        <v/>
      </c>
      <c r="DS13" s="31" t="str">
        <f t="shared" si="50"/>
        <v/>
      </c>
      <c r="DT13" s="31" t="str">
        <f t="shared" si="51"/>
        <v/>
      </c>
      <c r="DU13" s="31" t="str">
        <f t="shared" si="52"/>
        <v/>
      </c>
      <c r="DV13" s="31" t="str">
        <f t="shared" si="53"/>
        <v/>
      </c>
      <c r="DW13" s="31" t="str">
        <f t="shared" si="54"/>
        <v/>
      </c>
      <c r="DX13" s="31" t="str">
        <f t="shared" si="55"/>
        <v>・問７が未選択</v>
      </c>
      <c r="DY13" s="31" t="str">
        <f t="shared" si="56"/>
        <v/>
      </c>
      <c r="DZ13" s="31" t="str">
        <f t="shared" si="57"/>
        <v/>
      </c>
      <c r="EA13" s="31" t="str">
        <f t="shared" si="58"/>
        <v/>
      </c>
      <c r="EB13" s="31" t="str">
        <f t="shared" si="59"/>
        <v/>
      </c>
      <c r="EC13" s="31" t="str">
        <f t="shared" si="60"/>
        <v/>
      </c>
      <c r="ED13" s="31" t="str">
        <f t="shared" si="61"/>
        <v/>
      </c>
      <c r="EE13" s="31" t="str">
        <f t="shared" si="62"/>
        <v/>
      </c>
      <c r="EF13" s="31" t="str">
        <f t="shared" si="63"/>
        <v/>
      </c>
      <c r="EG13" s="31" t="str">
        <f t="shared" si="64"/>
        <v/>
      </c>
      <c r="EH13" s="30"/>
      <c r="EI13" s="29"/>
      <c r="EJ13" s="30" t="b">
        <f t="shared" si="79"/>
        <v>0</v>
      </c>
      <c r="EK13" s="30" t="b">
        <f t="shared" si="79"/>
        <v>0</v>
      </c>
      <c r="EL13" s="30" t="b">
        <f t="shared" si="79"/>
        <v>0</v>
      </c>
      <c r="EM13" s="30" t="b">
        <f t="shared" si="79"/>
        <v>0</v>
      </c>
      <c r="EN13" s="30" t="b">
        <f t="shared" si="79"/>
        <v>0</v>
      </c>
      <c r="EO13" s="30" t="b">
        <f t="shared" si="79"/>
        <v>0</v>
      </c>
      <c r="EP13" s="30" t="b">
        <f t="shared" si="79"/>
        <v>0</v>
      </c>
      <c r="EQ13" s="30" t="b">
        <f t="shared" si="79"/>
        <v>0</v>
      </c>
      <c r="ER13" s="30" t="b">
        <f t="shared" si="79"/>
        <v>0</v>
      </c>
      <c r="ES13" s="30" t="b">
        <f t="shared" si="79"/>
        <v>0</v>
      </c>
      <c r="ET13" s="30" t="b">
        <f t="shared" si="79"/>
        <v>0</v>
      </c>
      <c r="EU13" s="30" t="b">
        <f t="shared" si="79"/>
        <v>0</v>
      </c>
      <c r="EV13" s="30" t="b">
        <f t="shared" si="79"/>
        <v>0</v>
      </c>
      <c r="EW13" s="30" t="b">
        <f t="shared" si="79"/>
        <v>0</v>
      </c>
      <c r="EX13" s="30" t="b">
        <f t="shared" si="79"/>
        <v>0</v>
      </c>
      <c r="EY13" s="30" t="b">
        <f t="shared" si="76"/>
        <v>0</v>
      </c>
      <c r="EZ13" s="30" t="b">
        <f t="shared" si="76"/>
        <v>0</v>
      </c>
      <c r="FA13" s="30" t="b">
        <f t="shared" si="76"/>
        <v>0</v>
      </c>
      <c r="FB13" s="30" t="b">
        <f t="shared" si="76"/>
        <v>0</v>
      </c>
      <c r="FC13" s="30" t="b">
        <f t="shared" si="76"/>
        <v>0</v>
      </c>
      <c r="FD13" s="30" t="b">
        <f t="shared" si="76"/>
        <v>0</v>
      </c>
      <c r="FE13" s="30" t="b">
        <f t="shared" si="76"/>
        <v>0</v>
      </c>
      <c r="FF13" s="30" t="b">
        <f t="shared" si="76"/>
        <v>0</v>
      </c>
      <c r="FG13" s="30" t="b">
        <f t="shared" si="76"/>
        <v>0</v>
      </c>
      <c r="FH13" s="30" t="b">
        <f t="shared" si="76"/>
        <v>0</v>
      </c>
      <c r="FI13" s="30" t="b">
        <f t="shared" si="76"/>
        <v>0</v>
      </c>
      <c r="FJ13" s="30" t="b">
        <f t="shared" si="76"/>
        <v>0</v>
      </c>
      <c r="FK13" s="30" t="b">
        <f t="shared" si="76"/>
        <v>0</v>
      </c>
      <c r="FL13" s="30" t="b">
        <f t="shared" si="76"/>
        <v>0</v>
      </c>
      <c r="FM13" s="30" t="b">
        <f t="shared" si="76"/>
        <v>0</v>
      </c>
      <c r="FN13" s="30" t="b">
        <f t="shared" si="76"/>
        <v>0</v>
      </c>
      <c r="FO13" s="30" t="b">
        <f t="shared" si="77"/>
        <v>0</v>
      </c>
      <c r="FP13" s="30" t="b">
        <f t="shared" si="77"/>
        <v>0</v>
      </c>
      <c r="FQ13" s="30" t="b">
        <f t="shared" si="77"/>
        <v>0</v>
      </c>
      <c r="FR13" s="30" t="b">
        <f t="shared" si="77"/>
        <v>0</v>
      </c>
      <c r="FS13" s="30" t="b">
        <f t="shared" si="77"/>
        <v>0</v>
      </c>
      <c r="FT13" s="30" t="b">
        <f t="shared" si="77"/>
        <v>0</v>
      </c>
      <c r="FU13" s="30" t="b">
        <f t="shared" si="77"/>
        <v>0</v>
      </c>
      <c r="FV13" s="30" t="b">
        <f t="shared" si="77"/>
        <v>1</v>
      </c>
      <c r="FW13" s="30" t="b">
        <f t="shared" si="77"/>
        <v>0</v>
      </c>
      <c r="FX13" s="30" t="b">
        <f t="shared" si="77"/>
        <v>0</v>
      </c>
      <c r="FY13" s="30" t="b">
        <f t="shared" si="77"/>
        <v>0</v>
      </c>
      <c r="FZ13" s="30" t="b">
        <f t="shared" si="77"/>
        <v>0</v>
      </c>
      <c r="GA13" s="30" t="b">
        <f t="shared" si="77"/>
        <v>0</v>
      </c>
      <c r="GB13" s="30" t="b">
        <f t="shared" si="77"/>
        <v>0</v>
      </c>
      <c r="GC13" s="30" t="b">
        <f t="shared" si="77"/>
        <v>0</v>
      </c>
      <c r="GD13" s="30" t="b">
        <f t="shared" si="77"/>
        <v>0</v>
      </c>
      <c r="GE13" s="30" t="b">
        <f t="shared" si="78"/>
        <v>0</v>
      </c>
      <c r="GF13" s="29"/>
      <c r="GG13" s="30" t="b">
        <f t="shared" si="65"/>
        <v>0</v>
      </c>
      <c r="GH13" s="30" t="b">
        <f t="shared" si="66"/>
        <v>0</v>
      </c>
      <c r="GI13" s="30" t="b">
        <f t="shared" si="67"/>
        <v>1</v>
      </c>
      <c r="GJ13" s="30" t="b">
        <f t="shared" si="4"/>
        <v>1</v>
      </c>
      <c r="GK13" s="30" t="b">
        <f t="shared" si="5"/>
        <v>1</v>
      </c>
      <c r="GL13" s="30" t="b">
        <f t="shared" si="6"/>
        <v>1</v>
      </c>
      <c r="GM13" s="30" t="b">
        <f t="shared" si="7"/>
        <v>1</v>
      </c>
      <c r="GN13" s="30" t="b">
        <f t="shared" si="8"/>
        <v>1</v>
      </c>
      <c r="GO13" s="30" t="b">
        <f t="shared" si="9"/>
        <v>1</v>
      </c>
      <c r="GP13" s="30" t="b">
        <f t="shared" si="10"/>
        <v>1</v>
      </c>
      <c r="GQ13" s="30" t="b">
        <f t="shared" si="11"/>
        <v>1</v>
      </c>
      <c r="GR13" s="30" t="b">
        <f t="shared" si="12"/>
        <v>1</v>
      </c>
      <c r="GS13" s="30" t="b">
        <f t="shared" si="13"/>
        <v>1</v>
      </c>
      <c r="GT13" s="30" t="b">
        <f t="shared" si="14"/>
        <v>1</v>
      </c>
      <c r="GU13" s="30" t="b">
        <f t="shared" si="15"/>
        <v>1</v>
      </c>
      <c r="GV13" s="30" t="b">
        <f t="shared" si="68"/>
        <v>1</v>
      </c>
      <c r="GW13" s="30" t="b">
        <f t="shared" si="69"/>
        <v>0</v>
      </c>
      <c r="GX13" s="30" t="b">
        <f t="shared" si="70"/>
        <v>1</v>
      </c>
      <c r="GY13" s="30" t="b">
        <f t="shared" si="71"/>
        <v>1</v>
      </c>
      <c r="GZ13" s="30" t="b">
        <f t="shared" si="72"/>
        <v>1</v>
      </c>
      <c r="HA13" s="30" t="b">
        <f t="shared" si="73"/>
        <v>1</v>
      </c>
      <c r="HB13" s="30" t="b">
        <f t="shared" si="74"/>
        <v>1</v>
      </c>
      <c r="HC13" s="30" t="b">
        <f t="shared" si="75"/>
        <v>1</v>
      </c>
      <c r="HD13" s="30"/>
    </row>
    <row r="14" spans="1:212" ht="13.5" customHeight="1">
      <c r="A14" s="37">
        <v>10</v>
      </c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10" t="s">
        <v>54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9"/>
      <c r="BS14" s="8"/>
      <c r="BT14" s="33"/>
      <c r="BU14" s="4"/>
      <c r="BV14" s="4"/>
      <c r="BW14" s="7"/>
      <c r="BX14" s="4"/>
      <c r="BY14" s="8"/>
      <c r="BZ14" s="5"/>
      <c r="CA14" s="6"/>
      <c r="CB14" s="6"/>
      <c r="CC14" s="5"/>
      <c r="CE14" s="40" t="str">
        <f t="shared" si="16"/>
        <v/>
      </c>
      <c r="CF14" s="43">
        <f t="shared" si="17"/>
        <v>0</v>
      </c>
      <c r="CG14" s="2" t="s">
        <v>19</v>
      </c>
      <c r="CH14" s="2" t="s">
        <v>19</v>
      </c>
      <c r="CI14" s="29"/>
      <c r="CJ14" s="31" t="str">
        <f t="shared" si="18"/>
        <v>・係名、担当者名、連絡先のいずれかが未入力</v>
      </c>
      <c r="CK14" s="31" t="str">
        <f t="shared" si="19"/>
        <v>・問１が未選択</v>
      </c>
      <c r="CL14" s="31" t="str">
        <f t="shared" si="20"/>
        <v/>
      </c>
      <c r="CM14" s="31" t="str">
        <f t="shared" si="21"/>
        <v/>
      </c>
      <c r="CN14" s="31" t="str">
        <f t="shared" si="22"/>
        <v/>
      </c>
      <c r="CO14" s="31" t="str">
        <f t="shared" si="23"/>
        <v/>
      </c>
      <c r="CP14" s="31" t="str">
        <f t="shared" si="0"/>
        <v/>
      </c>
      <c r="CQ14" s="31" t="str">
        <f t="shared" si="1"/>
        <v/>
      </c>
      <c r="CR14" s="31" t="str">
        <f t="shared" si="24"/>
        <v/>
      </c>
      <c r="CS14" s="31" t="str">
        <f t="shared" si="25"/>
        <v/>
      </c>
      <c r="CT14" s="31" t="str">
        <f t="shared" si="26"/>
        <v/>
      </c>
      <c r="CU14" s="31" t="str">
        <f t="shared" si="27"/>
        <v/>
      </c>
      <c r="CV14" s="31" t="str">
        <f t="shared" si="28"/>
        <v/>
      </c>
      <c r="CW14" s="31" t="str">
        <f t="shared" si="29"/>
        <v/>
      </c>
      <c r="CX14" s="31" t="str">
        <f t="shared" si="30"/>
        <v/>
      </c>
      <c r="CY14" s="31" t="str">
        <f t="shared" si="2"/>
        <v/>
      </c>
      <c r="CZ14" s="31" t="str">
        <f t="shared" si="31"/>
        <v/>
      </c>
      <c r="DA14" s="31" t="str">
        <f t="shared" si="32"/>
        <v/>
      </c>
      <c r="DB14" s="31" t="str">
        <f t="shared" si="33"/>
        <v/>
      </c>
      <c r="DC14" s="31" t="str">
        <f t="shared" si="34"/>
        <v/>
      </c>
      <c r="DD14" s="31" t="str">
        <f t="shared" si="35"/>
        <v/>
      </c>
      <c r="DE14" s="31" t="str">
        <f t="shared" si="36"/>
        <v/>
      </c>
      <c r="DF14" s="31" t="str">
        <f t="shared" si="37"/>
        <v/>
      </c>
      <c r="DG14" s="31" t="str">
        <f t="shared" si="38"/>
        <v/>
      </c>
      <c r="DH14" s="31" t="str">
        <f t="shared" si="39"/>
        <v/>
      </c>
      <c r="DI14" s="31" t="str">
        <f t="shared" si="40"/>
        <v/>
      </c>
      <c r="DJ14" s="31" t="str">
        <f t="shared" si="41"/>
        <v/>
      </c>
      <c r="DK14" s="31" t="str">
        <f t="shared" si="42"/>
        <v/>
      </c>
      <c r="DL14" s="31" t="str">
        <f t="shared" si="43"/>
        <v/>
      </c>
      <c r="DM14" s="31" t="str">
        <f t="shared" si="44"/>
        <v/>
      </c>
      <c r="DN14" s="31" t="str">
        <f t="shared" si="45"/>
        <v/>
      </c>
      <c r="DO14" s="31" t="str">
        <f t="shared" si="46"/>
        <v/>
      </c>
      <c r="DP14" s="31" t="str">
        <f t="shared" si="47"/>
        <v/>
      </c>
      <c r="DQ14" s="31" t="str">
        <f t="shared" si="48"/>
        <v/>
      </c>
      <c r="DR14" s="31" t="str">
        <f t="shared" si="49"/>
        <v/>
      </c>
      <c r="DS14" s="31" t="str">
        <f t="shared" si="50"/>
        <v/>
      </c>
      <c r="DT14" s="31" t="str">
        <f t="shared" si="51"/>
        <v/>
      </c>
      <c r="DU14" s="31" t="str">
        <f t="shared" si="52"/>
        <v/>
      </c>
      <c r="DV14" s="31" t="str">
        <f t="shared" si="53"/>
        <v/>
      </c>
      <c r="DW14" s="31" t="str">
        <f t="shared" si="54"/>
        <v/>
      </c>
      <c r="DX14" s="31" t="str">
        <f t="shared" si="55"/>
        <v>・問７が未選択</v>
      </c>
      <c r="DY14" s="31" t="str">
        <f t="shared" si="56"/>
        <v/>
      </c>
      <c r="DZ14" s="31" t="str">
        <f t="shared" si="57"/>
        <v/>
      </c>
      <c r="EA14" s="31" t="str">
        <f t="shared" si="58"/>
        <v/>
      </c>
      <c r="EB14" s="31" t="str">
        <f t="shared" si="59"/>
        <v/>
      </c>
      <c r="EC14" s="31" t="str">
        <f t="shared" si="60"/>
        <v/>
      </c>
      <c r="ED14" s="31" t="str">
        <f t="shared" si="61"/>
        <v/>
      </c>
      <c r="EE14" s="31" t="str">
        <f t="shared" si="62"/>
        <v/>
      </c>
      <c r="EF14" s="31" t="str">
        <f t="shared" si="63"/>
        <v/>
      </c>
      <c r="EG14" s="31" t="str">
        <f t="shared" si="64"/>
        <v/>
      </c>
      <c r="EH14" s="30"/>
      <c r="EI14" s="29"/>
      <c r="EJ14" s="30" t="b">
        <f t="shared" si="79"/>
        <v>0</v>
      </c>
      <c r="EK14" s="30" t="b">
        <f t="shared" si="79"/>
        <v>0</v>
      </c>
      <c r="EL14" s="30" t="b">
        <f t="shared" si="79"/>
        <v>0</v>
      </c>
      <c r="EM14" s="30" t="b">
        <f t="shared" si="79"/>
        <v>0</v>
      </c>
      <c r="EN14" s="30" t="b">
        <f t="shared" si="79"/>
        <v>0</v>
      </c>
      <c r="EO14" s="30" t="b">
        <f t="shared" si="79"/>
        <v>0</v>
      </c>
      <c r="EP14" s="30" t="b">
        <f t="shared" si="79"/>
        <v>0</v>
      </c>
      <c r="EQ14" s="30" t="b">
        <f t="shared" si="79"/>
        <v>0</v>
      </c>
      <c r="ER14" s="30" t="b">
        <f t="shared" si="79"/>
        <v>0</v>
      </c>
      <c r="ES14" s="30" t="b">
        <f t="shared" si="79"/>
        <v>0</v>
      </c>
      <c r="ET14" s="30" t="b">
        <f t="shared" si="79"/>
        <v>0</v>
      </c>
      <c r="EU14" s="30" t="b">
        <f t="shared" si="79"/>
        <v>0</v>
      </c>
      <c r="EV14" s="30" t="b">
        <f t="shared" si="79"/>
        <v>0</v>
      </c>
      <c r="EW14" s="30" t="b">
        <f t="shared" si="79"/>
        <v>0</v>
      </c>
      <c r="EX14" s="30" t="b">
        <f t="shared" si="79"/>
        <v>0</v>
      </c>
      <c r="EY14" s="30" t="b">
        <f t="shared" si="76"/>
        <v>0</v>
      </c>
      <c r="EZ14" s="30" t="b">
        <f t="shared" si="76"/>
        <v>0</v>
      </c>
      <c r="FA14" s="30" t="b">
        <f t="shared" si="76"/>
        <v>0</v>
      </c>
      <c r="FB14" s="30" t="b">
        <f t="shared" si="76"/>
        <v>0</v>
      </c>
      <c r="FC14" s="30" t="b">
        <f t="shared" si="76"/>
        <v>0</v>
      </c>
      <c r="FD14" s="30" t="b">
        <f t="shared" si="76"/>
        <v>0</v>
      </c>
      <c r="FE14" s="30" t="b">
        <f t="shared" si="76"/>
        <v>0</v>
      </c>
      <c r="FF14" s="30" t="b">
        <f t="shared" si="76"/>
        <v>0</v>
      </c>
      <c r="FG14" s="30" t="b">
        <f t="shared" si="76"/>
        <v>0</v>
      </c>
      <c r="FH14" s="30" t="b">
        <f t="shared" si="76"/>
        <v>0</v>
      </c>
      <c r="FI14" s="30" t="b">
        <f t="shared" si="76"/>
        <v>0</v>
      </c>
      <c r="FJ14" s="30" t="b">
        <f t="shared" si="76"/>
        <v>0</v>
      </c>
      <c r="FK14" s="30" t="b">
        <f t="shared" si="76"/>
        <v>0</v>
      </c>
      <c r="FL14" s="30" t="b">
        <f t="shared" si="76"/>
        <v>0</v>
      </c>
      <c r="FM14" s="30" t="b">
        <f t="shared" si="76"/>
        <v>0</v>
      </c>
      <c r="FN14" s="30" t="b">
        <f t="shared" si="76"/>
        <v>0</v>
      </c>
      <c r="FO14" s="30" t="b">
        <f t="shared" si="77"/>
        <v>0</v>
      </c>
      <c r="FP14" s="30" t="b">
        <f t="shared" si="77"/>
        <v>0</v>
      </c>
      <c r="FQ14" s="30" t="b">
        <f t="shared" si="77"/>
        <v>0</v>
      </c>
      <c r="FR14" s="30" t="b">
        <f t="shared" si="77"/>
        <v>0</v>
      </c>
      <c r="FS14" s="30" t="b">
        <f t="shared" si="77"/>
        <v>0</v>
      </c>
      <c r="FT14" s="30" t="b">
        <f t="shared" si="77"/>
        <v>0</v>
      </c>
      <c r="FU14" s="30" t="b">
        <f t="shared" si="77"/>
        <v>0</v>
      </c>
      <c r="FV14" s="30" t="b">
        <f t="shared" si="77"/>
        <v>1</v>
      </c>
      <c r="FW14" s="30" t="b">
        <f t="shared" si="77"/>
        <v>0</v>
      </c>
      <c r="FX14" s="30" t="b">
        <f t="shared" si="77"/>
        <v>0</v>
      </c>
      <c r="FY14" s="30" t="b">
        <f t="shared" si="77"/>
        <v>0</v>
      </c>
      <c r="FZ14" s="30" t="b">
        <f t="shared" si="77"/>
        <v>0</v>
      </c>
      <c r="GA14" s="30" t="b">
        <f t="shared" si="77"/>
        <v>0</v>
      </c>
      <c r="GB14" s="30" t="b">
        <f t="shared" si="77"/>
        <v>0</v>
      </c>
      <c r="GC14" s="30" t="b">
        <f t="shared" si="77"/>
        <v>0</v>
      </c>
      <c r="GD14" s="30" t="b">
        <f t="shared" si="77"/>
        <v>0</v>
      </c>
      <c r="GE14" s="30" t="b">
        <f t="shared" si="78"/>
        <v>0</v>
      </c>
      <c r="GF14" s="29"/>
      <c r="GG14" s="30" t="b">
        <f t="shared" si="65"/>
        <v>0</v>
      </c>
      <c r="GH14" s="30" t="b">
        <f t="shared" si="66"/>
        <v>0</v>
      </c>
      <c r="GI14" s="30" t="b">
        <f t="shared" si="67"/>
        <v>1</v>
      </c>
      <c r="GJ14" s="30" t="b">
        <f t="shared" si="4"/>
        <v>1</v>
      </c>
      <c r="GK14" s="30" t="b">
        <f t="shared" si="5"/>
        <v>1</v>
      </c>
      <c r="GL14" s="30" t="b">
        <f t="shared" si="6"/>
        <v>1</v>
      </c>
      <c r="GM14" s="30" t="b">
        <f t="shared" si="7"/>
        <v>1</v>
      </c>
      <c r="GN14" s="30" t="b">
        <f t="shared" si="8"/>
        <v>1</v>
      </c>
      <c r="GO14" s="30" t="b">
        <f t="shared" si="9"/>
        <v>1</v>
      </c>
      <c r="GP14" s="30" t="b">
        <f t="shared" si="10"/>
        <v>1</v>
      </c>
      <c r="GQ14" s="30" t="b">
        <f t="shared" si="11"/>
        <v>1</v>
      </c>
      <c r="GR14" s="30" t="b">
        <f t="shared" si="12"/>
        <v>1</v>
      </c>
      <c r="GS14" s="30" t="b">
        <f t="shared" si="13"/>
        <v>1</v>
      </c>
      <c r="GT14" s="30" t="b">
        <f t="shared" si="14"/>
        <v>1</v>
      </c>
      <c r="GU14" s="30" t="b">
        <f t="shared" si="15"/>
        <v>1</v>
      </c>
      <c r="GV14" s="30" t="b">
        <f t="shared" si="68"/>
        <v>1</v>
      </c>
      <c r="GW14" s="30" t="b">
        <f t="shared" si="69"/>
        <v>0</v>
      </c>
      <c r="GX14" s="30" t="b">
        <f t="shared" si="70"/>
        <v>1</v>
      </c>
      <c r="GY14" s="30" t="b">
        <f t="shared" si="71"/>
        <v>1</v>
      </c>
      <c r="GZ14" s="30" t="b">
        <f t="shared" si="72"/>
        <v>1</v>
      </c>
      <c r="HA14" s="30" t="b">
        <f t="shared" si="73"/>
        <v>1</v>
      </c>
      <c r="HB14" s="30" t="b">
        <f t="shared" si="74"/>
        <v>1</v>
      </c>
      <c r="HC14" s="30" t="b">
        <f t="shared" si="75"/>
        <v>1</v>
      </c>
      <c r="HD14" s="30"/>
    </row>
    <row r="15" spans="1:212" ht="13.5" customHeight="1">
      <c r="A15" s="37">
        <v>11</v>
      </c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10" t="s">
        <v>54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9"/>
      <c r="BS15" s="8"/>
      <c r="BT15" s="33"/>
      <c r="BU15" s="4"/>
      <c r="BV15" s="4"/>
      <c r="BW15" s="7"/>
      <c r="BX15" s="4"/>
      <c r="BY15" s="8"/>
      <c r="BZ15" s="5"/>
      <c r="CA15" s="6"/>
      <c r="CB15" s="6"/>
      <c r="CC15" s="5"/>
      <c r="CE15" s="40" t="str">
        <f t="shared" si="16"/>
        <v/>
      </c>
      <c r="CF15" s="43">
        <f t="shared" si="17"/>
        <v>0</v>
      </c>
      <c r="CG15" s="2" t="s">
        <v>19</v>
      </c>
      <c r="CH15" s="2" t="s">
        <v>19</v>
      </c>
      <c r="CI15" s="29"/>
      <c r="CJ15" s="31" t="str">
        <f t="shared" si="18"/>
        <v>・係名、担当者名、連絡先のいずれかが未入力</v>
      </c>
      <c r="CK15" s="31" t="str">
        <f t="shared" si="19"/>
        <v>・問１が未選択</v>
      </c>
      <c r="CL15" s="31" t="str">
        <f t="shared" si="20"/>
        <v/>
      </c>
      <c r="CM15" s="31" t="str">
        <f t="shared" si="21"/>
        <v/>
      </c>
      <c r="CN15" s="31" t="str">
        <f t="shared" si="22"/>
        <v/>
      </c>
      <c r="CO15" s="31" t="str">
        <f t="shared" si="23"/>
        <v/>
      </c>
      <c r="CP15" s="31" t="str">
        <f t="shared" si="0"/>
        <v/>
      </c>
      <c r="CQ15" s="31" t="str">
        <f t="shared" si="1"/>
        <v/>
      </c>
      <c r="CR15" s="31" t="str">
        <f t="shared" si="24"/>
        <v/>
      </c>
      <c r="CS15" s="31" t="str">
        <f t="shared" si="25"/>
        <v/>
      </c>
      <c r="CT15" s="31" t="str">
        <f t="shared" si="26"/>
        <v/>
      </c>
      <c r="CU15" s="31" t="str">
        <f t="shared" si="27"/>
        <v/>
      </c>
      <c r="CV15" s="31" t="str">
        <f t="shared" si="28"/>
        <v/>
      </c>
      <c r="CW15" s="31" t="str">
        <f t="shared" si="29"/>
        <v/>
      </c>
      <c r="CX15" s="31" t="str">
        <f t="shared" si="30"/>
        <v/>
      </c>
      <c r="CY15" s="31" t="str">
        <f t="shared" si="2"/>
        <v/>
      </c>
      <c r="CZ15" s="31" t="str">
        <f t="shared" si="31"/>
        <v/>
      </c>
      <c r="DA15" s="31" t="str">
        <f t="shared" si="32"/>
        <v/>
      </c>
      <c r="DB15" s="31" t="str">
        <f t="shared" si="33"/>
        <v/>
      </c>
      <c r="DC15" s="31" t="str">
        <f t="shared" si="34"/>
        <v/>
      </c>
      <c r="DD15" s="31" t="str">
        <f t="shared" si="35"/>
        <v/>
      </c>
      <c r="DE15" s="31" t="str">
        <f t="shared" si="36"/>
        <v/>
      </c>
      <c r="DF15" s="31" t="str">
        <f t="shared" si="37"/>
        <v/>
      </c>
      <c r="DG15" s="31" t="str">
        <f t="shared" si="38"/>
        <v/>
      </c>
      <c r="DH15" s="31" t="str">
        <f t="shared" si="39"/>
        <v/>
      </c>
      <c r="DI15" s="31" t="str">
        <f t="shared" si="40"/>
        <v/>
      </c>
      <c r="DJ15" s="31" t="str">
        <f t="shared" si="41"/>
        <v/>
      </c>
      <c r="DK15" s="31" t="str">
        <f t="shared" si="42"/>
        <v/>
      </c>
      <c r="DL15" s="31" t="str">
        <f t="shared" si="43"/>
        <v/>
      </c>
      <c r="DM15" s="31" t="str">
        <f t="shared" si="44"/>
        <v/>
      </c>
      <c r="DN15" s="31" t="str">
        <f t="shared" si="45"/>
        <v/>
      </c>
      <c r="DO15" s="31" t="str">
        <f t="shared" si="46"/>
        <v/>
      </c>
      <c r="DP15" s="31" t="str">
        <f t="shared" si="47"/>
        <v/>
      </c>
      <c r="DQ15" s="31" t="str">
        <f t="shared" si="48"/>
        <v/>
      </c>
      <c r="DR15" s="31" t="str">
        <f t="shared" si="49"/>
        <v/>
      </c>
      <c r="DS15" s="31" t="str">
        <f t="shared" si="50"/>
        <v/>
      </c>
      <c r="DT15" s="31" t="str">
        <f t="shared" si="51"/>
        <v/>
      </c>
      <c r="DU15" s="31" t="str">
        <f t="shared" si="52"/>
        <v/>
      </c>
      <c r="DV15" s="31" t="str">
        <f t="shared" si="53"/>
        <v/>
      </c>
      <c r="DW15" s="31" t="str">
        <f t="shared" si="54"/>
        <v/>
      </c>
      <c r="DX15" s="31" t="str">
        <f t="shared" si="55"/>
        <v>・問７が未選択</v>
      </c>
      <c r="DY15" s="31" t="str">
        <f t="shared" si="56"/>
        <v/>
      </c>
      <c r="DZ15" s="31" t="str">
        <f t="shared" si="57"/>
        <v/>
      </c>
      <c r="EA15" s="31" t="str">
        <f t="shared" si="58"/>
        <v/>
      </c>
      <c r="EB15" s="31" t="str">
        <f t="shared" si="59"/>
        <v/>
      </c>
      <c r="EC15" s="31" t="str">
        <f t="shared" si="60"/>
        <v/>
      </c>
      <c r="ED15" s="31" t="str">
        <f t="shared" si="61"/>
        <v/>
      </c>
      <c r="EE15" s="31" t="str">
        <f t="shared" si="62"/>
        <v/>
      </c>
      <c r="EF15" s="31" t="str">
        <f t="shared" si="63"/>
        <v/>
      </c>
      <c r="EG15" s="31" t="str">
        <f t="shared" si="64"/>
        <v/>
      </c>
      <c r="EH15" s="30"/>
      <c r="EI15" s="29"/>
      <c r="EJ15" s="30" t="b">
        <f t="shared" si="79"/>
        <v>0</v>
      </c>
      <c r="EK15" s="30" t="b">
        <f t="shared" si="79"/>
        <v>0</v>
      </c>
      <c r="EL15" s="30" t="b">
        <f t="shared" si="79"/>
        <v>0</v>
      </c>
      <c r="EM15" s="30" t="b">
        <f t="shared" si="79"/>
        <v>0</v>
      </c>
      <c r="EN15" s="30" t="b">
        <f t="shared" si="79"/>
        <v>0</v>
      </c>
      <c r="EO15" s="30" t="b">
        <f t="shared" si="79"/>
        <v>0</v>
      </c>
      <c r="EP15" s="30" t="b">
        <f t="shared" si="79"/>
        <v>0</v>
      </c>
      <c r="EQ15" s="30" t="b">
        <f t="shared" si="79"/>
        <v>0</v>
      </c>
      <c r="ER15" s="30" t="b">
        <f t="shared" si="79"/>
        <v>0</v>
      </c>
      <c r="ES15" s="30" t="b">
        <f t="shared" si="79"/>
        <v>0</v>
      </c>
      <c r="ET15" s="30" t="b">
        <f t="shared" si="79"/>
        <v>0</v>
      </c>
      <c r="EU15" s="30" t="b">
        <f t="shared" si="79"/>
        <v>0</v>
      </c>
      <c r="EV15" s="30" t="b">
        <f t="shared" si="79"/>
        <v>0</v>
      </c>
      <c r="EW15" s="30" t="b">
        <f t="shared" si="79"/>
        <v>0</v>
      </c>
      <c r="EX15" s="30" t="b">
        <f t="shared" si="79"/>
        <v>0</v>
      </c>
      <c r="EY15" s="30" t="b">
        <f t="shared" si="76"/>
        <v>0</v>
      </c>
      <c r="EZ15" s="30" t="b">
        <f t="shared" si="76"/>
        <v>0</v>
      </c>
      <c r="FA15" s="30" t="b">
        <f t="shared" si="76"/>
        <v>0</v>
      </c>
      <c r="FB15" s="30" t="b">
        <f t="shared" si="76"/>
        <v>0</v>
      </c>
      <c r="FC15" s="30" t="b">
        <f t="shared" si="76"/>
        <v>0</v>
      </c>
      <c r="FD15" s="30" t="b">
        <f t="shared" si="76"/>
        <v>0</v>
      </c>
      <c r="FE15" s="30" t="b">
        <f t="shared" si="76"/>
        <v>0</v>
      </c>
      <c r="FF15" s="30" t="b">
        <f t="shared" si="76"/>
        <v>0</v>
      </c>
      <c r="FG15" s="30" t="b">
        <f t="shared" si="76"/>
        <v>0</v>
      </c>
      <c r="FH15" s="30" t="b">
        <f t="shared" si="76"/>
        <v>0</v>
      </c>
      <c r="FI15" s="30" t="b">
        <f t="shared" si="76"/>
        <v>0</v>
      </c>
      <c r="FJ15" s="30" t="b">
        <f t="shared" si="76"/>
        <v>0</v>
      </c>
      <c r="FK15" s="30" t="b">
        <f t="shared" si="76"/>
        <v>0</v>
      </c>
      <c r="FL15" s="30" t="b">
        <f t="shared" si="76"/>
        <v>0</v>
      </c>
      <c r="FM15" s="30" t="b">
        <f t="shared" si="76"/>
        <v>0</v>
      </c>
      <c r="FN15" s="30" t="b">
        <f t="shared" si="76"/>
        <v>0</v>
      </c>
      <c r="FO15" s="30" t="b">
        <f t="shared" si="77"/>
        <v>0</v>
      </c>
      <c r="FP15" s="30" t="b">
        <f t="shared" si="77"/>
        <v>0</v>
      </c>
      <c r="FQ15" s="30" t="b">
        <f t="shared" si="77"/>
        <v>0</v>
      </c>
      <c r="FR15" s="30" t="b">
        <f t="shared" si="77"/>
        <v>0</v>
      </c>
      <c r="FS15" s="30" t="b">
        <f t="shared" si="77"/>
        <v>0</v>
      </c>
      <c r="FT15" s="30" t="b">
        <f t="shared" si="77"/>
        <v>0</v>
      </c>
      <c r="FU15" s="30" t="b">
        <f t="shared" si="77"/>
        <v>0</v>
      </c>
      <c r="FV15" s="30" t="b">
        <f t="shared" si="77"/>
        <v>1</v>
      </c>
      <c r="FW15" s="30" t="b">
        <f t="shared" si="77"/>
        <v>0</v>
      </c>
      <c r="FX15" s="30" t="b">
        <f t="shared" si="77"/>
        <v>0</v>
      </c>
      <c r="FY15" s="30" t="b">
        <f t="shared" si="77"/>
        <v>0</v>
      </c>
      <c r="FZ15" s="30" t="b">
        <f t="shared" si="77"/>
        <v>0</v>
      </c>
      <c r="GA15" s="30" t="b">
        <f t="shared" si="77"/>
        <v>0</v>
      </c>
      <c r="GB15" s="30" t="b">
        <f t="shared" si="77"/>
        <v>0</v>
      </c>
      <c r="GC15" s="30" t="b">
        <f t="shared" si="77"/>
        <v>0</v>
      </c>
      <c r="GD15" s="30" t="b">
        <f t="shared" si="77"/>
        <v>0</v>
      </c>
      <c r="GE15" s="30" t="b">
        <f t="shared" si="78"/>
        <v>0</v>
      </c>
      <c r="GF15" s="29"/>
      <c r="GG15" s="30" t="b">
        <f t="shared" si="65"/>
        <v>0</v>
      </c>
      <c r="GH15" s="30" t="b">
        <f t="shared" si="66"/>
        <v>0</v>
      </c>
      <c r="GI15" s="30" t="b">
        <f t="shared" si="67"/>
        <v>1</v>
      </c>
      <c r="GJ15" s="30" t="b">
        <f t="shared" si="4"/>
        <v>1</v>
      </c>
      <c r="GK15" s="30" t="b">
        <f t="shared" si="5"/>
        <v>1</v>
      </c>
      <c r="GL15" s="30" t="b">
        <f t="shared" si="6"/>
        <v>1</v>
      </c>
      <c r="GM15" s="30" t="b">
        <f t="shared" si="7"/>
        <v>1</v>
      </c>
      <c r="GN15" s="30" t="b">
        <f t="shared" si="8"/>
        <v>1</v>
      </c>
      <c r="GO15" s="30" t="b">
        <f t="shared" si="9"/>
        <v>1</v>
      </c>
      <c r="GP15" s="30" t="b">
        <f t="shared" si="10"/>
        <v>1</v>
      </c>
      <c r="GQ15" s="30" t="b">
        <f t="shared" si="11"/>
        <v>1</v>
      </c>
      <c r="GR15" s="30" t="b">
        <f t="shared" si="12"/>
        <v>1</v>
      </c>
      <c r="GS15" s="30" t="b">
        <f t="shared" si="13"/>
        <v>1</v>
      </c>
      <c r="GT15" s="30" t="b">
        <f t="shared" si="14"/>
        <v>1</v>
      </c>
      <c r="GU15" s="30" t="b">
        <f t="shared" si="15"/>
        <v>1</v>
      </c>
      <c r="GV15" s="30" t="b">
        <f t="shared" si="68"/>
        <v>1</v>
      </c>
      <c r="GW15" s="30" t="b">
        <f t="shared" si="69"/>
        <v>0</v>
      </c>
      <c r="GX15" s="30" t="b">
        <f t="shared" si="70"/>
        <v>1</v>
      </c>
      <c r="GY15" s="30" t="b">
        <f t="shared" si="71"/>
        <v>1</v>
      </c>
      <c r="GZ15" s="30" t="b">
        <f t="shared" si="72"/>
        <v>1</v>
      </c>
      <c r="HA15" s="30" t="b">
        <f t="shared" si="73"/>
        <v>1</v>
      </c>
      <c r="HB15" s="30" t="b">
        <f t="shared" si="74"/>
        <v>1</v>
      </c>
      <c r="HC15" s="30" t="b">
        <f t="shared" si="75"/>
        <v>1</v>
      </c>
      <c r="HD15" s="30"/>
    </row>
    <row r="16" spans="1:212" ht="13.5" customHeight="1">
      <c r="A16" s="37">
        <v>12</v>
      </c>
      <c r="B16" s="8"/>
      <c r="C16" s="8"/>
      <c r="D16" s="8"/>
      <c r="E16" s="8"/>
      <c r="F16" s="8"/>
      <c r="G16" s="8"/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10" t="s">
        <v>54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9"/>
      <c r="BS16" s="8"/>
      <c r="BT16" s="33"/>
      <c r="BU16" s="4"/>
      <c r="BV16" s="4"/>
      <c r="BW16" s="7"/>
      <c r="BX16" s="4"/>
      <c r="BY16" s="8"/>
      <c r="BZ16" s="5"/>
      <c r="CA16" s="6"/>
      <c r="CB16" s="6"/>
      <c r="CC16" s="5"/>
      <c r="CE16" s="40" t="str">
        <f t="shared" si="16"/>
        <v/>
      </c>
      <c r="CF16" s="43">
        <f t="shared" si="17"/>
        <v>0</v>
      </c>
      <c r="CG16" s="2" t="s">
        <v>19</v>
      </c>
      <c r="CH16" s="2" t="s">
        <v>19</v>
      </c>
      <c r="CI16" s="29"/>
      <c r="CJ16" s="31" t="str">
        <f t="shared" si="18"/>
        <v>・係名、担当者名、連絡先のいずれかが未入力</v>
      </c>
      <c r="CK16" s="31" t="str">
        <f t="shared" si="19"/>
        <v>・問１が未選択</v>
      </c>
      <c r="CL16" s="31" t="str">
        <f t="shared" si="20"/>
        <v/>
      </c>
      <c r="CM16" s="31" t="str">
        <f t="shared" si="21"/>
        <v/>
      </c>
      <c r="CN16" s="31" t="str">
        <f t="shared" si="22"/>
        <v/>
      </c>
      <c r="CO16" s="31" t="str">
        <f t="shared" si="23"/>
        <v/>
      </c>
      <c r="CP16" s="31" t="str">
        <f t="shared" si="0"/>
        <v/>
      </c>
      <c r="CQ16" s="31" t="str">
        <f t="shared" si="1"/>
        <v/>
      </c>
      <c r="CR16" s="31" t="str">
        <f t="shared" si="24"/>
        <v/>
      </c>
      <c r="CS16" s="31" t="str">
        <f t="shared" si="25"/>
        <v/>
      </c>
      <c r="CT16" s="31" t="str">
        <f t="shared" si="26"/>
        <v/>
      </c>
      <c r="CU16" s="31" t="str">
        <f t="shared" si="27"/>
        <v/>
      </c>
      <c r="CV16" s="31" t="str">
        <f t="shared" si="28"/>
        <v/>
      </c>
      <c r="CW16" s="31" t="str">
        <f t="shared" si="29"/>
        <v/>
      </c>
      <c r="CX16" s="31" t="str">
        <f t="shared" si="30"/>
        <v/>
      </c>
      <c r="CY16" s="31" t="str">
        <f t="shared" si="2"/>
        <v/>
      </c>
      <c r="CZ16" s="31" t="str">
        <f t="shared" si="31"/>
        <v/>
      </c>
      <c r="DA16" s="31" t="str">
        <f t="shared" si="32"/>
        <v/>
      </c>
      <c r="DB16" s="31" t="str">
        <f t="shared" si="33"/>
        <v/>
      </c>
      <c r="DC16" s="31" t="str">
        <f t="shared" si="34"/>
        <v/>
      </c>
      <c r="DD16" s="31" t="str">
        <f t="shared" si="35"/>
        <v/>
      </c>
      <c r="DE16" s="31" t="str">
        <f t="shared" si="36"/>
        <v/>
      </c>
      <c r="DF16" s="31" t="str">
        <f t="shared" si="37"/>
        <v/>
      </c>
      <c r="DG16" s="31" t="str">
        <f t="shared" si="38"/>
        <v/>
      </c>
      <c r="DH16" s="31" t="str">
        <f t="shared" si="39"/>
        <v/>
      </c>
      <c r="DI16" s="31" t="str">
        <f t="shared" si="40"/>
        <v/>
      </c>
      <c r="DJ16" s="31" t="str">
        <f t="shared" si="41"/>
        <v/>
      </c>
      <c r="DK16" s="31" t="str">
        <f t="shared" si="42"/>
        <v/>
      </c>
      <c r="DL16" s="31" t="str">
        <f t="shared" si="43"/>
        <v/>
      </c>
      <c r="DM16" s="31" t="str">
        <f t="shared" si="44"/>
        <v/>
      </c>
      <c r="DN16" s="31" t="str">
        <f t="shared" si="45"/>
        <v/>
      </c>
      <c r="DO16" s="31" t="str">
        <f t="shared" si="46"/>
        <v/>
      </c>
      <c r="DP16" s="31" t="str">
        <f t="shared" si="47"/>
        <v/>
      </c>
      <c r="DQ16" s="31" t="str">
        <f t="shared" si="48"/>
        <v/>
      </c>
      <c r="DR16" s="31" t="str">
        <f t="shared" si="49"/>
        <v/>
      </c>
      <c r="DS16" s="31" t="str">
        <f t="shared" si="50"/>
        <v/>
      </c>
      <c r="DT16" s="31" t="str">
        <f t="shared" si="51"/>
        <v/>
      </c>
      <c r="DU16" s="31" t="str">
        <f t="shared" si="52"/>
        <v/>
      </c>
      <c r="DV16" s="31" t="str">
        <f t="shared" si="53"/>
        <v/>
      </c>
      <c r="DW16" s="31" t="str">
        <f t="shared" si="54"/>
        <v/>
      </c>
      <c r="DX16" s="31" t="str">
        <f t="shared" si="55"/>
        <v>・問７が未選択</v>
      </c>
      <c r="DY16" s="31" t="str">
        <f t="shared" si="56"/>
        <v/>
      </c>
      <c r="DZ16" s="31" t="str">
        <f t="shared" si="57"/>
        <v/>
      </c>
      <c r="EA16" s="31" t="str">
        <f t="shared" si="58"/>
        <v/>
      </c>
      <c r="EB16" s="31" t="str">
        <f t="shared" si="59"/>
        <v/>
      </c>
      <c r="EC16" s="31" t="str">
        <f t="shared" si="60"/>
        <v/>
      </c>
      <c r="ED16" s="31" t="str">
        <f t="shared" si="61"/>
        <v/>
      </c>
      <c r="EE16" s="31" t="str">
        <f t="shared" si="62"/>
        <v/>
      </c>
      <c r="EF16" s="31" t="str">
        <f t="shared" si="63"/>
        <v/>
      </c>
      <c r="EG16" s="31" t="str">
        <f t="shared" si="64"/>
        <v/>
      </c>
      <c r="EH16" s="30"/>
      <c r="EI16" s="29"/>
      <c r="EJ16" s="30" t="b">
        <f t="shared" si="79"/>
        <v>0</v>
      </c>
      <c r="EK16" s="30" t="b">
        <f t="shared" si="79"/>
        <v>0</v>
      </c>
      <c r="EL16" s="30" t="b">
        <f t="shared" si="79"/>
        <v>0</v>
      </c>
      <c r="EM16" s="30" t="b">
        <f t="shared" si="79"/>
        <v>0</v>
      </c>
      <c r="EN16" s="30" t="b">
        <f t="shared" si="79"/>
        <v>0</v>
      </c>
      <c r="EO16" s="30" t="b">
        <f t="shared" si="79"/>
        <v>0</v>
      </c>
      <c r="EP16" s="30" t="b">
        <f t="shared" si="79"/>
        <v>0</v>
      </c>
      <c r="EQ16" s="30" t="b">
        <f t="shared" si="79"/>
        <v>0</v>
      </c>
      <c r="ER16" s="30" t="b">
        <f t="shared" si="79"/>
        <v>0</v>
      </c>
      <c r="ES16" s="30" t="b">
        <f t="shared" si="79"/>
        <v>0</v>
      </c>
      <c r="ET16" s="30" t="b">
        <f t="shared" si="79"/>
        <v>0</v>
      </c>
      <c r="EU16" s="30" t="b">
        <f t="shared" si="79"/>
        <v>0</v>
      </c>
      <c r="EV16" s="30" t="b">
        <f t="shared" si="79"/>
        <v>0</v>
      </c>
      <c r="EW16" s="30" t="b">
        <f t="shared" si="79"/>
        <v>0</v>
      </c>
      <c r="EX16" s="30" t="b">
        <f t="shared" si="79"/>
        <v>0</v>
      </c>
      <c r="EY16" s="30" t="b">
        <f t="shared" si="76"/>
        <v>0</v>
      </c>
      <c r="EZ16" s="30" t="b">
        <f t="shared" si="76"/>
        <v>0</v>
      </c>
      <c r="FA16" s="30" t="b">
        <f t="shared" si="76"/>
        <v>0</v>
      </c>
      <c r="FB16" s="30" t="b">
        <f t="shared" si="76"/>
        <v>0</v>
      </c>
      <c r="FC16" s="30" t="b">
        <f t="shared" si="76"/>
        <v>0</v>
      </c>
      <c r="FD16" s="30" t="b">
        <f t="shared" si="76"/>
        <v>0</v>
      </c>
      <c r="FE16" s="30" t="b">
        <f t="shared" si="76"/>
        <v>0</v>
      </c>
      <c r="FF16" s="30" t="b">
        <f t="shared" si="76"/>
        <v>0</v>
      </c>
      <c r="FG16" s="30" t="b">
        <f t="shared" si="76"/>
        <v>0</v>
      </c>
      <c r="FH16" s="30" t="b">
        <f t="shared" si="76"/>
        <v>0</v>
      </c>
      <c r="FI16" s="30" t="b">
        <f t="shared" si="76"/>
        <v>0</v>
      </c>
      <c r="FJ16" s="30" t="b">
        <f t="shared" si="76"/>
        <v>0</v>
      </c>
      <c r="FK16" s="30" t="b">
        <f t="shared" si="76"/>
        <v>0</v>
      </c>
      <c r="FL16" s="30" t="b">
        <f t="shared" si="76"/>
        <v>0</v>
      </c>
      <c r="FM16" s="30" t="b">
        <f t="shared" si="76"/>
        <v>0</v>
      </c>
      <c r="FN16" s="30" t="b">
        <f t="shared" si="76"/>
        <v>0</v>
      </c>
      <c r="FO16" s="30" t="b">
        <f t="shared" si="77"/>
        <v>0</v>
      </c>
      <c r="FP16" s="30" t="b">
        <f t="shared" si="77"/>
        <v>0</v>
      </c>
      <c r="FQ16" s="30" t="b">
        <f t="shared" si="77"/>
        <v>0</v>
      </c>
      <c r="FR16" s="30" t="b">
        <f t="shared" si="77"/>
        <v>0</v>
      </c>
      <c r="FS16" s="30" t="b">
        <f t="shared" si="77"/>
        <v>0</v>
      </c>
      <c r="FT16" s="30" t="b">
        <f t="shared" si="77"/>
        <v>0</v>
      </c>
      <c r="FU16" s="30" t="b">
        <f t="shared" si="77"/>
        <v>0</v>
      </c>
      <c r="FV16" s="30" t="b">
        <f t="shared" si="77"/>
        <v>1</v>
      </c>
      <c r="FW16" s="30" t="b">
        <f t="shared" si="77"/>
        <v>0</v>
      </c>
      <c r="FX16" s="30" t="b">
        <f t="shared" si="77"/>
        <v>0</v>
      </c>
      <c r="FY16" s="30" t="b">
        <f t="shared" si="77"/>
        <v>0</v>
      </c>
      <c r="FZ16" s="30" t="b">
        <f t="shared" si="77"/>
        <v>0</v>
      </c>
      <c r="GA16" s="30" t="b">
        <f t="shared" si="77"/>
        <v>0</v>
      </c>
      <c r="GB16" s="30" t="b">
        <f t="shared" si="77"/>
        <v>0</v>
      </c>
      <c r="GC16" s="30" t="b">
        <f t="shared" si="77"/>
        <v>0</v>
      </c>
      <c r="GD16" s="30" t="b">
        <f t="shared" si="77"/>
        <v>0</v>
      </c>
      <c r="GE16" s="30" t="b">
        <f t="shared" si="78"/>
        <v>0</v>
      </c>
      <c r="GF16" s="29"/>
      <c r="GG16" s="30" t="b">
        <f t="shared" si="65"/>
        <v>0</v>
      </c>
      <c r="GH16" s="30" t="b">
        <f t="shared" si="66"/>
        <v>0</v>
      </c>
      <c r="GI16" s="30" t="b">
        <f t="shared" si="67"/>
        <v>1</v>
      </c>
      <c r="GJ16" s="30" t="b">
        <f t="shared" si="4"/>
        <v>1</v>
      </c>
      <c r="GK16" s="30" t="b">
        <f t="shared" si="5"/>
        <v>1</v>
      </c>
      <c r="GL16" s="30" t="b">
        <f t="shared" si="6"/>
        <v>1</v>
      </c>
      <c r="GM16" s="30" t="b">
        <f t="shared" si="7"/>
        <v>1</v>
      </c>
      <c r="GN16" s="30" t="b">
        <f t="shared" si="8"/>
        <v>1</v>
      </c>
      <c r="GO16" s="30" t="b">
        <f t="shared" si="9"/>
        <v>1</v>
      </c>
      <c r="GP16" s="30" t="b">
        <f t="shared" si="10"/>
        <v>1</v>
      </c>
      <c r="GQ16" s="30" t="b">
        <f t="shared" si="11"/>
        <v>1</v>
      </c>
      <c r="GR16" s="30" t="b">
        <f t="shared" si="12"/>
        <v>1</v>
      </c>
      <c r="GS16" s="30" t="b">
        <f t="shared" si="13"/>
        <v>1</v>
      </c>
      <c r="GT16" s="30" t="b">
        <f t="shared" si="14"/>
        <v>1</v>
      </c>
      <c r="GU16" s="30" t="b">
        <f t="shared" si="15"/>
        <v>1</v>
      </c>
      <c r="GV16" s="30" t="b">
        <f t="shared" si="68"/>
        <v>1</v>
      </c>
      <c r="GW16" s="30" t="b">
        <f t="shared" si="69"/>
        <v>0</v>
      </c>
      <c r="GX16" s="30" t="b">
        <f t="shared" si="70"/>
        <v>1</v>
      </c>
      <c r="GY16" s="30" t="b">
        <f t="shared" si="71"/>
        <v>1</v>
      </c>
      <c r="GZ16" s="30" t="b">
        <f t="shared" si="72"/>
        <v>1</v>
      </c>
      <c r="HA16" s="30" t="b">
        <f t="shared" si="73"/>
        <v>1</v>
      </c>
      <c r="HB16" s="30" t="b">
        <f t="shared" si="74"/>
        <v>1</v>
      </c>
      <c r="HC16" s="30" t="b">
        <f t="shared" si="75"/>
        <v>1</v>
      </c>
      <c r="HD16" s="30"/>
    </row>
    <row r="17" spans="1:212" ht="13.5" customHeight="1">
      <c r="A17" s="37">
        <v>13</v>
      </c>
      <c r="B17" s="8"/>
      <c r="C17" s="8"/>
      <c r="D17" s="8"/>
      <c r="E17" s="8"/>
      <c r="F17" s="8"/>
      <c r="G17" s="8"/>
      <c r="H17" s="8"/>
      <c r="I17" s="9"/>
      <c r="J17" s="9"/>
      <c r="K17" s="9"/>
      <c r="L17" s="9"/>
      <c r="M17" s="9"/>
      <c r="N17" s="9"/>
      <c r="O17" s="9"/>
      <c r="P17" s="9"/>
      <c r="Q17" s="9"/>
      <c r="R17" s="9"/>
      <c r="S17" s="10" t="s">
        <v>54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9"/>
      <c r="BS17" s="8"/>
      <c r="BT17" s="33"/>
      <c r="BU17" s="4"/>
      <c r="BV17" s="4"/>
      <c r="BW17" s="7"/>
      <c r="BX17" s="4"/>
      <c r="BY17" s="8"/>
      <c r="BZ17" s="5"/>
      <c r="CA17" s="6"/>
      <c r="CB17" s="6"/>
      <c r="CC17" s="5"/>
      <c r="CE17" s="40" t="str">
        <f t="shared" si="16"/>
        <v/>
      </c>
      <c r="CF17" s="43">
        <f t="shared" si="17"/>
        <v>0</v>
      </c>
      <c r="CG17" s="2" t="s">
        <v>19</v>
      </c>
      <c r="CH17" s="2" t="s">
        <v>19</v>
      </c>
      <c r="CI17" s="29"/>
      <c r="CJ17" s="31" t="str">
        <f t="shared" si="18"/>
        <v>・係名、担当者名、連絡先のいずれかが未入力</v>
      </c>
      <c r="CK17" s="31" t="str">
        <f t="shared" si="19"/>
        <v>・問１が未選択</v>
      </c>
      <c r="CL17" s="31" t="str">
        <f t="shared" si="20"/>
        <v/>
      </c>
      <c r="CM17" s="31" t="str">
        <f t="shared" si="21"/>
        <v/>
      </c>
      <c r="CN17" s="31" t="str">
        <f t="shared" si="22"/>
        <v/>
      </c>
      <c r="CO17" s="31" t="str">
        <f t="shared" si="23"/>
        <v/>
      </c>
      <c r="CP17" s="31" t="str">
        <f t="shared" si="0"/>
        <v/>
      </c>
      <c r="CQ17" s="31" t="str">
        <f t="shared" si="1"/>
        <v/>
      </c>
      <c r="CR17" s="31" t="str">
        <f t="shared" si="24"/>
        <v/>
      </c>
      <c r="CS17" s="31" t="str">
        <f t="shared" si="25"/>
        <v/>
      </c>
      <c r="CT17" s="31" t="str">
        <f t="shared" si="26"/>
        <v/>
      </c>
      <c r="CU17" s="31" t="str">
        <f t="shared" si="27"/>
        <v/>
      </c>
      <c r="CV17" s="31" t="str">
        <f t="shared" si="28"/>
        <v/>
      </c>
      <c r="CW17" s="31" t="str">
        <f t="shared" si="29"/>
        <v/>
      </c>
      <c r="CX17" s="31" t="str">
        <f t="shared" si="30"/>
        <v/>
      </c>
      <c r="CY17" s="31" t="str">
        <f t="shared" si="2"/>
        <v/>
      </c>
      <c r="CZ17" s="31" t="str">
        <f t="shared" si="31"/>
        <v/>
      </c>
      <c r="DA17" s="31" t="str">
        <f t="shared" si="32"/>
        <v/>
      </c>
      <c r="DB17" s="31" t="str">
        <f t="shared" si="33"/>
        <v/>
      </c>
      <c r="DC17" s="31" t="str">
        <f t="shared" si="34"/>
        <v/>
      </c>
      <c r="DD17" s="31" t="str">
        <f t="shared" si="35"/>
        <v/>
      </c>
      <c r="DE17" s="31" t="str">
        <f t="shared" si="36"/>
        <v/>
      </c>
      <c r="DF17" s="31" t="str">
        <f t="shared" si="37"/>
        <v/>
      </c>
      <c r="DG17" s="31" t="str">
        <f t="shared" si="38"/>
        <v/>
      </c>
      <c r="DH17" s="31" t="str">
        <f t="shared" si="39"/>
        <v/>
      </c>
      <c r="DI17" s="31" t="str">
        <f t="shared" si="40"/>
        <v/>
      </c>
      <c r="DJ17" s="31" t="str">
        <f t="shared" si="41"/>
        <v/>
      </c>
      <c r="DK17" s="31" t="str">
        <f t="shared" si="42"/>
        <v/>
      </c>
      <c r="DL17" s="31" t="str">
        <f t="shared" si="43"/>
        <v/>
      </c>
      <c r="DM17" s="31" t="str">
        <f t="shared" si="44"/>
        <v/>
      </c>
      <c r="DN17" s="31" t="str">
        <f t="shared" si="45"/>
        <v/>
      </c>
      <c r="DO17" s="31" t="str">
        <f t="shared" si="46"/>
        <v/>
      </c>
      <c r="DP17" s="31" t="str">
        <f t="shared" si="47"/>
        <v/>
      </c>
      <c r="DQ17" s="31" t="str">
        <f t="shared" si="48"/>
        <v/>
      </c>
      <c r="DR17" s="31" t="str">
        <f t="shared" si="49"/>
        <v/>
      </c>
      <c r="DS17" s="31" t="str">
        <f t="shared" si="50"/>
        <v/>
      </c>
      <c r="DT17" s="31" t="str">
        <f t="shared" si="51"/>
        <v/>
      </c>
      <c r="DU17" s="31" t="str">
        <f t="shared" si="52"/>
        <v/>
      </c>
      <c r="DV17" s="31" t="str">
        <f t="shared" si="53"/>
        <v/>
      </c>
      <c r="DW17" s="31" t="str">
        <f t="shared" si="54"/>
        <v/>
      </c>
      <c r="DX17" s="31" t="str">
        <f t="shared" si="55"/>
        <v>・問７が未選択</v>
      </c>
      <c r="DY17" s="31" t="str">
        <f t="shared" si="56"/>
        <v/>
      </c>
      <c r="DZ17" s="31" t="str">
        <f t="shared" si="57"/>
        <v/>
      </c>
      <c r="EA17" s="31" t="str">
        <f t="shared" si="58"/>
        <v/>
      </c>
      <c r="EB17" s="31" t="str">
        <f t="shared" si="59"/>
        <v/>
      </c>
      <c r="EC17" s="31" t="str">
        <f t="shared" si="60"/>
        <v/>
      </c>
      <c r="ED17" s="31" t="str">
        <f t="shared" si="61"/>
        <v/>
      </c>
      <c r="EE17" s="31" t="str">
        <f t="shared" si="62"/>
        <v/>
      </c>
      <c r="EF17" s="31" t="str">
        <f t="shared" si="63"/>
        <v/>
      </c>
      <c r="EG17" s="31" t="str">
        <f t="shared" si="64"/>
        <v/>
      </c>
      <c r="EH17" s="30"/>
      <c r="EI17" s="29"/>
      <c r="EJ17" s="30" t="b">
        <f t="shared" si="79"/>
        <v>0</v>
      </c>
      <c r="EK17" s="30" t="b">
        <f t="shared" si="79"/>
        <v>0</v>
      </c>
      <c r="EL17" s="30" t="b">
        <f t="shared" si="79"/>
        <v>0</v>
      </c>
      <c r="EM17" s="30" t="b">
        <f t="shared" si="79"/>
        <v>0</v>
      </c>
      <c r="EN17" s="30" t="b">
        <f t="shared" si="79"/>
        <v>0</v>
      </c>
      <c r="EO17" s="30" t="b">
        <f t="shared" si="79"/>
        <v>0</v>
      </c>
      <c r="EP17" s="30" t="b">
        <f t="shared" si="79"/>
        <v>0</v>
      </c>
      <c r="EQ17" s="30" t="b">
        <f t="shared" si="79"/>
        <v>0</v>
      </c>
      <c r="ER17" s="30" t="b">
        <f t="shared" si="79"/>
        <v>0</v>
      </c>
      <c r="ES17" s="30" t="b">
        <f t="shared" si="79"/>
        <v>0</v>
      </c>
      <c r="ET17" s="30" t="b">
        <f t="shared" si="79"/>
        <v>0</v>
      </c>
      <c r="EU17" s="30" t="b">
        <f t="shared" si="79"/>
        <v>0</v>
      </c>
      <c r="EV17" s="30" t="b">
        <f t="shared" si="79"/>
        <v>0</v>
      </c>
      <c r="EW17" s="30" t="b">
        <f t="shared" si="79"/>
        <v>0</v>
      </c>
      <c r="EX17" s="30" t="b">
        <f t="shared" si="79"/>
        <v>0</v>
      </c>
      <c r="EY17" s="30" t="b">
        <f t="shared" si="76"/>
        <v>0</v>
      </c>
      <c r="EZ17" s="30" t="b">
        <f t="shared" si="76"/>
        <v>0</v>
      </c>
      <c r="FA17" s="30" t="b">
        <f t="shared" si="76"/>
        <v>0</v>
      </c>
      <c r="FB17" s="30" t="b">
        <f t="shared" si="76"/>
        <v>0</v>
      </c>
      <c r="FC17" s="30" t="b">
        <f t="shared" si="76"/>
        <v>0</v>
      </c>
      <c r="FD17" s="30" t="b">
        <f t="shared" si="76"/>
        <v>0</v>
      </c>
      <c r="FE17" s="30" t="b">
        <f t="shared" si="76"/>
        <v>0</v>
      </c>
      <c r="FF17" s="30" t="b">
        <f t="shared" si="76"/>
        <v>0</v>
      </c>
      <c r="FG17" s="30" t="b">
        <f t="shared" si="76"/>
        <v>0</v>
      </c>
      <c r="FH17" s="30" t="b">
        <f t="shared" si="76"/>
        <v>0</v>
      </c>
      <c r="FI17" s="30" t="b">
        <f t="shared" si="76"/>
        <v>0</v>
      </c>
      <c r="FJ17" s="30" t="b">
        <f t="shared" si="76"/>
        <v>0</v>
      </c>
      <c r="FK17" s="30" t="b">
        <f t="shared" si="76"/>
        <v>0</v>
      </c>
      <c r="FL17" s="30" t="b">
        <f t="shared" si="76"/>
        <v>0</v>
      </c>
      <c r="FM17" s="30" t="b">
        <f t="shared" si="76"/>
        <v>0</v>
      </c>
      <c r="FN17" s="30" t="b">
        <f t="shared" si="76"/>
        <v>0</v>
      </c>
      <c r="FO17" s="30" t="b">
        <f t="shared" si="77"/>
        <v>0</v>
      </c>
      <c r="FP17" s="30" t="b">
        <f t="shared" si="77"/>
        <v>0</v>
      </c>
      <c r="FQ17" s="30" t="b">
        <f t="shared" si="77"/>
        <v>0</v>
      </c>
      <c r="FR17" s="30" t="b">
        <f t="shared" si="77"/>
        <v>0</v>
      </c>
      <c r="FS17" s="30" t="b">
        <f t="shared" si="77"/>
        <v>0</v>
      </c>
      <c r="FT17" s="30" t="b">
        <f t="shared" si="77"/>
        <v>0</v>
      </c>
      <c r="FU17" s="30" t="b">
        <f t="shared" si="77"/>
        <v>0</v>
      </c>
      <c r="FV17" s="30" t="b">
        <f t="shared" si="77"/>
        <v>1</v>
      </c>
      <c r="FW17" s="30" t="b">
        <f t="shared" si="77"/>
        <v>0</v>
      </c>
      <c r="FX17" s="30" t="b">
        <f t="shared" si="77"/>
        <v>0</v>
      </c>
      <c r="FY17" s="30" t="b">
        <f t="shared" si="77"/>
        <v>0</v>
      </c>
      <c r="FZ17" s="30" t="b">
        <f t="shared" si="77"/>
        <v>0</v>
      </c>
      <c r="GA17" s="30" t="b">
        <f t="shared" si="77"/>
        <v>0</v>
      </c>
      <c r="GB17" s="30" t="b">
        <f t="shared" si="77"/>
        <v>0</v>
      </c>
      <c r="GC17" s="30" t="b">
        <f t="shared" si="77"/>
        <v>0</v>
      </c>
      <c r="GD17" s="30" t="b">
        <f t="shared" si="77"/>
        <v>0</v>
      </c>
      <c r="GE17" s="30" t="b">
        <f t="shared" si="78"/>
        <v>0</v>
      </c>
      <c r="GF17" s="29"/>
      <c r="GG17" s="30" t="b">
        <f t="shared" si="65"/>
        <v>0</v>
      </c>
      <c r="GH17" s="30" t="b">
        <f t="shared" si="66"/>
        <v>0</v>
      </c>
      <c r="GI17" s="30" t="b">
        <f t="shared" si="67"/>
        <v>1</v>
      </c>
      <c r="GJ17" s="30" t="b">
        <f t="shared" si="4"/>
        <v>1</v>
      </c>
      <c r="GK17" s="30" t="b">
        <f t="shared" si="5"/>
        <v>1</v>
      </c>
      <c r="GL17" s="30" t="b">
        <f t="shared" si="6"/>
        <v>1</v>
      </c>
      <c r="GM17" s="30" t="b">
        <f t="shared" si="7"/>
        <v>1</v>
      </c>
      <c r="GN17" s="30" t="b">
        <f t="shared" si="8"/>
        <v>1</v>
      </c>
      <c r="GO17" s="30" t="b">
        <f t="shared" si="9"/>
        <v>1</v>
      </c>
      <c r="GP17" s="30" t="b">
        <f t="shared" si="10"/>
        <v>1</v>
      </c>
      <c r="GQ17" s="30" t="b">
        <f t="shared" si="11"/>
        <v>1</v>
      </c>
      <c r="GR17" s="30" t="b">
        <f t="shared" si="12"/>
        <v>1</v>
      </c>
      <c r="GS17" s="30" t="b">
        <f t="shared" si="13"/>
        <v>1</v>
      </c>
      <c r="GT17" s="30" t="b">
        <f t="shared" si="14"/>
        <v>1</v>
      </c>
      <c r="GU17" s="30" t="b">
        <f t="shared" si="15"/>
        <v>1</v>
      </c>
      <c r="GV17" s="30" t="b">
        <f t="shared" si="68"/>
        <v>1</v>
      </c>
      <c r="GW17" s="30" t="b">
        <f t="shared" si="69"/>
        <v>0</v>
      </c>
      <c r="GX17" s="30" t="b">
        <f t="shared" si="70"/>
        <v>1</v>
      </c>
      <c r="GY17" s="30" t="b">
        <f t="shared" si="71"/>
        <v>1</v>
      </c>
      <c r="GZ17" s="30" t="b">
        <f t="shared" si="72"/>
        <v>1</v>
      </c>
      <c r="HA17" s="30" t="b">
        <f t="shared" si="73"/>
        <v>1</v>
      </c>
      <c r="HB17" s="30" t="b">
        <f t="shared" si="74"/>
        <v>1</v>
      </c>
      <c r="HC17" s="30" t="b">
        <f t="shared" si="75"/>
        <v>1</v>
      </c>
      <c r="HD17" s="30"/>
    </row>
    <row r="18" spans="1:212" ht="13.5" customHeight="1">
      <c r="A18" s="37">
        <v>14</v>
      </c>
      <c r="B18" s="8"/>
      <c r="C18" s="8"/>
      <c r="D18" s="8"/>
      <c r="E18" s="8"/>
      <c r="F18" s="8"/>
      <c r="G18" s="8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10" t="s">
        <v>54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9"/>
      <c r="BS18" s="8"/>
      <c r="BT18" s="33"/>
      <c r="BU18" s="4"/>
      <c r="BV18" s="4"/>
      <c r="BW18" s="7"/>
      <c r="BX18" s="4"/>
      <c r="BY18" s="8"/>
      <c r="BZ18" s="5"/>
      <c r="CA18" s="6"/>
      <c r="CB18" s="6"/>
      <c r="CC18" s="5"/>
      <c r="CE18" s="40" t="str">
        <f t="shared" si="16"/>
        <v/>
      </c>
      <c r="CF18" s="43">
        <f t="shared" si="17"/>
        <v>0</v>
      </c>
      <c r="CG18" s="2" t="s">
        <v>19</v>
      </c>
      <c r="CH18" s="2" t="s">
        <v>19</v>
      </c>
      <c r="CI18" s="29"/>
      <c r="CJ18" s="31" t="str">
        <f t="shared" si="18"/>
        <v>・係名、担当者名、連絡先のいずれかが未入力</v>
      </c>
      <c r="CK18" s="31" t="str">
        <f t="shared" si="19"/>
        <v>・問１が未選択</v>
      </c>
      <c r="CL18" s="31" t="str">
        <f t="shared" si="20"/>
        <v/>
      </c>
      <c r="CM18" s="31" t="str">
        <f t="shared" si="21"/>
        <v/>
      </c>
      <c r="CN18" s="31" t="str">
        <f t="shared" si="22"/>
        <v/>
      </c>
      <c r="CO18" s="31" t="str">
        <f t="shared" si="23"/>
        <v/>
      </c>
      <c r="CP18" s="31" t="str">
        <f t="shared" si="0"/>
        <v/>
      </c>
      <c r="CQ18" s="31" t="str">
        <f t="shared" si="1"/>
        <v/>
      </c>
      <c r="CR18" s="31" t="str">
        <f t="shared" si="24"/>
        <v/>
      </c>
      <c r="CS18" s="31" t="str">
        <f t="shared" si="25"/>
        <v/>
      </c>
      <c r="CT18" s="31" t="str">
        <f t="shared" si="26"/>
        <v/>
      </c>
      <c r="CU18" s="31" t="str">
        <f t="shared" si="27"/>
        <v/>
      </c>
      <c r="CV18" s="31" t="str">
        <f t="shared" si="28"/>
        <v/>
      </c>
      <c r="CW18" s="31" t="str">
        <f t="shared" si="29"/>
        <v/>
      </c>
      <c r="CX18" s="31" t="str">
        <f t="shared" si="30"/>
        <v/>
      </c>
      <c r="CY18" s="31" t="str">
        <f t="shared" si="2"/>
        <v/>
      </c>
      <c r="CZ18" s="31" t="str">
        <f t="shared" si="31"/>
        <v/>
      </c>
      <c r="DA18" s="31" t="str">
        <f t="shared" si="32"/>
        <v/>
      </c>
      <c r="DB18" s="31" t="str">
        <f t="shared" si="33"/>
        <v/>
      </c>
      <c r="DC18" s="31" t="str">
        <f t="shared" si="34"/>
        <v/>
      </c>
      <c r="DD18" s="31" t="str">
        <f t="shared" si="35"/>
        <v/>
      </c>
      <c r="DE18" s="31" t="str">
        <f t="shared" si="36"/>
        <v/>
      </c>
      <c r="DF18" s="31" t="str">
        <f t="shared" si="37"/>
        <v/>
      </c>
      <c r="DG18" s="31" t="str">
        <f t="shared" si="38"/>
        <v/>
      </c>
      <c r="DH18" s="31" t="str">
        <f t="shared" si="39"/>
        <v/>
      </c>
      <c r="DI18" s="31" t="str">
        <f t="shared" si="40"/>
        <v/>
      </c>
      <c r="DJ18" s="31" t="str">
        <f t="shared" si="41"/>
        <v/>
      </c>
      <c r="DK18" s="31" t="str">
        <f t="shared" si="42"/>
        <v/>
      </c>
      <c r="DL18" s="31" t="str">
        <f t="shared" si="43"/>
        <v/>
      </c>
      <c r="DM18" s="31" t="str">
        <f t="shared" si="44"/>
        <v/>
      </c>
      <c r="DN18" s="31" t="str">
        <f t="shared" si="45"/>
        <v/>
      </c>
      <c r="DO18" s="31" t="str">
        <f t="shared" si="46"/>
        <v/>
      </c>
      <c r="DP18" s="31" t="str">
        <f t="shared" si="47"/>
        <v/>
      </c>
      <c r="DQ18" s="31" t="str">
        <f t="shared" si="48"/>
        <v/>
      </c>
      <c r="DR18" s="31" t="str">
        <f t="shared" si="49"/>
        <v/>
      </c>
      <c r="DS18" s="31" t="str">
        <f t="shared" si="50"/>
        <v/>
      </c>
      <c r="DT18" s="31" t="str">
        <f t="shared" si="51"/>
        <v/>
      </c>
      <c r="DU18" s="31" t="str">
        <f t="shared" si="52"/>
        <v/>
      </c>
      <c r="DV18" s="31" t="str">
        <f t="shared" si="53"/>
        <v/>
      </c>
      <c r="DW18" s="31" t="str">
        <f t="shared" si="54"/>
        <v/>
      </c>
      <c r="DX18" s="31" t="str">
        <f t="shared" si="55"/>
        <v>・問７が未選択</v>
      </c>
      <c r="DY18" s="31" t="str">
        <f t="shared" si="56"/>
        <v/>
      </c>
      <c r="DZ18" s="31" t="str">
        <f t="shared" si="57"/>
        <v/>
      </c>
      <c r="EA18" s="31" t="str">
        <f t="shared" si="58"/>
        <v/>
      </c>
      <c r="EB18" s="31" t="str">
        <f t="shared" si="59"/>
        <v/>
      </c>
      <c r="EC18" s="31" t="str">
        <f t="shared" si="60"/>
        <v/>
      </c>
      <c r="ED18" s="31" t="str">
        <f t="shared" si="61"/>
        <v/>
      </c>
      <c r="EE18" s="31" t="str">
        <f t="shared" si="62"/>
        <v/>
      </c>
      <c r="EF18" s="31" t="str">
        <f t="shared" si="63"/>
        <v/>
      </c>
      <c r="EG18" s="31" t="str">
        <f t="shared" si="64"/>
        <v/>
      </c>
      <c r="EH18" s="30"/>
      <c r="EI18" s="29"/>
      <c r="EJ18" s="30" t="b">
        <f t="shared" si="79"/>
        <v>0</v>
      </c>
      <c r="EK18" s="30" t="b">
        <f t="shared" si="79"/>
        <v>0</v>
      </c>
      <c r="EL18" s="30" t="b">
        <f t="shared" si="79"/>
        <v>0</v>
      </c>
      <c r="EM18" s="30" t="b">
        <f t="shared" si="79"/>
        <v>0</v>
      </c>
      <c r="EN18" s="30" t="b">
        <f t="shared" si="79"/>
        <v>0</v>
      </c>
      <c r="EO18" s="30" t="b">
        <f t="shared" si="79"/>
        <v>0</v>
      </c>
      <c r="EP18" s="30" t="b">
        <f t="shared" si="79"/>
        <v>0</v>
      </c>
      <c r="EQ18" s="30" t="b">
        <f t="shared" si="79"/>
        <v>0</v>
      </c>
      <c r="ER18" s="30" t="b">
        <f t="shared" si="79"/>
        <v>0</v>
      </c>
      <c r="ES18" s="30" t="b">
        <f t="shared" si="79"/>
        <v>0</v>
      </c>
      <c r="ET18" s="30" t="b">
        <f t="shared" si="79"/>
        <v>0</v>
      </c>
      <c r="EU18" s="30" t="b">
        <f t="shared" si="79"/>
        <v>0</v>
      </c>
      <c r="EV18" s="30" t="b">
        <f t="shared" si="79"/>
        <v>0</v>
      </c>
      <c r="EW18" s="30" t="b">
        <f t="shared" si="79"/>
        <v>0</v>
      </c>
      <c r="EX18" s="30" t="b">
        <f t="shared" si="79"/>
        <v>0</v>
      </c>
      <c r="EY18" s="30" t="b">
        <f t="shared" si="76"/>
        <v>0</v>
      </c>
      <c r="EZ18" s="30" t="b">
        <f t="shared" si="76"/>
        <v>0</v>
      </c>
      <c r="FA18" s="30" t="b">
        <f t="shared" si="76"/>
        <v>0</v>
      </c>
      <c r="FB18" s="30" t="b">
        <f t="shared" si="76"/>
        <v>0</v>
      </c>
      <c r="FC18" s="30" t="b">
        <f t="shared" si="76"/>
        <v>0</v>
      </c>
      <c r="FD18" s="30" t="b">
        <f t="shared" si="76"/>
        <v>0</v>
      </c>
      <c r="FE18" s="30" t="b">
        <f t="shared" si="76"/>
        <v>0</v>
      </c>
      <c r="FF18" s="30" t="b">
        <f t="shared" si="76"/>
        <v>0</v>
      </c>
      <c r="FG18" s="30" t="b">
        <f t="shared" si="76"/>
        <v>0</v>
      </c>
      <c r="FH18" s="30" t="b">
        <f t="shared" si="76"/>
        <v>0</v>
      </c>
      <c r="FI18" s="30" t="b">
        <f t="shared" si="76"/>
        <v>0</v>
      </c>
      <c r="FJ18" s="30" t="b">
        <f t="shared" si="76"/>
        <v>0</v>
      </c>
      <c r="FK18" s="30" t="b">
        <f t="shared" si="76"/>
        <v>0</v>
      </c>
      <c r="FL18" s="30" t="b">
        <f t="shared" si="76"/>
        <v>0</v>
      </c>
      <c r="FM18" s="30" t="b">
        <f t="shared" si="76"/>
        <v>0</v>
      </c>
      <c r="FN18" s="30" t="b">
        <f t="shared" si="76"/>
        <v>0</v>
      </c>
      <c r="FO18" s="30" t="b">
        <f t="shared" si="77"/>
        <v>0</v>
      </c>
      <c r="FP18" s="30" t="b">
        <f t="shared" si="77"/>
        <v>0</v>
      </c>
      <c r="FQ18" s="30" t="b">
        <f t="shared" si="77"/>
        <v>0</v>
      </c>
      <c r="FR18" s="30" t="b">
        <f t="shared" si="77"/>
        <v>0</v>
      </c>
      <c r="FS18" s="30" t="b">
        <f t="shared" si="77"/>
        <v>0</v>
      </c>
      <c r="FT18" s="30" t="b">
        <f t="shared" si="77"/>
        <v>0</v>
      </c>
      <c r="FU18" s="30" t="b">
        <f t="shared" si="77"/>
        <v>0</v>
      </c>
      <c r="FV18" s="30" t="b">
        <f t="shared" si="77"/>
        <v>1</v>
      </c>
      <c r="FW18" s="30" t="b">
        <f t="shared" si="77"/>
        <v>0</v>
      </c>
      <c r="FX18" s="30" t="b">
        <f t="shared" si="77"/>
        <v>0</v>
      </c>
      <c r="FY18" s="30" t="b">
        <f t="shared" si="77"/>
        <v>0</v>
      </c>
      <c r="FZ18" s="30" t="b">
        <f t="shared" si="77"/>
        <v>0</v>
      </c>
      <c r="GA18" s="30" t="b">
        <f t="shared" si="77"/>
        <v>0</v>
      </c>
      <c r="GB18" s="30" t="b">
        <f t="shared" si="77"/>
        <v>0</v>
      </c>
      <c r="GC18" s="30" t="b">
        <f t="shared" si="77"/>
        <v>0</v>
      </c>
      <c r="GD18" s="30" t="b">
        <f t="shared" si="77"/>
        <v>0</v>
      </c>
      <c r="GE18" s="30" t="b">
        <f t="shared" si="78"/>
        <v>0</v>
      </c>
      <c r="GF18" s="29"/>
      <c r="GG18" s="30" t="b">
        <f t="shared" si="65"/>
        <v>0</v>
      </c>
      <c r="GH18" s="30" t="b">
        <f t="shared" si="66"/>
        <v>0</v>
      </c>
      <c r="GI18" s="30" t="b">
        <f t="shared" si="67"/>
        <v>1</v>
      </c>
      <c r="GJ18" s="30" t="b">
        <f t="shared" si="4"/>
        <v>1</v>
      </c>
      <c r="GK18" s="30" t="b">
        <f t="shared" si="5"/>
        <v>1</v>
      </c>
      <c r="GL18" s="30" t="b">
        <f t="shared" si="6"/>
        <v>1</v>
      </c>
      <c r="GM18" s="30" t="b">
        <f t="shared" si="7"/>
        <v>1</v>
      </c>
      <c r="GN18" s="30" t="b">
        <f t="shared" si="8"/>
        <v>1</v>
      </c>
      <c r="GO18" s="30" t="b">
        <f t="shared" si="9"/>
        <v>1</v>
      </c>
      <c r="GP18" s="30" t="b">
        <f t="shared" si="10"/>
        <v>1</v>
      </c>
      <c r="GQ18" s="30" t="b">
        <f t="shared" si="11"/>
        <v>1</v>
      </c>
      <c r="GR18" s="30" t="b">
        <f t="shared" si="12"/>
        <v>1</v>
      </c>
      <c r="GS18" s="30" t="b">
        <f t="shared" si="13"/>
        <v>1</v>
      </c>
      <c r="GT18" s="30" t="b">
        <f t="shared" si="14"/>
        <v>1</v>
      </c>
      <c r="GU18" s="30" t="b">
        <f t="shared" si="15"/>
        <v>1</v>
      </c>
      <c r="GV18" s="30" t="b">
        <f t="shared" si="68"/>
        <v>1</v>
      </c>
      <c r="GW18" s="30" t="b">
        <f t="shared" si="69"/>
        <v>0</v>
      </c>
      <c r="GX18" s="30" t="b">
        <f t="shared" si="70"/>
        <v>1</v>
      </c>
      <c r="GY18" s="30" t="b">
        <f t="shared" si="71"/>
        <v>1</v>
      </c>
      <c r="GZ18" s="30" t="b">
        <f t="shared" si="72"/>
        <v>1</v>
      </c>
      <c r="HA18" s="30" t="b">
        <f t="shared" si="73"/>
        <v>1</v>
      </c>
      <c r="HB18" s="30" t="b">
        <f t="shared" si="74"/>
        <v>1</v>
      </c>
      <c r="HC18" s="30" t="b">
        <f t="shared" si="75"/>
        <v>1</v>
      </c>
      <c r="HD18" s="30"/>
    </row>
    <row r="19" spans="1:212" ht="13.5" customHeight="1">
      <c r="A19" s="37">
        <v>15</v>
      </c>
      <c r="B19" s="8"/>
      <c r="C19" s="8"/>
      <c r="D19" s="8"/>
      <c r="E19" s="8"/>
      <c r="F19" s="8"/>
      <c r="G19" s="8"/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10" t="s">
        <v>54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9"/>
      <c r="BS19" s="8"/>
      <c r="BT19" s="33"/>
      <c r="BU19" s="4"/>
      <c r="BV19" s="4"/>
      <c r="BW19" s="7"/>
      <c r="BX19" s="4"/>
      <c r="BY19" s="8"/>
      <c r="BZ19" s="5"/>
      <c r="CA19" s="6"/>
      <c r="CB19" s="6"/>
      <c r="CC19" s="5"/>
      <c r="CE19" s="40" t="str">
        <f t="shared" si="16"/>
        <v/>
      </c>
      <c r="CF19" s="43">
        <f t="shared" si="17"/>
        <v>0</v>
      </c>
      <c r="CG19" s="2" t="s">
        <v>19</v>
      </c>
      <c r="CH19" s="2" t="s">
        <v>19</v>
      </c>
      <c r="CI19" s="29"/>
      <c r="CJ19" s="31" t="str">
        <f t="shared" si="18"/>
        <v>・係名、担当者名、連絡先のいずれかが未入力</v>
      </c>
      <c r="CK19" s="31" t="str">
        <f t="shared" si="19"/>
        <v>・問１が未選択</v>
      </c>
      <c r="CL19" s="31" t="str">
        <f t="shared" si="20"/>
        <v/>
      </c>
      <c r="CM19" s="31" t="str">
        <f t="shared" si="21"/>
        <v/>
      </c>
      <c r="CN19" s="31" t="str">
        <f t="shared" si="22"/>
        <v/>
      </c>
      <c r="CO19" s="31" t="str">
        <f t="shared" si="23"/>
        <v/>
      </c>
      <c r="CP19" s="31" t="str">
        <f t="shared" si="0"/>
        <v/>
      </c>
      <c r="CQ19" s="31" t="str">
        <f t="shared" si="1"/>
        <v/>
      </c>
      <c r="CR19" s="31" t="str">
        <f t="shared" si="24"/>
        <v/>
      </c>
      <c r="CS19" s="31" t="str">
        <f t="shared" si="25"/>
        <v/>
      </c>
      <c r="CT19" s="31" t="str">
        <f t="shared" si="26"/>
        <v/>
      </c>
      <c r="CU19" s="31" t="str">
        <f t="shared" si="27"/>
        <v/>
      </c>
      <c r="CV19" s="31" t="str">
        <f t="shared" si="28"/>
        <v/>
      </c>
      <c r="CW19" s="31" t="str">
        <f t="shared" si="29"/>
        <v/>
      </c>
      <c r="CX19" s="31" t="str">
        <f t="shared" si="30"/>
        <v/>
      </c>
      <c r="CY19" s="31" t="str">
        <f t="shared" si="2"/>
        <v/>
      </c>
      <c r="CZ19" s="31" t="str">
        <f t="shared" si="31"/>
        <v/>
      </c>
      <c r="DA19" s="31" t="str">
        <f t="shared" si="32"/>
        <v/>
      </c>
      <c r="DB19" s="31" t="str">
        <f t="shared" si="33"/>
        <v/>
      </c>
      <c r="DC19" s="31" t="str">
        <f t="shared" si="34"/>
        <v/>
      </c>
      <c r="DD19" s="31" t="str">
        <f t="shared" si="35"/>
        <v/>
      </c>
      <c r="DE19" s="31" t="str">
        <f t="shared" si="36"/>
        <v/>
      </c>
      <c r="DF19" s="31" t="str">
        <f t="shared" si="37"/>
        <v/>
      </c>
      <c r="DG19" s="31" t="str">
        <f t="shared" si="38"/>
        <v/>
      </c>
      <c r="DH19" s="31" t="str">
        <f t="shared" si="39"/>
        <v/>
      </c>
      <c r="DI19" s="31" t="str">
        <f t="shared" si="40"/>
        <v/>
      </c>
      <c r="DJ19" s="31" t="str">
        <f t="shared" si="41"/>
        <v/>
      </c>
      <c r="DK19" s="31" t="str">
        <f t="shared" si="42"/>
        <v/>
      </c>
      <c r="DL19" s="31" t="str">
        <f t="shared" si="43"/>
        <v/>
      </c>
      <c r="DM19" s="31" t="str">
        <f t="shared" si="44"/>
        <v/>
      </c>
      <c r="DN19" s="31" t="str">
        <f t="shared" si="45"/>
        <v/>
      </c>
      <c r="DO19" s="31" t="str">
        <f t="shared" si="46"/>
        <v/>
      </c>
      <c r="DP19" s="31" t="str">
        <f t="shared" si="47"/>
        <v/>
      </c>
      <c r="DQ19" s="31" t="str">
        <f t="shared" si="48"/>
        <v/>
      </c>
      <c r="DR19" s="31" t="str">
        <f t="shared" si="49"/>
        <v/>
      </c>
      <c r="DS19" s="31" t="str">
        <f t="shared" si="50"/>
        <v/>
      </c>
      <c r="DT19" s="31" t="str">
        <f t="shared" si="51"/>
        <v/>
      </c>
      <c r="DU19" s="31" t="str">
        <f t="shared" si="52"/>
        <v/>
      </c>
      <c r="DV19" s="31" t="str">
        <f t="shared" si="53"/>
        <v/>
      </c>
      <c r="DW19" s="31" t="str">
        <f t="shared" si="54"/>
        <v/>
      </c>
      <c r="DX19" s="31" t="str">
        <f t="shared" si="55"/>
        <v>・問７が未選択</v>
      </c>
      <c r="DY19" s="31" t="str">
        <f t="shared" si="56"/>
        <v/>
      </c>
      <c r="DZ19" s="31" t="str">
        <f t="shared" si="57"/>
        <v/>
      </c>
      <c r="EA19" s="31" t="str">
        <f t="shared" si="58"/>
        <v/>
      </c>
      <c r="EB19" s="31" t="str">
        <f t="shared" si="59"/>
        <v/>
      </c>
      <c r="EC19" s="31" t="str">
        <f t="shared" si="60"/>
        <v/>
      </c>
      <c r="ED19" s="31" t="str">
        <f t="shared" si="61"/>
        <v/>
      </c>
      <c r="EE19" s="31" t="str">
        <f t="shared" si="62"/>
        <v/>
      </c>
      <c r="EF19" s="31" t="str">
        <f t="shared" si="63"/>
        <v/>
      </c>
      <c r="EG19" s="31" t="str">
        <f t="shared" si="64"/>
        <v/>
      </c>
      <c r="EH19" s="30"/>
      <c r="EI19" s="29"/>
      <c r="EJ19" s="30" t="b">
        <f t="shared" si="79"/>
        <v>0</v>
      </c>
      <c r="EK19" s="30" t="b">
        <f t="shared" si="79"/>
        <v>0</v>
      </c>
      <c r="EL19" s="30" t="b">
        <f t="shared" si="79"/>
        <v>0</v>
      </c>
      <c r="EM19" s="30" t="b">
        <f t="shared" si="79"/>
        <v>0</v>
      </c>
      <c r="EN19" s="30" t="b">
        <f t="shared" si="79"/>
        <v>0</v>
      </c>
      <c r="EO19" s="30" t="b">
        <f t="shared" si="79"/>
        <v>0</v>
      </c>
      <c r="EP19" s="30" t="b">
        <f t="shared" si="79"/>
        <v>0</v>
      </c>
      <c r="EQ19" s="30" t="b">
        <f t="shared" si="79"/>
        <v>0</v>
      </c>
      <c r="ER19" s="30" t="b">
        <f t="shared" si="79"/>
        <v>0</v>
      </c>
      <c r="ES19" s="30" t="b">
        <f t="shared" si="79"/>
        <v>0</v>
      </c>
      <c r="ET19" s="30" t="b">
        <f t="shared" si="79"/>
        <v>0</v>
      </c>
      <c r="EU19" s="30" t="b">
        <f t="shared" si="79"/>
        <v>0</v>
      </c>
      <c r="EV19" s="30" t="b">
        <f t="shared" si="79"/>
        <v>0</v>
      </c>
      <c r="EW19" s="30" t="b">
        <f t="shared" si="79"/>
        <v>0</v>
      </c>
      <c r="EX19" s="30" t="b">
        <f t="shared" si="79"/>
        <v>0</v>
      </c>
      <c r="EY19" s="30" t="b">
        <f t="shared" si="76"/>
        <v>0</v>
      </c>
      <c r="EZ19" s="30" t="b">
        <f t="shared" si="76"/>
        <v>0</v>
      </c>
      <c r="FA19" s="30" t="b">
        <f t="shared" si="76"/>
        <v>0</v>
      </c>
      <c r="FB19" s="30" t="b">
        <f t="shared" si="76"/>
        <v>0</v>
      </c>
      <c r="FC19" s="30" t="b">
        <f t="shared" si="76"/>
        <v>0</v>
      </c>
      <c r="FD19" s="30" t="b">
        <f t="shared" si="76"/>
        <v>0</v>
      </c>
      <c r="FE19" s="30" t="b">
        <f t="shared" si="76"/>
        <v>0</v>
      </c>
      <c r="FF19" s="30" t="b">
        <f t="shared" si="76"/>
        <v>0</v>
      </c>
      <c r="FG19" s="30" t="b">
        <f t="shared" si="76"/>
        <v>0</v>
      </c>
      <c r="FH19" s="30" t="b">
        <f t="shared" si="76"/>
        <v>0</v>
      </c>
      <c r="FI19" s="30" t="b">
        <f t="shared" si="76"/>
        <v>0</v>
      </c>
      <c r="FJ19" s="30" t="b">
        <f t="shared" si="76"/>
        <v>0</v>
      </c>
      <c r="FK19" s="30" t="b">
        <f t="shared" si="76"/>
        <v>0</v>
      </c>
      <c r="FL19" s="30" t="b">
        <f t="shared" si="76"/>
        <v>0</v>
      </c>
      <c r="FM19" s="30" t="b">
        <f t="shared" si="76"/>
        <v>0</v>
      </c>
      <c r="FN19" s="30" t="b">
        <f t="shared" si="76"/>
        <v>0</v>
      </c>
      <c r="FO19" s="30" t="b">
        <f t="shared" si="77"/>
        <v>0</v>
      </c>
      <c r="FP19" s="30" t="b">
        <f t="shared" si="77"/>
        <v>0</v>
      </c>
      <c r="FQ19" s="30" t="b">
        <f t="shared" si="77"/>
        <v>0</v>
      </c>
      <c r="FR19" s="30" t="b">
        <f t="shared" si="77"/>
        <v>0</v>
      </c>
      <c r="FS19" s="30" t="b">
        <f t="shared" si="77"/>
        <v>0</v>
      </c>
      <c r="FT19" s="30" t="b">
        <f t="shared" si="77"/>
        <v>0</v>
      </c>
      <c r="FU19" s="30" t="b">
        <f t="shared" si="77"/>
        <v>0</v>
      </c>
      <c r="FV19" s="30" t="b">
        <f t="shared" si="77"/>
        <v>1</v>
      </c>
      <c r="FW19" s="30" t="b">
        <f t="shared" si="77"/>
        <v>0</v>
      </c>
      <c r="FX19" s="30" t="b">
        <f t="shared" si="77"/>
        <v>0</v>
      </c>
      <c r="FY19" s="30" t="b">
        <f t="shared" si="77"/>
        <v>0</v>
      </c>
      <c r="FZ19" s="30" t="b">
        <f t="shared" si="77"/>
        <v>0</v>
      </c>
      <c r="GA19" s="30" t="b">
        <f t="shared" si="77"/>
        <v>0</v>
      </c>
      <c r="GB19" s="30" t="b">
        <f t="shared" si="77"/>
        <v>0</v>
      </c>
      <c r="GC19" s="30" t="b">
        <f t="shared" si="77"/>
        <v>0</v>
      </c>
      <c r="GD19" s="30" t="b">
        <f t="shared" si="77"/>
        <v>0</v>
      </c>
      <c r="GE19" s="30" t="b">
        <f t="shared" si="78"/>
        <v>0</v>
      </c>
      <c r="GF19" s="29"/>
      <c r="GG19" s="30" t="b">
        <f t="shared" si="65"/>
        <v>0</v>
      </c>
      <c r="GH19" s="30" t="b">
        <f t="shared" si="66"/>
        <v>0</v>
      </c>
      <c r="GI19" s="30" t="b">
        <f t="shared" si="67"/>
        <v>1</v>
      </c>
      <c r="GJ19" s="30" t="b">
        <f t="shared" si="4"/>
        <v>1</v>
      </c>
      <c r="GK19" s="30" t="b">
        <f t="shared" si="5"/>
        <v>1</v>
      </c>
      <c r="GL19" s="30" t="b">
        <f t="shared" si="6"/>
        <v>1</v>
      </c>
      <c r="GM19" s="30" t="b">
        <f t="shared" si="7"/>
        <v>1</v>
      </c>
      <c r="GN19" s="30" t="b">
        <f t="shared" si="8"/>
        <v>1</v>
      </c>
      <c r="GO19" s="30" t="b">
        <f t="shared" si="9"/>
        <v>1</v>
      </c>
      <c r="GP19" s="30" t="b">
        <f t="shared" si="10"/>
        <v>1</v>
      </c>
      <c r="GQ19" s="30" t="b">
        <f t="shared" si="11"/>
        <v>1</v>
      </c>
      <c r="GR19" s="30" t="b">
        <f t="shared" si="12"/>
        <v>1</v>
      </c>
      <c r="GS19" s="30" t="b">
        <f t="shared" si="13"/>
        <v>1</v>
      </c>
      <c r="GT19" s="30" t="b">
        <f t="shared" si="14"/>
        <v>1</v>
      </c>
      <c r="GU19" s="30" t="b">
        <f t="shared" si="15"/>
        <v>1</v>
      </c>
      <c r="GV19" s="30" t="b">
        <f t="shared" si="68"/>
        <v>1</v>
      </c>
      <c r="GW19" s="30" t="b">
        <f t="shared" si="69"/>
        <v>0</v>
      </c>
      <c r="GX19" s="30" t="b">
        <f t="shared" si="70"/>
        <v>1</v>
      </c>
      <c r="GY19" s="30" t="b">
        <f t="shared" si="71"/>
        <v>1</v>
      </c>
      <c r="GZ19" s="30" t="b">
        <f t="shared" si="72"/>
        <v>1</v>
      </c>
      <c r="HA19" s="30" t="b">
        <f t="shared" si="73"/>
        <v>1</v>
      </c>
      <c r="HB19" s="30" t="b">
        <f t="shared" si="74"/>
        <v>1</v>
      </c>
      <c r="HC19" s="30" t="b">
        <f t="shared" si="75"/>
        <v>1</v>
      </c>
      <c r="HD19" s="30"/>
    </row>
    <row r="20" spans="1:212" ht="13.5" customHeight="1">
      <c r="A20" s="37">
        <v>16</v>
      </c>
      <c r="B20" s="8"/>
      <c r="C20" s="8"/>
      <c r="D20" s="8"/>
      <c r="E20" s="8"/>
      <c r="F20" s="8"/>
      <c r="G20" s="8"/>
      <c r="H20" s="8"/>
      <c r="I20" s="9"/>
      <c r="J20" s="9"/>
      <c r="K20" s="9"/>
      <c r="L20" s="9"/>
      <c r="M20" s="9"/>
      <c r="N20" s="9"/>
      <c r="O20" s="9"/>
      <c r="P20" s="9"/>
      <c r="Q20" s="9"/>
      <c r="R20" s="9"/>
      <c r="S20" s="10" t="s">
        <v>54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9"/>
      <c r="BS20" s="8"/>
      <c r="BT20" s="33"/>
      <c r="BU20" s="4"/>
      <c r="BV20" s="4"/>
      <c r="BW20" s="7"/>
      <c r="BX20" s="4"/>
      <c r="BY20" s="8"/>
      <c r="BZ20" s="5"/>
      <c r="CA20" s="6"/>
      <c r="CB20" s="6"/>
      <c r="CC20" s="5"/>
      <c r="CE20" s="40" t="str">
        <f t="shared" si="16"/>
        <v/>
      </c>
      <c r="CF20" s="43">
        <f t="shared" si="17"/>
        <v>0</v>
      </c>
      <c r="CG20" s="2" t="s">
        <v>19</v>
      </c>
      <c r="CH20" s="2" t="s">
        <v>19</v>
      </c>
      <c r="CI20" s="29"/>
      <c r="CJ20" s="31" t="str">
        <f t="shared" si="18"/>
        <v>・係名、担当者名、連絡先のいずれかが未入力</v>
      </c>
      <c r="CK20" s="31" t="str">
        <f t="shared" si="19"/>
        <v>・問１が未選択</v>
      </c>
      <c r="CL20" s="31" t="str">
        <f t="shared" si="20"/>
        <v/>
      </c>
      <c r="CM20" s="31" t="str">
        <f t="shared" si="21"/>
        <v/>
      </c>
      <c r="CN20" s="31" t="str">
        <f t="shared" si="22"/>
        <v/>
      </c>
      <c r="CO20" s="31" t="str">
        <f t="shared" si="23"/>
        <v/>
      </c>
      <c r="CP20" s="31" t="str">
        <f t="shared" si="0"/>
        <v/>
      </c>
      <c r="CQ20" s="31" t="str">
        <f t="shared" si="1"/>
        <v/>
      </c>
      <c r="CR20" s="31" t="str">
        <f t="shared" si="24"/>
        <v/>
      </c>
      <c r="CS20" s="31" t="str">
        <f t="shared" si="25"/>
        <v/>
      </c>
      <c r="CT20" s="31" t="str">
        <f t="shared" si="26"/>
        <v/>
      </c>
      <c r="CU20" s="31" t="str">
        <f t="shared" si="27"/>
        <v/>
      </c>
      <c r="CV20" s="31" t="str">
        <f t="shared" si="28"/>
        <v/>
      </c>
      <c r="CW20" s="31" t="str">
        <f t="shared" si="29"/>
        <v/>
      </c>
      <c r="CX20" s="31" t="str">
        <f t="shared" si="30"/>
        <v/>
      </c>
      <c r="CY20" s="31" t="str">
        <f t="shared" si="2"/>
        <v/>
      </c>
      <c r="CZ20" s="31" t="str">
        <f t="shared" si="31"/>
        <v/>
      </c>
      <c r="DA20" s="31" t="str">
        <f t="shared" si="32"/>
        <v/>
      </c>
      <c r="DB20" s="31" t="str">
        <f t="shared" si="33"/>
        <v/>
      </c>
      <c r="DC20" s="31" t="str">
        <f t="shared" si="34"/>
        <v/>
      </c>
      <c r="DD20" s="31" t="str">
        <f t="shared" si="35"/>
        <v/>
      </c>
      <c r="DE20" s="31" t="str">
        <f t="shared" si="36"/>
        <v/>
      </c>
      <c r="DF20" s="31" t="str">
        <f t="shared" si="37"/>
        <v/>
      </c>
      <c r="DG20" s="31" t="str">
        <f t="shared" si="38"/>
        <v/>
      </c>
      <c r="DH20" s="31" t="str">
        <f t="shared" si="39"/>
        <v/>
      </c>
      <c r="DI20" s="31" t="str">
        <f t="shared" si="40"/>
        <v/>
      </c>
      <c r="DJ20" s="31" t="str">
        <f t="shared" si="41"/>
        <v/>
      </c>
      <c r="DK20" s="31" t="str">
        <f t="shared" si="42"/>
        <v/>
      </c>
      <c r="DL20" s="31" t="str">
        <f t="shared" si="43"/>
        <v/>
      </c>
      <c r="DM20" s="31" t="str">
        <f t="shared" si="44"/>
        <v/>
      </c>
      <c r="DN20" s="31" t="str">
        <f t="shared" si="45"/>
        <v/>
      </c>
      <c r="DO20" s="31" t="str">
        <f t="shared" si="46"/>
        <v/>
      </c>
      <c r="DP20" s="31" t="str">
        <f t="shared" si="47"/>
        <v/>
      </c>
      <c r="DQ20" s="31" t="str">
        <f t="shared" si="48"/>
        <v/>
      </c>
      <c r="DR20" s="31" t="str">
        <f t="shared" si="49"/>
        <v/>
      </c>
      <c r="DS20" s="31" t="str">
        <f t="shared" si="50"/>
        <v/>
      </c>
      <c r="DT20" s="31" t="str">
        <f t="shared" si="51"/>
        <v/>
      </c>
      <c r="DU20" s="31" t="str">
        <f t="shared" si="52"/>
        <v/>
      </c>
      <c r="DV20" s="31" t="str">
        <f t="shared" si="53"/>
        <v/>
      </c>
      <c r="DW20" s="31" t="str">
        <f t="shared" si="54"/>
        <v/>
      </c>
      <c r="DX20" s="31" t="str">
        <f t="shared" si="55"/>
        <v>・問７が未選択</v>
      </c>
      <c r="DY20" s="31" t="str">
        <f t="shared" si="56"/>
        <v/>
      </c>
      <c r="DZ20" s="31" t="str">
        <f t="shared" si="57"/>
        <v/>
      </c>
      <c r="EA20" s="31" t="str">
        <f t="shared" si="58"/>
        <v/>
      </c>
      <c r="EB20" s="31" t="str">
        <f t="shared" si="59"/>
        <v/>
      </c>
      <c r="EC20" s="31" t="str">
        <f t="shared" si="60"/>
        <v/>
      </c>
      <c r="ED20" s="31" t="str">
        <f t="shared" si="61"/>
        <v/>
      </c>
      <c r="EE20" s="31" t="str">
        <f t="shared" si="62"/>
        <v/>
      </c>
      <c r="EF20" s="31" t="str">
        <f t="shared" si="63"/>
        <v/>
      </c>
      <c r="EG20" s="31" t="str">
        <f t="shared" si="64"/>
        <v/>
      </c>
      <c r="EH20" s="30"/>
      <c r="EI20" s="29"/>
      <c r="EJ20" s="30" t="b">
        <f t="shared" si="79"/>
        <v>0</v>
      </c>
      <c r="EK20" s="30" t="b">
        <f t="shared" si="79"/>
        <v>0</v>
      </c>
      <c r="EL20" s="30" t="b">
        <f t="shared" si="79"/>
        <v>0</v>
      </c>
      <c r="EM20" s="30" t="b">
        <f t="shared" si="79"/>
        <v>0</v>
      </c>
      <c r="EN20" s="30" t="b">
        <f t="shared" si="79"/>
        <v>0</v>
      </c>
      <c r="EO20" s="30" t="b">
        <f t="shared" si="79"/>
        <v>0</v>
      </c>
      <c r="EP20" s="30" t="b">
        <f t="shared" si="79"/>
        <v>0</v>
      </c>
      <c r="EQ20" s="30" t="b">
        <f t="shared" si="79"/>
        <v>0</v>
      </c>
      <c r="ER20" s="30" t="b">
        <f t="shared" si="79"/>
        <v>0</v>
      </c>
      <c r="ES20" s="30" t="b">
        <f t="shared" si="79"/>
        <v>0</v>
      </c>
      <c r="ET20" s="30" t="b">
        <f t="shared" si="79"/>
        <v>0</v>
      </c>
      <c r="EU20" s="30" t="b">
        <f t="shared" si="79"/>
        <v>0</v>
      </c>
      <c r="EV20" s="30" t="b">
        <f t="shared" si="79"/>
        <v>0</v>
      </c>
      <c r="EW20" s="30" t="b">
        <f t="shared" si="79"/>
        <v>0</v>
      </c>
      <c r="EX20" s="30" t="b">
        <f t="shared" si="79"/>
        <v>0</v>
      </c>
      <c r="EY20" s="30" t="b">
        <f t="shared" si="76"/>
        <v>0</v>
      </c>
      <c r="EZ20" s="30" t="b">
        <f t="shared" si="76"/>
        <v>0</v>
      </c>
      <c r="FA20" s="30" t="b">
        <f t="shared" si="76"/>
        <v>0</v>
      </c>
      <c r="FB20" s="30" t="b">
        <f t="shared" si="76"/>
        <v>0</v>
      </c>
      <c r="FC20" s="30" t="b">
        <f t="shared" si="76"/>
        <v>0</v>
      </c>
      <c r="FD20" s="30" t="b">
        <f t="shared" si="76"/>
        <v>0</v>
      </c>
      <c r="FE20" s="30" t="b">
        <f t="shared" si="76"/>
        <v>0</v>
      </c>
      <c r="FF20" s="30" t="b">
        <f t="shared" si="76"/>
        <v>0</v>
      </c>
      <c r="FG20" s="30" t="b">
        <f t="shared" si="76"/>
        <v>0</v>
      </c>
      <c r="FH20" s="30" t="b">
        <f t="shared" si="76"/>
        <v>0</v>
      </c>
      <c r="FI20" s="30" t="b">
        <f t="shared" si="76"/>
        <v>0</v>
      </c>
      <c r="FJ20" s="30" t="b">
        <f t="shared" si="76"/>
        <v>0</v>
      </c>
      <c r="FK20" s="30" t="b">
        <f t="shared" si="76"/>
        <v>0</v>
      </c>
      <c r="FL20" s="30" t="b">
        <f t="shared" si="76"/>
        <v>0</v>
      </c>
      <c r="FM20" s="30" t="b">
        <f t="shared" si="76"/>
        <v>0</v>
      </c>
      <c r="FN20" s="30" t="b">
        <f t="shared" si="76"/>
        <v>0</v>
      </c>
      <c r="FO20" s="30" t="b">
        <f t="shared" si="77"/>
        <v>0</v>
      </c>
      <c r="FP20" s="30" t="b">
        <f t="shared" si="77"/>
        <v>0</v>
      </c>
      <c r="FQ20" s="30" t="b">
        <f t="shared" si="77"/>
        <v>0</v>
      </c>
      <c r="FR20" s="30" t="b">
        <f t="shared" si="77"/>
        <v>0</v>
      </c>
      <c r="FS20" s="30" t="b">
        <f t="shared" si="77"/>
        <v>0</v>
      </c>
      <c r="FT20" s="30" t="b">
        <f t="shared" si="77"/>
        <v>0</v>
      </c>
      <c r="FU20" s="30" t="b">
        <f t="shared" si="77"/>
        <v>0</v>
      </c>
      <c r="FV20" s="30" t="b">
        <f t="shared" si="77"/>
        <v>1</v>
      </c>
      <c r="FW20" s="30" t="b">
        <f t="shared" si="77"/>
        <v>0</v>
      </c>
      <c r="FX20" s="30" t="b">
        <f t="shared" si="77"/>
        <v>0</v>
      </c>
      <c r="FY20" s="30" t="b">
        <f t="shared" si="77"/>
        <v>0</v>
      </c>
      <c r="FZ20" s="30" t="b">
        <f t="shared" si="77"/>
        <v>0</v>
      </c>
      <c r="GA20" s="30" t="b">
        <f t="shared" si="77"/>
        <v>0</v>
      </c>
      <c r="GB20" s="30" t="b">
        <f t="shared" si="77"/>
        <v>0</v>
      </c>
      <c r="GC20" s="30" t="b">
        <f t="shared" si="77"/>
        <v>0</v>
      </c>
      <c r="GD20" s="30" t="b">
        <f t="shared" si="77"/>
        <v>0</v>
      </c>
      <c r="GE20" s="30" t="b">
        <f t="shared" si="78"/>
        <v>0</v>
      </c>
      <c r="GF20" s="29"/>
      <c r="GG20" s="30" t="b">
        <f t="shared" si="65"/>
        <v>0</v>
      </c>
      <c r="GH20" s="30" t="b">
        <f t="shared" si="66"/>
        <v>0</v>
      </c>
      <c r="GI20" s="30" t="b">
        <f t="shared" si="67"/>
        <v>1</v>
      </c>
      <c r="GJ20" s="30" t="b">
        <f t="shared" si="4"/>
        <v>1</v>
      </c>
      <c r="GK20" s="30" t="b">
        <f t="shared" si="5"/>
        <v>1</v>
      </c>
      <c r="GL20" s="30" t="b">
        <f t="shared" si="6"/>
        <v>1</v>
      </c>
      <c r="GM20" s="30" t="b">
        <f t="shared" si="7"/>
        <v>1</v>
      </c>
      <c r="GN20" s="30" t="b">
        <f t="shared" si="8"/>
        <v>1</v>
      </c>
      <c r="GO20" s="30" t="b">
        <f t="shared" si="9"/>
        <v>1</v>
      </c>
      <c r="GP20" s="30" t="b">
        <f t="shared" si="10"/>
        <v>1</v>
      </c>
      <c r="GQ20" s="30" t="b">
        <f t="shared" si="11"/>
        <v>1</v>
      </c>
      <c r="GR20" s="30" t="b">
        <f t="shared" si="12"/>
        <v>1</v>
      </c>
      <c r="GS20" s="30" t="b">
        <f t="shared" si="13"/>
        <v>1</v>
      </c>
      <c r="GT20" s="30" t="b">
        <f t="shared" si="14"/>
        <v>1</v>
      </c>
      <c r="GU20" s="30" t="b">
        <f t="shared" si="15"/>
        <v>1</v>
      </c>
      <c r="GV20" s="30" t="b">
        <f t="shared" si="68"/>
        <v>1</v>
      </c>
      <c r="GW20" s="30" t="b">
        <f t="shared" si="69"/>
        <v>0</v>
      </c>
      <c r="GX20" s="30" t="b">
        <f t="shared" si="70"/>
        <v>1</v>
      </c>
      <c r="GY20" s="30" t="b">
        <f t="shared" si="71"/>
        <v>1</v>
      </c>
      <c r="GZ20" s="30" t="b">
        <f t="shared" si="72"/>
        <v>1</v>
      </c>
      <c r="HA20" s="30" t="b">
        <f t="shared" si="73"/>
        <v>1</v>
      </c>
      <c r="HB20" s="30" t="b">
        <f t="shared" si="74"/>
        <v>1</v>
      </c>
      <c r="HC20" s="30" t="b">
        <f t="shared" si="75"/>
        <v>1</v>
      </c>
      <c r="HD20" s="30"/>
    </row>
    <row r="21" spans="1:212" ht="13.5" customHeight="1">
      <c r="A21" s="37">
        <v>17</v>
      </c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  <c r="S21" s="10" t="s">
        <v>54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9"/>
      <c r="BS21" s="8"/>
      <c r="BT21" s="33"/>
      <c r="BU21" s="4"/>
      <c r="BV21" s="4"/>
      <c r="BW21" s="7"/>
      <c r="BX21" s="4"/>
      <c r="BY21" s="8"/>
      <c r="BZ21" s="5"/>
      <c r="CA21" s="6"/>
      <c r="CB21" s="6"/>
      <c r="CC21" s="5"/>
      <c r="CE21" s="40" t="str">
        <f t="shared" si="16"/>
        <v/>
      </c>
      <c r="CF21" s="43">
        <f t="shared" si="17"/>
        <v>0</v>
      </c>
      <c r="CG21" s="2" t="s">
        <v>19</v>
      </c>
      <c r="CH21" s="2" t="s">
        <v>19</v>
      </c>
      <c r="CI21" s="29"/>
      <c r="CJ21" s="31" t="str">
        <f t="shared" si="18"/>
        <v>・係名、担当者名、連絡先のいずれかが未入力</v>
      </c>
      <c r="CK21" s="31" t="str">
        <f t="shared" si="19"/>
        <v>・問１が未選択</v>
      </c>
      <c r="CL21" s="31" t="str">
        <f t="shared" si="20"/>
        <v/>
      </c>
      <c r="CM21" s="31" t="str">
        <f t="shared" si="21"/>
        <v/>
      </c>
      <c r="CN21" s="31" t="str">
        <f t="shared" si="22"/>
        <v/>
      </c>
      <c r="CO21" s="31" t="str">
        <f t="shared" si="23"/>
        <v/>
      </c>
      <c r="CP21" s="31" t="str">
        <f t="shared" si="0"/>
        <v/>
      </c>
      <c r="CQ21" s="31" t="str">
        <f t="shared" si="1"/>
        <v/>
      </c>
      <c r="CR21" s="31" t="str">
        <f t="shared" si="24"/>
        <v/>
      </c>
      <c r="CS21" s="31" t="str">
        <f t="shared" si="25"/>
        <v/>
      </c>
      <c r="CT21" s="31" t="str">
        <f t="shared" si="26"/>
        <v/>
      </c>
      <c r="CU21" s="31" t="str">
        <f t="shared" si="27"/>
        <v/>
      </c>
      <c r="CV21" s="31" t="str">
        <f t="shared" si="28"/>
        <v/>
      </c>
      <c r="CW21" s="31" t="str">
        <f t="shared" si="29"/>
        <v/>
      </c>
      <c r="CX21" s="31" t="str">
        <f t="shared" si="30"/>
        <v/>
      </c>
      <c r="CY21" s="31" t="str">
        <f t="shared" si="2"/>
        <v/>
      </c>
      <c r="CZ21" s="31" t="str">
        <f t="shared" si="31"/>
        <v/>
      </c>
      <c r="DA21" s="31" t="str">
        <f t="shared" si="32"/>
        <v/>
      </c>
      <c r="DB21" s="31" t="str">
        <f t="shared" si="33"/>
        <v/>
      </c>
      <c r="DC21" s="31" t="str">
        <f t="shared" si="34"/>
        <v/>
      </c>
      <c r="DD21" s="31" t="str">
        <f t="shared" si="35"/>
        <v/>
      </c>
      <c r="DE21" s="31" t="str">
        <f t="shared" si="36"/>
        <v/>
      </c>
      <c r="DF21" s="31" t="str">
        <f t="shared" si="37"/>
        <v/>
      </c>
      <c r="DG21" s="31" t="str">
        <f t="shared" si="38"/>
        <v/>
      </c>
      <c r="DH21" s="31" t="str">
        <f t="shared" si="39"/>
        <v/>
      </c>
      <c r="DI21" s="31" t="str">
        <f t="shared" si="40"/>
        <v/>
      </c>
      <c r="DJ21" s="31" t="str">
        <f t="shared" si="41"/>
        <v/>
      </c>
      <c r="DK21" s="31" t="str">
        <f t="shared" si="42"/>
        <v/>
      </c>
      <c r="DL21" s="31" t="str">
        <f t="shared" si="43"/>
        <v/>
      </c>
      <c r="DM21" s="31" t="str">
        <f t="shared" si="44"/>
        <v/>
      </c>
      <c r="DN21" s="31" t="str">
        <f t="shared" si="45"/>
        <v/>
      </c>
      <c r="DO21" s="31" t="str">
        <f t="shared" si="46"/>
        <v/>
      </c>
      <c r="DP21" s="31" t="str">
        <f t="shared" si="47"/>
        <v/>
      </c>
      <c r="DQ21" s="31" t="str">
        <f t="shared" si="48"/>
        <v/>
      </c>
      <c r="DR21" s="31" t="str">
        <f t="shared" si="49"/>
        <v/>
      </c>
      <c r="DS21" s="31" t="str">
        <f t="shared" si="50"/>
        <v/>
      </c>
      <c r="DT21" s="31" t="str">
        <f t="shared" si="51"/>
        <v/>
      </c>
      <c r="DU21" s="31" t="str">
        <f t="shared" si="52"/>
        <v/>
      </c>
      <c r="DV21" s="31" t="str">
        <f t="shared" si="53"/>
        <v/>
      </c>
      <c r="DW21" s="31" t="str">
        <f t="shared" si="54"/>
        <v/>
      </c>
      <c r="DX21" s="31" t="str">
        <f t="shared" si="55"/>
        <v>・問７が未選択</v>
      </c>
      <c r="DY21" s="31" t="str">
        <f t="shared" si="56"/>
        <v/>
      </c>
      <c r="DZ21" s="31" t="str">
        <f t="shared" si="57"/>
        <v/>
      </c>
      <c r="EA21" s="31" t="str">
        <f t="shared" si="58"/>
        <v/>
      </c>
      <c r="EB21" s="31" t="str">
        <f t="shared" si="59"/>
        <v/>
      </c>
      <c r="EC21" s="31" t="str">
        <f t="shared" si="60"/>
        <v/>
      </c>
      <c r="ED21" s="31" t="str">
        <f t="shared" si="61"/>
        <v/>
      </c>
      <c r="EE21" s="31" t="str">
        <f t="shared" si="62"/>
        <v/>
      </c>
      <c r="EF21" s="31" t="str">
        <f t="shared" si="63"/>
        <v/>
      </c>
      <c r="EG21" s="31" t="str">
        <f t="shared" si="64"/>
        <v/>
      </c>
      <c r="EH21" s="30"/>
      <c r="EI21" s="29"/>
      <c r="EJ21" s="30" t="b">
        <f t="shared" si="79"/>
        <v>0</v>
      </c>
      <c r="EK21" s="30" t="b">
        <f t="shared" si="79"/>
        <v>0</v>
      </c>
      <c r="EL21" s="30" t="b">
        <f t="shared" si="79"/>
        <v>0</v>
      </c>
      <c r="EM21" s="30" t="b">
        <f t="shared" si="79"/>
        <v>0</v>
      </c>
      <c r="EN21" s="30" t="b">
        <f t="shared" si="79"/>
        <v>0</v>
      </c>
      <c r="EO21" s="30" t="b">
        <f t="shared" si="79"/>
        <v>0</v>
      </c>
      <c r="EP21" s="30" t="b">
        <f t="shared" si="79"/>
        <v>0</v>
      </c>
      <c r="EQ21" s="30" t="b">
        <f t="shared" si="79"/>
        <v>0</v>
      </c>
      <c r="ER21" s="30" t="b">
        <f t="shared" si="79"/>
        <v>0</v>
      </c>
      <c r="ES21" s="30" t="b">
        <f t="shared" si="79"/>
        <v>0</v>
      </c>
      <c r="ET21" s="30" t="b">
        <f t="shared" si="79"/>
        <v>0</v>
      </c>
      <c r="EU21" s="30" t="b">
        <f t="shared" si="79"/>
        <v>0</v>
      </c>
      <c r="EV21" s="30" t="b">
        <f t="shared" si="79"/>
        <v>0</v>
      </c>
      <c r="EW21" s="30" t="b">
        <f t="shared" si="79"/>
        <v>0</v>
      </c>
      <c r="EX21" s="30" t="b">
        <f t="shared" si="79"/>
        <v>0</v>
      </c>
      <c r="EY21" s="30" t="b">
        <f t="shared" si="76"/>
        <v>0</v>
      </c>
      <c r="EZ21" s="30" t="b">
        <f t="shared" si="76"/>
        <v>0</v>
      </c>
      <c r="FA21" s="30" t="b">
        <f t="shared" si="76"/>
        <v>0</v>
      </c>
      <c r="FB21" s="30" t="b">
        <f t="shared" si="76"/>
        <v>0</v>
      </c>
      <c r="FC21" s="30" t="b">
        <f t="shared" si="76"/>
        <v>0</v>
      </c>
      <c r="FD21" s="30" t="b">
        <f t="shared" si="76"/>
        <v>0</v>
      </c>
      <c r="FE21" s="30" t="b">
        <f t="shared" si="76"/>
        <v>0</v>
      </c>
      <c r="FF21" s="30" t="b">
        <f t="shared" si="76"/>
        <v>0</v>
      </c>
      <c r="FG21" s="30" t="b">
        <f t="shared" si="76"/>
        <v>0</v>
      </c>
      <c r="FH21" s="30" t="b">
        <f t="shared" si="76"/>
        <v>0</v>
      </c>
      <c r="FI21" s="30" t="b">
        <f t="shared" si="76"/>
        <v>0</v>
      </c>
      <c r="FJ21" s="30" t="b">
        <f t="shared" si="76"/>
        <v>0</v>
      </c>
      <c r="FK21" s="30" t="b">
        <f t="shared" si="76"/>
        <v>0</v>
      </c>
      <c r="FL21" s="30" t="b">
        <f t="shared" si="76"/>
        <v>0</v>
      </c>
      <c r="FM21" s="30" t="b">
        <f t="shared" si="76"/>
        <v>0</v>
      </c>
      <c r="FN21" s="30" t="b">
        <f t="shared" si="76"/>
        <v>0</v>
      </c>
      <c r="FO21" s="30" t="b">
        <f t="shared" si="77"/>
        <v>0</v>
      </c>
      <c r="FP21" s="30" t="b">
        <f t="shared" si="77"/>
        <v>0</v>
      </c>
      <c r="FQ21" s="30" t="b">
        <f t="shared" si="77"/>
        <v>0</v>
      </c>
      <c r="FR21" s="30" t="b">
        <f t="shared" si="77"/>
        <v>0</v>
      </c>
      <c r="FS21" s="30" t="b">
        <f t="shared" si="77"/>
        <v>0</v>
      </c>
      <c r="FT21" s="30" t="b">
        <f t="shared" si="77"/>
        <v>0</v>
      </c>
      <c r="FU21" s="30" t="b">
        <f t="shared" si="77"/>
        <v>0</v>
      </c>
      <c r="FV21" s="30" t="b">
        <f t="shared" si="77"/>
        <v>1</v>
      </c>
      <c r="FW21" s="30" t="b">
        <f t="shared" si="77"/>
        <v>0</v>
      </c>
      <c r="FX21" s="30" t="b">
        <f t="shared" si="77"/>
        <v>0</v>
      </c>
      <c r="FY21" s="30" t="b">
        <f t="shared" si="77"/>
        <v>0</v>
      </c>
      <c r="FZ21" s="30" t="b">
        <f t="shared" si="77"/>
        <v>0</v>
      </c>
      <c r="GA21" s="30" t="b">
        <f t="shared" si="77"/>
        <v>0</v>
      </c>
      <c r="GB21" s="30" t="b">
        <f t="shared" si="77"/>
        <v>0</v>
      </c>
      <c r="GC21" s="30" t="b">
        <f t="shared" si="77"/>
        <v>0</v>
      </c>
      <c r="GD21" s="30" t="b">
        <f t="shared" si="77"/>
        <v>0</v>
      </c>
      <c r="GE21" s="30" t="b">
        <f t="shared" si="78"/>
        <v>0</v>
      </c>
      <c r="GF21" s="29"/>
      <c r="GG21" s="30" t="b">
        <f t="shared" si="65"/>
        <v>0</v>
      </c>
      <c r="GH21" s="30" t="b">
        <f t="shared" si="66"/>
        <v>0</v>
      </c>
      <c r="GI21" s="30" t="b">
        <f t="shared" si="67"/>
        <v>1</v>
      </c>
      <c r="GJ21" s="30" t="b">
        <f t="shared" si="4"/>
        <v>1</v>
      </c>
      <c r="GK21" s="30" t="b">
        <f t="shared" si="5"/>
        <v>1</v>
      </c>
      <c r="GL21" s="30" t="b">
        <f t="shared" si="6"/>
        <v>1</v>
      </c>
      <c r="GM21" s="30" t="b">
        <f t="shared" si="7"/>
        <v>1</v>
      </c>
      <c r="GN21" s="30" t="b">
        <f t="shared" si="8"/>
        <v>1</v>
      </c>
      <c r="GO21" s="30" t="b">
        <f t="shared" si="9"/>
        <v>1</v>
      </c>
      <c r="GP21" s="30" t="b">
        <f t="shared" si="10"/>
        <v>1</v>
      </c>
      <c r="GQ21" s="30" t="b">
        <f t="shared" si="11"/>
        <v>1</v>
      </c>
      <c r="GR21" s="30" t="b">
        <f t="shared" si="12"/>
        <v>1</v>
      </c>
      <c r="GS21" s="30" t="b">
        <f t="shared" si="13"/>
        <v>1</v>
      </c>
      <c r="GT21" s="30" t="b">
        <f t="shared" si="14"/>
        <v>1</v>
      </c>
      <c r="GU21" s="30" t="b">
        <f t="shared" si="15"/>
        <v>1</v>
      </c>
      <c r="GV21" s="30" t="b">
        <f t="shared" si="68"/>
        <v>1</v>
      </c>
      <c r="GW21" s="30" t="b">
        <f t="shared" si="69"/>
        <v>0</v>
      </c>
      <c r="GX21" s="30" t="b">
        <f t="shared" si="70"/>
        <v>1</v>
      </c>
      <c r="GY21" s="30" t="b">
        <f t="shared" si="71"/>
        <v>1</v>
      </c>
      <c r="GZ21" s="30" t="b">
        <f t="shared" si="72"/>
        <v>1</v>
      </c>
      <c r="HA21" s="30" t="b">
        <f t="shared" si="73"/>
        <v>1</v>
      </c>
      <c r="HB21" s="30" t="b">
        <f t="shared" si="74"/>
        <v>1</v>
      </c>
      <c r="HC21" s="30" t="b">
        <f t="shared" si="75"/>
        <v>1</v>
      </c>
      <c r="HD21" s="30"/>
    </row>
    <row r="22" spans="1:212" ht="13.5" customHeight="1">
      <c r="A22" s="37">
        <v>18</v>
      </c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  <c r="M22" s="9"/>
      <c r="N22" s="9"/>
      <c r="O22" s="9"/>
      <c r="P22" s="9"/>
      <c r="Q22" s="9"/>
      <c r="R22" s="9"/>
      <c r="S22" s="10" t="s">
        <v>54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9"/>
      <c r="BS22" s="8"/>
      <c r="BT22" s="33"/>
      <c r="BU22" s="4"/>
      <c r="BV22" s="4"/>
      <c r="BW22" s="7"/>
      <c r="BX22" s="4"/>
      <c r="BY22" s="8"/>
      <c r="BZ22" s="5"/>
      <c r="CA22" s="6"/>
      <c r="CB22" s="6"/>
      <c r="CC22" s="5"/>
      <c r="CE22" s="40" t="str">
        <f t="shared" si="16"/>
        <v/>
      </c>
      <c r="CF22" s="43">
        <f t="shared" si="17"/>
        <v>0</v>
      </c>
      <c r="CG22" s="2" t="s">
        <v>19</v>
      </c>
      <c r="CH22" s="2" t="s">
        <v>19</v>
      </c>
      <c r="CI22" s="29"/>
      <c r="CJ22" s="31" t="str">
        <f t="shared" si="18"/>
        <v>・係名、担当者名、連絡先のいずれかが未入力</v>
      </c>
      <c r="CK22" s="31" t="str">
        <f t="shared" si="19"/>
        <v>・問１が未選択</v>
      </c>
      <c r="CL22" s="31" t="str">
        <f t="shared" si="20"/>
        <v/>
      </c>
      <c r="CM22" s="31" t="str">
        <f t="shared" si="21"/>
        <v/>
      </c>
      <c r="CN22" s="31" t="str">
        <f t="shared" si="22"/>
        <v/>
      </c>
      <c r="CO22" s="31" t="str">
        <f t="shared" si="23"/>
        <v/>
      </c>
      <c r="CP22" s="31" t="str">
        <f t="shared" si="0"/>
        <v/>
      </c>
      <c r="CQ22" s="31" t="str">
        <f t="shared" si="1"/>
        <v/>
      </c>
      <c r="CR22" s="31" t="str">
        <f t="shared" si="24"/>
        <v/>
      </c>
      <c r="CS22" s="31" t="str">
        <f t="shared" si="25"/>
        <v/>
      </c>
      <c r="CT22" s="31" t="str">
        <f t="shared" si="26"/>
        <v/>
      </c>
      <c r="CU22" s="31" t="str">
        <f t="shared" si="27"/>
        <v/>
      </c>
      <c r="CV22" s="31" t="str">
        <f t="shared" si="28"/>
        <v/>
      </c>
      <c r="CW22" s="31" t="str">
        <f t="shared" si="29"/>
        <v/>
      </c>
      <c r="CX22" s="31" t="str">
        <f t="shared" si="30"/>
        <v/>
      </c>
      <c r="CY22" s="31" t="str">
        <f t="shared" si="2"/>
        <v/>
      </c>
      <c r="CZ22" s="31" t="str">
        <f t="shared" si="31"/>
        <v/>
      </c>
      <c r="DA22" s="31" t="str">
        <f t="shared" si="32"/>
        <v/>
      </c>
      <c r="DB22" s="31" t="str">
        <f t="shared" si="33"/>
        <v/>
      </c>
      <c r="DC22" s="31" t="str">
        <f t="shared" si="34"/>
        <v/>
      </c>
      <c r="DD22" s="31" t="str">
        <f t="shared" si="35"/>
        <v/>
      </c>
      <c r="DE22" s="31" t="str">
        <f t="shared" si="36"/>
        <v/>
      </c>
      <c r="DF22" s="31" t="str">
        <f t="shared" si="37"/>
        <v/>
      </c>
      <c r="DG22" s="31" t="str">
        <f t="shared" si="38"/>
        <v/>
      </c>
      <c r="DH22" s="31" t="str">
        <f t="shared" si="39"/>
        <v/>
      </c>
      <c r="DI22" s="31" t="str">
        <f t="shared" si="40"/>
        <v/>
      </c>
      <c r="DJ22" s="31" t="str">
        <f t="shared" si="41"/>
        <v/>
      </c>
      <c r="DK22" s="31" t="str">
        <f t="shared" si="42"/>
        <v/>
      </c>
      <c r="DL22" s="31" t="str">
        <f t="shared" si="43"/>
        <v/>
      </c>
      <c r="DM22" s="31" t="str">
        <f t="shared" si="44"/>
        <v/>
      </c>
      <c r="DN22" s="31" t="str">
        <f t="shared" si="45"/>
        <v/>
      </c>
      <c r="DO22" s="31" t="str">
        <f t="shared" si="46"/>
        <v/>
      </c>
      <c r="DP22" s="31" t="str">
        <f t="shared" si="47"/>
        <v/>
      </c>
      <c r="DQ22" s="31" t="str">
        <f t="shared" si="48"/>
        <v/>
      </c>
      <c r="DR22" s="31" t="str">
        <f t="shared" si="49"/>
        <v/>
      </c>
      <c r="DS22" s="31" t="str">
        <f t="shared" si="50"/>
        <v/>
      </c>
      <c r="DT22" s="31" t="str">
        <f t="shared" si="51"/>
        <v/>
      </c>
      <c r="DU22" s="31" t="str">
        <f t="shared" si="52"/>
        <v/>
      </c>
      <c r="DV22" s="31" t="str">
        <f t="shared" si="53"/>
        <v/>
      </c>
      <c r="DW22" s="31" t="str">
        <f t="shared" si="54"/>
        <v/>
      </c>
      <c r="DX22" s="31" t="str">
        <f t="shared" si="55"/>
        <v>・問７が未選択</v>
      </c>
      <c r="DY22" s="31" t="str">
        <f t="shared" si="56"/>
        <v/>
      </c>
      <c r="DZ22" s="31" t="str">
        <f t="shared" si="57"/>
        <v/>
      </c>
      <c r="EA22" s="31" t="str">
        <f t="shared" si="58"/>
        <v/>
      </c>
      <c r="EB22" s="31" t="str">
        <f t="shared" si="59"/>
        <v/>
      </c>
      <c r="EC22" s="31" t="str">
        <f t="shared" si="60"/>
        <v/>
      </c>
      <c r="ED22" s="31" t="str">
        <f t="shared" si="61"/>
        <v/>
      </c>
      <c r="EE22" s="31" t="str">
        <f t="shared" si="62"/>
        <v/>
      </c>
      <c r="EF22" s="31" t="str">
        <f t="shared" si="63"/>
        <v/>
      </c>
      <c r="EG22" s="31" t="str">
        <f t="shared" si="64"/>
        <v/>
      </c>
      <c r="EH22" s="30"/>
      <c r="EI22" s="29"/>
      <c r="EJ22" s="30" t="b">
        <f t="shared" si="79"/>
        <v>0</v>
      </c>
      <c r="EK22" s="30" t="b">
        <f t="shared" si="79"/>
        <v>0</v>
      </c>
      <c r="EL22" s="30" t="b">
        <f t="shared" si="79"/>
        <v>0</v>
      </c>
      <c r="EM22" s="30" t="b">
        <f t="shared" si="79"/>
        <v>0</v>
      </c>
      <c r="EN22" s="30" t="b">
        <f t="shared" si="79"/>
        <v>0</v>
      </c>
      <c r="EO22" s="30" t="b">
        <f t="shared" si="79"/>
        <v>0</v>
      </c>
      <c r="EP22" s="30" t="b">
        <f t="shared" si="79"/>
        <v>0</v>
      </c>
      <c r="EQ22" s="30" t="b">
        <f t="shared" si="79"/>
        <v>0</v>
      </c>
      <c r="ER22" s="30" t="b">
        <f t="shared" si="79"/>
        <v>0</v>
      </c>
      <c r="ES22" s="30" t="b">
        <f t="shared" si="79"/>
        <v>0</v>
      </c>
      <c r="ET22" s="30" t="b">
        <f t="shared" si="79"/>
        <v>0</v>
      </c>
      <c r="EU22" s="30" t="b">
        <f t="shared" si="79"/>
        <v>0</v>
      </c>
      <c r="EV22" s="30" t="b">
        <f t="shared" si="79"/>
        <v>0</v>
      </c>
      <c r="EW22" s="30" t="b">
        <f t="shared" si="79"/>
        <v>0</v>
      </c>
      <c r="EX22" s="30" t="b">
        <f t="shared" si="79"/>
        <v>0</v>
      </c>
      <c r="EY22" s="30" t="b">
        <f t="shared" si="76"/>
        <v>0</v>
      </c>
      <c r="EZ22" s="30" t="b">
        <f t="shared" si="76"/>
        <v>0</v>
      </c>
      <c r="FA22" s="30" t="b">
        <f t="shared" si="76"/>
        <v>0</v>
      </c>
      <c r="FB22" s="30" t="b">
        <f t="shared" si="76"/>
        <v>0</v>
      </c>
      <c r="FC22" s="30" t="b">
        <f t="shared" si="76"/>
        <v>0</v>
      </c>
      <c r="FD22" s="30" t="b">
        <f t="shared" si="76"/>
        <v>0</v>
      </c>
      <c r="FE22" s="30" t="b">
        <f t="shared" si="76"/>
        <v>0</v>
      </c>
      <c r="FF22" s="30" t="b">
        <f t="shared" si="76"/>
        <v>0</v>
      </c>
      <c r="FG22" s="30" t="b">
        <f t="shared" si="76"/>
        <v>0</v>
      </c>
      <c r="FH22" s="30" t="b">
        <f t="shared" si="76"/>
        <v>0</v>
      </c>
      <c r="FI22" s="30" t="b">
        <f t="shared" si="76"/>
        <v>0</v>
      </c>
      <c r="FJ22" s="30" t="b">
        <f t="shared" si="76"/>
        <v>0</v>
      </c>
      <c r="FK22" s="30" t="b">
        <f t="shared" si="76"/>
        <v>0</v>
      </c>
      <c r="FL22" s="30" t="b">
        <f t="shared" si="76"/>
        <v>0</v>
      </c>
      <c r="FM22" s="30" t="b">
        <f t="shared" si="76"/>
        <v>0</v>
      </c>
      <c r="FN22" s="30" t="b">
        <f t="shared" si="76"/>
        <v>0</v>
      </c>
      <c r="FO22" s="30" t="b">
        <f t="shared" si="77"/>
        <v>0</v>
      </c>
      <c r="FP22" s="30" t="b">
        <f t="shared" si="77"/>
        <v>0</v>
      </c>
      <c r="FQ22" s="30" t="b">
        <f t="shared" si="77"/>
        <v>0</v>
      </c>
      <c r="FR22" s="30" t="b">
        <f t="shared" si="77"/>
        <v>0</v>
      </c>
      <c r="FS22" s="30" t="b">
        <f t="shared" si="77"/>
        <v>0</v>
      </c>
      <c r="FT22" s="30" t="b">
        <f t="shared" si="77"/>
        <v>0</v>
      </c>
      <c r="FU22" s="30" t="b">
        <f t="shared" si="77"/>
        <v>0</v>
      </c>
      <c r="FV22" s="30" t="b">
        <f t="shared" si="77"/>
        <v>1</v>
      </c>
      <c r="FW22" s="30" t="b">
        <f t="shared" si="77"/>
        <v>0</v>
      </c>
      <c r="FX22" s="30" t="b">
        <f t="shared" si="77"/>
        <v>0</v>
      </c>
      <c r="FY22" s="30" t="b">
        <f t="shared" si="77"/>
        <v>0</v>
      </c>
      <c r="FZ22" s="30" t="b">
        <f t="shared" si="77"/>
        <v>0</v>
      </c>
      <c r="GA22" s="30" t="b">
        <f t="shared" si="77"/>
        <v>0</v>
      </c>
      <c r="GB22" s="30" t="b">
        <f t="shared" si="77"/>
        <v>0</v>
      </c>
      <c r="GC22" s="30" t="b">
        <f t="shared" si="77"/>
        <v>0</v>
      </c>
      <c r="GD22" s="30" t="b">
        <f t="shared" si="77"/>
        <v>0</v>
      </c>
      <c r="GE22" s="30" t="b">
        <f t="shared" si="78"/>
        <v>0</v>
      </c>
      <c r="GF22" s="29"/>
      <c r="GG22" s="30" t="b">
        <f t="shared" si="65"/>
        <v>0</v>
      </c>
      <c r="GH22" s="30" t="b">
        <f t="shared" si="66"/>
        <v>0</v>
      </c>
      <c r="GI22" s="30" t="b">
        <f t="shared" si="67"/>
        <v>1</v>
      </c>
      <c r="GJ22" s="30" t="b">
        <f t="shared" si="4"/>
        <v>1</v>
      </c>
      <c r="GK22" s="30" t="b">
        <f t="shared" si="5"/>
        <v>1</v>
      </c>
      <c r="GL22" s="30" t="b">
        <f t="shared" si="6"/>
        <v>1</v>
      </c>
      <c r="GM22" s="30" t="b">
        <f t="shared" si="7"/>
        <v>1</v>
      </c>
      <c r="GN22" s="30" t="b">
        <f t="shared" si="8"/>
        <v>1</v>
      </c>
      <c r="GO22" s="30" t="b">
        <f t="shared" si="9"/>
        <v>1</v>
      </c>
      <c r="GP22" s="30" t="b">
        <f t="shared" si="10"/>
        <v>1</v>
      </c>
      <c r="GQ22" s="30" t="b">
        <f t="shared" si="11"/>
        <v>1</v>
      </c>
      <c r="GR22" s="30" t="b">
        <f t="shared" si="12"/>
        <v>1</v>
      </c>
      <c r="GS22" s="30" t="b">
        <f t="shared" si="13"/>
        <v>1</v>
      </c>
      <c r="GT22" s="30" t="b">
        <f t="shared" si="14"/>
        <v>1</v>
      </c>
      <c r="GU22" s="30" t="b">
        <f t="shared" si="15"/>
        <v>1</v>
      </c>
      <c r="GV22" s="30" t="b">
        <f t="shared" si="68"/>
        <v>1</v>
      </c>
      <c r="GW22" s="30" t="b">
        <f t="shared" si="69"/>
        <v>0</v>
      </c>
      <c r="GX22" s="30" t="b">
        <f t="shared" si="70"/>
        <v>1</v>
      </c>
      <c r="GY22" s="30" t="b">
        <f t="shared" si="71"/>
        <v>1</v>
      </c>
      <c r="GZ22" s="30" t="b">
        <f t="shared" si="72"/>
        <v>1</v>
      </c>
      <c r="HA22" s="30" t="b">
        <f t="shared" si="73"/>
        <v>1</v>
      </c>
      <c r="HB22" s="30" t="b">
        <f t="shared" si="74"/>
        <v>1</v>
      </c>
      <c r="HC22" s="30" t="b">
        <f t="shared" si="75"/>
        <v>1</v>
      </c>
      <c r="HD22" s="30"/>
    </row>
    <row r="23" spans="1:212" ht="13.5" customHeight="1">
      <c r="A23" s="37">
        <v>19</v>
      </c>
      <c r="B23" s="8"/>
      <c r="C23" s="8"/>
      <c r="D23" s="8"/>
      <c r="E23" s="8"/>
      <c r="F23" s="8"/>
      <c r="G23" s="8"/>
      <c r="H23" s="8"/>
      <c r="I23" s="9"/>
      <c r="J23" s="9"/>
      <c r="K23" s="9"/>
      <c r="L23" s="9"/>
      <c r="M23" s="9"/>
      <c r="N23" s="9"/>
      <c r="O23" s="9"/>
      <c r="P23" s="9"/>
      <c r="Q23" s="9"/>
      <c r="R23" s="9"/>
      <c r="S23" s="10" t="s">
        <v>54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9"/>
      <c r="BS23" s="8"/>
      <c r="BT23" s="33"/>
      <c r="BU23" s="4"/>
      <c r="BV23" s="4"/>
      <c r="BW23" s="7"/>
      <c r="BX23" s="4"/>
      <c r="BY23" s="8"/>
      <c r="BZ23" s="5"/>
      <c r="CA23" s="6"/>
      <c r="CB23" s="6"/>
      <c r="CC23" s="5"/>
      <c r="CE23" s="40" t="str">
        <f t="shared" si="16"/>
        <v/>
      </c>
      <c r="CF23" s="43">
        <f t="shared" si="17"/>
        <v>0</v>
      </c>
      <c r="CG23" s="2" t="s">
        <v>19</v>
      </c>
      <c r="CH23" s="2" t="s">
        <v>19</v>
      </c>
      <c r="CI23" s="29"/>
      <c r="CJ23" s="31" t="str">
        <f t="shared" si="18"/>
        <v>・係名、担当者名、連絡先のいずれかが未入力</v>
      </c>
      <c r="CK23" s="31" t="str">
        <f t="shared" si="19"/>
        <v>・問１が未選択</v>
      </c>
      <c r="CL23" s="31" t="str">
        <f t="shared" si="20"/>
        <v/>
      </c>
      <c r="CM23" s="31" t="str">
        <f t="shared" si="21"/>
        <v/>
      </c>
      <c r="CN23" s="31" t="str">
        <f t="shared" si="22"/>
        <v/>
      </c>
      <c r="CO23" s="31" t="str">
        <f t="shared" si="23"/>
        <v/>
      </c>
      <c r="CP23" s="31" t="str">
        <f t="shared" si="0"/>
        <v/>
      </c>
      <c r="CQ23" s="31" t="str">
        <f t="shared" si="1"/>
        <v/>
      </c>
      <c r="CR23" s="31" t="str">
        <f t="shared" si="24"/>
        <v/>
      </c>
      <c r="CS23" s="31" t="str">
        <f t="shared" si="25"/>
        <v/>
      </c>
      <c r="CT23" s="31" t="str">
        <f t="shared" si="26"/>
        <v/>
      </c>
      <c r="CU23" s="31" t="str">
        <f t="shared" si="27"/>
        <v/>
      </c>
      <c r="CV23" s="31" t="str">
        <f t="shared" si="28"/>
        <v/>
      </c>
      <c r="CW23" s="31" t="str">
        <f t="shared" si="29"/>
        <v/>
      </c>
      <c r="CX23" s="31" t="str">
        <f t="shared" si="30"/>
        <v/>
      </c>
      <c r="CY23" s="31" t="str">
        <f t="shared" si="2"/>
        <v/>
      </c>
      <c r="CZ23" s="31" t="str">
        <f t="shared" si="31"/>
        <v/>
      </c>
      <c r="DA23" s="31" t="str">
        <f t="shared" si="32"/>
        <v/>
      </c>
      <c r="DB23" s="31" t="str">
        <f t="shared" si="33"/>
        <v/>
      </c>
      <c r="DC23" s="31" t="str">
        <f t="shared" si="34"/>
        <v/>
      </c>
      <c r="DD23" s="31" t="str">
        <f t="shared" si="35"/>
        <v/>
      </c>
      <c r="DE23" s="31" t="str">
        <f t="shared" si="36"/>
        <v/>
      </c>
      <c r="DF23" s="31" t="str">
        <f t="shared" si="37"/>
        <v/>
      </c>
      <c r="DG23" s="31" t="str">
        <f t="shared" si="38"/>
        <v/>
      </c>
      <c r="DH23" s="31" t="str">
        <f t="shared" si="39"/>
        <v/>
      </c>
      <c r="DI23" s="31" t="str">
        <f t="shared" si="40"/>
        <v/>
      </c>
      <c r="DJ23" s="31" t="str">
        <f t="shared" si="41"/>
        <v/>
      </c>
      <c r="DK23" s="31" t="str">
        <f t="shared" si="42"/>
        <v/>
      </c>
      <c r="DL23" s="31" t="str">
        <f t="shared" si="43"/>
        <v/>
      </c>
      <c r="DM23" s="31" t="str">
        <f t="shared" si="44"/>
        <v/>
      </c>
      <c r="DN23" s="31" t="str">
        <f t="shared" si="45"/>
        <v/>
      </c>
      <c r="DO23" s="31" t="str">
        <f t="shared" si="46"/>
        <v/>
      </c>
      <c r="DP23" s="31" t="str">
        <f t="shared" si="47"/>
        <v/>
      </c>
      <c r="DQ23" s="31" t="str">
        <f t="shared" si="48"/>
        <v/>
      </c>
      <c r="DR23" s="31" t="str">
        <f t="shared" si="49"/>
        <v/>
      </c>
      <c r="DS23" s="31" t="str">
        <f t="shared" si="50"/>
        <v/>
      </c>
      <c r="DT23" s="31" t="str">
        <f t="shared" si="51"/>
        <v/>
      </c>
      <c r="DU23" s="31" t="str">
        <f t="shared" si="52"/>
        <v/>
      </c>
      <c r="DV23" s="31" t="str">
        <f t="shared" si="53"/>
        <v/>
      </c>
      <c r="DW23" s="31" t="str">
        <f t="shared" si="54"/>
        <v/>
      </c>
      <c r="DX23" s="31" t="str">
        <f t="shared" si="55"/>
        <v>・問７が未選択</v>
      </c>
      <c r="DY23" s="31" t="str">
        <f t="shared" si="56"/>
        <v/>
      </c>
      <c r="DZ23" s="31" t="str">
        <f t="shared" si="57"/>
        <v/>
      </c>
      <c r="EA23" s="31" t="str">
        <f t="shared" si="58"/>
        <v/>
      </c>
      <c r="EB23" s="31" t="str">
        <f t="shared" si="59"/>
        <v/>
      </c>
      <c r="EC23" s="31" t="str">
        <f t="shared" si="60"/>
        <v/>
      </c>
      <c r="ED23" s="31" t="str">
        <f t="shared" si="61"/>
        <v/>
      </c>
      <c r="EE23" s="31" t="str">
        <f t="shared" si="62"/>
        <v/>
      </c>
      <c r="EF23" s="31" t="str">
        <f t="shared" si="63"/>
        <v/>
      </c>
      <c r="EG23" s="31" t="str">
        <f t="shared" si="64"/>
        <v/>
      </c>
      <c r="EH23" s="30"/>
      <c r="EI23" s="29"/>
      <c r="EJ23" s="30" t="b">
        <f t="shared" si="79"/>
        <v>0</v>
      </c>
      <c r="EK23" s="30" t="b">
        <f t="shared" si="79"/>
        <v>0</v>
      </c>
      <c r="EL23" s="30" t="b">
        <f t="shared" si="79"/>
        <v>0</v>
      </c>
      <c r="EM23" s="30" t="b">
        <f t="shared" si="79"/>
        <v>0</v>
      </c>
      <c r="EN23" s="30" t="b">
        <f t="shared" si="79"/>
        <v>0</v>
      </c>
      <c r="EO23" s="30" t="b">
        <f t="shared" si="79"/>
        <v>0</v>
      </c>
      <c r="EP23" s="30" t="b">
        <f t="shared" si="79"/>
        <v>0</v>
      </c>
      <c r="EQ23" s="30" t="b">
        <f t="shared" si="79"/>
        <v>0</v>
      </c>
      <c r="ER23" s="30" t="b">
        <f t="shared" si="79"/>
        <v>0</v>
      </c>
      <c r="ES23" s="30" t="b">
        <f t="shared" si="79"/>
        <v>0</v>
      </c>
      <c r="ET23" s="30" t="b">
        <f t="shared" si="79"/>
        <v>0</v>
      </c>
      <c r="EU23" s="30" t="b">
        <f t="shared" si="79"/>
        <v>0</v>
      </c>
      <c r="EV23" s="30" t="b">
        <f t="shared" si="79"/>
        <v>0</v>
      </c>
      <c r="EW23" s="30" t="b">
        <f t="shared" si="79"/>
        <v>0</v>
      </c>
      <c r="EX23" s="30" t="b">
        <f t="shared" si="79"/>
        <v>0</v>
      </c>
      <c r="EY23" s="30" t="b">
        <f t="shared" si="76"/>
        <v>0</v>
      </c>
      <c r="EZ23" s="30" t="b">
        <f t="shared" si="76"/>
        <v>0</v>
      </c>
      <c r="FA23" s="30" t="b">
        <f t="shared" si="76"/>
        <v>0</v>
      </c>
      <c r="FB23" s="30" t="b">
        <f t="shared" si="76"/>
        <v>0</v>
      </c>
      <c r="FC23" s="30" t="b">
        <f t="shared" si="76"/>
        <v>0</v>
      </c>
      <c r="FD23" s="30" t="b">
        <f t="shared" si="76"/>
        <v>0</v>
      </c>
      <c r="FE23" s="30" t="b">
        <f t="shared" si="76"/>
        <v>0</v>
      </c>
      <c r="FF23" s="30" t="b">
        <f t="shared" si="76"/>
        <v>0</v>
      </c>
      <c r="FG23" s="30" t="b">
        <f t="shared" si="76"/>
        <v>0</v>
      </c>
      <c r="FH23" s="30" t="b">
        <f t="shared" si="76"/>
        <v>0</v>
      </c>
      <c r="FI23" s="30" t="b">
        <f t="shared" si="76"/>
        <v>0</v>
      </c>
      <c r="FJ23" s="30" t="b">
        <f t="shared" si="76"/>
        <v>0</v>
      </c>
      <c r="FK23" s="30" t="b">
        <f t="shared" si="76"/>
        <v>0</v>
      </c>
      <c r="FL23" s="30" t="b">
        <f t="shared" si="76"/>
        <v>0</v>
      </c>
      <c r="FM23" s="30" t="b">
        <f t="shared" si="76"/>
        <v>0</v>
      </c>
      <c r="FN23" s="30" t="b">
        <f t="shared" si="76"/>
        <v>0</v>
      </c>
      <c r="FO23" s="30" t="b">
        <f t="shared" si="77"/>
        <v>0</v>
      </c>
      <c r="FP23" s="30" t="b">
        <f t="shared" si="77"/>
        <v>0</v>
      </c>
      <c r="FQ23" s="30" t="b">
        <f t="shared" si="77"/>
        <v>0</v>
      </c>
      <c r="FR23" s="30" t="b">
        <f t="shared" si="77"/>
        <v>0</v>
      </c>
      <c r="FS23" s="30" t="b">
        <f t="shared" si="77"/>
        <v>0</v>
      </c>
      <c r="FT23" s="30" t="b">
        <f t="shared" si="77"/>
        <v>0</v>
      </c>
      <c r="FU23" s="30" t="b">
        <f t="shared" si="77"/>
        <v>0</v>
      </c>
      <c r="FV23" s="30" t="b">
        <f t="shared" si="77"/>
        <v>1</v>
      </c>
      <c r="FW23" s="30" t="b">
        <f t="shared" si="77"/>
        <v>0</v>
      </c>
      <c r="FX23" s="30" t="b">
        <f t="shared" si="77"/>
        <v>0</v>
      </c>
      <c r="FY23" s="30" t="b">
        <f t="shared" si="77"/>
        <v>0</v>
      </c>
      <c r="FZ23" s="30" t="b">
        <f t="shared" si="77"/>
        <v>0</v>
      </c>
      <c r="GA23" s="30" t="b">
        <f t="shared" si="77"/>
        <v>0</v>
      </c>
      <c r="GB23" s="30" t="b">
        <f t="shared" si="77"/>
        <v>0</v>
      </c>
      <c r="GC23" s="30" t="b">
        <f t="shared" si="77"/>
        <v>0</v>
      </c>
      <c r="GD23" s="30" t="b">
        <f t="shared" si="77"/>
        <v>0</v>
      </c>
      <c r="GE23" s="30" t="b">
        <f t="shared" si="78"/>
        <v>0</v>
      </c>
      <c r="GF23" s="29"/>
      <c r="GG23" s="30" t="b">
        <f t="shared" si="65"/>
        <v>0</v>
      </c>
      <c r="GH23" s="30" t="b">
        <f t="shared" si="66"/>
        <v>0</v>
      </c>
      <c r="GI23" s="30" t="b">
        <f t="shared" si="67"/>
        <v>1</v>
      </c>
      <c r="GJ23" s="30" t="b">
        <f t="shared" si="4"/>
        <v>1</v>
      </c>
      <c r="GK23" s="30" t="b">
        <f t="shared" si="5"/>
        <v>1</v>
      </c>
      <c r="GL23" s="30" t="b">
        <f t="shared" si="6"/>
        <v>1</v>
      </c>
      <c r="GM23" s="30" t="b">
        <f t="shared" si="7"/>
        <v>1</v>
      </c>
      <c r="GN23" s="30" t="b">
        <f t="shared" si="8"/>
        <v>1</v>
      </c>
      <c r="GO23" s="30" t="b">
        <f t="shared" si="9"/>
        <v>1</v>
      </c>
      <c r="GP23" s="30" t="b">
        <f t="shared" si="10"/>
        <v>1</v>
      </c>
      <c r="GQ23" s="30" t="b">
        <f t="shared" si="11"/>
        <v>1</v>
      </c>
      <c r="GR23" s="30" t="b">
        <f t="shared" si="12"/>
        <v>1</v>
      </c>
      <c r="GS23" s="30" t="b">
        <f t="shared" si="13"/>
        <v>1</v>
      </c>
      <c r="GT23" s="30" t="b">
        <f t="shared" si="14"/>
        <v>1</v>
      </c>
      <c r="GU23" s="30" t="b">
        <f t="shared" si="15"/>
        <v>1</v>
      </c>
      <c r="GV23" s="30" t="b">
        <f t="shared" si="68"/>
        <v>1</v>
      </c>
      <c r="GW23" s="30" t="b">
        <f t="shared" si="69"/>
        <v>0</v>
      </c>
      <c r="GX23" s="30" t="b">
        <f t="shared" si="70"/>
        <v>1</v>
      </c>
      <c r="GY23" s="30" t="b">
        <f t="shared" si="71"/>
        <v>1</v>
      </c>
      <c r="GZ23" s="30" t="b">
        <f t="shared" si="72"/>
        <v>1</v>
      </c>
      <c r="HA23" s="30" t="b">
        <f t="shared" si="73"/>
        <v>1</v>
      </c>
      <c r="HB23" s="30" t="b">
        <f t="shared" si="74"/>
        <v>1</v>
      </c>
      <c r="HC23" s="30" t="b">
        <f t="shared" si="75"/>
        <v>1</v>
      </c>
      <c r="HD23" s="30"/>
    </row>
    <row r="24" spans="1:212" ht="13.5" customHeight="1">
      <c r="A24" s="37">
        <v>20</v>
      </c>
      <c r="B24" s="8"/>
      <c r="C24" s="8"/>
      <c r="D24" s="8"/>
      <c r="E24" s="8"/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10" t="s">
        <v>54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9"/>
      <c r="BS24" s="8"/>
      <c r="BT24" s="33"/>
      <c r="BU24" s="4"/>
      <c r="BV24" s="4"/>
      <c r="BW24" s="7"/>
      <c r="BX24" s="4"/>
      <c r="BY24" s="8"/>
      <c r="BZ24" s="5"/>
      <c r="CA24" s="6"/>
      <c r="CB24" s="6"/>
      <c r="CC24" s="5"/>
      <c r="CE24" s="40" t="str">
        <f t="shared" si="16"/>
        <v/>
      </c>
      <c r="CF24" s="43">
        <f t="shared" si="17"/>
        <v>0</v>
      </c>
      <c r="CG24" s="2" t="s">
        <v>19</v>
      </c>
      <c r="CH24" s="2" t="s">
        <v>19</v>
      </c>
      <c r="CI24" s="29"/>
      <c r="CJ24" s="31" t="str">
        <f t="shared" si="18"/>
        <v>・係名、担当者名、連絡先のいずれかが未入力</v>
      </c>
      <c r="CK24" s="31" t="str">
        <f t="shared" si="19"/>
        <v>・問１が未選択</v>
      </c>
      <c r="CL24" s="31" t="str">
        <f t="shared" si="20"/>
        <v/>
      </c>
      <c r="CM24" s="31" t="str">
        <f t="shared" si="21"/>
        <v/>
      </c>
      <c r="CN24" s="31" t="str">
        <f t="shared" si="22"/>
        <v/>
      </c>
      <c r="CO24" s="31" t="str">
        <f t="shared" si="23"/>
        <v/>
      </c>
      <c r="CP24" s="31" t="str">
        <f t="shared" si="0"/>
        <v/>
      </c>
      <c r="CQ24" s="31" t="str">
        <f t="shared" si="1"/>
        <v/>
      </c>
      <c r="CR24" s="31" t="str">
        <f t="shared" si="24"/>
        <v/>
      </c>
      <c r="CS24" s="31" t="str">
        <f t="shared" si="25"/>
        <v/>
      </c>
      <c r="CT24" s="31" t="str">
        <f t="shared" si="26"/>
        <v/>
      </c>
      <c r="CU24" s="31" t="str">
        <f t="shared" si="27"/>
        <v/>
      </c>
      <c r="CV24" s="31" t="str">
        <f t="shared" si="28"/>
        <v/>
      </c>
      <c r="CW24" s="31" t="str">
        <f t="shared" si="29"/>
        <v/>
      </c>
      <c r="CX24" s="31" t="str">
        <f t="shared" si="30"/>
        <v/>
      </c>
      <c r="CY24" s="31" t="str">
        <f t="shared" si="2"/>
        <v/>
      </c>
      <c r="CZ24" s="31" t="str">
        <f t="shared" si="31"/>
        <v/>
      </c>
      <c r="DA24" s="31" t="str">
        <f t="shared" si="32"/>
        <v/>
      </c>
      <c r="DB24" s="31" t="str">
        <f t="shared" si="33"/>
        <v/>
      </c>
      <c r="DC24" s="31" t="str">
        <f t="shared" si="34"/>
        <v/>
      </c>
      <c r="DD24" s="31" t="str">
        <f t="shared" si="35"/>
        <v/>
      </c>
      <c r="DE24" s="31" t="str">
        <f t="shared" si="36"/>
        <v/>
      </c>
      <c r="DF24" s="31" t="str">
        <f t="shared" si="37"/>
        <v/>
      </c>
      <c r="DG24" s="31" t="str">
        <f t="shared" si="38"/>
        <v/>
      </c>
      <c r="DH24" s="31" t="str">
        <f t="shared" si="39"/>
        <v/>
      </c>
      <c r="DI24" s="31" t="str">
        <f t="shared" si="40"/>
        <v/>
      </c>
      <c r="DJ24" s="31" t="str">
        <f t="shared" si="41"/>
        <v/>
      </c>
      <c r="DK24" s="31" t="str">
        <f t="shared" si="42"/>
        <v/>
      </c>
      <c r="DL24" s="31" t="str">
        <f t="shared" si="43"/>
        <v/>
      </c>
      <c r="DM24" s="31" t="str">
        <f t="shared" si="44"/>
        <v/>
      </c>
      <c r="DN24" s="31" t="str">
        <f t="shared" si="45"/>
        <v/>
      </c>
      <c r="DO24" s="31" t="str">
        <f t="shared" si="46"/>
        <v/>
      </c>
      <c r="DP24" s="31" t="str">
        <f t="shared" si="47"/>
        <v/>
      </c>
      <c r="DQ24" s="31" t="str">
        <f t="shared" si="48"/>
        <v/>
      </c>
      <c r="DR24" s="31" t="str">
        <f t="shared" si="49"/>
        <v/>
      </c>
      <c r="DS24" s="31" t="str">
        <f t="shared" si="50"/>
        <v/>
      </c>
      <c r="DT24" s="31" t="str">
        <f t="shared" si="51"/>
        <v/>
      </c>
      <c r="DU24" s="31" t="str">
        <f t="shared" si="52"/>
        <v/>
      </c>
      <c r="DV24" s="31" t="str">
        <f t="shared" si="53"/>
        <v/>
      </c>
      <c r="DW24" s="31" t="str">
        <f t="shared" si="54"/>
        <v/>
      </c>
      <c r="DX24" s="31" t="str">
        <f t="shared" si="55"/>
        <v>・問７が未選択</v>
      </c>
      <c r="DY24" s="31" t="str">
        <f t="shared" si="56"/>
        <v/>
      </c>
      <c r="DZ24" s="31" t="str">
        <f t="shared" si="57"/>
        <v/>
      </c>
      <c r="EA24" s="31" t="str">
        <f t="shared" si="58"/>
        <v/>
      </c>
      <c r="EB24" s="31" t="str">
        <f t="shared" si="59"/>
        <v/>
      </c>
      <c r="EC24" s="31" t="str">
        <f t="shared" si="60"/>
        <v/>
      </c>
      <c r="ED24" s="31" t="str">
        <f t="shared" si="61"/>
        <v/>
      </c>
      <c r="EE24" s="31" t="str">
        <f t="shared" si="62"/>
        <v/>
      </c>
      <c r="EF24" s="31" t="str">
        <f t="shared" si="63"/>
        <v/>
      </c>
      <c r="EG24" s="31" t="str">
        <f t="shared" si="64"/>
        <v/>
      </c>
      <c r="EH24" s="30"/>
      <c r="EI24" s="29"/>
      <c r="EJ24" s="30" t="b">
        <f t="shared" si="79"/>
        <v>0</v>
      </c>
      <c r="EK24" s="30" t="b">
        <f t="shared" si="79"/>
        <v>0</v>
      </c>
      <c r="EL24" s="30" t="b">
        <f t="shared" si="79"/>
        <v>0</v>
      </c>
      <c r="EM24" s="30" t="b">
        <f t="shared" si="79"/>
        <v>0</v>
      </c>
      <c r="EN24" s="30" t="b">
        <f t="shared" si="79"/>
        <v>0</v>
      </c>
      <c r="EO24" s="30" t="b">
        <f t="shared" si="79"/>
        <v>0</v>
      </c>
      <c r="EP24" s="30" t="b">
        <f t="shared" si="79"/>
        <v>0</v>
      </c>
      <c r="EQ24" s="30" t="b">
        <f t="shared" si="79"/>
        <v>0</v>
      </c>
      <c r="ER24" s="30" t="b">
        <f t="shared" si="79"/>
        <v>0</v>
      </c>
      <c r="ES24" s="30" t="b">
        <f t="shared" si="79"/>
        <v>0</v>
      </c>
      <c r="ET24" s="30" t="b">
        <f t="shared" si="79"/>
        <v>0</v>
      </c>
      <c r="EU24" s="30" t="b">
        <f t="shared" si="79"/>
        <v>0</v>
      </c>
      <c r="EV24" s="30" t="b">
        <f t="shared" si="79"/>
        <v>0</v>
      </c>
      <c r="EW24" s="30" t="b">
        <f t="shared" si="79"/>
        <v>0</v>
      </c>
      <c r="EX24" s="30" t="b">
        <f t="shared" si="79"/>
        <v>0</v>
      </c>
      <c r="EY24" s="30" t="b">
        <f t="shared" si="76"/>
        <v>0</v>
      </c>
      <c r="EZ24" s="30" t="b">
        <f t="shared" si="76"/>
        <v>0</v>
      </c>
      <c r="FA24" s="30" t="b">
        <f t="shared" si="76"/>
        <v>0</v>
      </c>
      <c r="FB24" s="30" t="b">
        <f t="shared" si="76"/>
        <v>0</v>
      </c>
      <c r="FC24" s="30" t="b">
        <f t="shared" si="76"/>
        <v>0</v>
      </c>
      <c r="FD24" s="30" t="b">
        <f t="shared" si="76"/>
        <v>0</v>
      </c>
      <c r="FE24" s="30" t="b">
        <f t="shared" si="76"/>
        <v>0</v>
      </c>
      <c r="FF24" s="30" t="b">
        <f t="shared" si="76"/>
        <v>0</v>
      </c>
      <c r="FG24" s="30" t="b">
        <f t="shared" si="76"/>
        <v>0</v>
      </c>
      <c r="FH24" s="30" t="b">
        <f t="shared" si="76"/>
        <v>0</v>
      </c>
      <c r="FI24" s="30" t="b">
        <f t="shared" si="76"/>
        <v>0</v>
      </c>
      <c r="FJ24" s="30" t="b">
        <f t="shared" si="76"/>
        <v>0</v>
      </c>
      <c r="FK24" s="30" t="b">
        <f t="shared" si="76"/>
        <v>0</v>
      </c>
      <c r="FL24" s="30" t="b">
        <f t="shared" si="76"/>
        <v>0</v>
      </c>
      <c r="FM24" s="30" t="b">
        <f t="shared" si="76"/>
        <v>0</v>
      </c>
      <c r="FN24" s="30" t="b">
        <f t="shared" si="76"/>
        <v>0</v>
      </c>
      <c r="FO24" s="30" t="b">
        <f t="shared" si="77"/>
        <v>0</v>
      </c>
      <c r="FP24" s="30" t="b">
        <f t="shared" si="77"/>
        <v>0</v>
      </c>
      <c r="FQ24" s="30" t="b">
        <f t="shared" si="77"/>
        <v>0</v>
      </c>
      <c r="FR24" s="30" t="b">
        <f t="shared" si="77"/>
        <v>0</v>
      </c>
      <c r="FS24" s="30" t="b">
        <f t="shared" si="77"/>
        <v>0</v>
      </c>
      <c r="FT24" s="30" t="b">
        <f t="shared" si="77"/>
        <v>0</v>
      </c>
      <c r="FU24" s="30" t="b">
        <f t="shared" si="77"/>
        <v>0</v>
      </c>
      <c r="FV24" s="30" t="b">
        <f t="shared" si="77"/>
        <v>1</v>
      </c>
      <c r="FW24" s="30" t="b">
        <f t="shared" si="77"/>
        <v>0</v>
      </c>
      <c r="FX24" s="30" t="b">
        <f t="shared" si="77"/>
        <v>0</v>
      </c>
      <c r="FY24" s="30" t="b">
        <f t="shared" si="77"/>
        <v>0</v>
      </c>
      <c r="FZ24" s="30" t="b">
        <f t="shared" si="77"/>
        <v>0</v>
      </c>
      <c r="GA24" s="30" t="b">
        <f t="shared" si="77"/>
        <v>0</v>
      </c>
      <c r="GB24" s="30" t="b">
        <f t="shared" si="77"/>
        <v>0</v>
      </c>
      <c r="GC24" s="30" t="b">
        <f t="shared" si="77"/>
        <v>0</v>
      </c>
      <c r="GD24" s="30" t="b">
        <f t="shared" si="77"/>
        <v>0</v>
      </c>
      <c r="GE24" s="30" t="b">
        <f t="shared" si="78"/>
        <v>0</v>
      </c>
      <c r="GF24" s="29"/>
      <c r="GG24" s="30" t="b">
        <f t="shared" si="65"/>
        <v>0</v>
      </c>
      <c r="GH24" s="30" t="b">
        <f t="shared" si="66"/>
        <v>0</v>
      </c>
      <c r="GI24" s="30" t="b">
        <f t="shared" si="67"/>
        <v>1</v>
      </c>
      <c r="GJ24" s="30" t="b">
        <f t="shared" si="4"/>
        <v>1</v>
      </c>
      <c r="GK24" s="30" t="b">
        <f t="shared" si="5"/>
        <v>1</v>
      </c>
      <c r="GL24" s="30" t="b">
        <f t="shared" si="6"/>
        <v>1</v>
      </c>
      <c r="GM24" s="30" t="b">
        <f t="shared" si="7"/>
        <v>1</v>
      </c>
      <c r="GN24" s="30" t="b">
        <f t="shared" si="8"/>
        <v>1</v>
      </c>
      <c r="GO24" s="30" t="b">
        <f t="shared" si="9"/>
        <v>1</v>
      </c>
      <c r="GP24" s="30" t="b">
        <f t="shared" si="10"/>
        <v>1</v>
      </c>
      <c r="GQ24" s="30" t="b">
        <f t="shared" si="11"/>
        <v>1</v>
      </c>
      <c r="GR24" s="30" t="b">
        <f t="shared" si="12"/>
        <v>1</v>
      </c>
      <c r="GS24" s="30" t="b">
        <f t="shared" si="13"/>
        <v>1</v>
      </c>
      <c r="GT24" s="30" t="b">
        <f t="shared" si="14"/>
        <v>1</v>
      </c>
      <c r="GU24" s="30" t="b">
        <f t="shared" si="15"/>
        <v>1</v>
      </c>
      <c r="GV24" s="30" t="b">
        <f t="shared" si="68"/>
        <v>1</v>
      </c>
      <c r="GW24" s="30" t="b">
        <f t="shared" si="69"/>
        <v>0</v>
      </c>
      <c r="GX24" s="30" t="b">
        <f t="shared" si="70"/>
        <v>1</v>
      </c>
      <c r="GY24" s="30" t="b">
        <f t="shared" si="71"/>
        <v>1</v>
      </c>
      <c r="GZ24" s="30" t="b">
        <f t="shared" si="72"/>
        <v>1</v>
      </c>
      <c r="HA24" s="30" t="b">
        <f t="shared" si="73"/>
        <v>1</v>
      </c>
      <c r="HB24" s="30" t="b">
        <f t="shared" si="74"/>
        <v>1</v>
      </c>
      <c r="HC24" s="30" t="b">
        <f t="shared" si="75"/>
        <v>1</v>
      </c>
      <c r="HD24" s="30"/>
    </row>
    <row r="25" spans="1:212" ht="13.5" customHeight="1">
      <c r="A25" s="37">
        <v>21</v>
      </c>
      <c r="B25" s="8"/>
      <c r="C25" s="8"/>
      <c r="D25" s="8"/>
      <c r="E25" s="8"/>
      <c r="F25" s="8"/>
      <c r="G25" s="8"/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10" t="s">
        <v>54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9"/>
      <c r="BS25" s="8"/>
      <c r="BT25" s="33"/>
      <c r="BU25" s="4"/>
      <c r="BV25" s="4"/>
      <c r="BW25" s="7"/>
      <c r="BX25" s="4"/>
      <c r="BY25" s="8"/>
      <c r="BZ25" s="5"/>
      <c r="CA25" s="6"/>
      <c r="CB25" s="6"/>
      <c r="CC25" s="5"/>
      <c r="CE25" s="40" t="str">
        <f t="shared" si="16"/>
        <v/>
      </c>
      <c r="CF25" s="43">
        <f t="shared" si="17"/>
        <v>0</v>
      </c>
      <c r="CG25" s="2" t="s">
        <v>19</v>
      </c>
      <c r="CH25" s="2" t="s">
        <v>19</v>
      </c>
      <c r="CI25" s="29"/>
      <c r="CJ25" s="31" t="str">
        <f t="shared" si="18"/>
        <v>・係名、担当者名、連絡先のいずれかが未入力</v>
      </c>
      <c r="CK25" s="31" t="str">
        <f t="shared" si="19"/>
        <v>・問１が未選択</v>
      </c>
      <c r="CL25" s="31" t="str">
        <f t="shared" si="20"/>
        <v/>
      </c>
      <c r="CM25" s="31" t="str">
        <f t="shared" si="21"/>
        <v/>
      </c>
      <c r="CN25" s="31" t="str">
        <f t="shared" si="22"/>
        <v/>
      </c>
      <c r="CO25" s="31" t="str">
        <f t="shared" si="23"/>
        <v/>
      </c>
      <c r="CP25" s="31" t="str">
        <f t="shared" si="0"/>
        <v/>
      </c>
      <c r="CQ25" s="31" t="str">
        <f t="shared" si="1"/>
        <v/>
      </c>
      <c r="CR25" s="31" t="str">
        <f t="shared" si="24"/>
        <v/>
      </c>
      <c r="CS25" s="31" t="str">
        <f t="shared" si="25"/>
        <v/>
      </c>
      <c r="CT25" s="31" t="str">
        <f t="shared" si="26"/>
        <v/>
      </c>
      <c r="CU25" s="31" t="str">
        <f t="shared" si="27"/>
        <v/>
      </c>
      <c r="CV25" s="31" t="str">
        <f t="shared" si="28"/>
        <v/>
      </c>
      <c r="CW25" s="31" t="str">
        <f t="shared" si="29"/>
        <v/>
      </c>
      <c r="CX25" s="31" t="str">
        <f t="shared" si="30"/>
        <v/>
      </c>
      <c r="CY25" s="31" t="str">
        <f t="shared" si="2"/>
        <v/>
      </c>
      <c r="CZ25" s="31" t="str">
        <f t="shared" si="31"/>
        <v/>
      </c>
      <c r="DA25" s="31" t="str">
        <f t="shared" si="32"/>
        <v/>
      </c>
      <c r="DB25" s="31" t="str">
        <f t="shared" si="33"/>
        <v/>
      </c>
      <c r="DC25" s="31" t="str">
        <f t="shared" si="34"/>
        <v/>
      </c>
      <c r="DD25" s="31" t="str">
        <f t="shared" si="35"/>
        <v/>
      </c>
      <c r="DE25" s="31" t="str">
        <f t="shared" si="36"/>
        <v/>
      </c>
      <c r="DF25" s="31" t="str">
        <f t="shared" si="37"/>
        <v/>
      </c>
      <c r="DG25" s="31" t="str">
        <f t="shared" si="38"/>
        <v/>
      </c>
      <c r="DH25" s="31" t="str">
        <f t="shared" si="39"/>
        <v/>
      </c>
      <c r="DI25" s="31" t="str">
        <f t="shared" si="40"/>
        <v/>
      </c>
      <c r="DJ25" s="31" t="str">
        <f t="shared" si="41"/>
        <v/>
      </c>
      <c r="DK25" s="31" t="str">
        <f t="shared" si="42"/>
        <v/>
      </c>
      <c r="DL25" s="31" t="str">
        <f t="shared" si="43"/>
        <v/>
      </c>
      <c r="DM25" s="31" t="str">
        <f t="shared" si="44"/>
        <v/>
      </c>
      <c r="DN25" s="31" t="str">
        <f t="shared" si="45"/>
        <v/>
      </c>
      <c r="DO25" s="31" t="str">
        <f t="shared" si="46"/>
        <v/>
      </c>
      <c r="DP25" s="31" t="str">
        <f t="shared" si="47"/>
        <v/>
      </c>
      <c r="DQ25" s="31" t="str">
        <f t="shared" si="48"/>
        <v/>
      </c>
      <c r="DR25" s="31" t="str">
        <f t="shared" si="49"/>
        <v/>
      </c>
      <c r="DS25" s="31" t="str">
        <f t="shared" si="50"/>
        <v/>
      </c>
      <c r="DT25" s="31" t="str">
        <f t="shared" si="51"/>
        <v/>
      </c>
      <c r="DU25" s="31" t="str">
        <f t="shared" si="52"/>
        <v/>
      </c>
      <c r="DV25" s="31" t="str">
        <f t="shared" si="53"/>
        <v/>
      </c>
      <c r="DW25" s="31" t="str">
        <f t="shared" si="54"/>
        <v/>
      </c>
      <c r="DX25" s="31" t="str">
        <f t="shared" si="55"/>
        <v>・問７が未選択</v>
      </c>
      <c r="DY25" s="31" t="str">
        <f t="shared" si="56"/>
        <v/>
      </c>
      <c r="DZ25" s="31" t="str">
        <f t="shared" si="57"/>
        <v/>
      </c>
      <c r="EA25" s="31" t="str">
        <f t="shared" si="58"/>
        <v/>
      </c>
      <c r="EB25" s="31" t="str">
        <f t="shared" si="59"/>
        <v/>
      </c>
      <c r="EC25" s="31" t="str">
        <f t="shared" si="60"/>
        <v/>
      </c>
      <c r="ED25" s="31" t="str">
        <f t="shared" si="61"/>
        <v/>
      </c>
      <c r="EE25" s="31" t="str">
        <f t="shared" si="62"/>
        <v/>
      </c>
      <c r="EF25" s="31" t="str">
        <f t="shared" si="63"/>
        <v/>
      </c>
      <c r="EG25" s="31" t="str">
        <f t="shared" si="64"/>
        <v/>
      </c>
      <c r="EH25" s="30"/>
      <c r="EI25" s="29"/>
      <c r="EJ25" s="30" t="b">
        <f t="shared" si="79"/>
        <v>0</v>
      </c>
      <c r="EK25" s="30" t="b">
        <f t="shared" si="79"/>
        <v>0</v>
      </c>
      <c r="EL25" s="30" t="b">
        <f t="shared" si="79"/>
        <v>0</v>
      </c>
      <c r="EM25" s="30" t="b">
        <f t="shared" si="79"/>
        <v>0</v>
      </c>
      <c r="EN25" s="30" t="b">
        <f t="shared" si="79"/>
        <v>0</v>
      </c>
      <c r="EO25" s="30" t="b">
        <f t="shared" si="79"/>
        <v>0</v>
      </c>
      <c r="EP25" s="30" t="b">
        <f t="shared" si="79"/>
        <v>0</v>
      </c>
      <c r="EQ25" s="30" t="b">
        <f t="shared" si="79"/>
        <v>0</v>
      </c>
      <c r="ER25" s="30" t="b">
        <f t="shared" si="79"/>
        <v>0</v>
      </c>
      <c r="ES25" s="30" t="b">
        <f t="shared" si="79"/>
        <v>0</v>
      </c>
      <c r="ET25" s="30" t="b">
        <f t="shared" si="79"/>
        <v>0</v>
      </c>
      <c r="EU25" s="30" t="b">
        <f t="shared" si="79"/>
        <v>0</v>
      </c>
      <c r="EV25" s="30" t="b">
        <f t="shared" si="79"/>
        <v>0</v>
      </c>
      <c r="EW25" s="30" t="b">
        <f t="shared" si="79"/>
        <v>0</v>
      </c>
      <c r="EX25" s="30" t="b">
        <f t="shared" si="79"/>
        <v>0</v>
      </c>
      <c r="EY25" s="30" t="b">
        <f t="shared" si="76"/>
        <v>0</v>
      </c>
      <c r="EZ25" s="30" t="b">
        <f t="shared" si="76"/>
        <v>0</v>
      </c>
      <c r="FA25" s="30" t="b">
        <f t="shared" si="76"/>
        <v>0</v>
      </c>
      <c r="FB25" s="30" t="b">
        <f t="shared" si="76"/>
        <v>0</v>
      </c>
      <c r="FC25" s="30" t="b">
        <f t="shared" si="76"/>
        <v>0</v>
      </c>
      <c r="FD25" s="30" t="b">
        <f t="shared" si="76"/>
        <v>0</v>
      </c>
      <c r="FE25" s="30" t="b">
        <f t="shared" si="76"/>
        <v>0</v>
      </c>
      <c r="FF25" s="30" t="b">
        <f t="shared" si="76"/>
        <v>0</v>
      </c>
      <c r="FG25" s="30" t="b">
        <f t="shared" si="76"/>
        <v>0</v>
      </c>
      <c r="FH25" s="30" t="b">
        <f t="shared" si="76"/>
        <v>0</v>
      </c>
      <c r="FI25" s="30" t="b">
        <f t="shared" si="76"/>
        <v>0</v>
      </c>
      <c r="FJ25" s="30" t="b">
        <f t="shared" si="76"/>
        <v>0</v>
      </c>
      <c r="FK25" s="30" t="b">
        <f t="shared" si="76"/>
        <v>0</v>
      </c>
      <c r="FL25" s="30" t="b">
        <f t="shared" si="76"/>
        <v>0</v>
      </c>
      <c r="FM25" s="30" t="b">
        <f t="shared" si="76"/>
        <v>0</v>
      </c>
      <c r="FN25" s="30" t="b">
        <f t="shared" ref="FN25:GC30" si="80">DP25&lt;&gt;""</f>
        <v>0</v>
      </c>
      <c r="FO25" s="30" t="b">
        <f t="shared" si="77"/>
        <v>0</v>
      </c>
      <c r="FP25" s="30" t="b">
        <f t="shared" si="77"/>
        <v>0</v>
      </c>
      <c r="FQ25" s="30" t="b">
        <f t="shared" si="77"/>
        <v>0</v>
      </c>
      <c r="FR25" s="30" t="b">
        <f t="shared" si="77"/>
        <v>0</v>
      </c>
      <c r="FS25" s="30" t="b">
        <f t="shared" si="77"/>
        <v>0</v>
      </c>
      <c r="FT25" s="30" t="b">
        <f t="shared" si="77"/>
        <v>0</v>
      </c>
      <c r="FU25" s="30" t="b">
        <f t="shared" si="77"/>
        <v>0</v>
      </c>
      <c r="FV25" s="30" t="b">
        <f t="shared" si="77"/>
        <v>1</v>
      </c>
      <c r="FW25" s="30" t="b">
        <f t="shared" si="77"/>
        <v>0</v>
      </c>
      <c r="FX25" s="30" t="b">
        <f t="shared" si="77"/>
        <v>0</v>
      </c>
      <c r="FY25" s="30" t="b">
        <f t="shared" si="77"/>
        <v>0</v>
      </c>
      <c r="FZ25" s="30" t="b">
        <f t="shared" si="77"/>
        <v>0</v>
      </c>
      <c r="GA25" s="30" t="b">
        <f t="shared" si="77"/>
        <v>0</v>
      </c>
      <c r="GB25" s="30" t="b">
        <f t="shared" si="77"/>
        <v>0</v>
      </c>
      <c r="GC25" s="30" t="b">
        <f t="shared" si="77"/>
        <v>0</v>
      </c>
      <c r="GD25" s="30" t="b">
        <f t="shared" ref="GD25:GD30" si="81">EF25&lt;&gt;""</f>
        <v>0</v>
      </c>
      <c r="GE25" s="30" t="b">
        <f t="shared" si="78"/>
        <v>0</v>
      </c>
      <c r="GF25" s="29"/>
      <c r="GG25" s="30" t="b">
        <f t="shared" si="65"/>
        <v>0</v>
      </c>
      <c r="GH25" s="30" t="b">
        <f t="shared" si="66"/>
        <v>0</v>
      </c>
      <c r="GI25" s="30" t="b">
        <f t="shared" si="67"/>
        <v>1</v>
      </c>
      <c r="GJ25" s="30" t="b">
        <f t="shared" si="4"/>
        <v>1</v>
      </c>
      <c r="GK25" s="30" t="b">
        <f t="shared" si="5"/>
        <v>1</v>
      </c>
      <c r="GL25" s="30" t="b">
        <f t="shared" si="6"/>
        <v>1</v>
      </c>
      <c r="GM25" s="30" t="b">
        <f t="shared" si="7"/>
        <v>1</v>
      </c>
      <c r="GN25" s="30" t="b">
        <f t="shared" si="8"/>
        <v>1</v>
      </c>
      <c r="GO25" s="30" t="b">
        <f t="shared" si="9"/>
        <v>1</v>
      </c>
      <c r="GP25" s="30" t="b">
        <f t="shared" si="10"/>
        <v>1</v>
      </c>
      <c r="GQ25" s="30" t="b">
        <f t="shared" si="11"/>
        <v>1</v>
      </c>
      <c r="GR25" s="30" t="b">
        <f t="shared" si="12"/>
        <v>1</v>
      </c>
      <c r="GS25" s="30" t="b">
        <f t="shared" si="13"/>
        <v>1</v>
      </c>
      <c r="GT25" s="30" t="b">
        <f t="shared" si="14"/>
        <v>1</v>
      </c>
      <c r="GU25" s="30" t="b">
        <f t="shared" si="15"/>
        <v>1</v>
      </c>
      <c r="GV25" s="30" t="b">
        <f t="shared" si="68"/>
        <v>1</v>
      </c>
      <c r="GW25" s="30" t="b">
        <f t="shared" si="69"/>
        <v>0</v>
      </c>
      <c r="GX25" s="30" t="b">
        <f t="shared" si="70"/>
        <v>1</v>
      </c>
      <c r="GY25" s="30" t="b">
        <f t="shared" si="71"/>
        <v>1</v>
      </c>
      <c r="GZ25" s="30" t="b">
        <f t="shared" si="72"/>
        <v>1</v>
      </c>
      <c r="HA25" s="30" t="b">
        <f t="shared" si="73"/>
        <v>1</v>
      </c>
      <c r="HB25" s="30" t="b">
        <f t="shared" si="74"/>
        <v>1</v>
      </c>
      <c r="HC25" s="30" t="b">
        <f t="shared" si="75"/>
        <v>1</v>
      </c>
      <c r="HD25" s="30"/>
    </row>
    <row r="26" spans="1:212" ht="13.5" customHeight="1">
      <c r="A26" s="37">
        <v>22</v>
      </c>
      <c r="B26" s="8"/>
      <c r="C26" s="8"/>
      <c r="D26" s="8"/>
      <c r="E26" s="8"/>
      <c r="F26" s="8"/>
      <c r="G26" s="8"/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10" t="s">
        <v>54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9"/>
      <c r="BS26" s="8"/>
      <c r="BT26" s="33"/>
      <c r="BU26" s="4"/>
      <c r="BV26" s="4"/>
      <c r="BW26" s="7"/>
      <c r="BX26" s="4"/>
      <c r="BY26" s="8"/>
      <c r="BZ26" s="5"/>
      <c r="CA26" s="6"/>
      <c r="CB26" s="6"/>
      <c r="CC26" s="5"/>
      <c r="CE26" s="40" t="str">
        <f t="shared" si="16"/>
        <v/>
      </c>
      <c r="CF26" s="43">
        <f t="shared" si="17"/>
        <v>0</v>
      </c>
      <c r="CG26" s="2" t="s">
        <v>19</v>
      </c>
      <c r="CH26" s="2" t="s">
        <v>19</v>
      </c>
      <c r="CI26" s="29"/>
      <c r="CJ26" s="31" t="str">
        <f t="shared" si="18"/>
        <v>・係名、担当者名、連絡先のいずれかが未入力</v>
      </c>
      <c r="CK26" s="31" t="str">
        <f t="shared" si="19"/>
        <v>・問１が未選択</v>
      </c>
      <c r="CL26" s="31" t="str">
        <f t="shared" si="20"/>
        <v/>
      </c>
      <c r="CM26" s="31" t="str">
        <f t="shared" si="21"/>
        <v/>
      </c>
      <c r="CN26" s="31" t="str">
        <f t="shared" si="22"/>
        <v/>
      </c>
      <c r="CO26" s="31" t="str">
        <f t="shared" si="23"/>
        <v/>
      </c>
      <c r="CP26" s="31" t="str">
        <f t="shared" si="0"/>
        <v/>
      </c>
      <c r="CQ26" s="31" t="str">
        <f t="shared" si="1"/>
        <v/>
      </c>
      <c r="CR26" s="31" t="str">
        <f t="shared" si="24"/>
        <v/>
      </c>
      <c r="CS26" s="31" t="str">
        <f t="shared" si="25"/>
        <v/>
      </c>
      <c r="CT26" s="31" t="str">
        <f t="shared" si="26"/>
        <v/>
      </c>
      <c r="CU26" s="31" t="str">
        <f t="shared" si="27"/>
        <v/>
      </c>
      <c r="CV26" s="31" t="str">
        <f t="shared" si="28"/>
        <v/>
      </c>
      <c r="CW26" s="31" t="str">
        <f t="shared" si="29"/>
        <v/>
      </c>
      <c r="CX26" s="31" t="str">
        <f t="shared" si="30"/>
        <v/>
      </c>
      <c r="CY26" s="31" t="str">
        <f t="shared" si="2"/>
        <v/>
      </c>
      <c r="CZ26" s="31" t="str">
        <f t="shared" si="31"/>
        <v/>
      </c>
      <c r="DA26" s="31" t="str">
        <f t="shared" si="32"/>
        <v/>
      </c>
      <c r="DB26" s="31" t="str">
        <f t="shared" si="33"/>
        <v/>
      </c>
      <c r="DC26" s="31" t="str">
        <f t="shared" si="34"/>
        <v/>
      </c>
      <c r="DD26" s="31" t="str">
        <f t="shared" si="35"/>
        <v/>
      </c>
      <c r="DE26" s="31" t="str">
        <f t="shared" si="36"/>
        <v/>
      </c>
      <c r="DF26" s="31" t="str">
        <f t="shared" si="37"/>
        <v/>
      </c>
      <c r="DG26" s="31" t="str">
        <f t="shared" si="38"/>
        <v/>
      </c>
      <c r="DH26" s="31" t="str">
        <f t="shared" si="39"/>
        <v/>
      </c>
      <c r="DI26" s="31" t="str">
        <f t="shared" si="40"/>
        <v/>
      </c>
      <c r="DJ26" s="31" t="str">
        <f t="shared" si="41"/>
        <v/>
      </c>
      <c r="DK26" s="31" t="str">
        <f t="shared" si="42"/>
        <v/>
      </c>
      <c r="DL26" s="31" t="str">
        <f t="shared" si="43"/>
        <v/>
      </c>
      <c r="DM26" s="31" t="str">
        <f t="shared" si="44"/>
        <v/>
      </c>
      <c r="DN26" s="31" t="str">
        <f t="shared" si="45"/>
        <v/>
      </c>
      <c r="DO26" s="31" t="str">
        <f t="shared" si="46"/>
        <v/>
      </c>
      <c r="DP26" s="31" t="str">
        <f t="shared" si="47"/>
        <v/>
      </c>
      <c r="DQ26" s="31" t="str">
        <f t="shared" si="48"/>
        <v/>
      </c>
      <c r="DR26" s="31" t="str">
        <f t="shared" si="49"/>
        <v/>
      </c>
      <c r="DS26" s="31" t="str">
        <f t="shared" si="50"/>
        <v/>
      </c>
      <c r="DT26" s="31" t="str">
        <f t="shared" si="51"/>
        <v/>
      </c>
      <c r="DU26" s="31" t="str">
        <f t="shared" si="52"/>
        <v/>
      </c>
      <c r="DV26" s="31" t="str">
        <f t="shared" si="53"/>
        <v/>
      </c>
      <c r="DW26" s="31" t="str">
        <f t="shared" si="54"/>
        <v/>
      </c>
      <c r="DX26" s="31" t="str">
        <f t="shared" si="55"/>
        <v>・問７が未選択</v>
      </c>
      <c r="DY26" s="31" t="str">
        <f t="shared" si="56"/>
        <v/>
      </c>
      <c r="DZ26" s="31" t="str">
        <f t="shared" si="57"/>
        <v/>
      </c>
      <c r="EA26" s="31" t="str">
        <f t="shared" si="58"/>
        <v/>
      </c>
      <c r="EB26" s="31" t="str">
        <f t="shared" si="59"/>
        <v/>
      </c>
      <c r="EC26" s="31" t="str">
        <f t="shared" si="60"/>
        <v/>
      </c>
      <c r="ED26" s="31" t="str">
        <f t="shared" si="61"/>
        <v/>
      </c>
      <c r="EE26" s="31" t="str">
        <f t="shared" si="62"/>
        <v/>
      </c>
      <c r="EF26" s="31" t="str">
        <f t="shared" si="63"/>
        <v/>
      </c>
      <c r="EG26" s="31" t="str">
        <f t="shared" si="64"/>
        <v/>
      </c>
      <c r="EH26" s="30"/>
      <c r="EI26" s="29"/>
      <c r="EJ26" s="30" t="b">
        <f t="shared" si="79"/>
        <v>0</v>
      </c>
      <c r="EK26" s="30" t="b">
        <f t="shared" si="79"/>
        <v>0</v>
      </c>
      <c r="EL26" s="30" t="b">
        <f t="shared" si="79"/>
        <v>0</v>
      </c>
      <c r="EM26" s="30" t="b">
        <f t="shared" si="79"/>
        <v>0</v>
      </c>
      <c r="EN26" s="30" t="b">
        <f t="shared" si="79"/>
        <v>0</v>
      </c>
      <c r="EO26" s="30" t="b">
        <f t="shared" si="79"/>
        <v>0</v>
      </c>
      <c r="EP26" s="30" t="b">
        <f t="shared" si="79"/>
        <v>0</v>
      </c>
      <c r="EQ26" s="30" t="b">
        <f t="shared" si="79"/>
        <v>0</v>
      </c>
      <c r="ER26" s="30" t="b">
        <f t="shared" si="79"/>
        <v>0</v>
      </c>
      <c r="ES26" s="30" t="b">
        <f t="shared" si="79"/>
        <v>0</v>
      </c>
      <c r="ET26" s="30" t="b">
        <f t="shared" si="79"/>
        <v>0</v>
      </c>
      <c r="EU26" s="30" t="b">
        <f t="shared" si="79"/>
        <v>0</v>
      </c>
      <c r="EV26" s="30" t="b">
        <f t="shared" si="79"/>
        <v>0</v>
      </c>
      <c r="EW26" s="30" t="b">
        <f t="shared" si="79"/>
        <v>0</v>
      </c>
      <c r="EX26" s="30" t="b">
        <f t="shared" si="79"/>
        <v>0</v>
      </c>
      <c r="EY26" s="30" t="b">
        <f t="shared" si="79"/>
        <v>0</v>
      </c>
      <c r="EZ26" s="30" t="b">
        <f t="shared" ref="EZ26:FM30" si="82">DB26&lt;&gt;""</f>
        <v>0</v>
      </c>
      <c r="FA26" s="30" t="b">
        <f t="shared" si="82"/>
        <v>0</v>
      </c>
      <c r="FB26" s="30" t="b">
        <f t="shared" si="82"/>
        <v>0</v>
      </c>
      <c r="FC26" s="30" t="b">
        <f t="shared" si="82"/>
        <v>0</v>
      </c>
      <c r="FD26" s="30" t="b">
        <f t="shared" si="82"/>
        <v>0</v>
      </c>
      <c r="FE26" s="30" t="b">
        <f t="shared" si="82"/>
        <v>0</v>
      </c>
      <c r="FF26" s="30" t="b">
        <f t="shared" si="82"/>
        <v>0</v>
      </c>
      <c r="FG26" s="30" t="b">
        <f t="shared" si="82"/>
        <v>0</v>
      </c>
      <c r="FH26" s="30" t="b">
        <f t="shared" si="82"/>
        <v>0</v>
      </c>
      <c r="FI26" s="30" t="b">
        <f t="shared" si="82"/>
        <v>0</v>
      </c>
      <c r="FJ26" s="30" t="b">
        <f t="shared" si="82"/>
        <v>0</v>
      </c>
      <c r="FK26" s="30" t="b">
        <f t="shared" si="82"/>
        <v>0</v>
      </c>
      <c r="FL26" s="30" t="b">
        <f t="shared" si="82"/>
        <v>0</v>
      </c>
      <c r="FM26" s="30" t="b">
        <f t="shared" si="82"/>
        <v>0</v>
      </c>
      <c r="FN26" s="30" t="b">
        <f t="shared" si="80"/>
        <v>0</v>
      </c>
      <c r="FO26" s="30" t="b">
        <f t="shared" si="80"/>
        <v>0</v>
      </c>
      <c r="FP26" s="30" t="b">
        <f t="shared" si="80"/>
        <v>0</v>
      </c>
      <c r="FQ26" s="30" t="b">
        <f t="shared" si="80"/>
        <v>0</v>
      </c>
      <c r="FR26" s="30" t="b">
        <f t="shared" si="80"/>
        <v>0</v>
      </c>
      <c r="FS26" s="30" t="b">
        <f t="shared" si="80"/>
        <v>0</v>
      </c>
      <c r="FT26" s="30" t="b">
        <f t="shared" si="80"/>
        <v>0</v>
      </c>
      <c r="FU26" s="30" t="b">
        <f t="shared" si="80"/>
        <v>0</v>
      </c>
      <c r="FV26" s="30" t="b">
        <f t="shared" si="80"/>
        <v>1</v>
      </c>
      <c r="FW26" s="30" t="b">
        <f t="shared" si="80"/>
        <v>0</v>
      </c>
      <c r="FX26" s="30" t="b">
        <f t="shared" si="80"/>
        <v>0</v>
      </c>
      <c r="FY26" s="30" t="b">
        <f t="shared" si="80"/>
        <v>0</v>
      </c>
      <c r="FZ26" s="30" t="b">
        <f t="shared" si="80"/>
        <v>0</v>
      </c>
      <c r="GA26" s="30" t="b">
        <f t="shared" si="80"/>
        <v>0</v>
      </c>
      <c r="GB26" s="30" t="b">
        <f t="shared" si="80"/>
        <v>0</v>
      </c>
      <c r="GC26" s="30" t="b">
        <f t="shared" si="80"/>
        <v>0</v>
      </c>
      <c r="GD26" s="30" t="b">
        <f t="shared" si="81"/>
        <v>0</v>
      </c>
      <c r="GE26" s="30" t="b">
        <f t="shared" si="78"/>
        <v>0</v>
      </c>
      <c r="GF26" s="29"/>
      <c r="GG26" s="30" t="b">
        <f t="shared" si="65"/>
        <v>0</v>
      </c>
      <c r="GH26" s="30" t="b">
        <f t="shared" si="66"/>
        <v>0</v>
      </c>
      <c r="GI26" s="30" t="b">
        <f t="shared" si="67"/>
        <v>1</v>
      </c>
      <c r="GJ26" s="30" t="b">
        <f t="shared" si="4"/>
        <v>1</v>
      </c>
      <c r="GK26" s="30" t="b">
        <f t="shared" si="5"/>
        <v>1</v>
      </c>
      <c r="GL26" s="30" t="b">
        <f t="shared" si="6"/>
        <v>1</v>
      </c>
      <c r="GM26" s="30" t="b">
        <f t="shared" si="7"/>
        <v>1</v>
      </c>
      <c r="GN26" s="30" t="b">
        <f t="shared" si="8"/>
        <v>1</v>
      </c>
      <c r="GO26" s="30" t="b">
        <f t="shared" si="9"/>
        <v>1</v>
      </c>
      <c r="GP26" s="30" t="b">
        <f t="shared" si="10"/>
        <v>1</v>
      </c>
      <c r="GQ26" s="30" t="b">
        <f t="shared" si="11"/>
        <v>1</v>
      </c>
      <c r="GR26" s="30" t="b">
        <f t="shared" si="12"/>
        <v>1</v>
      </c>
      <c r="GS26" s="30" t="b">
        <f t="shared" si="13"/>
        <v>1</v>
      </c>
      <c r="GT26" s="30" t="b">
        <f t="shared" si="14"/>
        <v>1</v>
      </c>
      <c r="GU26" s="30" t="b">
        <f t="shared" si="15"/>
        <v>1</v>
      </c>
      <c r="GV26" s="30" t="b">
        <f t="shared" si="68"/>
        <v>1</v>
      </c>
      <c r="GW26" s="30" t="b">
        <f t="shared" si="69"/>
        <v>0</v>
      </c>
      <c r="GX26" s="30" t="b">
        <f t="shared" si="70"/>
        <v>1</v>
      </c>
      <c r="GY26" s="30" t="b">
        <f t="shared" si="71"/>
        <v>1</v>
      </c>
      <c r="GZ26" s="30" t="b">
        <f t="shared" si="72"/>
        <v>1</v>
      </c>
      <c r="HA26" s="30" t="b">
        <f t="shared" si="73"/>
        <v>1</v>
      </c>
      <c r="HB26" s="30" t="b">
        <f t="shared" si="74"/>
        <v>1</v>
      </c>
      <c r="HC26" s="30" t="b">
        <f t="shared" si="75"/>
        <v>1</v>
      </c>
      <c r="HD26" s="30"/>
    </row>
    <row r="27" spans="1:212" ht="13.5" customHeight="1">
      <c r="A27" s="37">
        <v>23</v>
      </c>
      <c r="B27" s="8"/>
      <c r="C27" s="8"/>
      <c r="D27" s="8"/>
      <c r="E27" s="8"/>
      <c r="F27" s="8"/>
      <c r="G27" s="8"/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  <c r="S27" s="10" t="s">
        <v>54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9"/>
      <c r="BS27" s="8"/>
      <c r="BT27" s="33"/>
      <c r="BU27" s="4"/>
      <c r="BV27" s="4"/>
      <c r="BW27" s="7"/>
      <c r="BX27" s="4"/>
      <c r="BY27" s="8"/>
      <c r="BZ27" s="5"/>
      <c r="CA27" s="6"/>
      <c r="CB27" s="6"/>
      <c r="CC27" s="5"/>
      <c r="CE27" s="40" t="str">
        <f t="shared" si="16"/>
        <v/>
      </c>
      <c r="CF27" s="43">
        <f t="shared" si="17"/>
        <v>0</v>
      </c>
      <c r="CG27" s="2" t="s">
        <v>19</v>
      </c>
      <c r="CH27" s="2" t="s">
        <v>19</v>
      </c>
      <c r="CI27" s="29"/>
      <c r="CJ27" s="31" t="str">
        <f t="shared" si="18"/>
        <v>・係名、担当者名、連絡先のいずれかが未入力</v>
      </c>
      <c r="CK27" s="31" t="str">
        <f t="shared" si="19"/>
        <v>・問１が未選択</v>
      </c>
      <c r="CL27" s="31" t="str">
        <f t="shared" si="20"/>
        <v/>
      </c>
      <c r="CM27" s="31" t="str">
        <f t="shared" si="21"/>
        <v/>
      </c>
      <c r="CN27" s="31" t="str">
        <f t="shared" si="22"/>
        <v/>
      </c>
      <c r="CO27" s="31" t="str">
        <f t="shared" si="23"/>
        <v/>
      </c>
      <c r="CP27" s="31" t="str">
        <f t="shared" si="0"/>
        <v/>
      </c>
      <c r="CQ27" s="31" t="str">
        <f t="shared" si="1"/>
        <v/>
      </c>
      <c r="CR27" s="31" t="str">
        <f t="shared" si="24"/>
        <v/>
      </c>
      <c r="CS27" s="31" t="str">
        <f t="shared" si="25"/>
        <v/>
      </c>
      <c r="CT27" s="31" t="str">
        <f t="shared" si="26"/>
        <v/>
      </c>
      <c r="CU27" s="31" t="str">
        <f t="shared" si="27"/>
        <v/>
      </c>
      <c r="CV27" s="31" t="str">
        <f t="shared" si="28"/>
        <v/>
      </c>
      <c r="CW27" s="31" t="str">
        <f t="shared" si="29"/>
        <v/>
      </c>
      <c r="CX27" s="31" t="str">
        <f t="shared" si="30"/>
        <v/>
      </c>
      <c r="CY27" s="31" t="str">
        <f t="shared" si="2"/>
        <v/>
      </c>
      <c r="CZ27" s="31" t="str">
        <f t="shared" si="31"/>
        <v/>
      </c>
      <c r="DA27" s="31" t="str">
        <f t="shared" si="32"/>
        <v/>
      </c>
      <c r="DB27" s="31" t="str">
        <f t="shared" si="33"/>
        <v/>
      </c>
      <c r="DC27" s="31" t="str">
        <f t="shared" si="34"/>
        <v/>
      </c>
      <c r="DD27" s="31" t="str">
        <f t="shared" si="35"/>
        <v/>
      </c>
      <c r="DE27" s="31" t="str">
        <f t="shared" si="36"/>
        <v/>
      </c>
      <c r="DF27" s="31" t="str">
        <f t="shared" si="37"/>
        <v/>
      </c>
      <c r="DG27" s="31" t="str">
        <f t="shared" si="38"/>
        <v/>
      </c>
      <c r="DH27" s="31" t="str">
        <f t="shared" si="39"/>
        <v/>
      </c>
      <c r="DI27" s="31" t="str">
        <f t="shared" si="40"/>
        <v/>
      </c>
      <c r="DJ27" s="31" t="str">
        <f t="shared" si="41"/>
        <v/>
      </c>
      <c r="DK27" s="31" t="str">
        <f t="shared" si="42"/>
        <v/>
      </c>
      <c r="DL27" s="31" t="str">
        <f t="shared" si="43"/>
        <v/>
      </c>
      <c r="DM27" s="31" t="str">
        <f t="shared" si="44"/>
        <v/>
      </c>
      <c r="DN27" s="31" t="str">
        <f t="shared" si="45"/>
        <v/>
      </c>
      <c r="DO27" s="31" t="str">
        <f t="shared" si="46"/>
        <v/>
      </c>
      <c r="DP27" s="31" t="str">
        <f t="shared" si="47"/>
        <v/>
      </c>
      <c r="DQ27" s="31" t="str">
        <f t="shared" si="48"/>
        <v/>
      </c>
      <c r="DR27" s="31" t="str">
        <f t="shared" si="49"/>
        <v/>
      </c>
      <c r="DS27" s="31" t="str">
        <f t="shared" si="50"/>
        <v/>
      </c>
      <c r="DT27" s="31" t="str">
        <f t="shared" si="51"/>
        <v/>
      </c>
      <c r="DU27" s="31" t="str">
        <f t="shared" si="52"/>
        <v/>
      </c>
      <c r="DV27" s="31" t="str">
        <f t="shared" si="53"/>
        <v/>
      </c>
      <c r="DW27" s="31" t="str">
        <f t="shared" si="54"/>
        <v/>
      </c>
      <c r="DX27" s="31" t="str">
        <f t="shared" si="55"/>
        <v>・問７が未選択</v>
      </c>
      <c r="DY27" s="31" t="str">
        <f t="shared" si="56"/>
        <v/>
      </c>
      <c r="DZ27" s="31" t="str">
        <f t="shared" si="57"/>
        <v/>
      </c>
      <c r="EA27" s="31" t="str">
        <f t="shared" si="58"/>
        <v/>
      </c>
      <c r="EB27" s="31" t="str">
        <f t="shared" si="59"/>
        <v/>
      </c>
      <c r="EC27" s="31" t="str">
        <f t="shared" si="60"/>
        <v/>
      </c>
      <c r="ED27" s="31" t="str">
        <f t="shared" si="61"/>
        <v/>
      </c>
      <c r="EE27" s="31" t="str">
        <f t="shared" si="62"/>
        <v/>
      </c>
      <c r="EF27" s="31" t="str">
        <f t="shared" si="63"/>
        <v/>
      </c>
      <c r="EG27" s="31" t="str">
        <f t="shared" si="64"/>
        <v/>
      </c>
      <c r="EH27" s="30"/>
      <c r="EI27" s="29"/>
      <c r="EJ27" s="30" t="b">
        <f t="shared" si="79"/>
        <v>0</v>
      </c>
      <c r="EK27" s="30" t="b">
        <f t="shared" si="79"/>
        <v>0</v>
      </c>
      <c r="EL27" s="30" t="b">
        <f t="shared" si="79"/>
        <v>0</v>
      </c>
      <c r="EM27" s="30" t="b">
        <f t="shared" si="79"/>
        <v>0</v>
      </c>
      <c r="EN27" s="30" t="b">
        <f t="shared" si="79"/>
        <v>0</v>
      </c>
      <c r="EO27" s="30" t="b">
        <f t="shared" si="79"/>
        <v>0</v>
      </c>
      <c r="EP27" s="30" t="b">
        <f t="shared" si="79"/>
        <v>0</v>
      </c>
      <c r="EQ27" s="30" t="b">
        <f t="shared" si="79"/>
        <v>0</v>
      </c>
      <c r="ER27" s="30" t="b">
        <f t="shared" si="79"/>
        <v>0</v>
      </c>
      <c r="ES27" s="30" t="b">
        <f t="shared" si="79"/>
        <v>0</v>
      </c>
      <c r="ET27" s="30" t="b">
        <f t="shared" si="79"/>
        <v>0</v>
      </c>
      <c r="EU27" s="30" t="b">
        <f t="shared" si="79"/>
        <v>0</v>
      </c>
      <c r="EV27" s="30" t="b">
        <f t="shared" si="79"/>
        <v>0</v>
      </c>
      <c r="EW27" s="30" t="b">
        <f t="shared" si="79"/>
        <v>0</v>
      </c>
      <c r="EX27" s="30" t="b">
        <f t="shared" ref="EX27:EY30" si="83">CZ27&lt;&gt;""</f>
        <v>0</v>
      </c>
      <c r="EY27" s="30" t="b">
        <f t="shared" si="83"/>
        <v>0</v>
      </c>
      <c r="EZ27" s="30" t="b">
        <f t="shared" si="82"/>
        <v>0</v>
      </c>
      <c r="FA27" s="30" t="b">
        <f t="shared" si="82"/>
        <v>0</v>
      </c>
      <c r="FB27" s="30" t="b">
        <f t="shared" si="82"/>
        <v>0</v>
      </c>
      <c r="FC27" s="30" t="b">
        <f t="shared" si="82"/>
        <v>0</v>
      </c>
      <c r="FD27" s="30" t="b">
        <f t="shared" si="82"/>
        <v>0</v>
      </c>
      <c r="FE27" s="30" t="b">
        <f t="shared" si="82"/>
        <v>0</v>
      </c>
      <c r="FF27" s="30" t="b">
        <f t="shared" si="82"/>
        <v>0</v>
      </c>
      <c r="FG27" s="30" t="b">
        <f t="shared" si="82"/>
        <v>0</v>
      </c>
      <c r="FH27" s="30" t="b">
        <f t="shared" si="82"/>
        <v>0</v>
      </c>
      <c r="FI27" s="30" t="b">
        <f t="shared" si="82"/>
        <v>0</v>
      </c>
      <c r="FJ27" s="30" t="b">
        <f t="shared" si="82"/>
        <v>0</v>
      </c>
      <c r="FK27" s="30" t="b">
        <f t="shared" si="82"/>
        <v>0</v>
      </c>
      <c r="FL27" s="30" t="b">
        <f t="shared" si="82"/>
        <v>0</v>
      </c>
      <c r="FM27" s="30" t="b">
        <f t="shared" si="82"/>
        <v>0</v>
      </c>
      <c r="FN27" s="30" t="b">
        <f t="shared" si="80"/>
        <v>0</v>
      </c>
      <c r="FO27" s="30" t="b">
        <f t="shared" si="80"/>
        <v>0</v>
      </c>
      <c r="FP27" s="30" t="b">
        <f t="shared" si="80"/>
        <v>0</v>
      </c>
      <c r="FQ27" s="30" t="b">
        <f t="shared" si="80"/>
        <v>0</v>
      </c>
      <c r="FR27" s="30" t="b">
        <f t="shared" si="80"/>
        <v>0</v>
      </c>
      <c r="FS27" s="30" t="b">
        <f t="shared" si="80"/>
        <v>0</v>
      </c>
      <c r="FT27" s="30" t="b">
        <f t="shared" si="80"/>
        <v>0</v>
      </c>
      <c r="FU27" s="30" t="b">
        <f t="shared" si="80"/>
        <v>0</v>
      </c>
      <c r="FV27" s="30" t="b">
        <f t="shared" si="80"/>
        <v>1</v>
      </c>
      <c r="FW27" s="30" t="b">
        <f t="shared" si="80"/>
        <v>0</v>
      </c>
      <c r="FX27" s="30" t="b">
        <f t="shared" si="80"/>
        <v>0</v>
      </c>
      <c r="FY27" s="30" t="b">
        <f t="shared" si="80"/>
        <v>0</v>
      </c>
      <c r="FZ27" s="30" t="b">
        <f t="shared" si="80"/>
        <v>0</v>
      </c>
      <c r="GA27" s="30" t="b">
        <f t="shared" si="80"/>
        <v>0</v>
      </c>
      <c r="GB27" s="30" t="b">
        <f t="shared" si="80"/>
        <v>0</v>
      </c>
      <c r="GC27" s="30" t="b">
        <f t="shared" si="80"/>
        <v>0</v>
      </c>
      <c r="GD27" s="30" t="b">
        <f t="shared" si="81"/>
        <v>0</v>
      </c>
      <c r="GE27" s="30" t="b">
        <f t="shared" si="78"/>
        <v>0</v>
      </c>
      <c r="GF27" s="29"/>
      <c r="GG27" s="30" t="b">
        <f t="shared" si="65"/>
        <v>0</v>
      </c>
      <c r="GH27" s="30" t="b">
        <f t="shared" si="66"/>
        <v>0</v>
      </c>
      <c r="GI27" s="30" t="b">
        <f t="shared" si="67"/>
        <v>1</v>
      </c>
      <c r="GJ27" s="30" t="b">
        <f t="shared" si="4"/>
        <v>1</v>
      </c>
      <c r="GK27" s="30" t="b">
        <f t="shared" si="5"/>
        <v>1</v>
      </c>
      <c r="GL27" s="30" t="b">
        <f t="shared" si="6"/>
        <v>1</v>
      </c>
      <c r="GM27" s="30" t="b">
        <f t="shared" si="7"/>
        <v>1</v>
      </c>
      <c r="GN27" s="30" t="b">
        <f t="shared" si="8"/>
        <v>1</v>
      </c>
      <c r="GO27" s="30" t="b">
        <f t="shared" si="9"/>
        <v>1</v>
      </c>
      <c r="GP27" s="30" t="b">
        <f t="shared" si="10"/>
        <v>1</v>
      </c>
      <c r="GQ27" s="30" t="b">
        <f t="shared" si="11"/>
        <v>1</v>
      </c>
      <c r="GR27" s="30" t="b">
        <f t="shared" si="12"/>
        <v>1</v>
      </c>
      <c r="GS27" s="30" t="b">
        <f t="shared" si="13"/>
        <v>1</v>
      </c>
      <c r="GT27" s="30" t="b">
        <f t="shared" si="14"/>
        <v>1</v>
      </c>
      <c r="GU27" s="30" t="b">
        <f t="shared" si="15"/>
        <v>1</v>
      </c>
      <c r="GV27" s="30" t="b">
        <f t="shared" si="68"/>
        <v>1</v>
      </c>
      <c r="GW27" s="30" t="b">
        <f t="shared" si="69"/>
        <v>0</v>
      </c>
      <c r="GX27" s="30" t="b">
        <f t="shared" si="70"/>
        <v>1</v>
      </c>
      <c r="GY27" s="30" t="b">
        <f t="shared" si="71"/>
        <v>1</v>
      </c>
      <c r="GZ27" s="30" t="b">
        <f t="shared" si="72"/>
        <v>1</v>
      </c>
      <c r="HA27" s="30" t="b">
        <f t="shared" si="73"/>
        <v>1</v>
      </c>
      <c r="HB27" s="30" t="b">
        <f t="shared" si="74"/>
        <v>1</v>
      </c>
      <c r="HC27" s="30" t="b">
        <f t="shared" si="75"/>
        <v>1</v>
      </c>
      <c r="HD27" s="30"/>
    </row>
    <row r="28" spans="1:212" ht="13.5" customHeight="1">
      <c r="A28" s="37">
        <v>24</v>
      </c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  <c r="M28" s="9"/>
      <c r="N28" s="9"/>
      <c r="O28" s="9"/>
      <c r="P28" s="9"/>
      <c r="Q28" s="9"/>
      <c r="R28" s="9"/>
      <c r="S28" s="10" t="s">
        <v>54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9"/>
      <c r="BS28" s="8"/>
      <c r="BT28" s="33"/>
      <c r="BU28" s="4"/>
      <c r="BV28" s="4"/>
      <c r="BW28" s="7"/>
      <c r="BX28" s="4"/>
      <c r="BY28" s="8"/>
      <c r="BZ28" s="5"/>
      <c r="CA28" s="6"/>
      <c r="CB28" s="6"/>
      <c r="CC28" s="5"/>
      <c r="CE28" s="40" t="str">
        <f t="shared" si="16"/>
        <v/>
      </c>
      <c r="CF28" s="43">
        <f t="shared" si="17"/>
        <v>0</v>
      </c>
      <c r="CG28" s="2" t="s">
        <v>19</v>
      </c>
      <c r="CH28" s="2" t="s">
        <v>19</v>
      </c>
      <c r="CI28" s="29"/>
      <c r="CJ28" s="31" t="str">
        <f t="shared" si="18"/>
        <v>・係名、担当者名、連絡先のいずれかが未入力</v>
      </c>
      <c r="CK28" s="31" t="str">
        <f t="shared" si="19"/>
        <v>・問１が未選択</v>
      </c>
      <c r="CL28" s="31" t="str">
        <f t="shared" si="20"/>
        <v/>
      </c>
      <c r="CM28" s="31" t="str">
        <f t="shared" si="21"/>
        <v/>
      </c>
      <c r="CN28" s="31" t="str">
        <f t="shared" si="22"/>
        <v/>
      </c>
      <c r="CO28" s="31" t="str">
        <f t="shared" si="23"/>
        <v/>
      </c>
      <c r="CP28" s="31" t="str">
        <f t="shared" si="0"/>
        <v/>
      </c>
      <c r="CQ28" s="31" t="str">
        <f t="shared" si="1"/>
        <v/>
      </c>
      <c r="CR28" s="31" t="str">
        <f t="shared" si="24"/>
        <v/>
      </c>
      <c r="CS28" s="31" t="str">
        <f t="shared" si="25"/>
        <v/>
      </c>
      <c r="CT28" s="31" t="str">
        <f t="shared" si="26"/>
        <v/>
      </c>
      <c r="CU28" s="31" t="str">
        <f t="shared" si="27"/>
        <v/>
      </c>
      <c r="CV28" s="31" t="str">
        <f t="shared" si="28"/>
        <v/>
      </c>
      <c r="CW28" s="31" t="str">
        <f t="shared" si="29"/>
        <v/>
      </c>
      <c r="CX28" s="31" t="str">
        <f t="shared" si="30"/>
        <v/>
      </c>
      <c r="CY28" s="31" t="str">
        <f t="shared" si="2"/>
        <v/>
      </c>
      <c r="CZ28" s="31" t="str">
        <f t="shared" si="31"/>
        <v/>
      </c>
      <c r="DA28" s="31" t="str">
        <f t="shared" si="32"/>
        <v/>
      </c>
      <c r="DB28" s="31" t="str">
        <f t="shared" si="33"/>
        <v/>
      </c>
      <c r="DC28" s="31" t="str">
        <f t="shared" si="34"/>
        <v/>
      </c>
      <c r="DD28" s="31" t="str">
        <f t="shared" si="35"/>
        <v/>
      </c>
      <c r="DE28" s="31" t="str">
        <f t="shared" si="36"/>
        <v/>
      </c>
      <c r="DF28" s="31" t="str">
        <f t="shared" si="37"/>
        <v/>
      </c>
      <c r="DG28" s="31" t="str">
        <f t="shared" si="38"/>
        <v/>
      </c>
      <c r="DH28" s="31" t="str">
        <f t="shared" si="39"/>
        <v/>
      </c>
      <c r="DI28" s="31" t="str">
        <f t="shared" si="40"/>
        <v/>
      </c>
      <c r="DJ28" s="31" t="str">
        <f t="shared" si="41"/>
        <v/>
      </c>
      <c r="DK28" s="31" t="str">
        <f t="shared" si="42"/>
        <v/>
      </c>
      <c r="DL28" s="31" t="str">
        <f t="shared" si="43"/>
        <v/>
      </c>
      <c r="DM28" s="31" t="str">
        <f t="shared" si="44"/>
        <v/>
      </c>
      <c r="DN28" s="31" t="str">
        <f t="shared" si="45"/>
        <v/>
      </c>
      <c r="DO28" s="31" t="str">
        <f t="shared" si="46"/>
        <v/>
      </c>
      <c r="DP28" s="31" t="str">
        <f t="shared" si="47"/>
        <v/>
      </c>
      <c r="DQ28" s="31" t="str">
        <f t="shared" si="48"/>
        <v/>
      </c>
      <c r="DR28" s="31" t="str">
        <f t="shared" si="49"/>
        <v/>
      </c>
      <c r="DS28" s="31" t="str">
        <f t="shared" si="50"/>
        <v/>
      </c>
      <c r="DT28" s="31" t="str">
        <f t="shared" si="51"/>
        <v/>
      </c>
      <c r="DU28" s="31" t="str">
        <f t="shared" si="52"/>
        <v/>
      </c>
      <c r="DV28" s="31" t="str">
        <f t="shared" si="53"/>
        <v/>
      </c>
      <c r="DW28" s="31" t="str">
        <f t="shared" si="54"/>
        <v/>
      </c>
      <c r="DX28" s="31" t="str">
        <f t="shared" si="55"/>
        <v>・問７が未選択</v>
      </c>
      <c r="DY28" s="31" t="str">
        <f t="shared" si="56"/>
        <v/>
      </c>
      <c r="DZ28" s="31" t="str">
        <f t="shared" si="57"/>
        <v/>
      </c>
      <c r="EA28" s="31" t="str">
        <f t="shared" si="58"/>
        <v/>
      </c>
      <c r="EB28" s="31" t="str">
        <f t="shared" si="59"/>
        <v/>
      </c>
      <c r="EC28" s="31" t="str">
        <f t="shared" si="60"/>
        <v/>
      </c>
      <c r="ED28" s="31" t="str">
        <f t="shared" si="61"/>
        <v/>
      </c>
      <c r="EE28" s="31" t="str">
        <f t="shared" si="62"/>
        <v/>
      </c>
      <c r="EF28" s="31" t="str">
        <f t="shared" si="63"/>
        <v/>
      </c>
      <c r="EG28" s="31" t="str">
        <f t="shared" si="64"/>
        <v/>
      </c>
      <c r="EH28" s="30"/>
      <c r="EI28" s="29"/>
      <c r="EJ28" s="30" t="b">
        <f t="shared" ref="EJ28:EW30" si="84">CL28&lt;&gt;""</f>
        <v>0</v>
      </c>
      <c r="EK28" s="30" t="b">
        <f t="shared" si="84"/>
        <v>0</v>
      </c>
      <c r="EL28" s="30" t="b">
        <f t="shared" si="84"/>
        <v>0</v>
      </c>
      <c r="EM28" s="30" t="b">
        <f t="shared" si="84"/>
        <v>0</v>
      </c>
      <c r="EN28" s="30" t="b">
        <f t="shared" si="84"/>
        <v>0</v>
      </c>
      <c r="EO28" s="30" t="b">
        <f t="shared" si="84"/>
        <v>0</v>
      </c>
      <c r="EP28" s="30" t="b">
        <f t="shared" si="84"/>
        <v>0</v>
      </c>
      <c r="EQ28" s="30" t="b">
        <f t="shared" si="84"/>
        <v>0</v>
      </c>
      <c r="ER28" s="30" t="b">
        <f t="shared" si="84"/>
        <v>0</v>
      </c>
      <c r="ES28" s="30" t="b">
        <f t="shared" si="84"/>
        <v>0</v>
      </c>
      <c r="ET28" s="30" t="b">
        <f t="shared" si="84"/>
        <v>0</v>
      </c>
      <c r="EU28" s="30" t="b">
        <f t="shared" si="84"/>
        <v>0</v>
      </c>
      <c r="EV28" s="30" t="b">
        <f t="shared" si="84"/>
        <v>0</v>
      </c>
      <c r="EW28" s="30" t="b">
        <f t="shared" si="84"/>
        <v>0</v>
      </c>
      <c r="EX28" s="30" t="b">
        <f t="shared" si="83"/>
        <v>0</v>
      </c>
      <c r="EY28" s="30" t="b">
        <f t="shared" si="83"/>
        <v>0</v>
      </c>
      <c r="EZ28" s="30" t="b">
        <f t="shared" si="82"/>
        <v>0</v>
      </c>
      <c r="FA28" s="30" t="b">
        <f t="shared" si="82"/>
        <v>0</v>
      </c>
      <c r="FB28" s="30" t="b">
        <f t="shared" si="82"/>
        <v>0</v>
      </c>
      <c r="FC28" s="30" t="b">
        <f t="shared" si="82"/>
        <v>0</v>
      </c>
      <c r="FD28" s="30" t="b">
        <f t="shared" si="82"/>
        <v>0</v>
      </c>
      <c r="FE28" s="30" t="b">
        <f t="shared" si="82"/>
        <v>0</v>
      </c>
      <c r="FF28" s="30" t="b">
        <f t="shared" si="82"/>
        <v>0</v>
      </c>
      <c r="FG28" s="30" t="b">
        <f t="shared" si="82"/>
        <v>0</v>
      </c>
      <c r="FH28" s="30" t="b">
        <f t="shared" si="82"/>
        <v>0</v>
      </c>
      <c r="FI28" s="30" t="b">
        <f t="shared" si="82"/>
        <v>0</v>
      </c>
      <c r="FJ28" s="30" t="b">
        <f t="shared" si="82"/>
        <v>0</v>
      </c>
      <c r="FK28" s="30" t="b">
        <f t="shared" si="82"/>
        <v>0</v>
      </c>
      <c r="FL28" s="30" t="b">
        <f t="shared" si="82"/>
        <v>0</v>
      </c>
      <c r="FM28" s="30" t="b">
        <f t="shared" si="82"/>
        <v>0</v>
      </c>
      <c r="FN28" s="30" t="b">
        <f t="shared" si="80"/>
        <v>0</v>
      </c>
      <c r="FO28" s="30" t="b">
        <f t="shared" si="80"/>
        <v>0</v>
      </c>
      <c r="FP28" s="30" t="b">
        <f t="shared" si="80"/>
        <v>0</v>
      </c>
      <c r="FQ28" s="30" t="b">
        <f t="shared" si="80"/>
        <v>0</v>
      </c>
      <c r="FR28" s="30" t="b">
        <f t="shared" si="80"/>
        <v>0</v>
      </c>
      <c r="FS28" s="30" t="b">
        <f t="shared" si="80"/>
        <v>0</v>
      </c>
      <c r="FT28" s="30" t="b">
        <f t="shared" si="80"/>
        <v>0</v>
      </c>
      <c r="FU28" s="30" t="b">
        <f t="shared" si="80"/>
        <v>0</v>
      </c>
      <c r="FV28" s="30" t="b">
        <f t="shared" si="80"/>
        <v>1</v>
      </c>
      <c r="FW28" s="30" t="b">
        <f t="shared" si="80"/>
        <v>0</v>
      </c>
      <c r="FX28" s="30" t="b">
        <f t="shared" si="80"/>
        <v>0</v>
      </c>
      <c r="FY28" s="30" t="b">
        <f t="shared" si="80"/>
        <v>0</v>
      </c>
      <c r="FZ28" s="30" t="b">
        <f t="shared" si="80"/>
        <v>0</v>
      </c>
      <c r="GA28" s="30" t="b">
        <f t="shared" si="80"/>
        <v>0</v>
      </c>
      <c r="GB28" s="30" t="b">
        <f t="shared" si="80"/>
        <v>0</v>
      </c>
      <c r="GC28" s="30" t="b">
        <f t="shared" si="80"/>
        <v>0</v>
      </c>
      <c r="GD28" s="30" t="b">
        <f t="shared" si="81"/>
        <v>0</v>
      </c>
      <c r="GE28" s="30" t="b">
        <f t="shared" si="78"/>
        <v>0</v>
      </c>
      <c r="GF28" s="29"/>
      <c r="GG28" s="30" t="b">
        <f t="shared" si="65"/>
        <v>0</v>
      </c>
      <c r="GH28" s="30" t="b">
        <f t="shared" si="66"/>
        <v>0</v>
      </c>
      <c r="GI28" s="30" t="b">
        <f t="shared" si="67"/>
        <v>1</v>
      </c>
      <c r="GJ28" s="30" t="b">
        <f t="shared" si="4"/>
        <v>1</v>
      </c>
      <c r="GK28" s="30" t="b">
        <f t="shared" si="5"/>
        <v>1</v>
      </c>
      <c r="GL28" s="30" t="b">
        <f t="shared" si="6"/>
        <v>1</v>
      </c>
      <c r="GM28" s="30" t="b">
        <f t="shared" si="7"/>
        <v>1</v>
      </c>
      <c r="GN28" s="30" t="b">
        <f t="shared" si="8"/>
        <v>1</v>
      </c>
      <c r="GO28" s="30" t="b">
        <f t="shared" si="9"/>
        <v>1</v>
      </c>
      <c r="GP28" s="30" t="b">
        <f t="shared" si="10"/>
        <v>1</v>
      </c>
      <c r="GQ28" s="30" t="b">
        <f t="shared" si="11"/>
        <v>1</v>
      </c>
      <c r="GR28" s="30" t="b">
        <f t="shared" si="12"/>
        <v>1</v>
      </c>
      <c r="GS28" s="30" t="b">
        <f t="shared" si="13"/>
        <v>1</v>
      </c>
      <c r="GT28" s="30" t="b">
        <f t="shared" si="14"/>
        <v>1</v>
      </c>
      <c r="GU28" s="30" t="b">
        <f t="shared" si="15"/>
        <v>1</v>
      </c>
      <c r="GV28" s="30" t="b">
        <f t="shared" si="68"/>
        <v>1</v>
      </c>
      <c r="GW28" s="30" t="b">
        <f t="shared" si="69"/>
        <v>0</v>
      </c>
      <c r="GX28" s="30" t="b">
        <f t="shared" si="70"/>
        <v>1</v>
      </c>
      <c r="GY28" s="30" t="b">
        <f t="shared" si="71"/>
        <v>1</v>
      </c>
      <c r="GZ28" s="30" t="b">
        <f t="shared" si="72"/>
        <v>1</v>
      </c>
      <c r="HA28" s="30" t="b">
        <f t="shared" si="73"/>
        <v>1</v>
      </c>
      <c r="HB28" s="30" t="b">
        <f t="shared" si="74"/>
        <v>1</v>
      </c>
      <c r="HC28" s="30" t="b">
        <f t="shared" si="75"/>
        <v>1</v>
      </c>
      <c r="HD28" s="30"/>
    </row>
    <row r="29" spans="1:212" ht="13.5" customHeight="1">
      <c r="A29" s="37">
        <v>25</v>
      </c>
      <c r="B29" s="8"/>
      <c r="C29" s="8"/>
      <c r="D29" s="8"/>
      <c r="E29" s="8"/>
      <c r="F29" s="8"/>
      <c r="G29" s="8"/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10" t="s">
        <v>54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9"/>
      <c r="BS29" s="8"/>
      <c r="BT29" s="33"/>
      <c r="BU29" s="4"/>
      <c r="BV29" s="4"/>
      <c r="BW29" s="7"/>
      <c r="BX29" s="4"/>
      <c r="BY29" s="8"/>
      <c r="BZ29" s="5"/>
      <c r="CA29" s="6"/>
      <c r="CB29" s="6"/>
      <c r="CC29" s="5"/>
      <c r="CE29" s="40" t="str">
        <f t="shared" si="16"/>
        <v/>
      </c>
      <c r="CF29" s="43">
        <f t="shared" si="17"/>
        <v>0</v>
      </c>
      <c r="CG29" s="2" t="s">
        <v>19</v>
      </c>
      <c r="CH29" s="2" t="s">
        <v>19</v>
      </c>
      <c r="CI29" s="29"/>
      <c r="CJ29" s="31" t="str">
        <f t="shared" si="18"/>
        <v>・係名、担当者名、連絡先のいずれかが未入力</v>
      </c>
      <c r="CK29" s="31" t="str">
        <f t="shared" si="19"/>
        <v>・問１が未選択</v>
      </c>
      <c r="CL29" s="31" t="str">
        <f t="shared" si="20"/>
        <v/>
      </c>
      <c r="CM29" s="31" t="str">
        <f t="shared" si="21"/>
        <v/>
      </c>
      <c r="CN29" s="31" t="str">
        <f t="shared" si="22"/>
        <v/>
      </c>
      <c r="CO29" s="31" t="str">
        <f t="shared" si="23"/>
        <v/>
      </c>
      <c r="CP29" s="31" t="str">
        <f t="shared" si="0"/>
        <v/>
      </c>
      <c r="CQ29" s="31" t="str">
        <f t="shared" si="1"/>
        <v/>
      </c>
      <c r="CR29" s="31" t="str">
        <f t="shared" si="24"/>
        <v/>
      </c>
      <c r="CS29" s="31" t="str">
        <f t="shared" si="25"/>
        <v/>
      </c>
      <c r="CT29" s="31" t="str">
        <f t="shared" si="26"/>
        <v/>
      </c>
      <c r="CU29" s="31" t="str">
        <f t="shared" si="27"/>
        <v/>
      </c>
      <c r="CV29" s="31" t="str">
        <f t="shared" si="28"/>
        <v/>
      </c>
      <c r="CW29" s="31" t="str">
        <f t="shared" si="29"/>
        <v/>
      </c>
      <c r="CX29" s="31" t="str">
        <f t="shared" si="30"/>
        <v/>
      </c>
      <c r="CY29" s="31" t="str">
        <f t="shared" si="2"/>
        <v/>
      </c>
      <c r="CZ29" s="31" t="str">
        <f t="shared" si="31"/>
        <v/>
      </c>
      <c r="DA29" s="31" t="str">
        <f t="shared" si="32"/>
        <v/>
      </c>
      <c r="DB29" s="31" t="str">
        <f t="shared" si="33"/>
        <v/>
      </c>
      <c r="DC29" s="31" t="str">
        <f t="shared" si="34"/>
        <v/>
      </c>
      <c r="DD29" s="31" t="str">
        <f t="shared" si="35"/>
        <v/>
      </c>
      <c r="DE29" s="31" t="str">
        <f t="shared" si="36"/>
        <v/>
      </c>
      <c r="DF29" s="31" t="str">
        <f t="shared" si="37"/>
        <v/>
      </c>
      <c r="DG29" s="31" t="str">
        <f t="shared" si="38"/>
        <v/>
      </c>
      <c r="DH29" s="31" t="str">
        <f t="shared" si="39"/>
        <v/>
      </c>
      <c r="DI29" s="31" t="str">
        <f t="shared" si="40"/>
        <v/>
      </c>
      <c r="DJ29" s="31" t="str">
        <f t="shared" si="41"/>
        <v/>
      </c>
      <c r="DK29" s="31" t="str">
        <f t="shared" si="42"/>
        <v/>
      </c>
      <c r="DL29" s="31" t="str">
        <f t="shared" si="43"/>
        <v/>
      </c>
      <c r="DM29" s="31" t="str">
        <f t="shared" si="44"/>
        <v/>
      </c>
      <c r="DN29" s="31" t="str">
        <f t="shared" si="45"/>
        <v/>
      </c>
      <c r="DO29" s="31" t="str">
        <f t="shared" si="46"/>
        <v/>
      </c>
      <c r="DP29" s="31" t="str">
        <f t="shared" si="47"/>
        <v/>
      </c>
      <c r="DQ29" s="31" t="str">
        <f t="shared" si="48"/>
        <v/>
      </c>
      <c r="DR29" s="31" t="str">
        <f t="shared" si="49"/>
        <v/>
      </c>
      <c r="DS29" s="31" t="str">
        <f t="shared" si="50"/>
        <v/>
      </c>
      <c r="DT29" s="31" t="str">
        <f t="shared" si="51"/>
        <v/>
      </c>
      <c r="DU29" s="31" t="str">
        <f t="shared" si="52"/>
        <v/>
      </c>
      <c r="DV29" s="31" t="str">
        <f t="shared" si="53"/>
        <v/>
      </c>
      <c r="DW29" s="31" t="str">
        <f t="shared" si="54"/>
        <v/>
      </c>
      <c r="DX29" s="31" t="str">
        <f t="shared" si="55"/>
        <v>・問７が未選択</v>
      </c>
      <c r="DY29" s="31" t="str">
        <f t="shared" si="56"/>
        <v/>
      </c>
      <c r="DZ29" s="31" t="str">
        <f t="shared" si="57"/>
        <v/>
      </c>
      <c r="EA29" s="31" t="str">
        <f t="shared" si="58"/>
        <v/>
      </c>
      <c r="EB29" s="31" t="str">
        <f t="shared" si="59"/>
        <v/>
      </c>
      <c r="EC29" s="31" t="str">
        <f t="shared" si="60"/>
        <v/>
      </c>
      <c r="ED29" s="31" t="str">
        <f t="shared" si="61"/>
        <v/>
      </c>
      <c r="EE29" s="31" t="str">
        <f t="shared" si="62"/>
        <v/>
      </c>
      <c r="EF29" s="31" t="str">
        <f t="shared" si="63"/>
        <v/>
      </c>
      <c r="EG29" s="31" t="str">
        <f t="shared" si="64"/>
        <v/>
      </c>
      <c r="EH29" s="30"/>
      <c r="EI29" s="29"/>
      <c r="EJ29" s="30" t="b">
        <f t="shared" si="84"/>
        <v>0</v>
      </c>
      <c r="EK29" s="30" t="b">
        <f t="shared" si="84"/>
        <v>0</v>
      </c>
      <c r="EL29" s="30" t="b">
        <f t="shared" si="84"/>
        <v>0</v>
      </c>
      <c r="EM29" s="30" t="b">
        <f t="shared" si="84"/>
        <v>0</v>
      </c>
      <c r="EN29" s="30" t="b">
        <f t="shared" si="84"/>
        <v>0</v>
      </c>
      <c r="EO29" s="30" t="b">
        <f t="shared" si="84"/>
        <v>0</v>
      </c>
      <c r="EP29" s="30" t="b">
        <f t="shared" si="84"/>
        <v>0</v>
      </c>
      <c r="EQ29" s="30" t="b">
        <f t="shared" si="84"/>
        <v>0</v>
      </c>
      <c r="ER29" s="30" t="b">
        <f t="shared" si="84"/>
        <v>0</v>
      </c>
      <c r="ES29" s="30" t="b">
        <f t="shared" si="84"/>
        <v>0</v>
      </c>
      <c r="ET29" s="30" t="b">
        <f t="shared" si="84"/>
        <v>0</v>
      </c>
      <c r="EU29" s="30" t="b">
        <f t="shared" si="84"/>
        <v>0</v>
      </c>
      <c r="EV29" s="30" t="b">
        <f t="shared" si="84"/>
        <v>0</v>
      </c>
      <c r="EW29" s="30" t="b">
        <f t="shared" si="84"/>
        <v>0</v>
      </c>
      <c r="EX29" s="30" t="b">
        <f t="shared" si="83"/>
        <v>0</v>
      </c>
      <c r="EY29" s="30" t="b">
        <f t="shared" si="83"/>
        <v>0</v>
      </c>
      <c r="EZ29" s="30" t="b">
        <f t="shared" si="82"/>
        <v>0</v>
      </c>
      <c r="FA29" s="30" t="b">
        <f t="shared" si="82"/>
        <v>0</v>
      </c>
      <c r="FB29" s="30" t="b">
        <f t="shared" si="82"/>
        <v>0</v>
      </c>
      <c r="FC29" s="30" t="b">
        <f t="shared" si="82"/>
        <v>0</v>
      </c>
      <c r="FD29" s="30" t="b">
        <f t="shared" si="82"/>
        <v>0</v>
      </c>
      <c r="FE29" s="30" t="b">
        <f t="shared" si="82"/>
        <v>0</v>
      </c>
      <c r="FF29" s="30" t="b">
        <f t="shared" si="82"/>
        <v>0</v>
      </c>
      <c r="FG29" s="30" t="b">
        <f t="shared" si="82"/>
        <v>0</v>
      </c>
      <c r="FH29" s="30" t="b">
        <f t="shared" si="82"/>
        <v>0</v>
      </c>
      <c r="FI29" s="30" t="b">
        <f t="shared" si="82"/>
        <v>0</v>
      </c>
      <c r="FJ29" s="30" t="b">
        <f t="shared" si="82"/>
        <v>0</v>
      </c>
      <c r="FK29" s="30" t="b">
        <f t="shared" si="82"/>
        <v>0</v>
      </c>
      <c r="FL29" s="30" t="b">
        <f t="shared" si="82"/>
        <v>0</v>
      </c>
      <c r="FM29" s="30" t="b">
        <f t="shared" si="82"/>
        <v>0</v>
      </c>
      <c r="FN29" s="30" t="b">
        <f t="shared" si="80"/>
        <v>0</v>
      </c>
      <c r="FO29" s="30" t="b">
        <f t="shared" si="80"/>
        <v>0</v>
      </c>
      <c r="FP29" s="30" t="b">
        <f t="shared" si="80"/>
        <v>0</v>
      </c>
      <c r="FQ29" s="30" t="b">
        <f t="shared" si="80"/>
        <v>0</v>
      </c>
      <c r="FR29" s="30" t="b">
        <f t="shared" si="80"/>
        <v>0</v>
      </c>
      <c r="FS29" s="30" t="b">
        <f t="shared" si="80"/>
        <v>0</v>
      </c>
      <c r="FT29" s="30" t="b">
        <f t="shared" si="80"/>
        <v>0</v>
      </c>
      <c r="FU29" s="30" t="b">
        <f t="shared" si="80"/>
        <v>0</v>
      </c>
      <c r="FV29" s="30" t="b">
        <f t="shared" si="80"/>
        <v>1</v>
      </c>
      <c r="FW29" s="30" t="b">
        <f t="shared" si="80"/>
        <v>0</v>
      </c>
      <c r="FX29" s="30" t="b">
        <f t="shared" si="80"/>
        <v>0</v>
      </c>
      <c r="FY29" s="30" t="b">
        <f t="shared" si="80"/>
        <v>0</v>
      </c>
      <c r="FZ29" s="30" t="b">
        <f t="shared" si="80"/>
        <v>0</v>
      </c>
      <c r="GA29" s="30" t="b">
        <f t="shared" si="80"/>
        <v>0</v>
      </c>
      <c r="GB29" s="30" t="b">
        <f t="shared" si="80"/>
        <v>0</v>
      </c>
      <c r="GC29" s="30" t="b">
        <f t="shared" si="80"/>
        <v>0</v>
      </c>
      <c r="GD29" s="30" t="b">
        <f t="shared" si="81"/>
        <v>0</v>
      </c>
      <c r="GE29" s="30" t="b">
        <f t="shared" si="78"/>
        <v>0</v>
      </c>
      <c r="GF29" s="29"/>
      <c r="GG29" s="30" t="b">
        <f t="shared" si="65"/>
        <v>0</v>
      </c>
      <c r="GH29" s="30" t="b">
        <f t="shared" si="66"/>
        <v>0</v>
      </c>
      <c r="GI29" s="30" t="b">
        <f t="shared" si="67"/>
        <v>1</v>
      </c>
      <c r="GJ29" s="30" t="b">
        <f t="shared" si="4"/>
        <v>1</v>
      </c>
      <c r="GK29" s="30" t="b">
        <f t="shared" si="5"/>
        <v>1</v>
      </c>
      <c r="GL29" s="30" t="b">
        <f t="shared" si="6"/>
        <v>1</v>
      </c>
      <c r="GM29" s="30" t="b">
        <f t="shared" si="7"/>
        <v>1</v>
      </c>
      <c r="GN29" s="30" t="b">
        <f t="shared" si="8"/>
        <v>1</v>
      </c>
      <c r="GO29" s="30" t="b">
        <f t="shared" si="9"/>
        <v>1</v>
      </c>
      <c r="GP29" s="30" t="b">
        <f t="shared" si="10"/>
        <v>1</v>
      </c>
      <c r="GQ29" s="30" t="b">
        <f t="shared" si="11"/>
        <v>1</v>
      </c>
      <c r="GR29" s="30" t="b">
        <f t="shared" si="12"/>
        <v>1</v>
      </c>
      <c r="GS29" s="30" t="b">
        <f t="shared" si="13"/>
        <v>1</v>
      </c>
      <c r="GT29" s="30" t="b">
        <f t="shared" si="14"/>
        <v>1</v>
      </c>
      <c r="GU29" s="30" t="b">
        <f t="shared" si="15"/>
        <v>1</v>
      </c>
      <c r="GV29" s="30" t="b">
        <f t="shared" si="68"/>
        <v>1</v>
      </c>
      <c r="GW29" s="30" t="b">
        <f t="shared" si="69"/>
        <v>0</v>
      </c>
      <c r="GX29" s="30" t="b">
        <f t="shared" si="70"/>
        <v>1</v>
      </c>
      <c r="GY29" s="30" t="b">
        <f t="shared" si="71"/>
        <v>1</v>
      </c>
      <c r="GZ29" s="30" t="b">
        <f t="shared" si="72"/>
        <v>1</v>
      </c>
      <c r="HA29" s="30" t="b">
        <f t="shared" si="73"/>
        <v>1</v>
      </c>
      <c r="HB29" s="30" t="b">
        <f t="shared" si="74"/>
        <v>1</v>
      </c>
      <c r="HC29" s="30" t="b">
        <f t="shared" si="75"/>
        <v>1</v>
      </c>
      <c r="HD29" s="30"/>
    </row>
    <row r="30" spans="1:212" ht="13.5" customHeight="1">
      <c r="A30" s="37">
        <v>26</v>
      </c>
      <c r="B30" s="8"/>
      <c r="C30" s="8"/>
      <c r="D30" s="8"/>
      <c r="E30" s="8"/>
      <c r="F30" s="8"/>
      <c r="G30" s="8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10" t="s">
        <v>54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9"/>
      <c r="BS30" s="8"/>
      <c r="BT30" s="33"/>
      <c r="BU30" s="4"/>
      <c r="BV30" s="4"/>
      <c r="BW30" s="7"/>
      <c r="BX30" s="4"/>
      <c r="BY30" s="8"/>
      <c r="BZ30" s="5"/>
      <c r="CA30" s="6"/>
      <c r="CB30" s="6"/>
      <c r="CC30" s="5"/>
      <c r="CE30" s="40" t="str">
        <f t="shared" si="16"/>
        <v/>
      </c>
      <c r="CF30" s="43">
        <f t="shared" si="17"/>
        <v>0</v>
      </c>
      <c r="CG30" s="2" t="s">
        <v>19</v>
      </c>
      <c r="CH30" s="2" t="s">
        <v>19</v>
      </c>
      <c r="CI30" s="29"/>
      <c r="CJ30" s="31" t="str">
        <f t="shared" si="18"/>
        <v>・係名、担当者名、連絡先のいずれかが未入力</v>
      </c>
      <c r="CK30" s="31" t="str">
        <f t="shared" si="19"/>
        <v>・問１が未選択</v>
      </c>
      <c r="CL30" s="31" t="str">
        <f t="shared" si="20"/>
        <v/>
      </c>
      <c r="CM30" s="31" t="str">
        <f t="shared" si="21"/>
        <v/>
      </c>
      <c r="CN30" s="31" t="str">
        <f t="shared" si="22"/>
        <v/>
      </c>
      <c r="CO30" s="31" t="str">
        <f t="shared" si="23"/>
        <v/>
      </c>
      <c r="CP30" s="31" t="str">
        <f t="shared" si="0"/>
        <v/>
      </c>
      <c r="CQ30" s="31" t="str">
        <f t="shared" si="1"/>
        <v/>
      </c>
      <c r="CR30" s="31" t="str">
        <f t="shared" si="24"/>
        <v/>
      </c>
      <c r="CS30" s="31" t="str">
        <f t="shared" si="25"/>
        <v/>
      </c>
      <c r="CT30" s="31" t="str">
        <f t="shared" si="26"/>
        <v/>
      </c>
      <c r="CU30" s="31" t="str">
        <f t="shared" si="27"/>
        <v/>
      </c>
      <c r="CV30" s="31" t="str">
        <f t="shared" si="28"/>
        <v/>
      </c>
      <c r="CW30" s="31" t="str">
        <f t="shared" si="29"/>
        <v/>
      </c>
      <c r="CX30" s="31" t="str">
        <f t="shared" si="30"/>
        <v/>
      </c>
      <c r="CY30" s="31" t="str">
        <f t="shared" si="2"/>
        <v/>
      </c>
      <c r="CZ30" s="31" t="str">
        <f t="shared" si="31"/>
        <v/>
      </c>
      <c r="DA30" s="31" t="str">
        <f t="shared" si="32"/>
        <v/>
      </c>
      <c r="DB30" s="31" t="str">
        <f t="shared" si="33"/>
        <v/>
      </c>
      <c r="DC30" s="31" t="str">
        <f t="shared" si="34"/>
        <v/>
      </c>
      <c r="DD30" s="31" t="str">
        <f t="shared" si="35"/>
        <v/>
      </c>
      <c r="DE30" s="31" t="str">
        <f t="shared" si="36"/>
        <v/>
      </c>
      <c r="DF30" s="31" t="str">
        <f t="shared" si="37"/>
        <v/>
      </c>
      <c r="DG30" s="31" t="str">
        <f t="shared" si="38"/>
        <v/>
      </c>
      <c r="DH30" s="31" t="str">
        <f t="shared" si="39"/>
        <v/>
      </c>
      <c r="DI30" s="31" t="str">
        <f t="shared" si="40"/>
        <v/>
      </c>
      <c r="DJ30" s="31" t="str">
        <f t="shared" si="41"/>
        <v/>
      </c>
      <c r="DK30" s="31" t="str">
        <f t="shared" si="42"/>
        <v/>
      </c>
      <c r="DL30" s="31" t="str">
        <f t="shared" si="43"/>
        <v/>
      </c>
      <c r="DM30" s="31" t="str">
        <f t="shared" si="44"/>
        <v/>
      </c>
      <c r="DN30" s="31" t="str">
        <f t="shared" si="45"/>
        <v/>
      </c>
      <c r="DO30" s="31" t="str">
        <f t="shared" si="46"/>
        <v/>
      </c>
      <c r="DP30" s="31" t="str">
        <f t="shared" si="47"/>
        <v/>
      </c>
      <c r="DQ30" s="31" t="str">
        <f t="shared" si="48"/>
        <v/>
      </c>
      <c r="DR30" s="31" t="str">
        <f t="shared" si="49"/>
        <v/>
      </c>
      <c r="DS30" s="31" t="str">
        <f t="shared" si="50"/>
        <v/>
      </c>
      <c r="DT30" s="31" t="str">
        <f t="shared" si="51"/>
        <v/>
      </c>
      <c r="DU30" s="31" t="str">
        <f t="shared" si="52"/>
        <v/>
      </c>
      <c r="DV30" s="31" t="str">
        <f t="shared" si="53"/>
        <v/>
      </c>
      <c r="DW30" s="31" t="str">
        <f t="shared" si="54"/>
        <v/>
      </c>
      <c r="DX30" s="31" t="str">
        <f t="shared" si="55"/>
        <v>・問７が未選択</v>
      </c>
      <c r="DY30" s="31" t="str">
        <f t="shared" si="56"/>
        <v/>
      </c>
      <c r="DZ30" s="31" t="str">
        <f t="shared" si="57"/>
        <v/>
      </c>
      <c r="EA30" s="31" t="str">
        <f t="shared" si="58"/>
        <v/>
      </c>
      <c r="EB30" s="31" t="str">
        <f t="shared" si="59"/>
        <v/>
      </c>
      <c r="EC30" s="31" t="str">
        <f t="shared" si="60"/>
        <v/>
      </c>
      <c r="ED30" s="31" t="str">
        <f t="shared" si="61"/>
        <v/>
      </c>
      <c r="EE30" s="31" t="str">
        <f t="shared" si="62"/>
        <v/>
      </c>
      <c r="EF30" s="31" t="str">
        <f t="shared" si="63"/>
        <v/>
      </c>
      <c r="EG30" s="31" t="str">
        <f t="shared" si="64"/>
        <v/>
      </c>
      <c r="EH30" s="30"/>
      <c r="EI30" s="29"/>
      <c r="EJ30" s="30" t="b">
        <f t="shared" si="84"/>
        <v>0</v>
      </c>
      <c r="EK30" s="30" t="b">
        <f t="shared" si="84"/>
        <v>0</v>
      </c>
      <c r="EL30" s="30" t="b">
        <f t="shared" si="84"/>
        <v>0</v>
      </c>
      <c r="EM30" s="30" t="b">
        <f t="shared" si="84"/>
        <v>0</v>
      </c>
      <c r="EN30" s="30" t="b">
        <f t="shared" si="84"/>
        <v>0</v>
      </c>
      <c r="EO30" s="30" t="b">
        <f t="shared" si="84"/>
        <v>0</v>
      </c>
      <c r="EP30" s="30" t="b">
        <f t="shared" si="84"/>
        <v>0</v>
      </c>
      <c r="EQ30" s="30" t="b">
        <f t="shared" si="84"/>
        <v>0</v>
      </c>
      <c r="ER30" s="30" t="b">
        <f t="shared" si="84"/>
        <v>0</v>
      </c>
      <c r="ES30" s="30" t="b">
        <f t="shared" si="84"/>
        <v>0</v>
      </c>
      <c r="ET30" s="30" t="b">
        <f t="shared" si="84"/>
        <v>0</v>
      </c>
      <c r="EU30" s="30" t="b">
        <f t="shared" si="84"/>
        <v>0</v>
      </c>
      <c r="EV30" s="30" t="b">
        <f t="shared" si="84"/>
        <v>0</v>
      </c>
      <c r="EW30" s="30" t="b">
        <f t="shared" si="84"/>
        <v>0</v>
      </c>
      <c r="EX30" s="30" t="b">
        <f t="shared" si="83"/>
        <v>0</v>
      </c>
      <c r="EY30" s="30" t="b">
        <f t="shared" si="83"/>
        <v>0</v>
      </c>
      <c r="EZ30" s="30" t="b">
        <f t="shared" si="82"/>
        <v>0</v>
      </c>
      <c r="FA30" s="30" t="b">
        <f t="shared" si="82"/>
        <v>0</v>
      </c>
      <c r="FB30" s="30" t="b">
        <f t="shared" si="82"/>
        <v>0</v>
      </c>
      <c r="FC30" s="30" t="b">
        <f t="shared" si="82"/>
        <v>0</v>
      </c>
      <c r="FD30" s="30" t="b">
        <f t="shared" si="82"/>
        <v>0</v>
      </c>
      <c r="FE30" s="30" t="b">
        <f t="shared" si="82"/>
        <v>0</v>
      </c>
      <c r="FF30" s="30" t="b">
        <f t="shared" si="82"/>
        <v>0</v>
      </c>
      <c r="FG30" s="30" t="b">
        <f t="shared" si="82"/>
        <v>0</v>
      </c>
      <c r="FH30" s="30" t="b">
        <f t="shared" si="82"/>
        <v>0</v>
      </c>
      <c r="FI30" s="30" t="b">
        <f t="shared" si="82"/>
        <v>0</v>
      </c>
      <c r="FJ30" s="30" t="b">
        <f t="shared" si="82"/>
        <v>0</v>
      </c>
      <c r="FK30" s="30" t="b">
        <f t="shared" si="82"/>
        <v>0</v>
      </c>
      <c r="FL30" s="30" t="b">
        <f t="shared" si="82"/>
        <v>0</v>
      </c>
      <c r="FM30" s="30" t="b">
        <f t="shared" si="82"/>
        <v>0</v>
      </c>
      <c r="FN30" s="30" t="b">
        <f t="shared" si="80"/>
        <v>0</v>
      </c>
      <c r="FO30" s="30" t="b">
        <f t="shared" si="80"/>
        <v>0</v>
      </c>
      <c r="FP30" s="30" t="b">
        <f t="shared" si="80"/>
        <v>0</v>
      </c>
      <c r="FQ30" s="30" t="b">
        <f t="shared" si="80"/>
        <v>0</v>
      </c>
      <c r="FR30" s="30" t="b">
        <f t="shared" si="80"/>
        <v>0</v>
      </c>
      <c r="FS30" s="30" t="b">
        <f t="shared" si="80"/>
        <v>0</v>
      </c>
      <c r="FT30" s="30" t="b">
        <f t="shared" si="80"/>
        <v>0</v>
      </c>
      <c r="FU30" s="30" t="b">
        <f t="shared" si="80"/>
        <v>0</v>
      </c>
      <c r="FV30" s="30" t="b">
        <f t="shared" si="80"/>
        <v>1</v>
      </c>
      <c r="FW30" s="30" t="b">
        <f t="shared" si="80"/>
        <v>0</v>
      </c>
      <c r="FX30" s="30" t="b">
        <f t="shared" si="80"/>
        <v>0</v>
      </c>
      <c r="FY30" s="30" t="b">
        <f t="shared" si="80"/>
        <v>0</v>
      </c>
      <c r="FZ30" s="30" t="b">
        <f t="shared" si="80"/>
        <v>0</v>
      </c>
      <c r="GA30" s="30" t="b">
        <f t="shared" si="80"/>
        <v>0</v>
      </c>
      <c r="GB30" s="30" t="b">
        <f t="shared" si="80"/>
        <v>0</v>
      </c>
      <c r="GC30" s="30" t="b">
        <f t="shared" si="80"/>
        <v>0</v>
      </c>
      <c r="GD30" s="30" t="b">
        <f t="shared" si="81"/>
        <v>0</v>
      </c>
      <c r="GE30" s="30" t="b">
        <f t="shared" si="78"/>
        <v>0</v>
      </c>
      <c r="GF30" s="29"/>
      <c r="GG30" s="30" t="b">
        <f t="shared" si="65"/>
        <v>0</v>
      </c>
      <c r="GH30" s="30" t="b">
        <f t="shared" si="66"/>
        <v>0</v>
      </c>
      <c r="GI30" s="30" t="b">
        <f t="shared" si="67"/>
        <v>1</v>
      </c>
      <c r="GJ30" s="30" t="b">
        <f t="shared" si="4"/>
        <v>1</v>
      </c>
      <c r="GK30" s="30" t="b">
        <f t="shared" si="5"/>
        <v>1</v>
      </c>
      <c r="GL30" s="30" t="b">
        <f t="shared" si="6"/>
        <v>1</v>
      </c>
      <c r="GM30" s="30" t="b">
        <f t="shared" si="7"/>
        <v>1</v>
      </c>
      <c r="GN30" s="30" t="b">
        <f t="shared" si="8"/>
        <v>1</v>
      </c>
      <c r="GO30" s="30" t="b">
        <f t="shared" si="9"/>
        <v>1</v>
      </c>
      <c r="GP30" s="30" t="b">
        <f t="shared" si="10"/>
        <v>1</v>
      </c>
      <c r="GQ30" s="30" t="b">
        <f t="shared" si="11"/>
        <v>1</v>
      </c>
      <c r="GR30" s="30" t="b">
        <f t="shared" si="12"/>
        <v>1</v>
      </c>
      <c r="GS30" s="30" t="b">
        <f t="shared" si="13"/>
        <v>1</v>
      </c>
      <c r="GT30" s="30" t="b">
        <f t="shared" si="14"/>
        <v>1</v>
      </c>
      <c r="GU30" s="30" t="b">
        <f t="shared" si="15"/>
        <v>1</v>
      </c>
      <c r="GV30" s="30" t="b">
        <f t="shared" si="68"/>
        <v>1</v>
      </c>
      <c r="GW30" s="30" t="b">
        <f t="shared" si="69"/>
        <v>0</v>
      </c>
      <c r="GX30" s="30" t="b">
        <f t="shared" si="70"/>
        <v>1</v>
      </c>
      <c r="GY30" s="30" t="b">
        <f t="shared" si="71"/>
        <v>1</v>
      </c>
      <c r="GZ30" s="30" t="b">
        <f t="shared" si="72"/>
        <v>1</v>
      </c>
      <c r="HA30" s="30" t="b">
        <f t="shared" si="73"/>
        <v>1</v>
      </c>
      <c r="HB30" s="30" t="b">
        <f t="shared" si="74"/>
        <v>1</v>
      </c>
      <c r="HC30" s="30" t="b">
        <f t="shared" si="75"/>
        <v>1</v>
      </c>
      <c r="HD30" s="30"/>
    </row>
    <row r="31" spans="1:212" ht="13.5" customHeight="1">
      <c r="A31" s="3" t="s">
        <v>83</v>
      </c>
      <c r="B31" s="3" t="s">
        <v>83</v>
      </c>
      <c r="C31" s="3" t="s">
        <v>83</v>
      </c>
      <c r="D31" s="3" t="s">
        <v>83</v>
      </c>
      <c r="E31" s="3" t="s">
        <v>83</v>
      </c>
      <c r="F31" s="3" t="s">
        <v>83</v>
      </c>
      <c r="G31" s="3" t="s">
        <v>83</v>
      </c>
      <c r="H31" s="3" t="s">
        <v>83</v>
      </c>
      <c r="I31" s="3" t="s">
        <v>83</v>
      </c>
      <c r="J31" s="3" t="s">
        <v>83</v>
      </c>
      <c r="K31" s="3" t="s">
        <v>83</v>
      </c>
      <c r="L31" s="3" t="s">
        <v>83</v>
      </c>
      <c r="M31" s="3" t="s">
        <v>83</v>
      </c>
      <c r="N31" s="3" t="s">
        <v>83</v>
      </c>
      <c r="O31" s="3" t="s">
        <v>83</v>
      </c>
      <c r="P31" s="3" t="s">
        <v>83</v>
      </c>
      <c r="Q31" s="3" t="s">
        <v>83</v>
      </c>
      <c r="R31" s="3" t="s">
        <v>83</v>
      </c>
      <c r="S31" s="3" t="s">
        <v>83</v>
      </c>
      <c r="T31" s="3" t="s">
        <v>83</v>
      </c>
      <c r="U31" s="3" t="s">
        <v>83</v>
      </c>
      <c r="V31" s="3" t="s">
        <v>83</v>
      </c>
      <c r="W31" s="3" t="s">
        <v>83</v>
      </c>
      <c r="X31" s="3" t="s">
        <v>83</v>
      </c>
      <c r="Y31" s="3" t="s">
        <v>83</v>
      </c>
      <c r="Z31" s="3" t="s">
        <v>83</v>
      </c>
      <c r="AA31" s="3" t="s">
        <v>83</v>
      </c>
      <c r="AB31" s="3" t="s">
        <v>83</v>
      </c>
      <c r="AC31" s="3" t="s">
        <v>83</v>
      </c>
      <c r="AD31" s="3" t="s">
        <v>83</v>
      </c>
      <c r="AE31" s="3" t="s">
        <v>83</v>
      </c>
      <c r="AF31" s="3" t="s">
        <v>83</v>
      </c>
      <c r="AG31" s="3" t="s">
        <v>83</v>
      </c>
      <c r="AH31" s="3" t="s">
        <v>83</v>
      </c>
      <c r="AI31" s="3" t="s">
        <v>83</v>
      </c>
      <c r="AJ31" s="3" t="s">
        <v>83</v>
      </c>
      <c r="AK31" s="3" t="s">
        <v>83</v>
      </c>
      <c r="AL31" s="3" t="s">
        <v>83</v>
      </c>
      <c r="AM31" s="3" t="s">
        <v>83</v>
      </c>
      <c r="AN31" s="3" t="s">
        <v>83</v>
      </c>
      <c r="AO31" s="3" t="s">
        <v>83</v>
      </c>
      <c r="AP31" s="3" t="s">
        <v>83</v>
      </c>
      <c r="AQ31" s="3" t="s">
        <v>83</v>
      </c>
      <c r="AR31" s="3" t="s">
        <v>83</v>
      </c>
      <c r="AS31" s="3" t="s">
        <v>83</v>
      </c>
      <c r="AT31" s="3" t="s">
        <v>83</v>
      </c>
      <c r="AU31" s="3" t="s">
        <v>83</v>
      </c>
      <c r="AV31" s="3" t="s">
        <v>83</v>
      </c>
      <c r="AW31" s="3" t="s">
        <v>83</v>
      </c>
      <c r="AX31" s="3" t="s">
        <v>83</v>
      </c>
      <c r="AY31" s="3" t="s">
        <v>83</v>
      </c>
      <c r="AZ31" s="3" t="s">
        <v>83</v>
      </c>
      <c r="BA31" s="3" t="s">
        <v>83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3" t="s">
        <v>83</v>
      </c>
      <c r="BJ31" s="3" t="s">
        <v>83</v>
      </c>
      <c r="BK31" s="3" t="s">
        <v>83</v>
      </c>
      <c r="BL31" s="3" t="s">
        <v>83</v>
      </c>
      <c r="BM31" s="3" t="s">
        <v>83</v>
      </c>
      <c r="BN31" s="3" t="s">
        <v>83</v>
      </c>
      <c r="BO31" s="3" t="s">
        <v>83</v>
      </c>
      <c r="BP31" s="3" t="s">
        <v>83</v>
      </c>
      <c r="BQ31" s="3" t="s">
        <v>83</v>
      </c>
      <c r="BR31" s="3" t="s">
        <v>83</v>
      </c>
      <c r="BS31" s="3" t="s">
        <v>83</v>
      </c>
      <c r="BT31" s="3" t="s">
        <v>83</v>
      </c>
      <c r="BU31" s="3" t="s">
        <v>83</v>
      </c>
      <c r="BV31" s="3" t="s">
        <v>83</v>
      </c>
      <c r="BW31" s="3" t="s">
        <v>83</v>
      </c>
      <c r="BX31" s="3" t="s">
        <v>83</v>
      </c>
      <c r="BY31" s="3" t="s">
        <v>83</v>
      </c>
      <c r="BZ31" s="3" t="s">
        <v>83</v>
      </c>
      <c r="CA31" s="3" t="s">
        <v>83</v>
      </c>
      <c r="CB31" s="3" t="s">
        <v>83</v>
      </c>
      <c r="CC31" s="3" t="s">
        <v>83</v>
      </c>
      <c r="CD31" s="3"/>
      <c r="CE31" s="41" t="s">
        <v>83</v>
      </c>
      <c r="CF31" s="3" t="s">
        <v>83</v>
      </c>
      <c r="CG31" s="3" t="s">
        <v>83</v>
      </c>
      <c r="CH31" s="3" t="s">
        <v>83</v>
      </c>
      <c r="CI31" s="3" t="s">
        <v>83</v>
      </c>
      <c r="CJ31" s="3" t="s">
        <v>83</v>
      </c>
      <c r="CK31" s="3" t="s">
        <v>83</v>
      </c>
      <c r="CL31" s="3" t="s">
        <v>83</v>
      </c>
      <c r="CM31" s="3" t="s">
        <v>83</v>
      </c>
      <c r="CN31" s="3" t="s">
        <v>83</v>
      </c>
      <c r="CO31" s="3" t="s">
        <v>83</v>
      </c>
      <c r="CP31" s="3" t="s">
        <v>83</v>
      </c>
      <c r="CQ31" s="3" t="s">
        <v>83</v>
      </c>
      <c r="CR31" s="3" t="s">
        <v>83</v>
      </c>
      <c r="CS31" s="3" t="s">
        <v>83</v>
      </c>
      <c r="CT31" s="3" t="s">
        <v>83</v>
      </c>
      <c r="CU31" s="3" t="s">
        <v>83</v>
      </c>
      <c r="CV31" s="3" t="s">
        <v>83</v>
      </c>
      <c r="CW31" s="3" t="s">
        <v>83</v>
      </c>
      <c r="CX31" s="3" t="s">
        <v>83</v>
      </c>
      <c r="CY31" s="3" t="s">
        <v>83</v>
      </c>
      <c r="CZ31" s="3" t="s">
        <v>83</v>
      </c>
      <c r="DA31" s="3" t="s">
        <v>83</v>
      </c>
      <c r="DB31" s="3" t="s">
        <v>83</v>
      </c>
      <c r="DC31" s="3" t="s">
        <v>83</v>
      </c>
      <c r="DD31" s="3" t="s">
        <v>83</v>
      </c>
      <c r="DE31" s="3" t="s">
        <v>83</v>
      </c>
      <c r="DF31" s="3" t="s">
        <v>83</v>
      </c>
      <c r="DG31" s="3" t="s">
        <v>83</v>
      </c>
      <c r="DH31" s="3" t="s">
        <v>83</v>
      </c>
      <c r="DI31" s="3" t="s">
        <v>83</v>
      </c>
      <c r="DJ31" s="3" t="s">
        <v>83</v>
      </c>
      <c r="DK31" s="3" t="s">
        <v>83</v>
      </c>
      <c r="DL31" s="3" t="s">
        <v>83</v>
      </c>
      <c r="DM31" s="3" t="s">
        <v>83</v>
      </c>
      <c r="DN31" s="3" t="s">
        <v>83</v>
      </c>
      <c r="DO31" s="3" t="s">
        <v>83</v>
      </c>
      <c r="DP31" s="3" t="s">
        <v>83</v>
      </c>
      <c r="DQ31" s="3" t="s">
        <v>83</v>
      </c>
      <c r="DR31" s="3" t="s">
        <v>83</v>
      </c>
      <c r="DS31" s="3" t="s">
        <v>83</v>
      </c>
      <c r="DT31" s="3" t="s">
        <v>83</v>
      </c>
      <c r="DU31" s="3" t="s">
        <v>83</v>
      </c>
      <c r="DV31" s="3" t="s">
        <v>83</v>
      </c>
      <c r="DW31" s="3" t="s">
        <v>83</v>
      </c>
      <c r="DX31" s="3" t="s">
        <v>83</v>
      </c>
      <c r="DY31" s="3" t="s">
        <v>83</v>
      </c>
      <c r="DZ31" s="3" t="s">
        <v>83</v>
      </c>
      <c r="EA31" s="3" t="s">
        <v>83</v>
      </c>
      <c r="EB31" s="3" t="s">
        <v>83</v>
      </c>
      <c r="EC31" s="3" t="s">
        <v>83</v>
      </c>
      <c r="ED31" s="3" t="s">
        <v>83</v>
      </c>
      <c r="EE31" s="3" t="s">
        <v>83</v>
      </c>
      <c r="EF31" s="3" t="s">
        <v>83</v>
      </c>
      <c r="EG31" s="3" t="s">
        <v>83</v>
      </c>
      <c r="EH31" s="3" t="s">
        <v>83</v>
      </c>
      <c r="EI31" s="3" t="s">
        <v>83</v>
      </c>
      <c r="EJ31" s="3" t="s">
        <v>83</v>
      </c>
      <c r="EK31" s="3" t="s">
        <v>83</v>
      </c>
      <c r="EL31" s="3" t="s">
        <v>83</v>
      </c>
      <c r="EM31" s="3" t="s">
        <v>83</v>
      </c>
      <c r="EN31" s="3" t="s">
        <v>83</v>
      </c>
      <c r="EO31" s="3" t="s">
        <v>83</v>
      </c>
      <c r="EP31" s="3" t="s">
        <v>83</v>
      </c>
      <c r="EQ31" s="3" t="s">
        <v>83</v>
      </c>
      <c r="ER31" s="3" t="s">
        <v>83</v>
      </c>
      <c r="ES31" s="3" t="s">
        <v>83</v>
      </c>
      <c r="ET31" s="3" t="s">
        <v>83</v>
      </c>
      <c r="EU31" s="3" t="s">
        <v>83</v>
      </c>
      <c r="EV31" s="3" t="s">
        <v>83</v>
      </c>
      <c r="EW31" s="3" t="s">
        <v>83</v>
      </c>
      <c r="EX31" s="3" t="s">
        <v>83</v>
      </c>
      <c r="EY31" s="3" t="s">
        <v>83</v>
      </c>
      <c r="EZ31" s="3" t="s">
        <v>83</v>
      </c>
      <c r="FA31" s="3" t="s">
        <v>83</v>
      </c>
      <c r="FB31" s="3" t="s">
        <v>83</v>
      </c>
      <c r="FC31" s="3" t="s">
        <v>83</v>
      </c>
      <c r="FD31" s="3" t="s">
        <v>83</v>
      </c>
      <c r="FE31" s="3" t="s">
        <v>83</v>
      </c>
      <c r="FF31" s="3" t="s">
        <v>83</v>
      </c>
      <c r="FG31" s="3" t="s">
        <v>83</v>
      </c>
      <c r="FH31" s="3" t="s">
        <v>83</v>
      </c>
      <c r="FI31" s="3" t="s">
        <v>83</v>
      </c>
      <c r="FJ31" s="3" t="s">
        <v>83</v>
      </c>
      <c r="FK31" s="3" t="s">
        <v>83</v>
      </c>
      <c r="FL31" s="3" t="s">
        <v>83</v>
      </c>
      <c r="FM31" s="3" t="s">
        <v>83</v>
      </c>
      <c r="FN31" s="3" t="s">
        <v>83</v>
      </c>
      <c r="FO31" s="3" t="s">
        <v>83</v>
      </c>
      <c r="FP31" s="3" t="s">
        <v>83</v>
      </c>
      <c r="FQ31" s="3" t="s">
        <v>83</v>
      </c>
      <c r="FR31" s="3" t="s">
        <v>83</v>
      </c>
      <c r="FS31" s="3" t="s">
        <v>83</v>
      </c>
      <c r="FT31" s="3" t="s">
        <v>83</v>
      </c>
      <c r="FU31" s="3" t="s">
        <v>83</v>
      </c>
      <c r="FV31" s="3" t="s">
        <v>83</v>
      </c>
      <c r="FW31" s="3" t="s">
        <v>83</v>
      </c>
      <c r="FX31" s="3" t="s">
        <v>83</v>
      </c>
      <c r="FY31" s="3" t="s">
        <v>83</v>
      </c>
      <c r="FZ31" s="3" t="s">
        <v>83</v>
      </c>
      <c r="GA31" s="3" t="s">
        <v>83</v>
      </c>
      <c r="GB31" s="3" t="s">
        <v>83</v>
      </c>
      <c r="GC31" s="3" t="s">
        <v>83</v>
      </c>
      <c r="GD31" s="3" t="s">
        <v>83</v>
      </c>
      <c r="GE31" s="3" t="s">
        <v>83</v>
      </c>
      <c r="GF31" s="3" t="s">
        <v>83</v>
      </c>
      <c r="GG31" s="3" t="s">
        <v>83</v>
      </c>
      <c r="GH31" s="3" t="s">
        <v>83</v>
      </c>
      <c r="GI31" s="3" t="s">
        <v>83</v>
      </c>
      <c r="GJ31" s="3" t="s">
        <v>83</v>
      </c>
      <c r="GK31" s="3" t="s">
        <v>83</v>
      </c>
      <c r="GL31" s="3" t="s">
        <v>83</v>
      </c>
      <c r="GM31" s="3" t="s">
        <v>83</v>
      </c>
      <c r="GN31" s="3" t="s">
        <v>83</v>
      </c>
      <c r="GO31" s="3" t="s">
        <v>83</v>
      </c>
      <c r="GP31" s="3" t="s">
        <v>83</v>
      </c>
      <c r="GQ31" s="3" t="s">
        <v>83</v>
      </c>
      <c r="GR31" s="3" t="s">
        <v>83</v>
      </c>
      <c r="GS31" s="3" t="s">
        <v>83</v>
      </c>
      <c r="GT31" s="3" t="s">
        <v>83</v>
      </c>
      <c r="GU31" s="3" t="s">
        <v>83</v>
      </c>
      <c r="GV31" s="3" t="s">
        <v>83</v>
      </c>
      <c r="GW31" s="3" t="s">
        <v>83</v>
      </c>
      <c r="GX31" s="3" t="s">
        <v>83</v>
      </c>
      <c r="GY31" s="3" t="s">
        <v>83</v>
      </c>
      <c r="GZ31" s="3" t="s">
        <v>83</v>
      </c>
      <c r="HA31" s="3" t="s">
        <v>83</v>
      </c>
      <c r="HB31" s="3" t="s">
        <v>83</v>
      </c>
      <c r="HC31" s="3" t="s">
        <v>83</v>
      </c>
      <c r="HD31" s="3" t="s">
        <v>83</v>
      </c>
    </row>
    <row r="32" spans="1:21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G32" s="34"/>
      <c r="CH32" s="34"/>
    </row>
    <row r="33" spans="1:86">
      <c r="A33" s="3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G33" s="34"/>
      <c r="CH33" s="34"/>
    </row>
    <row r="34" spans="1:86">
      <c r="A34" s="36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G34" s="34"/>
      <c r="CH34" s="34"/>
    </row>
    <row r="35" spans="1:86">
      <c r="A35" s="36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G35" s="34"/>
      <c r="CH35" s="34"/>
    </row>
    <row r="36" spans="1:86">
      <c r="A36" s="3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G36" s="34"/>
      <c r="CH36" s="34"/>
    </row>
    <row r="37" spans="1:86">
      <c r="A37" s="3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G37" s="34"/>
      <c r="CH37" s="34"/>
    </row>
    <row r="38" spans="1:86">
      <c r="A38" s="36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G38" s="34"/>
      <c r="CH38" s="34"/>
    </row>
    <row r="39" spans="1:86">
      <c r="A39" s="3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G39" s="34"/>
      <c r="CH39" s="34"/>
    </row>
    <row r="40" spans="1:86">
      <c r="A40" s="3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G40" s="34"/>
      <c r="CH40" s="34"/>
    </row>
    <row r="41" spans="1:86">
      <c r="A41" s="36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G41" s="34"/>
      <c r="CH41" s="34"/>
    </row>
    <row r="42" spans="1:86">
      <c r="A42" s="36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G42" s="34"/>
      <c r="CH42" s="34"/>
    </row>
    <row r="43" spans="1:86">
      <c r="A43" s="3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G43" s="34"/>
      <c r="CH43" s="34"/>
    </row>
    <row r="44" spans="1:86">
      <c r="A44" s="36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G44" s="34"/>
      <c r="CH44" s="34"/>
    </row>
    <row r="45" spans="1:86">
      <c r="A45" s="36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G45" s="34"/>
      <c r="CH45" s="34"/>
    </row>
    <row r="46" spans="1:86">
      <c r="A46" s="36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G46" s="34"/>
      <c r="CH46" s="34"/>
    </row>
    <row r="47" spans="1:86">
      <c r="A47" s="3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G47" s="34"/>
      <c r="CH47" s="34"/>
    </row>
    <row r="48" spans="1:86">
      <c r="A48" s="3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G48" s="34"/>
      <c r="CH48" s="34"/>
    </row>
    <row r="49" spans="1:86">
      <c r="A49" s="36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G49" s="34"/>
      <c r="CH49" s="34"/>
    </row>
    <row r="50" spans="1:86">
      <c r="A50" s="36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G50" s="34"/>
      <c r="CH50" s="34"/>
    </row>
    <row r="51" spans="1:86">
      <c r="A51" s="36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G51" s="34"/>
      <c r="CH51" s="34"/>
    </row>
    <row r="52" spans="1:86">
      <c r="A52" s="36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G52" s="34"/>
      <c r="CH52" s="34"/>
    </row>
    <row r="53" spans="1:86">
      <c r="A53" s="36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G53" s="34"/>
      <c r="CH53" s="34"/>
    </row>
    <row r="54" spans="1:86">
      <c r="A54" s="36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G54" s="34"/>
      <c r="CH54" s="34"/>
    </row>
    <row r="55" spans="1:86">
      <c r="A55" s="36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G55" s="34"/>
      <c r="CH55" s="34"/>
    </row>
    <row r="56" spans="1:86">
      <c r="A56" s="36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G56" s="34"/>
      <c r="CH56" s="34"/>
    </row>
    <row r="57" spans="1:86">
      <c r="A57" s="36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G57" s="34"/>
      <c r="CH57" s="34"/>
    </row>
    <row r="58" spans="1:86">
      <c r="A58" s="36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G58" s="34"/>
      <c r="CH58" s="34"/>
    </row>
    <row r="59" spans="1:86">
      <c r="A59" s="36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G59" s="34"/>
      <c r="CH59" s="34"/>
    </row>
    <row r="60" spans="1:86">
      <c r="A60" s="36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G60" s="34"/>
      <c r="CH60" s="34"/>
    </row>
    <row r="61" spans="1:86">
      <c r="A61" s="36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G61" s="34"/>
      <c r="CH61" s="34"/>
    </row>
    <row r="62" spans="1:86">
      <c r="A62" s="36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G62" s="34"/>
      <c r="CH62" s="34"/>
    </row>
    <row r="63" spans="1:86">
      <c r="A63" s="36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G63" s="34"/>
      <c r="CH63" s="34"/>
    </row>
    <row r="64" spans="1:86">
      <c r="A64" s="3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G64" s="34"/>
      <c r="CH64" s="34"/>
    </row>
    <row r="65" spans="1:86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G65" s="34"/>
      <c r="CH65" s="34"/>
    </row>
    <row r="66" spans="1:86">
      <c r="A66" s="36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G66" s="34"/>
      <c r="CH66" s="34"/>
    </row>
    <row r="67" spans="1:86">
      <c r="A67" s="36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G67" s="34"/>
      <c r="CH67" s="34"/>
    </row>
    <row r="68" spans="1:86">
      <c r="A68" s="36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G68" s="34"/>
      <c r="CH68" s="34"/>
    </row>
    <row r="69" spans="1:86">
      <c r="A69" s="36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G69" s="34"/>
      <c r="CH69" s="34"/>
    </row>
    <row r="70" spans="1:86">
      <c r="A70" s="36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G70" s="34"/>
      <c r="CH70" s="34"/>
    </row>
    <row r="71" spans="1:86">
      <c r="A71" s="36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G71" s="34"/>
      <c r="CH71" s="34"/>
    </row>
    <row r="72" spans="1:86">
      <c r="A72" s="36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G72" s="34"/>
      <c r="CH72" s="34"/>
    </row>
    <row r="73" spans="1:86">
      <c r="A73" s="36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G73" s="34"/>
      <c r="CH73" s="34"/>
    </row>
    <row r="74" spans="1:86">
      <c r="A74" s="36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G74" s="34"/>
      <c r="CH74" s="34"/>
    </row>
    <row r="75" spans="1:86">
      <c r="A75" s="36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G75" s="34"/>
      <c r="CH75" s="34"/>
    </row>
    <row r="76" spans="1:86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G76" s="34"/>
      <c r="CH76" s="34"/>
    </row>
    <row r="77" spans="1:86">
      <c r="A77" s="36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G77" s="34"/>
      <c r="CH77" s="34"/>
    </row>
    <row r="78" spans="1:86">
      <c r="A78" s="36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G78" s="34"/>
      <c r="CH78" s="34"/>
    </row>
    <row r="79" spans="1:86">
      <c r="A79" s="36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G79" s="34"/>
      <c r="CH79" s="34"/>
    </row>
    <row r="80" spans="1:86">
      <c r="A80" s="36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G80" s="34"/>
      <c r="CH80" s="34"/>
    </row>
    <row r="81" spans="1:86">
      <c r="A81" s="36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G81" s="34"/>
      <c r="CH81" s="34"/>
    </row>
    <row r="82" spans="1:86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G82" s="34"/>
      <c r="CH82" s="34"/>
    </row>
    <row r="83" spans="1:86">
      <c r="A83" s="36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G83" s="34"/>
      <c r="CH83" s="34"/>
    </row>
    <row r="84" spans="1:86">
      <c r="A84" s="36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G84" s="34"/>
      <c r="CH84" s="34"/>
    </row>
    <row r="85" spans="1:86">
      <c r="A85" s="3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G85" s="34"/>
      <c r="CH85" s="34"/>
    </row>
    <row r="86" spans="1:86">
      <c r="A86" s="36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G86" s="34"/>
      <c r="CH86" s="34"/>
    </row>
    <row r="87" spans="1:86">
      <c r="A87" s="36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G87" s="34"/>
      <c r="CH87" s="34"/>
    </row>
    <row r="88" spans="1:86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G88" s="34"/>
      <c r="CH88" s="34"/>
    </row>
    <row r="89" spans="1:86">
      <c r="A89" s="36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G89" s="34"/>
      <c r="CH89" s="34"/>
    </row>
    <row r="90" spans="1:86">
      <c r="A90" s="36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G90" s="34"/>
      <c r="CH90" s="34"/>
    </row>
    <row r="91" spans="1:86">
      <c r="A91" s="36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G91" s="34"/>
      <c r="CH91" s="34"/>
    </row>
    <row r="92" spans="1:86">
      <c r="A92" s="36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G92" s="34"/>
      <c r="CH92" s="34"/>
    </row>
    <row r="93" spans="1:86">
      <c r="A93" s="36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G93" s="34"/>
      <c r="CH93" s="34"/>
    </row>
    <row r="94" spans="1:86">
      <c r="A94" s="36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G94" s="34"/>
      <c r="CH94" s="34"/>
    </row>
    <row r="95" spans="1:86">
      <c r="A95" s="36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G95" s="34"/>
      <c r="CH95" s="34"/>
    </row>
    <row r="96" spans="1:86">
      <c r="A96" s="36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G96" s="34"/>
      <c r="CH96" s="34"/>
    </row>
    <row r="97" spans="1:86">
      <c r="A97" s="36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G97" s="34"/>
      <c r="CH97" s="34"/>
    </row>
    <row r="98" spans="1:86">
      <c r="A98" s="36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G98" s="34"/>
      <c r="CH98" s="34"/>
    </row>
    <row r="99" spans="1:86">
      <c r="A99" s="36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G99" s="34"/>
      <c r="CH99" s="34"/>
    </row>
    <row r="100" spans="1:86">
      <c r="A100" s="36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G100" s="34"/>
      <c r="CH100" s="34"/>
    </row>
    <row r="101" spans="1:86">
      <c r="A101" s="36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G101" s="34"/>
      <c r="CH101" s="34"/>
    </row>
    <row r="102" spans="1:86">
      <c r="A102" s="36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G102" s="34"/>
      <c r="CH102" s="34"/>
    </row>
    <row r="103" spans="1:86">
      <c r="A103" s="36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G103" s="34"/>
      <c r="CH103" s="34"/>
    </row>
    <row r="104" spans="1:86">
      <c r="A104" s="36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G104" s="34"/>
      <c r="CH104" s="34"/>
    </row>
    <row r="105" spans="1:86">
      <c r="A105" s="36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G105" s="34"/>
      <c r="CH105" s="34"/>
    </row>
    <row r="106" spans="1:86">
      <c r="A106" s="36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G106" s="34"/>
      <c r="CH106" s="34"/>
    </row>
    <row r="107" spans="1:86">
      <c r="A107" s="36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G107" s="34"/>
      <c r="CH107" s="34"/>
    </row>
    <row r="108" spans="1:86">
      <c r="A108" s="36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G108" s="34"/>
      <c r="CH108" s="34"/>
    </row>
    <row r="109" spans="1:86">
      <c r="A109" s="36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G109" s="34"/>
      <c r="CH109" s="34"/>
    </row>
    <row r="110" spans="1:86">
      <c r="A110" s="36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G110" s="34"/>
      <c r="CH110" s="34"/>
    </row>
    <row r="111" spans="1:86">
      <c r="A111" s="36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G111" s="34"/>
      <c r="CH111" s="34"/>
    </row>
    <row r="112" spans="1:86">
      <c r="A112" s="36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G112" s="34"/>
      <c r="CH112" s="34"/>
    </row>
    <row r="113" spans="1:86">
      <c r="A113" s="36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G113" s="34"/>
      <c r="CH113" s="34"/>
    </row>
    <row r="114" spans="1:86">
      <c r="A114" s="36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G114" s="34"/>
      <c r="CH114" s="34"/>
    </row>
    <row r="115" spans="1:86">
      <c r="A115" s="36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G115" s="34"/>
      <c r="CH115" s="34"/>
    </row>
    <row r="116" spans="1:86">
      <c r="A116" s="36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G116" s="34"/>
      <c r="CH116" s="34"/>
    </row>
    <row r="117" spans="1:86">
      <c r="A117" s="36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G117" s="34"/>
      <c r="CH117" s="34"/>
    </row>
    <row r="118" spans="1:86">
      <c r="A118" s="36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G118" s="34"/>
      <c r="CH118" s="34"/>
    </row>
    <row r="119" spans="1:86">
      <c r="A119" s="36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G119" s="34"/>
      <c r="CH119" s="34"/>
    </row>
    <row r="120" spans="1:86">
      <c r="A120" s="36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G120" s="34"/>
      <c r="CH120" s="34"/>
    </row>
    <row r="121" spans="1:86">
      <c r="A121" s="36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G121" s="34"/>
      <c r="CH121" s="34"/>
    </row>
    <row r="122" spans="1:86">
      <c r="A122" s="36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G122" s="34"/>
      <c r="CH122" s="34"/>
    </row>
    <row r="123" spans="1:86">
      <c r="A123" s="36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G123" s="34"/>
      <c r="CH123" s="34"/>
    </row>
    <row r="124" spans="1:86">
      <c r="A124" s="36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G124" s="34"/>
      <c r="CH124" s="34"/>
    </row>
    <row r="125" spans="1:86">
      <c r="A125" s="36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G125" s="34"/>
      <c r="CH125" s="34"/>
    </row>
    <row r="126" spans="1:86">
      <c r="A126" s="36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G126" s="34"/>
      <c r="CH126" s="34"/>
    </row>
    <row r="127" spans="1:86">
      <c r="A127" s="3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G127" s="34"/>
      <c r="CH127" s="34"/>
    </row>
    <row r="128" spans="1:86">
      <c r="A128" s="36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G128" s="34"/>
      <c r="CH128" s="34"/>
    </row>
    <row r="129" spans="1:86">
      <c r="A129" s="36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G129" s="34"/>
      <c r="CH129" s="34"/>
    </row>
    <row r="130" spans="1:86">
      <c r="A130" s="36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G130" s="34"/>
      <c r="CH130" s="34"/>
    </row>
    <row r="131" spans="1:86">
      <c r="A131" s="36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G131" s="34"/>
      <c r="CH131" s="34"/>
    </row>
    <row r="132" spans="1:86">
      <c r="A132" s="36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G132" s="34"/>
      <c r="CH132" s="34"/>
    </row>
    <row r="133" spans="1:86">
      <c r="A133" s="36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G133" s="34"/>
      <c r="CH133" s="34"/>
    </row>
    <row r="134" spans="1:86">
      <c r="A134" s="36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G134" s="34"/>
      <c r="CH134" s="34"/>
    </row>
    <row r="135" spans="1:86">
      <c r="A135" s="36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G135" s="34"/>
      <c r="CH135" s="34"/>
    </row>
    <row r="136" spans="1:86">
      <c r="A136" s="36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G136" s="34"/>
      <c r="CH136" s="34"/>
    </row>
    <row r="137" spans="1:86">
      <c r="A137" s="36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G137" s="34"/>
      <c r="CH137" s="34"/>
    </row>
    <row r="138" spans="1:86">
      <c r="A138" s="36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G138" s="34"/>
      <c r="CH138" s="34"/>
    </row>
    <row r="139" spans="1:86">
      <c r="A139" s="36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G139" s="34"/>
      <c r="CH139" s="34"/>
    </row>
    <row r="140" spans="1:86">
      <c r="A140" s="36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G140" s="34"/>
      <c r="CH140" s="34"/>
    </row>
    <row r="141" spans="1:86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G141" s="34"/>
      <c r="CH141" s="34"/>
    </row>
    <row r="142" spans="1:86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G142" s="34"/>
      <c r="CH142" s="34"/>
    </row>
    <row r="143" spans="1:86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G143" s="34"/>
      <c r="CH143" s="34"/>
    </row>
    <row r="144" spans="1:86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G144" s="34"/>
      <c r="CH144" s="34"/>
    </row>
    <row r="145" spans="1:86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G145" s="34"/>
      <c r="CH145" s="34"/>
    </row>
    <row r="146" spans="1:86">
      <c r="A146" s="36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G146" s="34"/>
      <c r="CH146" s="34"/>
    </row>
    <row r="147" spans="1:86">
      <c r="A147" s="36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G147" s="34"/>
      <c r="CH147" s="34"/>
    </row>
    <row r="148" spans="1:86">
      <c r="A148" s="36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G148" s="34"/>
      <c r="CH148" s="34"/>
    </row>
    <row r="149" spans="1:86">
      <c r="A149" s="36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G149" s="34"/>
      <c r="CH149" s="34"/>
    </row>
    <row r="150" spans="1:86">
      <c r="A150" s="36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G150" s="34"/>
      <c r="CH150" s="34"/>
    </row>
    <row r="151" spans="1:86">
      <c r="A151" s="36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G151" s="34"/>
      <c r="CH151" s="34"/>
    </row>
    <row r="152" spans="1:86">
      <c r="A152" s="36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G152" s="34"/>
      <c r="CH152" s="34"/>
    </row>
    <row r="153" spans="1:86">
      <c r="A153" s="36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G153" s="34"/>
      <c r="CH153" s="34"/>
    </row>
    <row r="154" spans="1:86">
      <c r="A154" s="36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G154" s="34"/>
      <c r="CH154" s="34"/>
    </row>
    <row r="155" spans="1:86">
      <c r="A155" s="36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G155" s="34"/>
      <c r="CH155" s="34"/>
    </row>
    <row r="156" spans="1:86">
      <c r="A156" s="36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G156" s="34"/>
      <c r="CH156" s="34"/>
    </row>
    <row r="157" spans="1:86">
      <c r="A157" s="36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G157" s="34"/>
      <c r="CH157" s="34"/>
    </row>
    <row r="158" spans="1:86">
      <c r="A158" s="36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G158" s="34"/>
      <c r="CH158" s="34"/>
    </row>
    <row r="159" spans="1:86">
      <c r="A159" s="36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G159" s="34"/>
      <c r="CH159" s="34"/>
    </row>
    <row r="160" spans="1:86">
      <c r="A160" s="36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G160" s="34"/>
      <c r="CH160" s="34"/>
    </row>
    <row r="161" spans="1:86">
      <c r="A161" s="36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G161" s="34"/>
      <c r="CH161" s="34"/>
    </row>
    <row r="162" spans="1:86">
      <c r="A162" s="36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G162" s="34"/>
      <c r="CH162" s="34"/>
    </row>
    <row r="163" spans="1:86">
      <c r="A163" s="36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G163" s="34"/>
      <c r="CH163" s="34"/>
    </row>
    <row r="164" spans="1:86">
      <c r="A164" s="36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G164" s="34"/>
      <c r="CH164" s="34"/>
    </row>
    <row r="165" spans="1:86">
      <c r="A165" s="36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G165" s="34"/>
      <c r="CH165" s="34"/>
    </row>
    <row r="166" spans="1:86">
      <c r="A166" s="36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G166" s="34"/>
      <c r="CH166" s="34"/>
    </row>
    <row r="167" spans="1:86">
      <c r="A167" s="36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G167" s="34"/>
      <c r="CH167" s="34"/>
    </row>
    <row r="168" spans="1:86">
      <c r="A168" s="36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G168" s="34"/>
      <c r="CH168" s="34"/>
    </row>
    <row r="169" spans="1:86">
      <c r="A169" s="36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G169" s="34"/>
      <c r="CH169" s="34"/>
    </row>
    <row r="170" spans="1:86">
      <c r="A170" s="36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G170" s="34"/>
      <c r="CH170" s="34"/>
    </row>
    <row r="171" spans="1:86">
      <c r="A171" s="36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G171" s="34"/>
      <c r="CH171" s="34"/>
    </row>
    <row r="172" spans="1:86">
      <c r="A172" s="36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G172" s="34"/>
      <c r="CH172" s="34"/>
    </row>
    <row r="173" spans="1:86">
      <c r="A173" s="36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G173" s="34"/>
      <c r="CH173" s="34"/>
    </row>
    <row r="174" spans="1:86">
      <c r="A174" s="36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G174" s="34"/>
      <c r="CH174" s="34"/>
    </row>
    <row r="175" spans="1:86">
      <c r="A175" s="36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G175" s="34"/>
      <c r="CH175" s="34"/>
    </row>
    <row r="176" spans="1:86">
      <c r="A176" s="36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G176" s="34"/>
      <c r="CH176" s="34"/>
    </row>
    <row r="177" spans="1:86">
      <c r="A177" s="36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G177" s="34"/>
      <c r="CH177" s="34"/>
    </row>
    <row r="178" spans="1:86">
      <c r="A178" s="36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G178" s="34"/>
      <c r="CH178" s="34"/>
    </row>
    <row r="179" spans="1:86">
      <c r="A179" s="36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G179" s="34"/>
      <c r="CH179" s="34"/>
    </row>
    <row r="180" spans="1:86">
      <c r="A180" s="36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G180" s="34"/>
      <c r="CH180" s="34"/>
    </row>
    <row r="181" spans="1:86">
      <c r="A181" s="36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G181" s="34"/>
      <c r="CH181" s="34"/>
    </row>
    <row r="182" spans="1:86">
      <c r="A182" s="36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G182" s="34"/>
      <c r="CH182" s="34"/>
    </row>
    <row r="183" spans="1:86">
      <c r="A183" s="36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G183" s="34"/>
      <c r="CH183" s="34"/>
    </row>
    <row r="184" spans="1:86">
      <c r="A184" s="36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G184" s="34"/>
      <c r="CH184" s="34"/>
    </row>
    <row r="185" spans="1:86">
      <c r="A185" s="36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G185" s="34"/>
      <c r="CH185" s="34"/>
    </row>
    <row r="186" spans="1:86">
      <c r="A186" s="36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G186" s="34"/>
      <c r="CH186" s="34"/>
    </row>
    <row r="187" spans="1:86">
      <c r="A187" s="36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G187" s="34"/>
      <c r="CH187" s="34"/>
    </row>
    <row r="188" spans="1:86">
      <c r="A188" s="36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G188" s="34"/>
      <c r="CH188" s="34"/>
    </row>
    <row r="189" spans="1:86">
      <c r="A189" s="36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G189" s="34"/>
      <c r="CH189" s="34"/>
    </row>
    <row r="190" spans="1:86">
      <c r="A190" s="36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G190" s="34"/>
      <c r="CH190" s="34"/>
    </row>
    <row r="191" spans="1:86">
      <c r="A191" s="36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G191" s="34"/>
      <c r="CH191" s="34"/>
    </row>
    <row r="192" spans="1:86">
      <c r="A192" s="36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G192" s="34"/>
      <c r="CH192" s="34"/>
    </row>
    <row r="193" spans="1:86">
      <c r="A193" s="36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G193" s="34"/>
      <c r="CH193" s="34"/>
    </row>
    <row r="194" spans="1:86">
      <c r="A194" s="36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G194" s="34"/>
      <c r="CH194" s="34"/>
    </row>
    <row r="195" spans="1:86">
      <c r="A195" s="36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G195" s="34"/>
      <c r="CH195" s="34"/>
    </row>
    <row r="196" spans="1:86">
      <c r="A196" s="36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G196" s="34"/>
      <c r="CH196" s="34"/>
    </row>
    <row r="197" spans="1:86">
      <c r="A197" s="36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G197" s="34"/>
      <c r="CH197" s="34"/>
    </row>
    <row r="198" spans="1:86">
      <c r="A198" s="36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G198" s="34"/>
      <c r="CH198" s="34"/>
    </row>
    <row r="199" spans="1:86">
      <c r="A199" s="36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G199" s="34"/>
      <c r="CH199" s="34"/>
    </row>
    <row r="200" spans="1:86">
      <c r="A200" s="36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G200" s="34"/>
      <c r="CH200" s="34"/>
    </row>
    <row r="201" spans="1:86">
      <c r="A201" s="36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G201" s="34"/>
      <c r="CH201" s="34"/>
    </row>
    <row r="202" spans="1:86">
      <c r="A202" s="36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G202" s="34"/>
      <c r="CH202" s="34"/>
    </row>
    <row r="203" spans="1:86">
      <c r="A203" s="36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G203" s="34"/>
      <c r="CH203" s="34"/>
    </row>
    <row r="204" spans="1:86">
      <c r="A204" s="36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G204" s="34"/>
      <c r="CH204" s="34"/>
    </row>
    <row r="205" spans="1:86">
      <c r="A205" s="36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G205" s="34"/>
      <c r="CH205" s="34"/>
    </row>
    <row r="206" spans="1:86">
      <c r="A206" s="36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G206" s="34"/>
      <c r="CH206" s="34"/>
    </row>
    <row r="207" spans="1:86">
      <c r="A207" s="36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G207" s="34"/>
      <c r="CH207" s="34"/>
    </row>
    <row r="208" spans="1:86">
      <c r="A208" s="36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G208" s="34"/>
      <c r="CH208" s="34"/>
    </row>
    <row r="209" spans="1:86">
      <c r="A209" s="36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G209" s="34"/>
      <c r="CH209" s="34"/>
    </row>
    <row r="210" spans="1:86">
      <c r="A210" s="36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G210" s="34"/>
      <c r="CH210" s="34"/>
    </row>
    <row r="211" spans="1:86">
      <c r="A211" s="36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G211" s="34"/>
      <c r="CH211" s="34"/>
    </row>
    <row r="212" spans="1:86">
      <c r="A212" s="36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G212" s="34"/>
      <c r="CH212" s="34"/>
    </row>
    <row r="213" spans="1:86">
      <c r="A213" s="36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G213" s="34"/>
      <c r="CH213" s="34"/>
    </row>
    <row r="214" spans="1:86">
      <c r="A214" s="36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G214" s="34"/>
      <c r="CH214" s="34"/>
    </row>
    <row r="215" spans="1:86">
      <c r="A215" s="36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G215" s="34"/>
      <c r="CH215" s="34"/>
    </row>
    <row r="216" spans="1:86">
      <c r="A216" s="36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G216" s="34"/>
      <c r="CH216" s="34"/>
    </row>
    <row r="217" spans="1:86">
      <c r="A217" s="36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G217" s="34"/>
      <c r="CH217" s="34"/>
    </row>
    <row r="218" spans="1:86">
      <c r="A218" s="36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G218" s="34"/>
      <c r="CH218" s="34"/>
    </row>
    <row r="219" spans="1:86">
      <c r="A219" s="36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G219" s="34"/>
      <c r="CH219" s="34"/>
    </row>
    <row r="220" spans="1:86">
      <c r="A220" s="36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G220" s="34"/>
      <c r="CH220" s="34"/>
    </row>
    <row r="221" spans="1:86">
      <c r="A221" s="36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G221" s="34"/>
      <c r="CH221" s="34"/>
    </row>
    <row r="222" spans="1:86">
      <c r="A222" s="36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G222" s="34"/>
      <c r="CH222" s="34"/>
    </row>
    <row r="223" spans="1:86">
      <c r="A223" s="36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G223" s="34"/>
      <c r="CH223" s="34"/>
    </row>
    <row r="224" spans="1:86">
      <c r="A224" s="36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G224" s="34"/>
      <c r="CH224" s="34"/>
    </row>
    <row r="225" spans="1:86">
      <c r="A225" s="36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G225" s="34"/>
      <c r="CH225" s="34"/>
    </row>
    <row r="226" spans="1:86">
      <c r="A226" s="36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G226" s="34"/>
      <c r="CH226" s="34"/>
    </row>
    <row r="227" spans="1:86">
      <c r="A227" s="36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G227" s="34"/>
      <c r="CH227" s="34"/>
    </row>
    <row r="228" spans="1:86">
      <c r="A228" s="36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G228" s="34"/>
      <c r="CH228" s="34"/>
    </row>
    <row r="229" spans="1:86">
      <c r="A229" s="36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G229" s="34"/>
      <c r="CH229" s="34"/>
    </row>
    <row r="230" spans="1:86">
      <c r="A230" s="36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G230" s="34"/>
      <c r="CH230" s="34"/>
    </row>
    <row r="231" spans="1:86">
      <c r="A231" s="36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G231" s="34"/>
      <c r="CH231" s="34"/>
    </row>
    <row r="232" spans="1:86">
      <c r="A232" s="36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G232" s="34"/>
      <c r="CH232" s="34"/>
    </row>
    <row r="233" spans="1:86">
      <c r="A233" s="36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G233" s="34"/>
      <c r="CH233" s="34"/>
    </row>
    <row r="234" spans="1:86">
      <c r="A234" s="36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G234" s="34"/>
      <c r="CH234" s="34"/>
    </row>
    <row r="235" spans="1:86">
      <c r="A235" s="36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G235" s="34"/>
      <c r="CH235" s="34"/>
    </row>
    <row r="236" spans="1:86">
      <c r="A236" s="36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G236" s="34"/>
      <c r="CH236" s="34"/>
    </row>
    <row r="237" spans="1:86">
      <c r="A237" s="36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G237" s="34"/>
      <c r="CH237" s="34"/>
    </row>
    <row r="238" spans="1:86">
      <c r="A238" s="36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G238" s="34"/>
      <c r="CH238" s="34"/>
    </row>
    <row r="239" spans="1:86">
      <c r="A239" s="36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G239" s="34"/>
      <c r="CH239" s="34"/>
    </row>
    <row r="240" spans="1:86">
      <c r="A240" s="36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G240" s="34"/>
      <c r="CH240" s="34"/>
    </row>
    <row r="241" spans="1:86">
      <c r="A241" s="36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G241" s="34"/>
      <c r="CH241" s="34"/>
    </row>
    <row r="242" spans="1:86">
      <c r="A242" s="36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G242" s="34"/>
      <c r="CH242" s="34"/>
    </row>
    <row r="243" spans="1:86">
      <c r="A243" s="36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G243" s="34"/>
      <c r="CH243" s="34"/>
    </row>
    <row r="244" spans="1:86">
      <c r="A244" s="36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G244" s="34"/>
      <c r="CH244" s="34"/>
    </row>
    <row r="245" spans="1:86">
      <c r="A245" s="36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G245" s="34"/>
      <c r="CH245" s="34"/>
    </row>
    <row r="246" spans="1:86">
      <c r="A246" s="36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G246" s="34"/>
      <c r="CH246" s="34"/>
    </row>
    <row r="247" spans="1:86">
      <c r="A247" s="36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G247" s="34"/>
      <c r="CH247" s="34"/>
    </row>
    <row r="248" spans="1:86">
      <c r="A248" s="36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G248" s="34"/>
      <c r="CH248" s="34"/>
    </row>
    <row r="249" spans="1:86">
      <c r="A249" s="36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G249" s="34"/>
      <c r="CH249" s="34"/>
    </row>
    <row r="250" spans="1:86">
      <c r="A250" s="36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G250" s="34"/>
      <c r="CH250" s="34"/>
    </row>
    <row r="251" spans="1:86">
      <c r="A251" s="36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G251" s="34"/>
      <c r="CH251" s="34"/>
    </row>
    <row r="252" spans="1:86">
      <c r="A252" s="36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G252" s="34"/>
      <c r="CH252" s="34"/>
    </row>
    <row r="253" spans="1:86">
      <c r="A253" s="36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G253" s="34"/>
      <c r="CH253" s="34"/>
    </row>
    <row r="254" spans="1:86">
      <c r="A254" s="36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G254" s="34"/>
      <c r="CH254" s="34"/>
    </row>
    <row r="255" spans="1:86">
      <c r="A255" s="36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G255" s="34"/>
      <c r="CH255" s="34"/>
    </row>
    <row r="256" spans="1:86">
      <c r="A256" s="36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G256" s="34"/>
      <c r="CH256" s="34"/>
    </row>
    <row r="257" spans="1:86">
      <c r="A257" s="36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G257" s="34"/>
      <c r="CH257" s="34"/>
    </row>
    <row r="258" spans="1:86">
      <c r="A258" s="36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G258" s="34"/>
      <c r="CH258" s="34"/>
    </row>
    <row r="259" spans="1:86">
      <c r="A259" s="36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G259" s="34"/>
      <c r="CH259" s="34"/>
    </row>
    <row r="260" spans="1:86">
      <c r="A260" s="36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G260" s="34"/>
      <c r="CH260" s="34"/>
    </row>
    <row r="261" spans="1:86">
      <c r="A261" s="36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G261" s="34"/>
      <c r="CH261" s="34"/>
    </row>
    <row r="262" spans="1:86">
      <c r="A262" s="36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G262" s="34"/>
      <c r="CH262" s="34"/>
    </row>
    <row r="263" spans="1:86">
      <c r="A263" s="36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G263" s="34"/>
      <c r="CH263" s="34"/>
    </row>
    <row r="264" spans="1:86">
      <c r="A264" s="36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G264" s="34"/>
      <c r="CH264" s="34"/>
    </row>
    <row r="265" spans="1:86">
      <c r="A265" s="36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G265" s="34"/>
      <c r="CH265" s="34"/>
    </row>
    <row r="266" spans="1:86">
      <c r="A266" s="36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G266" s="34"/>
      <c r="CH266" s="34"/>
    </row>
    <row r="267" spans="1:86">
      <c r="A267" s="36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G267" s="34"/>
      <c r="CH267" s="34"/>
    </row>
    <row r="268" spans="1:86">
      <c r="A268" s="36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G268" s="34"/>
      <c r="CH268" s="34"/>
    </row>
    <row r="269" spans="1:86">
      <c r="A269" s="36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G269" s="34"/>
      <c r="CH269" s="34"/>
    </row>
    <row r="270" spans="1:86">
      <c r="A270" s="36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G270" s="34"/>
      <c r="CH270" s="34"/>
    </row>
    <row r="271" spans="1:86">
      <c r="A271" s="36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G271" s="34"/>
      <c r="CH271" s="34"/>
    </row>
    <row r="272" spans="1:86">
      <c r="A272" s="36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G272" s="34"/>
      <c r="CH272" s="34"/>
    </row>
    <row r="273" spans="1:86">
      <c r="A273" s="36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G273" s="34"/>
      <c r="CH273" s="34"/>
    </row>
    <row r="274" spans="1:86">
      <c r="A274" s="36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G274" s="34"/>
      <c r="CH274" s="34"/>
    </row>
    <row r="275" spans="1:86">
      <c r="A275" s="36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G275" s="34"/>
      <c r="CH275" s="34"/>
    </row>
    <row r="276" spans="1:86">
      <c r="A276" s="36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G276" s="34"/>
      <c r="CH276" s="34"/>
    </row>
    <row r="277" spans="1:86">
      <c r="A277" s="36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G277" s="34"/>
      <c r="CH277" s="34"/>
    </row>
    <row r="278" spans="1:86">
      <c r="A278" s="36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G278" s="34"/>
      <c r="CH278" s="34"/>
    </row>
    <row r="279" spans="1:86">
      <c r="A279" s="36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G279" s="34"/>
      <c r="CH279" s="34"/>
    </row>
    <row r="280" spans="1:86">
      <c r="A280" s="36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G280" s="34"/>
      <c r="CH280" s="34"/>
    </row>
    <row r="281" spans="1:86">
      <c r="A281" s="36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G281" s="34"/>
      <c r="CH281" s="34"/>
    </row>
    <row r="282" spans="1:86">
      <c r="A282" s="36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G282" s="34"/>
      <c r="CH282" s="34"/>
    </row>
    <row r="283" spans="1:86">
      <c r="A283" s="36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G283" s="34"/>
      <c r="CH283" s="34"/>
    </row>
    <row r="284" spans="1:86">
      <c r="A284" s="36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G284" s="34"/>
      <c r="CH284" s="34"/>
    </row>
    <row r="285" spans="1:86">
      <c r="A285" s="36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G285" s="34"/>
      <c r="CH285" s="34"/>
    </row>
    <row r="286" spans="1:86">
      <c r="A286" s="36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G286" s="34"/>
      <c r="CH286" s="34"/>
    </row>
    <row r="287" spans="1:86">
      <c r="A287" s="36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G287" s="34"/>
      <c r="CH287" s="34"/>
    </row>
    <row r="288" spans="1:86">
      <c r="A288" s="36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G288" s="34"/>
      <c r="CH288" s="34"/>
    </row>
    <row r="289" spans="1:86">
      <c r="A289" s="36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G289" s="34"/>
      <c r="CH289" s="34"/>
    </row>
    <row r="290" spans="1:86">
      <c r="A290" s="36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G290" s="34"/>
      <c r="CH290" s="34"/>
    </row>
    <row r="291" spans="1:86">
      <c r="A291" s="36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G291" s="34"/>
      <c r="CH291" s="34"/>
    </row>
    <row r="292" spans="1:86">
      <c r="A292" s="36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G292" s="34"/>
      <c r="CH292" s="34"/>
    </row>
    <row r="293" spans="1:86">
      <c r="A293" s="36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G293" s="34"/>
      <c r="CH293" s="34"/>
    </row>
    <row r="294" spans="1:86">
      <c r="A294" s="36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G294" s="34"/>
      <c r="CH294" s="34"/>
    </row>
    <row r="295" spans="1:86">
      <c r="A295" s="36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G295" s="34"/>
      <c r="CH295" s="34"/>
    </row>
    <row r="296" spans="1:86">
      <c r="A296" s="36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G296" s="34"/>
      <c r="CH296" s="34"/>
    </row>
    <row r="297" spans="1:86">
      <c r="A297" s="36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G297" s="34"/>
      <c r="CH297" s="34"/>
    </row>
    <row r="298" spans="1:86">
      <c r="A298" s="36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G298" s="34"/>
      <c r="CH298" s="34"/>
    </row>
    <row r="299" spans="1:86">
      <c r="A299" s="36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G299" s="34"/>
      <c r="CH299" s="34"/>
    </row>
    <row r="300" spans="1:86">
      <c r="A300" s="36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G300" s="34"/>
      <c r="CH300" s="34"/>
    </row>
    <row r="301" spans="1:86">
      <c r="A301" s="36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G301" s="34"/>
      <c r="CH301" s="34"/>
    </row>
    <row r="302" spans="1:86">
      <c r="A302" s="36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G302" s="34"/>
      <c r="CH302" s="34"/>
    </row>
    <row r="303" spans="1:86">
      <c r="A303" s="36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G303" s="34"/>
      <c r="CH303" s="34"/>
    </row>
    <row r="304" spans="1:86">
      <c r="A304" s="36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G304" s="34"/>
      <c r="CH304" s="34"/>
    </row>
    <row r="305" spans="1:86">
      <c r="A305" s="36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G305" s="34"/>
      <c r="CH305" s="34"/>
    </row>
    <row r="306" spans="1:86">
      <c r="A306" s="36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G306" s="34"/>
      <c r="CH306" s="34"/>
    </row>
    <row r="307" spans="1:86">
      <c r="A307" s="36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G307" s="34"/>
      <c r="CH307" s="34"/>
    </row>
    <row r="308" spans="1:86">
      <c r="A308" s="36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G308" s="34"/>
      <c r="CH308" s="34"/>
    </row>
    <row r="309" spans="1:86">
      <c r="A309" s="36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G309" s="34"/>
      <c r="CH309" s="34"/>
    </row>
    <row r="310" spans="1:86">
      <c r="A310" s="36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G310" s="34"/>
      <c r="CH310" s="34"/>
    </row>
    <row r="311" spans="1:86">
      <c r="A311" s="36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G311" s="34"/>
      <c r="CH311" s="34"/>
    </row>
    <row r="312" spans="1:86">
      <c r="A312" s="36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G312" s="34"/>
      <c r="CH312" s="34"/>
    </row>
    <row r="313" spans="1:86">
      <c r="A313" s="36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G313" s="34"/>
      <c r="CH313" s="34"/>
    </row>
    <row r="314" spans="1:86">
      <c r="A314" s="36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G314" s="34"/>
      <c r="CH314" s="34"/>
    </row>
    <row r="315" spans="1:86">
      <c r="A315" s="36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G315" s="34"/>
      <c r="CH315" s="34"/>
    </row>
    <row r="316" spans="1:86">
      <c r="A316" s="36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G316" s="34"/>
      <c r="CH316" s="34"/>
    </row>
    <row r="317" spans="1:86">
      <c r="A317" s="36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G317" s="34"/>
      <c r="CH317" s="34"/>
    </row>
    <row r="318" spans="1:86">
      <c r="A318" s="36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G318" s="34"/>
      <c r="CH318" s="34"/>
    </row>
    <row r="319" spans="1:86">
      <c r="A319" s="36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G319" s="34"/>
      <c r="CH319" s="34"/>
    </row>
    <row r="320" spans="1:86">
      <c r="A320" s="36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G320" s="34"/>
      <c r="CH320" s="34"/>
    </row>
    <row r="321" spans="1:86">
      <c r="A321" s="36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G321" s="34"/>
      <c r="CH321" s="34"/>
    </row>
    <row r="322" spans="1:86">
      <c r="A322" s="36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G322" s="34"/>
      <c r="CH322" s="34"/>
    </row>
    <row r="323" spans="1:86">
      <c r="A323" s="36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G323" s="34"/>
      <c r="CH323" s="34"/>
    </row>
    <row r="324" spans="1:86">
      <c r="A324" s="36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G324" s="34"/>
      <c r="CH324" s="34"/>
    </row>
    <row r="325" spans="1:86">
      <c r="A325" s="36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G325" s="34"/>
      <c r="CH325" s="34"/>
    </row>
    <row r="326" spans="1:86">
      <c r="A326" s="36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G326" s="34"/>
      <c r="CH326" s="34"/>
    </row>
    <row r="327" spans="1:86">
      <c r="A327" s="36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G327" s="34"/>
      <c r="CH327" s="34"/>
    </row>
    <row r="328" spans="1:86">
      <c r="A328" s="36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G328" s="34"/>
      <c r="CH328" s="34"/>
    </row>
    <row r="329" spans="1:86">
      <c r="A329" s="36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G329" s="34"/>
      <c r="CH329" s="34"/>
    </row>
    <row r="330" spans="1:86">
      <c r="A330" s="36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G330" s="34"/>
      <c r="CH330" s="34"/>
    </row>
    <row r="331" spans="1:86">
      <c r="A331" s="36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G331" s="34"/>
      <c r="CH331" s="34"/>
    </row>
    <row r="332" spans="1:86">
      <c r="A332" s="36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G332" s="34"/>
      <c r="CH332" s="34"/>
    </row>
    <row r="333" spans="1:86">
      <c r="A333" s="36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G333" s="34"/>
      <c r="CH333" s="34"/>
    </row>
    <row r="334" spans="1:86">
      <c r="A334" s="36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G334" s="34"/>
      <c r="CH334" s="34"/>
    </row>
    <row r="335" spans="1:86">
      <c r="A335" s="36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G335" s="34"/>
      <c r="CH335" s="34"/>
    </row>
    <row r="336" spans="1:86">
      <c r="A336" s="36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G336" s="34"/>
      <c r="CH336" s="34"/>
    </row>
    <row r="337" spans="1:86">
      <c r="A337" s="36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G337" s="34"/>
      <c r="CH337" s="34"/>
    </row>
    <row r="338" spans="1:86">
      <c r="A338" s="36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G338" s="34"/>
      <c r="CH338" s="34"/>
    </row>
    <row r="339" spans="1:86">
      <c r="A339" s="36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G339" s="34"/>
      <c r="CH339" s="34"/>
    </row>
    <row r="340" spans="1:86">
      <c r="A340" s="36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G340" s="34"/>
      <c r="CH340" s="34"/>
    </row>
    <row r="341" spans="1:86">
      <c r="A341" s="36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G341" s="34"/>
      <c r="CH341" s="34"/>
    </row>
    <row r="342" spans="1:86">
      <c r="A342" s="36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G342" s="34"/>
      <c r="CH342" s="34"/>
    </row>
    <row r="343" spans="1:86">
      <c r="A343" s="36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G343" s="34"/>
      <c r="CH343" s="34"/>
    </row>
    <row r="344" spans="1:86">
      <c r="A344" s="36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G344" s="34"/>
      <c r="CH344" s="34"/>
    </row>
    <row r="345" spans="1:86">
      <c r="A345" s="36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G345" s="34"/>
      <c r="CH345" s="34"/>
    </row>
    <row r="346" spans="1:86">
      <c r="A346" s="36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G346" s="34"/>
      <c r="CH346" s="34"/>
    </row>
    <row r="347" spans="1:86">
      <c r="A347" s="36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G347" s="34"/>
      <c r="CH347" s="34"/>
    </row>
    <row r="348" spans="1:86">
      <c r="A348" s="36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G348" s="34"/>
      <c r="CH348" s="34"/>
    </row>
    <row r="349" spans="1:86">
      <c r="A349" s="36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G349" s="34"/>
      <c r="CH349" s="34"/>
    </row>
    <row r="350" spans="1:86">
      <c r="A350" s="36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G350" s="34"/>
      <c r="CH350" s="34"/>
    </row>
    <row r="351" spans="1:86">
      <c r="A351" s="36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G351" s="34"/>
      <c r="CH351" s="34"/>
    </row>
    <row r="352" spans="1:86">
      <c r="A352" s="36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G352" s="34"/>
      <c r="CH352" s="34"/>
    </row>
    <row r="353" spans="1:86">
      <c r="A353" s="36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G353" s="34"/>
      <c r="CH353" s="34"/>
    </row>
    <row r="354" spans="1:86">
      <c r="A354" s="36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G354" s="34"/>
      <c r="CH354" s="34"/>
    </row>
    <row r="355" spans="1:86">
      <c r="A355" s="36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G355" s="34"/>
      <c r="CH355" s="34"/>
    </row>
    <row r="356" spans="1:86">
      <c r="A356" s="36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G356" s="34"/>
      <c r="CH356" s="34"/>
    </row>
    <row r="357" spans="1:86">
      <c r="A357" s="36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G357" s="34"/>
      <c r="CH357" s="34"/>
    </row>
    <row r="358" spans="1:86">
      <c r="A358" s="36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G358" s="34"/>
      <c r="CH358" s="34"/>
    </row>
    <row r="359" spans="1:86">
      <c r="A359" s="36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G359" s="34"/>
      <c r="CH359" s="34"/>
    </row>
    <row r="360" spans="1:86">
      <c r="A360" s="36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G360" s="34"/>
      <c r="CH360" s="34"/>
    </row>
    <row r="361" spans="1:86">
      <c r="A361" s="36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G361" s="34"/>
      <c r="CH361" s="34"/>
    </row>
    <row r="362" spans="1:86">
      <c r="A362" s="36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G362" s="34"/>
      <c r="CH362" s="34"/>
    </row>
    <row r="363" spans="1:86">
      <c r="A363" s="36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G363" s="34"/>
      <c r="CH363" s="34"/>
    </row>
    <row r="364" spans="1:86">
      <c r="A364" s="36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G364" s="34"/>
      <c r="CH364" s="34"/>
    </row>
  </sheetData>
  <sheetProtection algorithmName="SHA-512" hashValue="hoGdt/TZA04L+kLInBPV1uGo3moaLI8wPvK7gX7F7HuAr4cgs+Yz+j1JiS40s0YAnPByDY9wGM1qLx3MJ/QyqA==" saltValue="IOTMGeaG1DlVpWnHHmHdtQ==" spinCount="100000" sheet="1" objects="1" scenarios="1" formatColumns="0" formatRows="0" autoFilter="0"/>
  <autoFilter ref="A4:HD31"/>
  <mergeCells count="154">
    <mergeCell ref="HB2:HB3"/>
    <mergeCell ref="HC2:HC3"/>
    <mergeCell ref="HD2:HD3"/>
    <mergeCell ref="GV2:GV3"/>
    <mergeCell ref="GW2:GW3"/>
    <mergeCell ref="GX2:GX3"/>
    <mergeCell ref="GY2:GY3"/>
    <mergeCell ref="GZ2:GZ3"/>
    <mergeCell ref="HA2:HA3"/>
    <mergeCell ref="GP2:GP3"/>
    <mergeCell ref="GQ2:GQ3"/>
    <mergeCell ref="GR2:GR3"/>
    <mergeCell ref="GS2:GS3"/>
    <mergeCell ref="GT2:GT3"/>
    <mergeCell ref="GU2:GU3"/>
    <mergeCell ref="GJ2:GJ3"/>
    <mergeCell ref="GK2:GK3"/>
    <mergeCell ref="GL2:GL3"/>
    <mergeCell ref="GM2:GM3"/>
    <mergeCell ref="GN2:GN3"/>
    <mergeCell ref="GO2:GO3"/>
    <mergeCell ref="GD2:GD3"/>
    <mergeCell ref="GE2:GE3"/>
    <mergeCell ref="GF2:GF3"/>
    <mergeCell ref="GG2:GG3"/>
    <mergeCell ref="GH2:GH3"/>
    <mergeCell ref="GI2:GI3"/>
    <mergeCell ref="FX2:FX3"/>
    <mergeCell ref="FY2:FY3"/>
    <mergeCell ref="FZ2:FZ3"/>
    <mergeCell ref="GA2:GA3"/>
    <mergeCell ref="GB2:GB3"/>
    <mergeCell ref="GC2:GC3"/>
    <mergeCell ref="FR2:FR3"/>
    <mergeCell ref="FS2:FS3"/>
    <mergeCell ref="FT2:FT3"/>
    <mergeCell ref="FU2:FU3"/>
    <mergeCell ref="FV2:FV3"/>
    <mergeCell ref="FW2:FW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FK2:FK3"/>
    <mergeCell ref="EZ2:EZ3"/>
    <mergeCell ref="FA2:FA3"/>
    <mergeCell ref="FB2:FB3"/>
    <mergeCell ref="FC2:FC3"/>
    <mergeCell ref="FD2:FD3"/>
    <mergeCell ref="FE2:FE3"/>
    <mergeCell ref="ET2:ET3"/>
    <mergeCell ref="EU2:EU3"/>
    <mergeCell ref="EV2:EV3"/>
    <mergeCell ref="EW2:EW3"/>
    <mergeCell ref="EX2:EX3"/>
    <mergeCell ref="EY2:EY3"/>
    <mergeCell ref="EN2:EN3"/>
    <mergeCell ref="EO2:EO3"/>
    <mergeCell ref="EP2:EP3"/>
    <mergeCell ref="EQ2:EQ3"/>
    <mergeCell ref="ER2:ER3"/>
    <mergeCell ref="ES2:ES3"/>
    <mergeCell ref="EF2:EF3"/>
    <mergeCell ref="EG2:EG3"/>
    <mergeCell ref="EJ2:EJ3"/>
    <mergeCell ref="EK2:EK3"/>
    <mergeCell ref="EL2:EL3"/>
    <mergeCell ref="EM2:EM3"/>
    <mergeCell ref="DZ2:DZ3"/>
    <mergeCell ref="EA2:EA3"/>
    <mergeCell ref="EB2:EB3"/>
    <mergeCell ref="EC2:EC3"/>
    <mergeCell ref="ED2:ED3"/>
    <mergeCell ref="EE2:EE3"/>
    <mergeCell ref="DT2:DT3"/>
    <mergeCell ref="DU2:DU3"/>
    <mergeCell ref="DV2:DV3"/>
    <mergeCell ref="DW2:DW3"/>
    <mergeCell ref="DX2:DX3"/>
    <mergeCell ref="DY2:DY3"/>
    <mergeCell ref="DN2:DN3"/>
    <mergeCell ref="DO2:DO3"/>
    <mergeCell ref="DP2:DP3"/>
    <mergeCell ref="DQ2:DQ3"/>
    <mergeCell ref="DR2:DR3"/>
    <mergeCell ref="DS2:DS3"/>
    <mergeCell ref="DH2:DH3"/>
    <mergeCell ref="DI2:DI3"/>
    <mergeCell ref="DJ2:DJ3"/>
    <mergeCell ref="DK2:DK3"/>
    <mergeCell ref="DL2:DL3"/>
    <mergeCell ref="DM2:DM3"/>
    <mergeCell ref="DB2:DB3"/>
    <mergeCell ref="DC2:DC3"/>
    <mergeCell ref="DD2:DD3"/>
    <mergeCell ref="DE2:DE3"/>
    <mergeCell ref="DF2:DF3"/>
    <mergeCell ref="DG2:DG3"/>
    <mergeCell ref="CV2:CV3"/>
    <mergeCell ref="CW2:CW3"/>
    <mergeCell ref="CX2:CX3"/>
    <mergeCell ref="CY2:CY3"/>
    <mergeCell ref="CZ2:CZ3"/>
    <mergeCell ref="DA2:DA3"/>
    <mergeCell ref="CP2:CP3"/>
    <mergeCell ref="CQ2:CQ3"/>
    <mergeCell ref="CR2:CR3"/>
    <mergeCell ref="CS2:CS3"/>
    <mergeCell ref="CT2:CT3"/>
    <mergeCell ref="CU2:CU3"/>
    <mergeCell ref="CJ2:CJ3"/>
    <mergeCell ref="CK2:CK3"/>
    <mergeCell ref="CL2:CL3"/>
    <mergeCell ref="CM2:CM3"/>
    <mergeCell ref="CN2:CN3"/>
    <mergeCell ref="CO2:CO3"/>
    <mergeCell ref="CC2:CC3"/>
    <mergeCell ref="CE2:CE3"/>
    <mergeCell ref="CF2:CF3"/>
    <mergeCell ref="CG2:CG3"/>
    <mergeCell ref="CH2:CH3"/>
    <mergeCell ref="CI2:CI3"/>
    <mergeCell ref="BS2:BS3"/>
    <mergeCell ref="BU2:BX2"/>
    <mergeCell ref="BY2:BY3"/>
    <mergeCell ref="BZ2:BZ3"/>
    <mergeCell ref="CA2:CA3"/>
    <mergeCell ref="CB2:CB3"/>
    <mergeCell ref="V2:V3"/>
    <mergeCell ref="W2:AH2"/>
    <mergeCell ref="AI2:BO2"/>
    <mergeCell ref="BP2:BP3"/>
    <mergeCell ref="BQ2:BQ3"/>
    <mergeCell ref="BR2:BR3"/>
    <mergeCell ref="G2:G3"/>
    <mergeCell ref="H2:H3"/>
    <mergeCell ref="I2:R2"/>
    <mergeCell ref="S2:S3"/>
    <mergeCell ref="T2:T3"/>
    <mergeCell ref="U2:U3"/>
    <mergeCell ref="A1:F1"/>
    <mergeCell ref="A2:A3"/>
    <mergeCell ref="B2:B3"/>
    <mergeCell ref="C2:C3"/>
    <mergeCell ref="D2:D3"/>
    <mergeCell ref="E2:E3"/>
    <mergeCell ref="F2:F3"/>
  </mergeCells>
  <phoneticPr fontId="3"/>
  <conditionalFormatting sqref="T1:T1048576 A1:G1048576">
    <cfRule type="cellIs" dxfId="88" priority="74" operator="equal">
      <formula>""</formula>
    </cfRule>
  </conditionalFormatting>
  <conditionalFormatting sqref="U1:U1048576">
    <cfRule type="expression" dxfId="87" priority="73">
      <formula>$EJ1</formula>
    </cfRule>
  </conditionalFormatting>
  <conditionalFormatting sqref="V1:V1048576">
    <cfRule type="expression" dxfId="86" priority="28">
      <formula>$GH1</formula>
    </cfRule>
    <cfRule type="expression" dxfId="85" priority="72">
      <formula>$EK1</formula>
    </cfRule>
  </conditionalFormatting>
  <conditionalFormatting sqref="W1:AH1048576">
    <cfRule type="expression" dxfId="84" priority="71">
      <formula>$EL1</formula>
    </cfRule>
  </conditionalFormatting>
  <conditionalFormatting sqref="AI1:AI1048576">
    <cfRule type="expression" dxfId="83" priority="26">
      <formula>$GJ1</formula>
    </cfRule>
    <cfRule type="expression" dxfId="82" priority="70">
      <formula>$EM1</formula>
    </cfRule>
  </conditionalFormatting>
  <conditionalFormatting sqref="AJ1:AJ1048576">
    <cfRule type="expression" dxfId="81" priority="69">
      <formula>$EN1</formula>
    </cfRule>
  </conditionalFormatting>
  <conditionalFormatting sqref="AK1:AK1048576">
    <cfRule type="expression" dxfId="80" priority="68">
      <formula>$EO1</formula>
    </cfRule>
  </conditionalFormatting>
  <conditionalFormatting sqref="AL1:AL1048576">
    <cfRule type="expression" dxfId="79" priority="67">
      <formula>$EP1</formula>
    </cfRule>
  </conditionalFormatting>
  <conditionalFormatting sqref="AM1:AM1048576">
    <cfRule type="expression" dxfId="78" priority="66">
      <formula>$EQ1</formula>
    </cfRule>
  </conditionalFormatting>
  <conditionalFormatting sqref="AN1:AN1048576">
    <cfRule type="expression" dxfId="77" priority="65">
      <formula>$ER1</formula>
    </cfRule>
  </conditionalFormatting>
  <conditionalFormatting sqref="AO1:AO1048576">
    <cfRule type="expression" dxfId="76" priority="64">
      <formula>$ES1</formula>
    </cfRule>
  </conditionalFormatting>
  <conditionalFormatting sqref="AP1:AP1048576">
    <cfRule type="expression" dxfId="75" priority="63">
      <formula>$ET1</formula>
    </cfRule>
  </conditionalFormatting>
  <conditionalFormatting sqref="AQ1:AQ1048576">
    <cfRule type="expression" dxfId="74" priority="62">
      <formula>$EU1</formula>
    </cfRule>
  </conditionalFormatting>
  <conditionalFormatting sqref="AR1:AR1048576">
    <cfRule type="expression" dxfId="73" priority="61">
      <formula>$EV1</formula>
    </cfRule>
  </conditionalFormatting>
  <conditionalFormatting sqref="AS1:AS1048576">
    <cfRule type="expression" dxfId="72" priority="60">
      <formula>$EW1</formula>
    </cfRule>
  </conditionalFormatting>
  <conditionalFormatting sqref="AT1:AT1048576">
    <cfRule type="expression" dxfId="71" priority="59">
      <formula>$EX1</formula>
    </cfRule>
  </conditionalFormatting>
  <conditionalFormatting sqref="AU1:AU1048576">
    <cfRule type="expression" dxfId="70" priority="58">
      <formula>$EY1</formula>
    </cfRule>
  </conditionalFormatting>
  <conditionalFormatting sqref="AV1:AV1048576">
    <cfRule type="expression" dxfId="69" priority="57">
      <formula>$EZ1</formula>
    </cfRule>
  </conditionalFormatting>
  <conditionalFormatting sqref="AW1:AW1048576">
    <cfRule type="expression" dxfId="68" priority="56">
      <formula>$FA1</formula>
    </cfRule>
  </conditionalFormatting>
  <conditionalFormatting sqref="AX1:AX1048576">
    <cfRule type="expression" dxfId="67" priority="55">
      <formula>$FB1</formula>
    </cfRule>
  </conditionalFormatting>
  <conditionalFormatting sqref="AY1:AY1048576">
    <cfRule type="expression" dxfId="66" priority="54">
      <formula>$FC1</formula>
    </cfRule>
  </conditionalFormatting>
  <conditionalFormatting sqref="AZ1:AZ1048576">
    <cfRule type="expression" dxfId="65" priority="53">
      <formula>$FD1</formula>
    </cfRule>
  </conditionalFormatting>
  <conditionalFormatting sqref="BA1:BA1048576">
    <cfRule type="expression" dxfId="64" priority="52">
      <formula>$FE1</formula>
    </cfRule>
  </conditionalFormatting>
  <conditionalFormatting sqref="BB1:BB1048576">
    <cfRule type="expression" dxfId="63" priority="51">
      <formula>$FF1</formula>
    </cfRule>
  </conditionalFormatting>
  <conditionalFormatting sqref="BC1:BC1048576">
    <cfRule type="expression" dxfId="62" priority="50">
      <formula>$FG1</formula>
    </cfRule>
  </conditionalFormatting>
  <conditionalFormatting sqref="BD1:BD1048576">
    <cfRule type="expression" dxfId="61" priority="49">
      <formula>$FH1</formula>
    </cfRule>
  </conditionalFormatting>
  <conditionalFormatting sqref="BE1:BE1048576">
    <cfRule type="expression" dxfId="60" priority="48">
      <formula>$FI1</formula>
    </cfRule>
  </conditionalFormatting>
  <conditionalFormatting sqref="BF1:BF1048576">
    <cfRule type="expression" dxfId="59" priority="47">
      <formula>$FJ1</formula>
    </cfRule>
  </conditionalFormatting>
  <conditionalFormatting sqref="BG1:BG1048576">
    <cfRule type="expression" dxfId="58" priority="46">
      <formula>$FK1</formula>
    </cfRule>
  </conditionalFormatting>
  <conditionalFormatting sqref="BH1:BH1048576">
    <cfRule type="expression" dxfId="57" priority="45">
      <formula>$FL1</formula>
    </cfRule>
  </conditionalFormatting>
  <conditionalFormatting sqref="BI1:BI1048576">
    <cfRule type="expression" dxfId="56" priority="44">
      <formula>$FM1</formula>
    </cfRule>
  </conditionalFormatting>
  <conditionalFormatting sqref="BJ1:BJ1048576">
    <cfRule type="expression" dxfId="55" priority="43">
      <formula>$FN1</formula>
    </cfRule>
  </conditionalFormatting>
  <conditionalFormatting sqref="BK1:BK1048576">
    <cfRule type="expression" dxfId="54" priority="42">
      <formula>$FO1</formula>
    </cfRule>
  </conditionalFormatting>
  <conditionalFormatting sqref="BL1:BL1048576">
    <cfRule type="expression" dxfId="53" priority="41">
      <formula>$FP1</formula>
    </cfRule>
  </conditionalFormatting>
  <conditionalFormatting sqref="BM1:BM1048576">
    <cfRule type="expression" dxfId="52" priority="40">
      <formula>$FQ1</formula>
    </cfRule>
  </conditionalFormatting>
  <conditionalFormatting sqref="BN1:BN1048576">
    <cfRule type="expression" dxfId="51" priority="16">
      <formula>$GT1</formula>
    </cfRule>
    <cfRule type="expression" dxfId="50" priority="39">
      <formula>$FR1</formula>
    </cfRule>
  </conditionalFormatting>
  <conditionalFormatting sqref="BO1:BO1048576">
    <cfRule type="expression" dxfId="49" priority="15">
      <formula>$GU1</formula>
    </cfRule>
    <cfRule type="expression" dxfId="48" priority="38">
      <formula>$FS1</formula>
    </cfRule>
  </conditionalFormatting>
  <conditionalFormatting sqref="BP1:BP1048576">
    <cfRule type="expression" dxfId="47" priority="37">
      <formula>$FT1</formula>
    </cfRule>
  </conditionalFormatting>
  <conditionalFormatting sqref="BQ1:BQ1048576">
    <cfRule type="expression" dxfId="46" priority="14">
      <formula>$GV1</formula>
    </cfRule>
    <cfRule type="expression" dxfId="45" priority="36">
      <formula>$FU1</formula>
    </cfRule>
  </conditionalFormatting>
  <conditionalFormatting sqref="BR1:BR1048576">
    <cfRule type="expression" dxfId="44" priority="10">
      <formula>$GW1</formula>
    </cfRule>
    <cfRule type="expression" dxfId="43" priority="35">
      <formula>$FV1</formula>
    </cfRule>
  </conditionalFormatting>
  <conditionalFormatting sqref="BY1:BY1048576">
    <cfRule type="expression" dxfId="42" priority="34">
      <formula>$GA1</formula>
    </cfRule>
  </conditionalFormatting>
  <conditionalFormatting sqref="BZ1:BZ1048576">
    <cfRule type="expression" dxfId="41" priority="33">
      <formula>$GB1</formula>
    </cfRule>
  </conditionalFormatting>
  <conditionalFormatting sqref="CA1:CA1048576">
    <cfRule type="expression" dxfId="40" priority="32">
      <formula>$GC1</formula>
    </cfRule>
  </conditionalFormatting>
  <conditionalFormatting sqref="CB1:CB1048576">
    <cfRule type="expression" dxfId="39" priority="31">
      <formula>$GD1</formula>
    </cfRule>
  </conditionalFormatting>
  <conditionalFormatting sqref="CC1:CC1048576">
    <cfRule type="expression" dxfId="38" priority="30">
      <formula>$GE1</formula>
    </cfRule>
  </conditionalFormatting>
  <conditionalFormatting sqref="U1:V1048576">
    <cfRule type="expression" dxfId="37" priority="29">
      <formula>$GG1</formula>
    </cfRule>
  </conditionalFormatting>
  <conditionalFormatting sqref="W1:BP1048576">
    <cfRule type="expression" dxfId="36" priority="27">
      <formula>$GI1</formula>
    </cfRule>
  </conditionalFormatting>
  <conditionalFormatting sqref="AJ1:AK1048576">
    <cfRule type="expression" dxfId="35" priority="25">
      <formula>$GK1</formula>
    </cfRule>
  </conditionalFormatting>
  <conditionalFormatting sqref="AL1:AN1048576">
    <cfRule type="expression" dxfId="34" priority="24">
      <formula>$GL1</formula>
    </cfRule>
  </conditionalFormatting>
  <conditionalFormatting sqref="AO1:AU1048576">
    <cfRule type="expression" dxfId="33" priority="23">
      <formula>$GM1</formula>
    </cfRule>
  </conditionalFormatting>
  <conditionalFormatting sqref="AV1:AX1048576">
    <cfRule type="expression" dxfId="32" priority="22">
      <formula>$GN1</formula>
    </cfRule>
  </conditionalFormatting>
  <conditionalFormatting sqref="AY1:AZ1048576">
    <cfRule type="expression" dxfId="31" priority="21">
      <formula>$GO1</formula>
    </cfRule>
  </conditionalFormatting>
  <conditionalFormatting sqref="BA1:BE1048576">
    <cfRule type="expression" dxfId="30" priority="20">
      <formula>$GP1</formula>
    </cfRule>
  </conditionalFormatting>
  <conditionalFormatting sqref="BF1:BI1048576">
    <cfRule type="expression" dxfId="29" priority="19">
      <formula>$GQ1</formula>
    </cfRule>
  </conditionalFormatting>
  <conditionalFormatting sqref="BJ1:BK1048576">
    <cfRule type="expression" dxfId="28" priority="18">
      <formula>$GR1</formula>
    </cfRule>
  </conditionalFormatting>
  <conditionalFormatting sqref="BL1:BM1048576">
    <cfRule type="expression" dxfId="27" priority="17">
      <formula>$GS1</formula>
    </cfRule>
  </conditionalFormatting>
  <conditionalFormatting sqref="BY1:CC1048576">
    <cfRule type="expression" dxfId="26" priority="13">
      <formula>$HA1</formula>
    </cfRule>
  </conditionalFormatting>
  <conditionalFormatting sqref="BZ1:CA1048576">
    <cfRule type="expression" dxfId="25" priority="12">
      <formula>$HB1</formula>
    </cfRule>
  </conditionalFormatting>
  <conditionalFormatting sqref="CB1:CC1048576">
    <cfRule type="expression" dxfId="24" priority="11">
      <formula>$HC1</formula>
    </cfRule>
  </conditionalFormatting>
  <conditionalFormatting sqref="BU1:BU1048576">
    <cfRule type="expression" dxfId="23" priority="9">
      <formula>$FW1</formula>
    </cfRule>
  </conditionalFormatting>
  <conditionalFormatting sqref="BV1:BV1048576">
    <cfRule type="expression" dxfId="22" priority="4">
      <formula>$GY1</formula>
    </cfRule>
    <cfRule type="expression" dxfId="21" priority="8">
      <formula>$FX1</formula>
    </cfRule>
  </conditionalFormatting>
  <conditionalFormatting sqref="BW1:BW1048576">
    <cfRule type="expression" dxfId="20" priority="3">
      <formula>$GZ1</formula>
    </cfRule>
    <cfRule type="expression" dxfId="19" priority="7">
      <formula>$FY1</formula>
    </cfRule>
  </conditionalFormatting>
  <conditionalFormatting sqref="BX1:BX1048576">
    <cfRule type="expression" dxfId="18" priority="6">
      <formula>$FZ1</formula>
    </cfRule>
  </conditionalFormatting>
  <conditionalFormatting sqref="BU1:BX1048576">
    <cfRule type="expression" dxfId="17" priority="5">
      <formula>$GX1</formula>
    </cfRule>
  </conditionalFormatting>
  <conditionalFormatting sqref="G1">
    <cfRule type="cellIs" dxfId="16" priority="1" operator="equal">
      <formula>"提出不可"</formula>
    </cfRule>
    <cfRule type="cellIs" dxfId="15" priority="2" operator="equal">
      <formula>"提出可"</formula>
    </cfRule>
  </conditionalFormatting>
  <dataValidations count="16">
    <dataValidation type="list" allowBlank="1" showInputMessage="1" showErrorMessage="1" sqref="B5:B30">
      <formula1>"01 秘書室,02 総務部,03 企画・地域振興部,04 人づくり・県民生活部,05 保健医療介護部,06 福祉労働部,07 環境部,08 商工部,09 農林水産部,10 県土整備部,11 建築都市部,12 会計管理局,13 企業局,14 議会事務局,15 教育庁,16 選挙管理委員会,17 人事委員会事務局,18 監査委員事務局,20 労働委員会事務局"</formula1>
    </dataValidation>
    <dataValidation type="list" allowBlank="1" showInputMessage="1" showErrorMessage="1" sqref="AL5:AL30">
      <formula1>"本人確認,ヒアリング・協議・説明等"</formula1>
    </dataValidation>
    <dataValidation type="list" allowBlank="1" showInputMessage="1" showErrorMessage="1" sqref="AO5:AO30">
      <formula1>"本人確認（戸籍謄本等）,根拠資料（書面）の確認・提出（証明書や許可証等）,根拠資料（書面以外の現物）の確認・提出（検体や動物等）"</formula1>
    </dataValidation>
    <dataValidation type="list" allowBlank="1" showInputMessage="1" showErrorMessage="1" sqref="AR5:AR30 BV5:BV30">
      <formula1>"あり,なし"</formula1>
    </dataValidation>
    <dataValidation type="list" allowBlank="1" showInputMessage="1" showErrorMessage="1" sqref="AV5:AV30">
      <formula1>"国により記名押印が義務付けられているため,個人でも法人でもない任意団体（電子証明書が利用できない）のみが対象である,複数人の押印が必須である（保証人の連署が必要な借入申請等）,代理申請のみが対象である,その他（自由記入）"</formula1>
    </dataValidation>
    <dataValidation type="list" allowBlank="1" showInputMessage="1" showErrorMessage="1" sqref="W5:AH30 I5:R30">
      <formula1>"○"</formula1>
    </dataValidation>
    <dataValidation type="list" allowBlank="1" showInputMessage="1" showErrorMessage="1" sqref="AX5:AX30 AI5:AK30">
      <formula1>"確認済み"</formula1>
    </dataValidation>
    <dataValidation type="list" allowBlank="1" showInputMessage="1" showErrorMessage="1" sqref="AY5:AY30">
      <formula1>"国により支払い方法が指定されているため,定期的な支払いが必須であるため（口座振替機能が必要）,その他（自由記入）"</formula1>
    </dataValidation>
    <dataValidation type="list" allowBlank="1" showInputMessage="1" showErrorMessage="1" sqref="BB5:BB30">
      <formula1>"受付審査等を実施,制度や規程の所管,その他（自由記入）"</formula1>
    </dataValidation>
    <dataValidation type="list" allowBlank="1" showInputMessage="1" showErrorMessage="1" sqref="BG5:BG30">
      <formula1>"当該外部団体が受付業務を実施（県で審査）,当該外部団体が審査業務を実施（県で受付）,一部申請は当該外部団体のみで処理し、その他の申請は県だけで処理,当該外部団体に一切の処理を委託,当該外部団体に一切の処理権限を移譲,その他（自由記入）"</formula1>
    </dataValidation>
    <dataValidation type="list" allowBlank="1" showInputMessage="1" showErrorMessage="1" sqref="BK5:BK30">
      <formula1>"令和６年度中,令和７年度中,令和８年度以降"</formula1>
    </dataValidation>
    <dataValidation type="list" allowBlank="1" showInputMessage="1" showErrorMessage="1" sqref="BL5:BL30">
      <formula1>"１申請あたりの添付ファイルが必ず200MBを超える,１申請あたりの添付ファイルが必ず20MBを超えるが、200MB以下のこともある,１申請あたりの添付ファイルは20MB以下のこともある"</formula1>
    </dataValidation>
    <dataValidation type="list" allowBlank="1" showInputMessage="1" showErrorMessage="1" sqref="BR5:BR30 BU5:BU30 BX5:BX30">
      <formula1>"○,×"</formula1>
    </dataValidation>
    <dataValidation type="list" allowBlank="1" showInputMessage="1" showErrorMessage="1" sqref="U5:U30">
      <formula1>"国のシステム,県の簡易申請システム,県の独自システム,電子メール,その他（自由記入）"</formula1>
    </dataValidation>
    <dataValidation type="list" allowBlank="1" showInputMessage="1" showErrorMessage="1" sqref="BY5:BY30">
      <formula1>INDIRECT(SUBSTITUTE(SUBSTITUTE($T5,"（","_"),"）","_")&amp;"②")</formula1>
    </dataValidation>
    <dataValidation type="list" allowBlank="1" showInputMessage="1" showErrorMessage="1" sqref="T5:T30">
      <formula1>INDIRECT(SUBSTITUTE(SUBSTITUTE($S5,"（","_"),"）",""))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71" max="820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"/>
  <sheetViews>
    <sheetView workbookViewId="0">
      <selection activeCell="B6" sqref="B6"/>
    </sheetView>
  </sheetViews>
  <sheetFormatPr defaultRowHeight="13"/>
  <cols>
    <col min="1" max="1" width="4.453125" customWidth="1"/>
    <col min="2" max="7" width="12.6328125" customWidth="1"/>
    <col min="9" max="13" width="12.6328125" customWidth="1"/>
  </cols>
  <sheetData>
    <row r="1" spans="2:13">
      <c r="B1" s="1" t="s">
        <v>53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54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2:13">
      <c r="B2" s="1" t="s">
        <v>59</v>
      </c>
      <c r="C2" s="1" t="s">
        <v>59</v>
      </c>
      <c r="D2" s="1" t="s">
        <v>59</v>
      </c>
      <c r="E2" s="1" t="s">
        <v>59</v>
      </c>
      <c r="F2" s="1" t="s">
        <v>59</v>
      </c>
      <c r="G2" s="1" t="s">
        <v>59</v>
      </c>
      <c r="I2" s="1" t="s">
        <v>90</v>
      </c>
      <c r="J2" s="1" t="s">
        <v>91</v>
      </c>
      <c r="K2" s="1" t="s">
        <v>91</v>
      </c>
      <c r="L2" s="1" t="s">
        <v>92</v>
      </c>
      <c r="M2" s="1" t="s">
        <v>93</v>
      </c>
    </row>
    <row r="3" spans="2:13">
      <c r="B3" s="1" t="s">
        <v>60</v>
      </c>
      <c r="C3" s="1" t="s">
        <v>55</v>
      </c>
      <c r="D3" s="1" t="s">
        <v>55</v>
      </c>
      <c r="E3" s="1" t="s">
        <v>55</v>
      </c>
      <c r="F3" s="1" t="s">
        <v>55</v>
      </c>
      <c r="G3" s="1" t="s">
        <v>55</v>
      </c>
      <c r="I3" s="1" t="s">
        <v>91</v>
      </c>
      <c r="J3" s="1" t="s">
        <v>92</v>
      </c>
      <c r="K3" s="1" t="s">
        <v>92</v>
      </c>
      <c r="L3" s="1" t="s">
        <v>93</v>
      </c>
      <c r="M3" s="1"/>
    </row>
    <row r="4" spans="2:13">
      <c r="B4" s="1"/>
      <c r="C4" s="1" t="s">
        <v>60</v>
      </c>
      <c r="D4" s="1" t="s">
        <v>60</v>
      </c>
      <c r="E4" s="1" t="s">
        <v>57</v>
      </c>
      <c r="F4" s="1" t="s">
        <v>57</v>
      </c>
      <c r="G4" s="1" t="s">
        <v>57</v>
      </c>
      <c r="I4" s="1" t="s">
        <v>92</v>
      </c>
      <c r="J4" s="1" t="s">
        <v>93</v>
      </c>
      <c r="K4" s="1" t="s">
        <v>93</v>
      </c>
      <c r="L4" s="1"/>
      <c r="M4" s="1"/>
    </row>
    <row r="5" spans="2:13">
      <c r="B5" s="1"/>
      <c r="C5" s="1"/>
      <c r="D5" s="1"/>
      <c r="E5" s="1" t="s">
        <v>60</v>
      </c>
      <c r="F5" s="1" t="s">
        <v>58</v>
      </c>
      <c r="G5" s="1" t="s">
        <v>58</v>
      </c>
      <c r="I5" s="1" t="s">
        <v>93</v>
      </c>
      <c r="J5" s="1"/>
      <c r="K5" s="1"/>
      <c r="L5" s="1"/>
      <c r="M5" s="1"/>
    </row>
    <row r="6" spans="2:13">
      <c r="B6" s="1"/>
      <c r="C6" s="1"/>
      <c r="D6" s="1"/>
      <c r="E6" s="1"/>
      <c r="F6" s="1" t="s">
        <v>60</v>
      </c>
      <c r="G6" s="1" t="s">
        <v>54</v>
      </c>
      <c r="I6" s="1"/>
      <c r="J6" s="1"/>
      <c r="K6" s="1"/>
      <c r="L6" s="1"/>
      <c r="M6" s="1"/>
    </row>
    <row r="7" spans="2:13">
      <c r="B7" s="1"/>
      <c r="C7" s="1"/>
      <c r="D7" s="1"/>
      <c r="E7" s="1"/>
      <c r="F7" s="1"/>
      <c r="G7" s="1" t="s">
        <v>60</v>
      </c>
      <c r="I7" s="1"/>
      <c r="J7" s="1"/>
      <c r="K7" s="1"/>
      <c r="L7" s="1"/>
      <c r="M7" s="1"/>
    </row>
  </sheetData>
  <sheetProtection algorithmName="SHA-512" hashValue="AFRJYra9GHTD3K3GKJgIRzkVmyPHhdVDR1nB6u9huxNEPY5X6pVQvrC6nEFWMVU3gZjx9UFCKY0RBjBlVlKuPw==" saltValue="gJvp12bAJcby6rcrNw8RBA==" spinCount="100000" sheet="1" objects="1" scenarios="1" formatColumns="0" formatRows="0" selectLockedCells="1" selectUnlockedCells="1"/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道路（貼付用）</vt:lpstr>
      <vt:lpstr>調査票 (手続追加)</vt:lpstr>
      <vt:lpstr>プルダウン</vt:lpstr>
      <vt:lpstr>'調査票 (手続追加)'!Print_Area</vt:lpstr>
      <vt:lpstr>'道路（貼付用）'!Print_Area</vt:lpstr>
      <vt:lpstr>可能_６年度オンライン化予定</vt:lpstr>
      <vt:lpstr>可能_６年度オンライン化予定_②</vt:lpstr>
      <vt:lpstr>可能_オンライン化時期未定</vt:lpstr>
      <vt:lpstr>可能となる予定_６年度中</vt:lpstr>
      <vt:lpstr>可能となる予定_６年度中_②</vt:lpstr>
      <vt:lpstr>可能となる予定_７年度以降</vt:lpstr>
      <vt:lpstr>可能となる予定_７年度以降_②</vt:lpstr>
      <vt:lpstr>実施済</vt:lpstr>
      <vt:lpstr>実施済②</vt:lpstr>
      <vt:lpstr>不可能</vt:lpstr>
      <vt:lpstr>不可能②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2025-10-07T04:23:54Z</cp:lastPrinted>
  <dcterms:created xsi:type="dcterms:W3CDTF">2020-10-02T04:51:06Z</dcterms:created>
  <dcterms:modified xsi:type="dcterms:W3CDTF">2025-10-07T04:24:05Z</dcterms:modified>
</cp:coreProperties>
</file>