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0" yWindow="0" windowWidth="12630" windowHeight="7545"/>
  </bookViews>
  <sheets>
    <sheet name="市町村たばこ税" sheetId="3" r:id="rId1"/>
  </sheets>
  <definedNames>
    <definedName name="_xlnm.Print_Area" localSheetId="0">市町村たばこ税!$A$1:$O$72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3" l="1"/>
  <c r="N72" i="3"/>
  <c r="O71" i="3"/>
  <c r="N71" i="3"/>
  <c r="O70" i="3"/>
  <c r="N70" i="3"/>
  <c r="O69" i="3"/>
  <c r="N69" i="3"/>
  <c r="O68" i="3"/>
  <c r="N68" i="3"/>
  <c r="O67" i="3"/>
  <c r="N67" i="3"/>
  <c r="O66" i="3"/>
  <c r="N66" i="3"/>
  <c r="O65" i="3"/>
  <c r="N65" i="3"/>
  <c r="O64" i="3"/>
  <c r="N64" i="3"/>
  <c r="O63" i="3"/>
  <c r="N63" i="3"/>
  <c r="O62" i="3"/>
  <c r="N62" i="3"/>
  <c r="O61" i="3"/>
  <c r="N61" i="3"/>
  <c r="O60" i="3"/>
  <c r="N60" i="3"/>
  <c r="O59" i="3"/>
  <c r="N59" i="3"/>
  <c r="O58" i="3"/>
  <c r="N58" i="3"/>
  <c r="O57" i="3"/>
  <c r="N57" i="3"/>
  <c r="O56" i="3"/>
  <c r="N56" i="3"/>
  <c r="O55" i="3"/>
  <c r="N55" i="3"/>
  <c r="O54" i="3"/>
  <c r="N54" i="3"/>
  <c r="O53" i="3"/>
  <c r="N53" i="3"/>
  <c r="O52" i="3"/>
  <c r="N52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L72" i="3" l="1"/>
  <c r="K72" i="3"/>
  <c r="J72" i="3"/>
  <c r="I72" i="3"/>
  <c r="M72" i="3" s="1"/>
  <c r="H72" i="3"/>
  <c r="G72" i="3"/>
  <c r="F72" i="3"/>
  <c r="E72" i="3"/>
  <c r="D72" i="3"/>
  <c r="L71" i="3"/>
  <c r="K71" i="3"/>
  <c r="J71" i="3"/>
  <c r="I71" i="3"/>
  <c r="M71" i="3" s="1"/>
  <c r="H71" i="3"/>
  <c r="G71" i="3"/>
  <c r="F71" i="3"/>
  <c r="E71" i="3"/>
  <c r="D71" i="3"/>
  <c r="L70" i="3"/>
  <c r="K70" i="3"/>
  <c r="J70" i="3"/>
  <c r="I70" i="3"/>
  <c r="M70" i="3" s="1"/>
  <c r="H70" i="3"/>
  <c r="G70" i="3"/>
  <c r="F70" i="3"/>
  <c r="E70" i="3"/>
  <c r="D70" i="3"/>
  <c r="L69" i="3"/>
  <c r="K69" i="3"/>
  <c r="J69" i="3"/>
  <c r="I69" i="3"/>
  <c r="M69" i="3" s="1"/>
  <c r="H69" i="3"/>
  <c r="G69" i="3"/>
  <c r="F69" i="3"/>
  <c r="E69" i="3"/>
  <c r="D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</calcChain>
</file>

<file path=xl/sharedStrings.xml><?xml version="1.0" encoding="utf-8"?>
<sst xmlns="http://schemas.openxmlformats.org/spreadsheetml/2006/main" count="97" uniqueCount="94">
  <si>
    <t>　　（４）市町村たばこ税</t>
    <rPh sb="5" eb="8">
      <t>シチョウソン</t>
    </rPh>
    <rPh sb="11" eb="12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</si>
  <si>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</si>
  <si>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</si>
  <si>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</si>
  <si>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</si>
  <si>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</si>
  <si>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</si>
  <si>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</si>
  <si>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</si>
  <si>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</si>
  <si>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</si>
  <si>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</si>
  <si>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</si>
  <si>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</si>
  <si>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</si>
  <si>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</si>
  <si>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</si>
  <si>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</si>
  <si>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</si>
  <si>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</si>
  <si>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</si>
  <si>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</si>
  <si>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</si>
  <si>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</si>
  <si>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</si>
  <si>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</si>
  <si>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</si>
  <si>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</si>
  <si>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</si>
  <si>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</si>
  <si>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</si>
  <si>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</si>
  <si>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</si>
  <si>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</si>
  <si>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</si>
  <si>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</si>
  <si>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</si>
  <si>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</si>
  <si>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</si>
  <si>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</si>
  <si>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</si>
  <si>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</si>
  <si>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</si>
  <si>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</si>
  <si>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</si>
  <si>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</si>
  <si>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</si>
  <si>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</si>
  <si>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</si>
  <si>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</si>
  <si>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</si>
  <si>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</si>
  <si>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</si>
  <si>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</si>
  <si>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</si>
  <si>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</si>
  <si>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</si>
  <si>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</si>
  <si>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</si>
  <si>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</si>
  <si>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</si>
  <si>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</si>
  <si>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</si>
  <si>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</si>
  <si>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</si>
  <si>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</si>
  <si>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</si>
  <si>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</si>
  <si>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</si>
  <si>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</si>
  <si>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</si>
  <si>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</si>
  <si>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</si>
  <si>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</si>
  <si>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</si>
  <si>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</si>
  <si>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</si>
  <si>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</si>
  <si>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</si>
  <si>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</si>
  <si>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</si>
  <si>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</si>
  <si>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</si>
  <si>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</si>
  <si>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</si>
  <si>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</si>
  <si>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</si>
  <si>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</si>
  <si>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</si>
  <si>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</si>
  <si>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</si>
  <si>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</si>
  <si>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　１　法定普通税</t>
  </si>
  <si>
    <t>令和５年度市町村税の徴収実績（市町村別）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</si>
</sst>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0" xfId="0" applyFont="1" applyAlignment="1">
      <alignment horizontal="right" vertical="center"/>
    </xf>
    <xf numFmtId="38" fontId="7" fillId="0" borderId="11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7" fontId="7" fillId="0" borderId="12" xfId="0" applyNumberFormat="1" applyFont="1" applyBorder="1" applyAlignment="1" applyProtection="1">
      <alignment vertical="center"/>
    </xf>
    <xf numFmtId="176" fontId="5" fillId="0" borderId="12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distributed" vertical="center"/>
    </xf>
    <xf numFmtId="0" fontId="5" fillId="0" borderId="19" xfId="0" applyFont="1" applyBorder="1" applyAlignment="1" applyProtection="1">
      <alignment horizontal="center" vertical="center"/>
    </xf>
    <xf numFmtId="38" fontId="7" fillId="0" borderId="20" xfId="1" applyFont="1" applyBorder="1">
      <alignment vertical="center"/>
    </xf>
    <xf numFmtId="38" fontId="7" fillId="0" borderId="19" xfId="1" applyFont="1" applyBorder="1">
      <alignment vertical="center"/>
    </xf>
    <xf numFmtId="176" fontId="5" fillId="0" borderId="20" xfId="2" applyNumberFormat="1" applyFont="1" applyBorder="1" applyAlignment="1" applyProtection="1">
      <alignment horizontal="center" vertical="center"/>
    </xf>
    <xf numFmtId="38" fontId="7" fillId="0" borderId="17" xfId="1" applyFont="1" applyBorder="1">
      <alignment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Q90"/>
  <sheetViews>
    <sheetView showZeros="0" tabSelected="1" view="pageBreakPreview" zoomScaleNormal="100" zoomScaleSheetLayoutView="100" workbookViewId="0"/>
  </sheetViews>
  <sheetFormatPr defaultRowHeight="12.75" customHeight="1" x14ac:dyDescent="0.15"/>
  <cols>
    <col min="1" max="1" width="0.875" style="27" customWidth="1"/>
    <col min="2" max="2" width="6.625" style="27" customWidth="1"/>
    <col min="3" max="3" width="0.875" style="27" customWidth="1"/>
    <col min="4" max="12" width="10.625" style="44" customWidth="1"/>
    <col min="13" max="15" width="6.625" style="45" customWidth="1"/>
    <col min="16" max="16384" width="9" style="44"/>
  </cols>
  <sheetData>
    <row r="1" spans="1:17" s="6" customFormat="1" ht="12.75" customHeight="1" x14ac:dyDescent="0.15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7" s="9" customFormat="1" ht="12.75" customHeight="1" x14ac:dyDescent="0.15">
      <c r="A2" s="7" t="s">
        <v>91</v>
      </c>
      <c r="B2" s="8"/>
      <c r="C2" s="8"/>
    </row>
    <row r="3" spans="1:17" s="9" customFormat="1" ht="12.75" customHeight="1" x14ac:dyDescent="0.15">
      <c r="A3" s="7" t="s">
        <v>92</v>
      </c>
      <c r="B3" s="8"/>
      <c r="C3" s="8"/>
    </row>
    <row r="4" spans="1:17" s="9" customFormat="1" ht="12.75" customHeight="1" x14ac:dyDescent="0.15">
      <c r="A4" s="10" t="s">
        <v>0</v>
      </c>
      <c r="B4" s="7"/>
      <c r="C4" s="7"/>
      <c r="D4" s="11"/>
      <c r="E4" s="11"/>
      <c r="F4" s="11"/>
      <c r="G4" s="11"/>
      <c r="H4" s="11"/>
      <c r="I4" s="11"/>
      <c r="J4" s="11"/>
      <c r="K4" s="11"/>
      <c r="L4" s="11"/>
      <c r="M4" s="12"/>
      <c r="N4" s="55" t="s">
        <v>1</v>
      </c>
      <c r="O4" s="55"/>
    </row>
    <row r="5" spans="1:17" s="15" customFormat="1" ht="12.75" customHeight="1" x14ac:dyDescent="0.15">
      <c r="A5" s="13"/>
      <c r="B5" s="56" t="s">
        <v>2</v>
      </c>
      <c r="C5" s="14"/>
      <c r="D5" s="59" t="s">
        <v>3</v>
      </c>
      <c r="E5" s="59"/>
      <c r="F5" s="59"/>
      <c r="G5" s="59"/>
      <c r="H5" s="59"/>
      <c r="I5" s="59" t="s">
        <v>4</v>
      </c>
      <c r="J5" s="59"/>
      <c r="K5" s="59"/>
      <c r="L5" s="59"/>
      <c r="M5" s="59" t="s">
        <v>5</v>
      </c>
      <c r="N5" s="59"/>
      <c r="O5" s="59"/>
    </row>
    <row r="6" spans="1:17" s="6" customFormat="1" ht="12.75" customHeight="1" x14ac:dyDescent="0.15">
      <c r="A6" s="16"/>
      <c r="B6" s="57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7" s="6" customFormat="1" ht="12.75" customHeight="1" x14ac:dyDescent="0.15">
      <c r="A7" s="16"/>
      <c r="B7" s="57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7" s="6" customFormat="1" ht="12.75" customHeight="1" x14ac:dyDescent="0.15">
      <c r="A8" s="21"/>
      <c r="B8" s="58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7" s="27" customFormat="1" ht="12.75" customHeight="1" x14ac:dyDescent="0.15">
      <c r="A9" s="16"/>
      <c r="B9" s="46" t="s">
        <v>27</v>
      </c>
      <c r="C9" s="17"/>
      <c r="D9" s="35">
        <v>7578683</v>
      </c>
      <c r="E9" s="29">
        <v>0</v>
      </c>
      <c r="F9" s="29">
        <v>7578683</v>
      </c>
      <c r="G9" s="29">
        <v>0</v>
      </c>
      <c r="H9" s="29">
        <v>0</v>
      </c>
      <c r="I9" s="29">
        <v>7578683</v>
      </c>
      <c r="J9" s="29">
        <v>0</v>
      </c>
      <c r="K9" s="29">
        <v>7578683</v>
      </c>
      <c r="L9" s="36">
        <v>0</v>
      </c>
      <c r="M9" s="26">
        <f t="shared" ref="M9:M72" si="0">IF(I9=0,"",(I9/D9))</f>
        <v>1</v>
      </c>
      <c r="N9" s="26" t="str">
        <f>IF(AND(E9=0,J9=0),"",(J9/E9))</f>
        <v/>
      </c>
      <c r="O9" s="26">
        <f>IF(F9=0,"",IF(K9=0,"",(K9/F9)))</f>
        <v>1</v>
      </c>
    </row>
    <row r="10" spans="1:17" s="27" customFormat="1" ht="12.75" customHeight="1" x14ac:dyDescent="0.15">
      <c r="A10" s="16"/>
      <c r="B10" s="46" t="s">
        <v>28</v>
      </c>
      <c r="C10" s="17"/>
      <c r="D10" s="28">
        <v>13192935</v>
      </c>
      <c r="E10" s="29">
        <v>118</v>
      </c>
      <c r="F10" s="29">
        <v>13193053</v>
      </c>
      <c r="G10" s="29">
        <v>0</v>
      </c>
      <c r="H10" s="29">
        <v>0</v>
      </c>
      <c r="I10" s="29">
        <v>13192935</v>
      </c>
      <c r="J10" s="29">
        <v>0</v>
      </c>
      <c r="K10" s="29">
        <v>13192935</v>
      </c>
      <c r="L10" s="30">
        <v>0</v>
      </c>
      <c r="M10" s="26">
        <f t="shared" si="0"/>
        <v>1</v>
      </c>
      <c r="N10" s="26">
        <f>IF(AND(E10=0,J10=0),"",(J10/E10))</f>
        <v>0</v>
      </c>
      <c r="O10" s="26">
        <f>IF(F10=0,"",IF(K10=0,"",(K10/F10)))</f>
        <v>0.99999105589888859</v>
      </c>
    </row>
    <row r="11" spans="1:17" s="27" customFormat="1" ht="12.75" customHeight="1" x14ac:dyDescent="0.15">
      <c r="A11" s="16"/>
      <c r="B11" s="46" t="s">
        <v>29</v>
      </c>
      <c r="C11" s="17"/>
      <c r="D11" s="28">
        <v>920723</v>
      </c>
      <c r="E11" s="29">
        <v>0</v>
      </c>
      <c r="F11" s="29">
        <v>920723</v>
      </c>
      <c r="G11" s="29">
        <v>0</v>
      </c>
      <c r="H11" s="29">
        <v>0</v>
      </c>
      <c r="I11" s="29">
        <v>920723</v>
      </c>
      <c r="J11" s="29">
        <v>0</v>
      </c>
      <c r="K11" s="29">
        <v>920723</v>
      </c>
      <c r="L11" s="30">
        <v>0</v>
      </c>
      <c r="M11" s="26">
        <f t="shared" si="0"/>
        <v>1</v>
      </c>
      <c r="N11" s="26" t="str">
        <f>IF(AND(E11=0,J11=0),"",(J11/E11))</f>
        <v/>
      </c>
      <c r="O11" s="26">
        <f>IF(F11=0,"",IF(K11=0,"",(K11/F11)))</f>
        <v>1</v>
      </c>
    </row>
    <row r="12" spans="1:17" s="27" customFormat="1" ht="12.75" customHeight="1" x14ac:dyDescent="0.15">
      <c r="A12" s="16"/>
      <c r="B12" s="46" t="s">
        <v>30</v>
      </c>
      <c r="C12" s="17"/>
      <c r="D12" s="28">
        <v>2247030</v>
      </c>
      <c r="E12" s="29">
        <v>0</v>
      </c>
      <c r="F12" s="29">
        <v>2247030</v>
      </c>
      <c r="G12" s="29">
        <v>0</v>
      </c>
      <c r="H12" s="29">
        <v>0</v>
      </c>
      <c r="I12" s="29">
        <v>2247030</v>
      </c>
      <c r="J12" s="29">
        <v>0</v>
      </c>
      <c r="K12" s="29">
        <v>2247030</v>
      </c>
      <c r="L12" s="30">
        <v>0</v>
      </c>
      <c r="M12" s="26">
        <f t="shared" si="0"/>
        <v>1</v>
      </c>
      <c r="N12" s="26" t="str">
        <f>IF(AND(E12=0,J12=0),"",(J12/E12))</f>
        <v/>
      </c>
      <c r="O12" s="26">
        <f>IF(F12=0,"",IF(K12=0,"",(K12/F12)))</f>
        <v>1</v>
      </c>
      <c r="Q12" s="31"/>
    </row>
    <row r="13" spans="1:17" s="34" customFormat="1" ht="12.75" customHeight="1" x14ac:dyDescent="0.15">
      <c r="A13" s="48"/>
      <c r="B13" s="49" t="s">
        <v>31</v>
      </c>
      <c r="C13" s="50"/>
      <c r="D13" s="37">
        <v>532228</v>
      </c>
      <c r="E13" s="51">
        <v>0</v>
      </c>
      <c r="F13" s="51">
        <v>532228</v>
      </c>
      <c r="G13" s="51">
        <v>0</v>
      </c>
      <c r="H13" s="51">
        <v>0</v>
      </c>
      <c r="I13" s="51">
        <v>532228</v>
      </c>
      <c r="J13" s="51">
        <v>0</v>
      </c>
      <c r="K13" s="51">
        <v>532228</v>
      </c>
      <c r="L13" s="52">
        <v>0</v>
      </c>
      <c r="M13" s="53">
        <f t="shared" si="0"/>
        <v>1</v>
      </c>
      <c r="N13" s="53" t="str">
        <f>IF(AND(E13=0,J13=0),"",(J13/E13))</f>
        <v/>
      </c>
      <c r="O13" s="53">
        <f>IF(F13=0,"",IF(K13=0,"",(K13/F13)))</f>
        <v>1</v>
      </c>
    </row>
    <row r="14" spans="1:17" s="34" customFormat="1" ht="12.75" customHeight="1" x14ac:dyDescent="0.15">
      <c r="A14" s="16"/>
      <c r="B14" s="46" t="s">
        <v>32</v>
      </c>
      <c r="C14" s="17"/>
      <c r="D14" s="35">
        <v>1190042</v>
      </c>
      <c r="E14" s="29">
        <v>0</v>
      </c>
      <c r="F14" s="29">
        <v>1190042</v>
      </c>
      <c r="G14" s="29">
        <v>0</v>
      </c>
      <c r="H14" s="29">
        <v>0</v>
      </c>
      <c r="I14" s="29">
        <v>1190042</v>
      </c>
      <c r="J14" s="29">
        <v>0</v>
      </c>
      <c r="K14" s="29">
        <v>1190042</v>
      </c>
      <c r="L14" s="36">
        <v>0</v>
      </c>
      <c r="M14" s="26">
        <f t="shared" si="0"/>
        <v>1</v>
      </c>
      <c r="N14" s="26" t="str">
        <f>IF(AND(E14=0,J14=0),"",(J14/E14))</f>
        <v/>
      </c>
      <c r="O14" s="26">
        <f>IF(F14=0,"",IF(K14=0,"",(K14/F14)))</f>
        <v>1</v>
      </c>
    </row>
    <row r="15" spans="1:17" s="34" customFormat="1" ht="12.75" customHeight="1" x14ac:dyDescent="0.15">
      <c r="A15" s="16"/>
      <c r="B15" s="46" t="s">
        <v>33</v>
      </c>
      <c r="C15" s="17"/>
      <c r="D15" s="28">
        <v>584591</v>
      </c>
      <c r="E15" s="29">
        <v>0</v>
      </c>
      <c r="F15" s="29">
        <v>584591</v>
      </c>
      <c r="G15" s="29">
        <v>0</v>
      </c>
      <c r="H15" s="29">
        <v>0</v>
      </c>
      <c r="I15" s="29">
        <v>584591</v>
      </c>
      <c r="J15" s="29">
        <v>0</v>
      </c>
      <c r="K15" s="29">
        <v>584591</v>
      </c>
      <c r="L15" s="30">
        <v>0</v>
      </c>
      <c r="M15" s="26">
        <f t="shared" si="0"/>
        <v>1</v>
      </c>
      <c r="N15" s="26" t="str">
        <f>IF(AND(E15=0,J15=0),"",(J15/E15))</f>
        <v/>
      </c>
      <c r="O15" s="26">
        <f>IF(F15=0,"",IF(K15=0,"",(K15/F15)))</f>
        <v>1</v>
      </c>
    </row>
    <row r="16" spans="1:17" s="34" customFormat="1" ht="12.75" customHeight="1" x14ac:dyDescent="0.15">
      <c r="A16" s="16"/>
      <c r="B16" s="46" t="s">
        <v>34</v>
      </c>
      <c r="C16" s="17"/>
      <c r="D16" s="28">
        <v>453316</v>
      </c>
      <c r="E16" s="29">
        <v>0</v>
      </c>
      <c r="F16" s="29">
        <v>453316</v>
      </c>
      <c r="G16" s="29">
        <v>0</v>
      </c>
      <c r="H16" s="29">
        <v>0</v>
      </c>
      <c r="I16" s="29">
        <v>453316</v>
      </c>
      <c r="J16" s="29">
        <v>0</v>
      </c>
      <c r="K16" s="29">
        <v>453316</v>
      </c>
      <c r="L16" s="30">
        <v>0</v>
      </c>
      <c r="M16" s="26">
        <f t="shared" si="0"/>
        <v>1</v>
      </c>
      <c r="N16" s="26" t="str">
        <f>IF(AND(E16=0,J16=0),"",(J16/E16))</f>
        <v/>
      </c>
      <c r="O16" s="26">
        <f>IF(F16=0,"",IF(K16=0,"",(K16/F16)))</f>
        <v>1</v>
      </c>
    </row>
    <row r="17" spans="1:15" s="34" customFormat="1" ht="12.75" customHeight="1" x14ac:dyDescent="0.15">
      <c r="A17" s="16"/>
      <c r="B17" s="46" t="s">
        <v>35</v>
      </c>
      <c r="C17" s="17"/>
      <c r="D17" s="28">
        <v>499449</v>
      </c>
      <c r="E17" s="29">
        <v>0</v>
      </c>
      <c r="F17" s="29">
        <v>499449</v>
      </c>
      <c r="G17" s="29">
        <v>0</v>
      </c>
      <c r="H17" s="29">
        <v>0</v>
      </c>
      <c r="I17" s="29">
        <v>499449</v>
      </c>
      <c r="J17" s="29">
        <v>0</v>
      </c>
      <c r="K17" s="29">
        <v>499449</v>
      </c>
      <c r="L17" s="30">
        <v>0</v>
      </c>
      <c r="M17" s="26">
        <f t="shared" si="0"/>
        <v>1</v>
      </c>
      <c r="N17" s="26" t="str">
        <f>IF(AND(E17=0,J17=0),"",(J17/E17))</f>
        <v/>
      </c>
      <c r="O17" s="26">
        <f>IF(F17=0,"",IF(K17=0,"",(K17/F17)))</f>
        <v>1</v>
      </c>
    </row>
    <row r="18" spans="1:15" s="34" customFormat="1" ht="12.75" customHeight="1" x14ac:dyDescent="0.15">
      <c r="A18" s="48"/>
      <c r="B18" s="49" t="s">
        <v>36</v>
      </c>
      <c r="C18" s="50"/>
      <c r="D18" s="54">
        <v>396423</v>
      </c>
      <c r="E18" s="51">
        <v>0</v>
      </c>
      <c r="F18" s="51">
        <v>396423</v>
      </c>
      <c r="G18" s="51">
        <v>0</v>
      </c>
      <c r="H18" s="51">
        <v>0</v>
      </c>
      <c r="I18" s="51">
        <v>396423</v>
      </c>
      <c r="J18" s="51">
        <v>0</v>
      </c>
      <c r="K18" s="51">
        <v>396423</v>
      </c>
      <c r="L18" s="52">
        <v>0</v>
      </c>
      <c r="M18" s="53">
        <f t="shared" si="0"/>
        <v>1</v>
      </c>
      <c r="N18" s="53" t="str">
        <f>IF(AND(E18=0,J18=0),"",(J18/E18))</f>
        <v/>
      </c>
      <c r="O18" s="53">
        <f>IF(F18=0,"",IF(K18=0,"",(K18/F18)))</f>
        <v>1</v>
      </c>
    </row>
    <row r="19" spans="1:15" s="34" customFormat="1" ht="12.75" customHeight="1" x14ac:dyDescent="0.15">
      <c r="A19" s="16"/>
      <c r="B19" s="46" t="s">
        <v>37</v>
      </c>
      <c r="C19" s="17"/>
      <c r="D19" s="35">
        <v>307523</v>
      </c>
      <c r="E19" s="29">
        <v>0</v>
      </c>
      <c r="F19" s="29">
        <v>307523</v>
      </c>
      <c r="G19" s="29">
        <v>0</v>
      </c>
      <c r="H19" s="29">
        <v>0</v>
      </c>
      <c r="I19" s="29">
        <v>307523</v>
      </c>
      <c r="J19" s="29">
        <v>0</v>
      </c>
      <c r="K19" s="29">
        <v>307523</v>
      </c>
      <c r="L19" s="36">
        <v>0</v>
      </c>
      <c r="M19" s="26">
        <f t="shared" si="0"/>
        <v>1</v>
      </c>
      <c r="N19" s="26" t="str">
        <f>IF(AND(E19=0,J19=0),"",(J19/E19))</f>
        <v/>
      </c>
      <c r="O19" s="26">
        <f>IF(F19=0,"",IF(K19=0,"",(K19/F19)))</f>
        <v>1</v>
      </c>
    </row>
    <row r="20" spans="1:15" s="34" customFormat="1" ht="12.75" customHeight="1" x14ac:dyDescent="0.15">
      <c r="A20" s="16"/>
      <c r="B20" s="46" t="s">
        <v>38</v>
      </c>
      <c r="C20" s="17"/>
      <c r="D20" s="28">
        <v>574205</v>
      </c>
      <c r="E20" s="29">
        <v>0</v>
      </c>
      <c r="F20" s="29">
        <v>574205</v>
      </c>
      <c r="G20" s="29">
        <v>0</v>
      </c>
      <c r="H20" s="29">
        <v>0</v>
      </c>
      <c r="I20" s="29">
        <v>574205</v>
      </c>
      <c r="J20" s="29">
        <v>0</v>
      </c>
      <c r="K20" s="29">
        <v>574205</v>
      </c>
      <c r="L20" s="30">
        <v>0</v>
      </c>
      <c r="M20" s="26">
        <f t="shared" si="0"/>
        <v>1</v>
      </c>
      <c r="N20" s="26" t="str">
        <f>IF(AND(E20=0,J20=0),"",(J20/E20))</f>
        <v/>
      </c>
      <c r="O20" s="26">
        <f>IF(F20=0,"",IF(K20=0,"",(K20/F20)))</f>
        <v>1</v>
      </c>
    </row>
    <row r="21" spans="1:15" s="34" customFormat="1" ht="12.75" customHeight="1" x14ac:dyDescent="0.15">
      <c r="A21" s="16"/>
      <c r="B21" s="46" t="s">
        <v>39</v>
      </c>
      <c r="C21" s="17"/>
      <c r="D21" s="28">
        <v>193803</v>
      </c>
      <c r="E21" s="29">
        <v>0</v>
      </c>
      <c r="F21" s="29">
        <v>193803</v>
      </c>
      <c r="G21" s="29">
        <v>0</v>
      </c>
      <c r="H21" s="29">
        <v>0</v>
      </c>
      <c r="I21" s="29">
        <v>193803</v>
      </c>
      <c r="J21" s="29">
        <v>0</v>
      </c>
      <c r="K21" s="29">
        <v>193803</v>
      </c>
      <c r="L21" s="30">
        <v>0</v>
      </c>
      <c r="M21" s="26">
        <f t="shared" si="0"/>
        <v>1</v>
      </c>
      <c r="N21" s="26" t="str">
        <f>IF(AND(E21=0,J21=0),"",(J21/E21))</f>
        <v/>
      </c>
      <c r="O21" s="26">
        <f>IF(F21=0,"",IF(K21=0,"",(K21/F21)))</f>
        <v>1</v>
      </c>
    </row>
    <row r="22" spans="1:15" s="34" customFormat="1" ht="12.75" customHeight="1" x14ac:dyDescent="0.15">
      <c r="A22" s="16"/>
      <c r="B22" s="46" t="s">
        <v>40</v>
      </c>
      <c r="C22" s="17"/>
      <c r="D22" s="28">
        <v>358702</v>
      </c>
      <c r="E22" s="29">
        <v>0</v>
      </c>
      <c r="F22" s="29">
        <v>358702</v>
      </c>
      <c r="G22" s="29">
        <v>0</v>
      </c>
      <c r="H22" s="29">
        <v>0</v>
      </c>
      <c r="I22" s="29">
        <v>358702</v>
      </c>
      <c r="J22" s="29">
        <v>0</v>
      </c>
      <c r="K22" s="29">
        <v>358702</v>
      </c>
      <c r="L22" s="30">
        <v>0</v>
      </c>
      <c r="M22" s="26">
        <f t="shared" si="0"/>
        <v>1</v>
      </c>
      <c r="N22" s="26" t="str">
        <f>IF(AND(E22=0,J22=0),"",(J22/E22))</f>
        <v/>
      </c>
      <c r="O22" s="26">
        <f>IF(F22=0,"",IF(K22=0,"",(K22/F22)))</f>
        <v>1</v>
      </c>
    </row>
    <row r="23" spans="1:15" s="34" customFormat="1" ht="12.75" customHeight="1" x14ac:dyDescent="0.15">
      <c r="A23" s="48"/>
      <c r="B23" s="49" t="s">
        <v>41</v>
      </c>
      <c r="C23" s="50"/>
      <c r="D23" s="37">
        <v>430800</v>
      </c>
      <c r="E23" s="51">
        <v>0</v>
      </c>
      <c r="F23" s="51">
        <v>430800</v>
      </c>
      <c r="G23" s="51">
        <v>0</v>
      </c>
      <c r="H23" s="51">
        <v>0</v>
      </c>
      <c r="I23" s="51">
        <v>430800</v>
      </c>
      <c r="J23" s="51">
        <v>0</v>
      </c>
      <c r="K23" s="51">
        <v>430800</v>
      </c>
      <c r="L23" s="52">
        <v>0</v>
      </c>
      <c r="M23" s="53">
        <f t="shared" si="0"/>
        <v>1</v>
      </c>
      <c r="N23" s="53" t="str">
        <f>IF(AND(E23=0,J23=0),"",(J23/E23))</f>
        <v/>
      </c>
      <c r="O23" s="53">
        <f>IF(F23=0,"",IF(K23=0,"",(K23/F23)))</f>
        <v>1</v>
      </c>
    </row>
    <row r="24" spans="1:15" s="34" customFormat="1" ht="12.75" customHeight="1" x14ac:dyDescent="0.15">
      <c r="A24" s="16"/>
      <c r="B24" s="46" t="s">
        <v>42</v>
      </c>
      <c r="C24" s="17"/>
      <c r="D24" s="35">
        <v>662388</v>
      </c>
      <c r="E24" s="29">
        <v>0</v>
      </c>
      <c r="F24" s="29">
        <v>662388</v>
      </c>
      <c r="G24" s="29">
        <v>0</v>
      </c>
      <c r="H24" s="29">
        <v>0</v>
      </c>
      <c r="I24" s="29">
        <v>662388</v>
      </c>
      <c r="J24" s="29">
        <v>0</v>
      </c>
      <c r="K24" s="29">
        <v>662388</v>
      </c>
      <c r="L24" s="36">
        <v>0</v>
      </c>
      <c r="M24" s="26">
        <f t="shared" si="0"/>
        <v>1</v>
      </c>
      <c r="N24" s="26" t="str">
        <f>IF(AND(E24=0,J24=0),"",(J24/E24))</f>
        <v/>
      </c>
      <c r="O24" s="26">
        <f>IF(F24=0,"",IF(K24=0,"",(K24/F24)))</f>
        <v>1</v>
      </c>
    </row>
    <row r="25" spans="1:15" s="34" customFormat="1" ht="12.75" customHeight="1" x14ac:dyDescent="0.15">
      <c r="A25" s="16"/>
      <c r="B25" s="46" t="s">
        <v>43</v>
      </c>
      <c r="C25" s="17"/>
      <c r="D25" s="28">
        <v>648773</v>
      </c>
      <c r="E25" s="29">
        <v>0</v>
      </c>
      <c r="F25" s="29">
        <v>648773</v>
      </c>
      <c r="G25" s="29">
        <v>0</v>
      </c>
      <c r="H25" s="29">
        <v>0</v>
      </c>
      <c r="I25" s="29">
        <v>648773</v>
      </c>
      <c r="J25" s="29">
        <v>0</v>
      </c>
      <c r="K25" s="29">
        <v>648773</v>
      </c>
      <c r="L25" s="30">
        <v>0</v>
      </c>
      <c r="M25" s="26">
        <f t="shared" si="0"/>
        <v>1</v>
      </c>
      <c r="N25" s="26" t="str">
        <f>IF(AND(E25=0,J25=0),"",(J25/E25))</f>
        <v/>
      </c>
      <c r="O25" s="26">
        <f>IF(F25=0,"",IF(K25=0,"",(K25/F25)))</f>
        <v>1</v>
      </c>
    </row>
    <row r="26" spans="1:15" s="34" customFormat="1" ht="12.75" customHeight="1" x14ac:dyDescent="0.15">
      <c r="A26" s="16"/>
      <c r="B26" s="46" t="s">
        <v>44</v>
      </c>
      <c r="C26" s="17"/>
      <c r="D26" s="28">
        <v>676231</v>
      </c>
      <c r="E26" s="29">
        <v>0</v>
      </c>
      <c r="F26" s="29">
        <v>676231</v>
      </c>
      <c r="G26" s="29">
        <v>0</v>
      </c>
      <c r="H26" s="29">
        <v>0</v>
      </c>
      <c r="I26" s="29">
        <v>676231</v>
      </c>
      <c r="J26" s="29">
        <v>0</v>
      </c>
      <c r="K26" s="29">
        <v>676231</v>
      </c>
      <c r="L26" s="30">
        <v>0</v>
      </c>
      <c r="M26" s="26">
        <f t="shared" si="0"/>
        <v>1</v>
      </c>
      <c r="N26" s="26" t="str">
        <f>IF(AND(E26=0,J26=0),"",(J26/E26))</f>
        <v/>
      </c>
      <c r="O26" s="26">
        <f>IF(F26=0,"",IF(K26=0,"",(K26/F26)))</f>
        <v>1</v>
      </c>
    </row>
    <row r="27" spans="1:15" s="34" customFormat="1" ht="12.75" customHeight="1" x14ac:dyDescent="0.15">
      <c r="A27" s="16"/>
      <c r="B27" s="46" t="s">
        <v>45</v>
      </c>
      <c r="C27" s="17"/>
      <c r="D27" s="28">
        <v>553266</v>
      </c>
      <c r="E27" s="29">
        <v>0</v>
      </c>
      <c r="F27" s="29">
        <v>553266</v>
      </c>
      <c r="G27" s="29">
        <v>0</v>
      </c>
      <c r="H27" s="29">
        <v>0</v>
      </c>
      <c r="I27" s="29">
        <v>553266</v>
      </c>
      <c r="J27" s="29">
        <v>0</v>
      </c>
      <c r="K27" s="29">
        <v>553266</v>
      </c>
      <c r="L27" s="30">
        <v>0</v>
      </c>
      <c r="M27" s="26">
        <f t="shared" si="0"/>
        <v>1</v>
      </c>
      <c r="N27" s="26" t="str">
        <f>IF(AND(E27=0,J27=0),"",(J27/E27))</f>
        <v/>
      </c>
      <c r="O27" s="26">
        <f>IF(F27=0,"",IF(K27=0,"",(K27/F27)))</f>
        <v>1</v>
      </c>
    </row>
    <row r="28" spans="1:15" s="34" customFormat="1" ht="12.75" customHeight="1" x14ac:dyDescent="0.15">
      <c r="A28" s="48"/>
      <c r="B28" s="49" t="s">
        <v>46</v>
      </c>
      <c r="C28" s="50"/>
      <c r="D28" s="37">
        <v>490411</v>
      </c>
      <c r="E28" s="51">
        <v>0</v>
      </c>
      <c r="F28" s="51">
        <v>490411</v>
      </c>
      <c r="G28" s="51">
        <v>0</v>
      </c>
      <c r="H28" s="51">
        <v>0</v>
      </c>
      <c r="I28" s="51">
        <v>490411</v>
      </c>
      <c r="J28" s="51">
        <v>0</v>
      </c>
      <c r="K28" s="51">
        <v>490411</v>
      </c>
      <c r="L28" s="52">
        <v>0</v>
      </c>
      <c r="M28" s="53">
        <f t="shared" si="0"/>
        <v>1</v>
      </c>
      <c r="N28" s="53" t="str">
        <f>IF(AND(E28=0,J28=0),"",(J28/E28))</f>
        <v/>
      </c>
      <c r="O28" s="53">
        <f>IF(F28=0,"",IF(K28=0,"",(K28/F28)))</f>
        <v>1</v>
      </c>
    </row>
    <row r="29" spans="1:15" s="34" customFormat="1" ht="12.75" customHeight="1" x14ac:dyDescent="0.15">
      <c r="A29" s="16"/>
      <c r="B29" s="46" t="s">
        <v>47</v>
      </c>
      <c r="C29" s="17"/>
      <c r="D29" s="35">
        <v>454559</v>
      </c>
      <c r="E29" s="29">
        <v>0</v>
      </c>
      <c r="F29" s="29">
        <v>454559</v>
      </c>
      <c r="G29" s="29">
        <v>0</v>
      </c>
      <c r="H29" s="29">
        <v>0</v>
      </c>
      <c r="I29" s="29">
        <v>454559</v>
      </c>
      <c r="J29" s="29">
        <v>0</v>
      </c>
      <c r="K29" s="29">
        <v>454559</v>
      </c>
      <c r="L29" s="36">
        <v>0</v>
      </c>
      <c r="M29" s="26">
        <f t="shared" si="0"/>
        <v>1</v>
      </c>
      <c r="N29" s="26" t="str">
        <f>IF(AND(E29=0,J29=0),"",(J29/E29))</f>
        <v/>
      </c>
      <c r="O29" s="26">
        <f>IF(F29=0,"",IF(K29=0,"",(K29/F29)))</f>
        <v>1</v>
      </c>
    </row>
    <row r="30" spans="1:15" s="34" customFormat="1" ht="12.75" customHeight="1" x14ac:dyDescent="0.15">
      <c r="A30" s="16"/>
      <c r="B30" s="46" t="s">
        <v>48</v>
      </c>
      <c r="C30" s="17"/>
      <c r="D30" s="28">
        <v>378712</v>
      </c>
      <c r="E30" s="29">
        <v>0</v>
      </c>
      <c r="F30" s="29">
        <v>378712</v>
      </c>
      <c r="G30" s="29">
        <v>0</v>
      </c>
      <c r="H30" s="29">
        <v>0</v>
      </c>
      <c r="I30" s="29">
        <v>378712</v>
      </c>
      <c r="J30" s="29">
        <v>0</v>
      </c>
      <c r="K30" s="29">
        <v>378712</v>
      </c>
      <c r="L30" s="30">
        <v>0</v>
      </c>
      <c r="M30" s="26">
        <f t="shared" si="0"/>
        <v>1</v>
      </c>
      <c r="N30" s="26" t="str">
        <f>IF(AND(E30=0,J30=0),"",(J30/E30))</f>
        <v/>
      </c>
      <c r="O30" s="26">
        <f>IF(F30=0,"",IF(K30=0,"",(K30/F30)))</f>
        <v>1</v>
      </c>
    </row>
    <row r="31" spans="1:15" s="34" customFormat="1" ht="12.75" customHeight="1" x14ac:dyDescent="0.15">
      <c r="A31" s="16"/>
      <c r="B31" s="46" t="s">
        <v>49</v>
      </c>
      <c r="C31" s="17"/>
      <c r="D31" s="28">
        <v>222569</v>
      </c>
      <c r="E31" s="29">
        <v>0</v>
      </c>
      <c r="F31" s="29">
        <v>222569</v>
      </c>
      <c r="G31" s="29">
        <v>0</v>
      </c>
      <c r="H31" s="29">
        <v>0</v>
      </c>
      <c r="I31" s="29">
        <v>222569</v>
      </c>
      <c r="J31" s="29">
        <v>0</v>
      </c>
      <c r="K31" s="29">
        <v>222569</v>
      </c>
      <c r="L31" s="30">
        <v>0</v>
      </c>
      <c r="M31" s="26">
        <f t="shared" si="0"/>
        <v>1</v>
      </c>
      <c r="N31" s="26" t="str">
        <f>IF(AND(E31=0,J31=0),"",(J31/E31))</f>
        <v/>
      </c>
      <c r="O31" s="26">
        <f>IF(F31=0,"",IF(K31=0,"",(K31/F31)))</f>
        <v>1</v>
      </c>
    </row>
    <row r="32" spans="1:15" s="34" customFormat="1" ht="12.75" customHeight="1" x14ac:dyDescent="0.15">
      <c r="A32" s="16"/>
      <c r="B32" s="46" t="s">
        <v>50</v>
      </c>
      <c r="C32" s="17"/>
      <c r="D32" s="28">
        <v>323561</v>
      </c>
      <c r="E32" s="29">
        <v>0</v>
      </c>
      <c r="F32" s="29">
        <v>323561</v>
      </c>
      <c r="G32" s="29">
        <v>0</v>
      </c>
      <c r="H32" s="29">
        <v>0</v>
      </c>
      <c r="I32" s="29">
        <v>323561</v>
      </c>
      <c r="J32" s="29">
        <v>0</v>
      </c>
      <c r="K32" s="29">
        <v>323561</v>
      </c>
      <c r="L32" s="30">
        <v>0</v>
      </c>
      <c r="M32" s="26">
        <f t="shared" si="0"/>
        <v>1</v>
      </c>
      <c r="N32" s="26" t="str">
        <f>IF(AND(E32=0,J32=0),"",(J32/E32))</f>
        <v/>
      </c>
      <c r="O32" s="26">
        <f>IF(F32=0,"",IF(K32=0,"",(K32/F32)))</f>
        <v>1</v>
      </c>
    </row>
    <row r="33" spans="1:15" s="34" customFormat="1" ht="12.75" customHeight="1" x14ac:dyDescent="0.15">
      <c r="A33" s="48"/>
      <c r="B33" s="49" t="s">
        <v>51</v>
      </c>
      <c r="C33" s="50"/>
      <c r="D33" s="37">
        <v>250868</v>
      </c>
      <c r="E33" s="51">
        <v>0</v>
      </c>
      <c r="F33" s="51">
        <v>250868</v>
      </c>
      <c r="G33" s="51">
        <v>0</v>
      </c>
      <c r="H33" s="51">
        <v>0</v>
      </c>
      <c r="I33" s="51">
        <v>250868</v>
      </c>
      <c r="J33" s="51">
        <v>0</v>
      </c>
      <c r="K33" s="51">
        <v>250868</v>
      </c>
      <c r="L33" s="52">
        <v>0</v>
      </c>
      <c r="M33" s="53">
        <f t="shared" si="0"/>
        <v>1</v>
      </c>
      <c r="N33" s="53" t="str">
        <f>IF(AND(E33=0,J33=0),"",(J33/E33))</f>
        <v/>
      </c>
      <c r="O33" s="53">
        <f>IF(F33=0,"",IF(K33=0,"",(K33/F33)))</f>
        <v>1</v>
      </c>
    </row>
    <row r="34" spans="1:15" s="34" customFormat="1" ht="12.75" customHeight="1" x14ac:dyDescent="0.15">
      <c r="A34" s="16"/>
      <c r="B34" s="46" t="s">
        <v>52</v>
      </c>
      <c r="C34" s="17"/>
      <c r="D34" s="35">
        <v>484667</v>
      </c>
      <c r="E34" s="29">
        <v>0</v>
      </c>
      <c r="F34" s="29">
        <v>484667</v>
      </c>
      <c r="G34" s="29">
        <v>0</v>
      </c>
      <c r="H34" s="29">
        <v>0</v>
      </c>
      <c r="I34" s="29">
        <v>484667</v>
      </c>
      <c r="J34" s="29">
        <v>0</v>
      </c>
      <c r="K34" s="29">
        <v>484667</v>
      </c>
      <c r="L34" s="36">
        <v>0</v>
      </c>
      <c r="M34" s="26">
        <f t="shared" si="0"/>
        <v>1</v>
      </c>
      <c r="N34" s="26" t="str">
        <f>IF(AND(E34=0,J34=0),"",(J34/E34))</f>
        <v/>
      </c>
      <c r="O34" s="26">
        <f>IF(F34=0,"",IF(K34=0,"",(K34/F34)))</f>
        <v>1</v>
      </c>
    </row>
    <row r="35" spans="1:15" s="34" customFormat="1" ht="12.75" customHeight="1" x14ac:dyDescent="0.15">
      <c r="A35" s="16"/>
      <c r="B35" s="46" t="s">
        <v>53</v>
      </c>
      <c r="C35" s="17"/>
      <c r="D35" s="28">
        <v>227087</v>
      </c>
      <c r="E35" s="29">
        <v>0</v>
      </c>
      <c r="F35" s="29">
        <v>227087</v>
      </c>
      <c r="G35" s="29">
        <v>0</v>
      </c>
      <c r="H35" s="29">
        <v>0</v>
      </c>
      <c r="I35" s="29">
        <v>227087</v>
      </c>
      <c r="J35" s="29">
        <v>0</v>
      </c>
      <c r="K35" s="29">
        <v>227087</v>
      </c>
      <c r="L35" s="30">
        <v>0</v>
      </c>
      <c r="M35" s="26">
        <f t="shared" si="0"/>
        <v>1</v>
      </c>
      <c r="N35" s="26" t="str">
        <f>IF(AND(E35=0,J35=0),"",(J35/E35))</f>
        <v/>
      </c>
      <c r="O35" s="26">
        <f>IF(F35=0,"",IF(K35=0,"",(K35/F35)))</f>
        <v>1</v>
      </c>
    </row>
    <row r="36" spans="1:15" s="34" customFormat="1" ht="12.75" customHeight="1" x14ac:dyDescent="0.15">
      <c r="A36" s="16"/>
      <c r="B36" s="46" t="s">
        <v>54</v>
      </c>
      <c r="C36" s="17"/>
      <c r="D36" s="28">
        <v>626279</v>
      </c>
      <c r="E36" s="29">
        <v>0</v>
      </c>
      <c r="F36" s="29">
        <v>626279</v>
      </c>
      <c r="G36" s="29">
        <v>0</v>
      </c>
      <c r="H36" s="29">
        <v>0</v>
      </c>
      <c r="I36" s="29">
        <v>626279</v>
      </c>
      <c r="J36" s="29">
        <v>0</v>
      </c>
      <c r="K36" s="29">
        <v>626279</v>
      </c>
      <c r="L36" s="30">
        <v>0</v>
      </c>
      <c r="M36" s="26">
        <f t="shared" si="0"/>
        <v>1</v>
      </c>
      <c r="N36" s="26" t="str">
        <f>IF(AND(E36=0,J36=0),"",(J36/E36))</f>
        <v/>
      </c>
      <c r="O36" s="26">
        <f>IF(F36=0,"",IF(K36=0,"",(K36/F36)))</f>
        <v>1</v>
      </c>
    </row>
    <row r="37" spans="1:15" s="34" customFormat="1" ht="12.75" customHeight="1" x14ac:dyDescent="0.15">
      <c r="A37" s="16"/>
      <c r="B37" s="46" t="s">
        <v>55</v>
      </c>
      <c r="C37" s="17"/>
      <c r="D37" s="28">
        <v>411831</v>
      </c>
      <c r="E37" s="29">
        <v>0</v>
      </c>
      <c r="F37" s="29">
        <v>411831</v>
      </c>
      <c r="G37" s="29">
        <v>0</v>
      </c>
      <c r="H37" s="29">
        <v>0</v>
      </c>
      <c r="I37" s="29">
        <v>411831</v>
      </c>
      <c r="J37" s="29">
        <v>0</v>
      </c>
      <c r="K37" s="29">
        <v>411831</v>
      </c>
      <c r="L37" s="30">
        <v>0</v>
      </c>
      <c r="M37" s="26">
        <f t="shared" si="0"/>
        <v>1</v>
      </c>
      <c r="N37" s="26" t="str">
        <f>IF(AND(E37=0,J37=0),"",(J37/E37))</f>
        <v/>
      </c>
      <c r="O37" s="26">
        <f>IF(F37=0,"",IF(K37=0,"",(K37/F37)))</f>
        <v>1</v>
      </c>
    </row>
    <row r="38" spans="1:15" s="34" customFormat="1" ht="12.75" customHeight="1" x14ac:dyDescent="0.15">
      <c r="A38" s="48"/>
      <c r="B38" s="49" t="s">
        <v>56</v>
      </c>
      <c r="C38" s="50"/>
      <c r="D38" s="37">
        <v>285541</v>
      </c>
      <c r="E38" s="51">
        <v>0</v>
      </c>
      <c r="F38" s="51">
        <v>285541</v>
      </c>
      <c r="G38" s="51">
        <v>0</v>
      </c>
      <c r="H38" s="51">
        <v>0</v>
      </c>
      <c r="I38" s="51">
        <v>285540</v>
      </c>
      <c r="J38" s="51">
        <v>0</v>
      </c>
      <c r="K38" s="51">
        <v>285540</v>
      </c>
      <c r="L38" s="52">
        <v>0</v>
      </c>
      <c r="M38" s="53">
        <f t="shared" si="0"/>
        <v>0.99999649787596179</v>
      </c>
      <c r="N38" s="53" t="str">
        <f>IF(AND(E38=0,J38=0),"",(J38/E38))</f>
        <v/>
      </c>
      <c r="O38" s="53">
        <f>IF(F38=0,"",IF(K38=0,"",(K38/F38)))</f>
        <v>0.99999649787596179</v>
      </c>
    </row>
    <row r="39" spans="1:15" s="34" customFormat="1" ht="12.75" customHeight="1" x14ac:dyDescent="0.15">
      <c r="A39" s="16"/>
      <c r="B39" s="46" t="s">
        <v>57</v>
      </c>
      <c r="C39" s="17"/>
      <c r="D39" s="35">
        <v>222214</v>
      </c>
      <c r="E39" s="29">
        <v>0</v>
      </c>
      <c r="F39" s="29">
        <v>222214</v>
      </c>
      <c r="G39" s="29">
        <v>0</v>
      </c>
      <c r="H39" s="29">
        <v>0</v>
      </c>
      <c r="I39" s="29">
        <v>222214</v>
      </c>
      <c r="J39" s="29">
        <v>0</v>
      </c>
      <c r="K39" s="29">
        <v>222214</v>
      </c>
      <c r="L39" s="36">
        <v>0</v>
      </c>
      <c r="M39" s="26">
        <f t="shared" si="0"/>
        <v>1</v>
      </c>
      <c r="N39" s="26" t="str">
        <f>IF(AND(E39=0,J39=0),"",(J39/E39))</f>
        <v/>
      </c>
      <c r="O39" s="26">
        <f>IF(F39=0,"",IF(K39=0,"",(K39/F39)))</f>
        <v>1</v>
      </c>
    </row>
    <row r="40" spans="1:15" s="34" customFormat="1" ht="12.75" customHeight="1" x14ac:dyDescent="0.15">
      <c r="A40" s="16"/>
      <c r="B40" s="46" t="s">
        <v>58</v>
      </c>
      <c r="C40" s="17"/>
      <c r="D40" s="28">
        <v>379556</v>
      </c>
      <c r="E40" s="29">
        <v>0</v>
      </c>
      <c r="F40" s="29">
        <v>379556</v>
      </c>
      <c r="G40" s="29">
        <v>0</v>
      </c>
      <c r="H40" s="29">
        <v>0</v>
      </c>
      <c r="I40" s="29">
        <v>379556</v>
      </c>
      <c r="J40" s="29">
        <v>0</v>
      </c>
      <c r="K40" s="29">
        <v>379556</v>
      </c>
      <c r="L40" s="30">
        <v>0</v>
      </c>
      <c r="M40" s="26">
        <f t="shared" si="0"/>
        <v>1</v>
      </c>
      <c r="N40" s="26" t="str">
        <f>IF(AND(E40=0,J40=0),"",(J40/E40))</f>
        <v/>
      </c>
      <c r="O40" s="26">
        <f>IF(F40=0,"",IF(K40=0,"",(K40/F40)))</f>
        <v>1</v>
      </c>
    </row>
    <row r="41" spans="1:15" s="34" customFormat="1" ht="12.75" customHeight="1" x14ac:dyDescent="0.15">
      <c r="A41" s="16"/>
      <c r="B41" s="46" t="s">
        <v>59</v>
      </c>
      <c r="C41" s="17"/>
      <c r="D41" s="28">
        <v>270557</v>
      </c>
      <c r="E41" s="29">
        <v>0</v>
      </c>
      <c r="F41" s="29">
        <v>270557</v>
      </c>
      <c r="G41" s="29">
        <v>0</v>
      </c>
      <c r="H41" s="29">
        <v>0</v>
      </c>
      <c r="I41" s="29">
        <v>270557</v>
      </c>
      <c r="J41" s="29">
        <v>0</v>
      </c>
      <c r="K41" s="29">
        <v>270557</v>
      </c>
      <c r="L41" s="30">
        <v>0</v>
      </c>
      <c r="M41" s="26">
        <f t="shared" si="0"/>
        <v>1</v>
      </c>
      <c r="N41" s="26" t="str">
        <f>IF(AND(E41=0,J41=0),"",(J41/E41))</f>
        <v/>
      </c>
      <c r="O41" s="26">
        <f>IF(F41=0,"",IF(K41=0,"",(K41/F41)))</f>
        <v>1</v>
      </c>
    </row>
    <row r="42" spans="1:15" s="34" customFormat="1" ht="12.75" customHeight="1" x14ac:dyDescent="0.15">
      <c r="A42" s="16"/>
      <c r="B42" s="46" t="s">
        <v>60</v>
      </c>
      <c r="C42" s="17"/>
      <c r="D42" s="28">
        <v>357230</v>
      </c>
      <c r="E42" s="29">
        <v>0</v>
      </c>
      <c r="F42" s="29">
        <v>357230</v>
      </c>
      <c r="G42" s="29">
        <v>0</v>
      </c>
      <c r="H42" s="29">
        <v>0</v>
      </c>
      <c r="I42" s="29">
        <v>357230</v>
      </c>
      <c r="J42" s="29">
        <v>0</v>
      </c>
      <c r="K42" s="29">
        <v>357230</v>
      </c>
      <c r="L42" s="30">
        <v>0</v>
      </c>
      <c r="M42" s="26">
        <f t="shared" si="0"/>
        <v>1</v>
      </c>
      <c r="N42" s="26" t="str">
        <f>IF(AND(E42=0,J42=0),"",(J42/E42))</f>
        <v/>
      </c>
      <c r="O42" s="26">
        <f>IF(F42=0,"",IF(K42=0,"",(K42/F42)))</f>
        <v>1</v>
      </c>
    </row>
    <row r="43" spans="1:15" s="34" customFormat="1" ht="12.75" customHeight="1" x14ac:dyDescent="0.15">
      <c r="A43" s="48"/>
      <c r="B43" s="49" t="s">
        <v>61</v>
      </c>
      <c r="C43" s="50"/>
      <c r="D43" s="37">
        <v>109390</v>
      </c>
      <c r="E43" s="51">
        <v>0</v>
      </c>
      <c r="F43" s="51">
        <v>109390</v>
      </c>
      <c r="G43" s="51">
        <v>0</v>
      </c>
      <c r="H43" s="51">
        <v>0</v>
      </c>
      <c r="I43" s="51">
        <v>109390</v>
      </c>
      <c r="J43" s="51">
        <v>0</v>
      </c>
      <c r="K43" s="51">
        <v>109390</v>
      </c>
      <c r="L43" s="52">
        <v>0</v>
      </c>
      <c r="M43" s="53">
        <f t="shared" si="0"/>
        <v>1</v>
      </c>
      <c r="N43" s="53" t="str">
        <f>IF(AND(E43=0,J43=0),"",(J43/E43))</f>
        <v/>
      </c>
      <c r="O43" s="53">
        <f>IF(F43=0,"",IF(K43=0,"",(K43/F43)))</f>
        <v>1</v>
      </c>
    </row>
    <row r="44" spans="1:15" s="34" customFormat="1" ht="12.75" customHeight="1" x14ac:dyDescent="0.15">
      <c r="A44" s="16"/>
      <c r="B44" s="46" t="s">
        <v>62</v>
      </c>
      <c r="C44" s="17"/>
      <c r="D44" s="35">
        <v>361198</v>
      </c>
      <c r="E44" s="29">
        <v>0</v>
      </c>
      <c r="F44" s="29">
        <v>361198</v>
      </c>
      <c r="G44" s="29">
        <v>0</v>
      </c>
      <c r="H44" s="29">
        <v>0</v>
      </c>
      <c r="I44" s="29">
        <v>361198</v>
      </c>
      <c r="J44" s="29">
        <v>0</v>
      </c>
      <c r="K44" s="29">
        <v>361198</v>
      </c>
      <c r="L44" s="36">
        <v>0</v>
      </c>
      <c r="M44" s="26">
        <f t="shared" si="0"/>
        <v>1</v>
      </c>
      <c r="N44" s="26" t="str">
        <f>IF(AND(E44=0,J44=0),"",(J44/E44))</f>
        <v/>
      </c>
      <c r="O44" s="26">
        <f>IF(F44=0,"",IF(K44=0,"",(K44/F44)))</f>
        <v>1</v>
      </c>
    </row>
    <row r="45" spans="1:15" s="34" customFormat="1" ht="12.75" customHeight="1" x14ac:dyDescent="0.15">
      <c r="A45" s="16"/>
      <c r="B45" s="46" t="s">
        <v>63</v>
      </c>
      <c r="C45" s="17"/>
      <c r="D45" s="28">
        <v>98022</v>
      </c>
      <c r="E45" s="29">
        <v>0</v>
      </c>
      <c r="F45" s="29">
        <v>98022</v>
      </c>
      <c r="G45" s="29">
        <v>0</v>
      </c>
      <c r="H45" s="29">
        <v>0</v>
      </c>
      <c r="I45" s="29">
        <v>98022</v>
      </c>
      <c r="J45" s="29">
        <v>0</v>
      </c>
      <c r="K45" s="29">
        <v>98022</v>
      </c>
      <c r="L45" s="30">
        <v>0</v>
      </c>
      <c r="M45" s="26">
        <f t="shared" si="0"/>
        <v>1</v>
      </c>
      <c r="N45" s="26" t="str">
        <f>IF(AND(E45=0,J45=0),"",(J45/E45))</f>
        <v/>
      </c>
      <c r="O45" s="26">
        <f>IF(F45=0,"",IF(K45=0,"",(K45/F45)))</f>
        <v>1</v>
      </c>
    </row>
    <row r="46" spans="1:15" s="34" customFormat="1" ht="12.75" customHeight="1" x14ac:dyDescent="0.15">
      <c r="A46" s="16"/>
      <c r="B46" s="46" t="s">
        <v>64</v>
      </c>
      <c r="C46" s="17"/>
      <c r="D46" s="28">
        <v>239373</v>
      </c>
      <c r="E46" s="29">
        <v>0</v>
      </c>
      <c r="F46" s="29">
        <v>239373</v>
      </c>
      <c r="G46" s="29">
        <v>0</v>
      </c>
      <c r="H46" s="29">
        <v>0</v>
      </c>
      <c r="I46" s="29">
        <v>239373</v>
      </c>
      <c r="J46" s="29">
        <v>0</v>
      </c>
      <c r="K46" s="29">
        <v>239373</v>
      </c>
      <c r="L46" s="30">
        <v>0</v>
      </c>
      <c r="M46" s="26">
        <f t="shared" si="0"/>
        <v>1</v>
      </c>
      <c r="N46" s="26" t="str">
        <f>IF(AND(E46=0,J46=0),"",(J46/E46))</f>
        <v/>
      </c>
      <c r="O46" s="26">
        <f>IF(F46=0,"",IF(K46=0,"",(K46/F46)))</f>
        <v>1</v>
      </c>
    </row>
    <row r="47" spans="1:15" s="34" customFormat="1" ht="12.75" customHeight="1" x14ac:dyDescent="0.15">
      <c r="A47" s="16"/>
      <c r="B47" s="46" t="s">
        <v>65</v>
      </c>
      <c r="C47" s="17"/>
      <c r="D47" s="28">
        <v>197716</v>
      </c>
      <c r="E47" s="29">
        <v>0</v>
      </c>
      <c r="F47" s="29">
        <v>197716</v>
      </c>
      <c r="G47" s="29">
        <v>0</v>
      </c>
      <c r="H47" s="29">
        <v>0</v>
      </c>
      <c r="I47" s="29">
        <v>197716</v>
      </c>
      <c r="J47" s="29">
        <v>0</v>
      </c>
      <c r="K47" s="29">
        <v>197716</v>
      </c>
      <c r="L47" s="30">
        <v>0</v>
      </c>
      <c r="M47" s="26">
        <f t="shared" si="0"/>
        <v>1</v>
      </c>
      <c r="N47" s="26" t="str">
        <f>IF(AND(E47=0,J47=0),"",(J47/E47))</f>
        <v/>
      </c>
      <c r="O47" s="26">
        <f>IF(F47=0,"",IF(K47=0,"",(K47/F47)))</f>
        <v>1</v>
      </c>
    </row>
    <row r="48" spans="1:15" s="34" customFormat="1" ht="12.75" customHeight="1" x14ac:dyDescent="0.15">
      <c r="A48" s="48"/>
      <c r="B48" s="49" t="s">
        <v>66</v>
      </c>
      <c r="C48" s="50"/>
      <c r="D48" s="37">
        <v>159350</v>
      </c>
      <c r="E48" s="51">
        <v>0</v>
      </c>
      <c r="F48" s="51">
        <v>159350</v>
      </c>
      <c r="G48" s="51">
        <v>0</v>
      </c>
      <c r="H48" s="51">
        <v>0</v>
      </c>
      <c r="I48" s="51">
        <v>159350</v>
      </c>
      <c r="J48" s="51">
        <v>0</v>
      </c>
      <c r="K48" s="51">
        <v>159350</v>
      </c>
      <c r="L48" s="52">
        <v>0</v>
      </c>
      <c r="M48" s="53">
        <f t="shared" si="0"/>
        <v>1</v>
      </c>
      <c r="N48" s="53" t="str">
        <f>IF(AND(E48=0,J48=0),"",(J48/E48))</f>
        <v/>
      </c>
      <c r="O48" s="53">
        <f>IF(F48=0,"",IF(K48=0,"",(K48/F48)))</f>
        <v>1</v>
      </c>
    </row>
    <row r="49" spans="1:15" s="34" customFormat="1" ht="12.75" customHeight="1" x14ac:dyDescent="0.15">
      <c r="A49" s="16"/>
      <c r="B49" s="46" t="s">
        <v>67</v>
      </c>
      <c r="C49" s="17"/>
      <c r="D49" s="35">
        <v>42431</v>
      </c>
      <c r="E49" s="29">
        <v>0</v>
      </c>
      <c r="F49" s="29">
        <v>42431</v>
      </c>
      <c r="G49" s="29">
        <v>0</v>
      </c>
      <c r="H49" s="29">
        <v>0</v>
      </c>
      <c r="I49" s="29">
        <v>42431</v>
      </c>
      <c r="J49" s="29">
        <v>0</v>
      </c>
      <c r="K49" s="29">
        <v>42431</v>
      </c>
      <c r="L49" s="36">
        <v>0</v>
      </c>
      <c r="M49" s="26">
        <f t="shared" si="0"/>
        <v>1</v>
      </c>
      <c r="N49" s="26" t="str">
        <f>IF(AND(E49=0,J49=0),"",(J49/E49))</f>
        <v/>
      </c>
      <c r="O49" s="26">
        <f>IF(F49=0,"",IF(K49=0,"",(K49/F49)))</f>
        <v>1</v>
      </c>
    </row>
    <row r="50" spans="1:15" s="34" customFormat="1" ht="12.75" customHeight="1" x14ac:dyDescent="0.15">
      <c r="A50" s="16"/>
      <c r="B50" s="46" t="s">
        <v>68</v>
      </c>
      <c r="C50" s="17"/>
      <c r="D50" s="28">
        <v>164878</v>
      </c>
      <c r="E50" s="29">
        <v>0</v>
      </c>
      <c r="F50" s="29">
        <v>164878</v>
      </c>
      <c r="G50" s="29">
        <v>0</v>
      </c>
      <c r="H50" s="29">
        <v>0</v>
      </c>
      <c r="I50" s="29">
        <v>164878</v>
      </c>
      <c r="J50" s="29">
        <v>0</v>
      </c>
      <c r="K50" s="29">
        <v>164878</v>
      </c>
      <c r="L50" s="30">
        <v>0</v>
      </c>
      <c r="M50" s="26">
        <f t="shared" si="0"/>
        <v>1</v>
      </c>
      <c r="N50" s="26" t="str">
        <f>IF(AND(E50=0,J50=0),"",(J50/E50))</f>
        <v/>
      </c>
      <c r="O50" s="26">
        <f>IF(F50=0,"",IF(K50=0,"",(K50/F50)))</f>
        <v>1</v>
      </c>
    </row>
    <row r="51" spans="1:15" s="34" customFormat="1" ht="12.75" customHeight="1" x14ac:dyDescent="0.15">
      <c r="A51" s="16"/>
      <c r="B51" s="46" t="s">
        <v>69</v>
      </c>
      <c r="C51" s="17"/>
      <c r="D51" s="28">
        <v>137777</v>
      </c>
      <c r="E51" s="29">
        <v>0</v>
      </c>
      <c r="F51" s="29">
        <v>137777</v>
      </c>
      <c r="G51" s="29">
        <v>0</v>
      </c>
      <c r="H51" s="29">
        <v>0</v>
      </c>
      <c r="I51" s="29">
        <v>137777</v>
      </c>
      <c r="J51" s="29">
        <v>0</v>
      </c>
      <c r="K51" s="29">
        <v>137777</v>
      </c>
      <c r="L51" s="30">
        <v>0</v>
      </c>
      <c r="M51" s="26">
        <f t="shared" si="0"/>
        <v>1</v>
      </c>
      <c r="N51" s="26" t="str">
        <f>IF(AND(E51=0,J51=0),"",(J51/E51))</f>
        <v/>
      </c>
      <c r="O51" s="26">
        <f>IF(F51=0,"",IF(K51=0,"",(K51/F51)))</f>
        <v>1</v>
      </c>
    </row>
    <row r="52" spans="1:15" s="34" customFormat="1" ht="12.75" customHeight="1" x14ac:dyDescent="0.15">
      <c r="A52" s="16"/>
      <c r="B52" s="46" t="s">
        <v>70</v>
      </c>
      <c r="C52" s="17"/>
      <c r="D52" s="28">
        <v>287584</v>
      </c>
      <c r="E52" s="29">
        <v>0</v>
      </c>
      <c r="F52" s="29">
        <v>287584</v>
      </c>
      <c r="G52" s="29">
        <v>0</v>
      </c>
      <c r="H52" s="29">
        <v>0</v>
      </c>
      <c r="I52" s="29">
        <v>287584</v>
      </c>
      <c r="J52" s="29">
        <v>0</v>
      </c>
      <c r="K52" s="29">
        <v>287584</v>
      </c>
      <c r="L52" s="30">
        <v>0</v>
      </c>
      <c r="M52" s="26">
        <f t="shared" si="0"/>
        <v>1</v>
      </c>
      <c r="N52" s="26" t="str">
        <f>IF(AND(E52=0,J52=0),"",(J52/E52))</f>
        <v/>
      </c>
      <c r="O52" s="26">
        <f>IF(F52=0,"",IF(K52=0,"",(K52/F52)))</f>
        <v>1</v>
      </c>
    </row>
    <row r="53" spans="1:15" s="34" customFormat="1" ht="12.75" customHeight="1" x14ac:dyDescent="0.15">
      <c r="A53" s="48"/>
      <c r="B53" s="49" t="s">
        <v>71</v>
      </c>
      <c r="C53" s="50"/>
      <c r="D53" s="37">
        <v>1527</v>
      </c>
      <c r="E53" s="51">
        <v>0</v>
      </c>
      <c r="F53" s="51">
        <v>1527</v>
      </c>
      <c r="G53" s="51">
        <v>0</v>
      </c>
      <c r="H53" s="51">
        <v>0</v>
      </c>
      <c r="I53" s="51">
        <v>1527</v>
      </c>
      <c r="J53" s="51">
        <v>0</v>
      </c>
      <c r="K53" s="51">
        <v>1527</v>
      </c>
      <c r="L53" s="52">
        <v>0</v>
      </c>
      <c r="M53" s="53">
        <f t="shared" si="0"/>
        <v>1</v>
      </c>
      <c r="N53" s="53" t="str">
        <f>IF(AND(E53=0,J53=0),"",(J53/E53))</f>
        <v/>
      </c>
      <c r="O53" s="53">
        <f>IF(F53=0,"",IF(K53=0,"",(K53/F53)))</f>
        <v>1</v>
      </c>
    </row>
    <row r="54" spans="1:15" s="34" customFormat="1" ht="12.75" customHeight="1" x14ac:dyDescent="0.15">
      <c r="A54" s="16"/>
      <c r="B54" s="46" t="s">
        <v>72</v>
      </c>
      <c r="C54" s="17"/>
      <c r="D54" s="35">
        <v>154375</v>
      </c>
      <c r="E54" s="29">
        <v>0</v>
      </c>
      <c r="F54" s="29">
        <v>154375</v>
      </c>
      <c r="G54" s="29">
        <v>0</v>
      </c>
      <c r="H54" s="29">
        <v>0</v>
      </c>
      <c r="I54" s="29">
        <v>154375</v>
      </c>
      <c r="J54" s="29">
        <v>0</v>
      </c>
      <c r="K54" s="29">
        <v>154375</v>
      </c>
      <c r="L54" s="36">
        <v>0</v>
      </c>
      <c r="M54" s="26">
        <f t="shared" si="0"/>
        <v>1</v>
      </c>
      <c r="N54" s="26" t="str">
        <f>IF(AND(E54=0,J54=0),"",(J54/E54))</f>
        <v/>
      </c>
      <c r="O54" s="26">
        <f>IF(F54=0,"",IF(K54=0,"",(K54/F54)))</f>
        <v>1</v>
      </c>
    </row>
    <row r="55" spans="1:15" s="34" customFormat="1" ht="12.75" customHeight="1" x14ac:dyDescent="0.15">
      <c r="A55" s="16"/>
      <c r="B55" s="46" t="s">
        <v>73</v>
      </c>
      <c r="C55" s="17"/>
      <c r="D55" s="28">
        <v>111594</v>
      </c>
      <c r="E55" s="29">
        <v>0</v>
      </c>
      <c r="F55" s="29">
        <v>111594</v>
      </c>
      <c r="G55" s="29">
        <v>0</v>
      </c>
      <c r="H55" s="29">
        <v>0</v>
      </c>
      <c r="I55" s="29">
        <v>111594</v>
      </c>
      <c r="J55" s="29">
        <v>0</v>
      </c>
      <c r="K55" s="29">
        <v>111594</v>
      </c>
      <c r="L55" s="30">
        <v>0</v>
      </c>
      <c r="M55" s="26">
        <f t="shared" si="0"/>
        <v>1</v>
      </c>
      <c r="N55" s="26" t="str">
        <f>IF(AND(E55=0,J55=0),"",(J55/E55))</f>
        <v/>
      </c>
      <c r="O55" s="26">
        <f>IF(F55=0,"",IF(K55=0,"",(K55/F55)))</f>
        <v>1</v>
      </c>
    </row>
    <row r="56" spans="1:15" s="34" customFormat="1" ht="12.75" customHeight="1" x14ac:dyDescent="0.15">
      <c r="A56" s="16"/>
      <c r="B56" s="46" t="s">
        <v>74</v>
      </c>
      <c r="C56" s="17"/>
      <c r="D56" s="28">
        <v>171340</v>
      </c>
      <c r="E56" s="29">
        <v>0</v>
      </c>
      <c r="F56" s="29">
        <v>171340</v>
      </c>
      <c r="G56" s="29">
        <v>0</v>
      </c>
      <c r="H56" s="29">
        <v>0</v>
      </c>
      <c r="I56" s="29">
        <v>171340</v>
      </c>
      <c r="J56" s="29">
        <v>0</v>
      </c>
      <c r="K56" s="29">
        <v>171340</v>
      </c>
      <c r="L56" s="30">
        <v>0</v>
      </c>
      <c r="M56" s="26">
        <f t="shared" si="0"/>
        <v>1</v>
      </c>
      <c r="N56" s="26" t="str">
        <f>IF(AND(E56=0,J56=0),"",(J56/E56))</f>
        <v/>
      </c>
      <c r="O56" s="26">
        <f>IF(F56=0,"",IF(K56=0,"",(K56/F56)))</f>
        <v>1</v>
      </c>
    </row>
    <row r="57" spans="1:15" s="34" customFormat="1" ht="12.75" customHeight="1" x14ac:dyDescent="0.15">
      <c r="A57" s="16"/>
      <c r="B57" s="46" t="s">
        <v>75</v>
      </c>
      <c r="C57" s="17"/>
      <c r="D57" s="28">
        <v>76858</v>
      </c>
      <c r="E57" s="29">
        <v>0</v>
      </c>
      <c r="F57" s="29">
        <v>76858</v>
      </c>
      <c r="G57" s="29">
        <v>0</v>
      </c>
      <c r="H57" s="29">
        <v>0</v>
      </c>
      <c r="I57" s="29">
        <v>76858</v>
      </c>
      <c r="J57" s="29">
        <v>0</v>
      </c>
      <c r="K57" s="29">
        <v>76858</v>
      </c>
      <c r="L57" s="30">
        <v>0</v>
      </c>
      <c r="M57" s="26">
        <f t="shared" si="0"/>
        <v>1</v>
      </c>
      <c r="N57" s="26" t="str">
        <f>IF(AND(E57=0,J57=0),"",(J57/E57))</f>
        <v/>
      </c>
      <c r="O57" s="26">
        <f>IF(F57=0,"",IF(K57=0,"",(K57/F57)))</f>
        <v>1</v>
      </c>
    </row>
    <row r="58" spans="1:15" s="34" customFormat="1" ht="12.75" customHeight="1" x14ac:dyDescent="0.15">
      <c r="A58" s="48"/>
      <c r="B58" s="49" t="s">
        <v>76</v>
      </c>
      <c r="C58" s="50"/>
      <c r="D58" s="54">
        <v>59885</v>
      </c>
      <c r="E58" s="51">
        <v>0</v>
      </c>
      <c r="F58" s="51">
        <v>59885</v>
      </c>
      <c r="G58" s="51">
        <v>0</v>
      </c>
      <c r="H58" s="51">
        <v>0</v>
      </c>
      <c r="I58" s="51">
        <v>59885</v>
      </c>
      <c r="J58" s="51">
        <v>0</v>
      </c>
      <c r="K58" s="51">
        <v>59885</v>
      </c>
      <c r="L58" s="52">
        <v>0</v>
      </c>
      <c r="M58" s="53">
        <f t="shared" si="0"/>
        <v>1</v>
      </c>
      <c r="N58" s="53" t="str">
        <f>IF(AND(E58=0,J58=0),"",(J58/E58))</f>
        <v/>
      </c>
      <c r="O58" s="53">
        <f>IF(F58=0,"",IF(K58=0,"",(K58/F58)))</f>
        <v>1</v>
      </c>
    </row>
    <row r="59" spans="1:15" s="34" customFormat="1" ht="12.75" customHeight="1" x14ac:dyDescent="0.15">
      <c r="A59" s="16"/>
      <c r="B59" s="46" t="s">
        <v>77</v>
      </c>
      <c r="C59" s="17"/>
      <c r="D59" s="35">
        <v>30194</v>
      </c>
      <c r="E59" s="29">
        <v>0</v>
      </c>
      <c r="F59" s="29">
        <v>30194</v>
      </c>
      <c r="G59" s="29">
        <v>0</v>
      </c>
      <c r="H59" s="29">
        <v>0</v>
      </c>
      <c r="I59" s="29">
        <v>30194</v>
      </c>
      <c r="J59" s="29">
        <v>0</v>
      </c>
      <c r="K59" s="29">
        <v>30194</v>
      </c>
      <c r="L59" s="36">
        <v>0</v>
      </c>
      <c r="M59" s="26">
        <f t="shared" si="0"/>
        <v>1</v>
      </c>
      <c r="N59" s="26" t="str">
        <f>IF(AND(E59=0,J59=0),"",(J59/E59))</f>
        <v/>
      </c>
      <c r="O59" s="26">
        <f>IF(F59=0,"",IF(K59=0,"",(K59/F59)))</f>
        <v>1</v>
      </c>
    </row>
    <row r="60" spans="1:15" s="34" customFormat="1" ht="12.75" customHeight="1" x14ac:dyDescent="0.15">
      <c r="A60" s="16"/>
      <c r="B60" s="46" t="s">
        <v>78</v>
      </c>
      <c r="C60" s="17"/>
      <c r="D60" s="28">
        <v>186430</v>
      </c>
      <c r="E60" s="29">
        <v>0</v>
      </c>
      <c r="F60" s="29">
        <v>186430</v>
      </c>
      <c r="G60" s="29">
        <v>0</v>
      </c>
      <c r="H60" s="29">
        <v>0</v>
      </c>
      <c r="I60" s="29">
        <v>186430</v>
      </c>
      <c r="J60" s="29">
        <v>0</v>
      </c>
      <c r="K60" s="29">
        <v>186430</v>
      </c>
      <c r="L60" s="30">
        <v>0</v>
      </c>
      <c r="M60" s="26">
        <f t="shared" si="0"/>
        <v>1</v>
      </c>
      <c r="N60" s="26" t="str">
        <f>IF(AND(E60=0,J60=0),"",(J60/E60))</f>
        <v/>
      </c>
      <c r="O60" s="26">
        <f>IF(F60=0,"",IF(K60=0,"",(K60/F60)))</f>
        <v>1</v>
      </c>
    </row>
    <row r="61" spans="1:15" s="34" customFormat="1" ht="12.75" customHeight="1" x14ac:dyDescent="0.15">
      <c r="A61" s="16"/>
      <c r="B61" s="46" t="s">
        <v>79</v>
      </c>
      <c r="C61" s="17"/>
      <c r="D61" s="28">
        <v>38547</v>
      </c>
      <c r="E61" s="29">
        <v>0</v>
      </c>
      <c r="F61" s="29">
        <v>38547</v>
      </c>
      <c r="G61" s="29">
        <v>0</v>
      </c>
      <c r="H61" s="29">
        <v>0</v>
      </c>
      <c r="I61" s="29">
        <v>38547</v>
      </c>
      <c r="J61" s="29">
        <v>0</v>
      </c>
      <c r="K61" s="29">
        <v>38547</v>
      </c>
      <c r="L61" s="30">
        <v>0</v>
      </c>
      <c r="M61" s="26">
        <f t="shared" si="0"/>
        <v>1</v>
      </c>
      <c r="N61" s="26" t="str">
        <f>IF(AND(E61=0,J61=0),"",(J61/E61))</f>
        <v/>
      </c>
      <c r="O61" s="26">
        <f>IF(F61=0,"",IF(K61=0,"",(K61/F61)))</f>
        <v>1</v>
      </c>
    </row>
    <row r="62" spans="1:15" s="34" customFormat="1" ht="12.75" customHeight="1" x14ac:dyDescent="0.15">
      <c r="A62" s="16"/>
      <c r="B62" s="46" t="s">
        <v>80</v>
      </c>
      <c r="C62" s="17"/>
      <c r="D62" s="28">
        <v>4524</v>
      </c>
      <c r="E62" s="29">
        <v>0</v>
      </c>
      <c r="F62" s="29">
        <v>4524</v>
      </c>
      <c r="G62" s="29">
        <v>0</v>
      </c>
      <c r="H62" s="29">
        <v>0</v>
      </c>
      <c r="I62" s="29">
        <v>4524</v>
      </c>
      <c r="J62" s="29">
        <v>0</v>
      </c>
      <c r="K62" s="29">
        <v>4524</v>
      </c>
      <c r="L62" s="30">
        <v>0</v>
      </c>
      <c r="M62" s="26">
        <f t="shared" si="0"/>
        <v>1</v>
      </c>
      <c r="N62" s="26" t="str">
        <f>IF(AND(E62=0,J62=0),"",(J62/E62))</f>
        <v/>
      </c>
      <c r="O62" s="26">
        <f>IF(F62=0,"",IF(K62=0,"",(K62/F62)))</f>
        <v>1</v>
      </c>
    </row>
    <row r="63" spans="1:15" s="34" customFormat="1" ht="12.75" customHeight="1" x14ac:dyDescent="0.15">
      <c r="A63" s="48"/>
      <c r="B63" s="49" t="s">
        <v>81</v>
      </c>
      <c r="C63" s="50"/>
      <c r="D63" s="37">
        <v>205987</v>
      </c>
      <c r="E63" s="51">
        <v>0</v>
      </c>
      <c r="F63" s="51">
        <v>205987</v>
      </c>
      <c r="G63" s="51">
        <v>0</v>
      </c>
      <c r="H63" s="51">
        <v>0</v>
      </c>
      <c r="I63" s="51">
        <v>205987</v>
      </c>
      <c r="J63" s="51">
        <v>0</v>
      </c>
      <c r="K63" s="51">
        <v>205987</v>
      </c>
      <c r="L63" s="52">
        <v>0</v>
      </c>
      <c r="M63" s="53">
        <f t="shared" si="0"/>
        <v>1</v>
      </c>
      <c r="N63" s="53" t="str">
        <f>IF(AND(E63=0,J63=0),"",(J63/E63))</f>
        <v/>
      </c>
      <c r="O63" s="53">
        <f>IF(F63=0,"",IF(K63=0,"",(K63/F63)))</f>
        <v>1</v>
      </c>
    </row>
    <row r="64" spans="1:15" s="34" customFormat="1" ht="12.75" customHeight="1" x14ac:dyDescent="0.15">
      <c r="A64" s="16"/>
      <c r="B64" s="46" t="s">
        <v>82</v>
      </c>
      <c r="C64" s="17"/>
      <c r="D64" s="35">
        <v>452837</v>
      </c>
      <c r="E64" s="29">
        <v>0</v>
      </c>
      <c r="F64" s="29">
        <v>452837</v>
      </c>
      <c r="G64" s="29">
        <v>0</v>
      </c>
      <c r="H64" s="29">
        <v>0</v>
      </c>
      <c r="I64" s="29">
        <v>452837</v>
      </c>
      <c r="J64" s="29">
        <v>0</v>
      </c>
      <c r="K64" s="29">
        <v>452837</v>
      </c>
      <c r="L64" s="36">
        <v>0</v>
      </c>
      <c r="M64" s="26">
        <f t="shared" si="0"/>
        <v>1</v>
      </c>
      <c r="N64" s="26" t="str">
        <f>IF(AND(E64=0,J64=0),"",(J64/E64))</f>
        <v/>
      </c>
      <c r="O64" s="26">
        <f>IF(F64=0,"",IF(K64=0,"",(K64/F64)))</f>
        <v>1</v>
      </c>
    </row>
    <row r="65" spans="1:15" s="34" customFormat="1" ht="12.75" customHeight="1" x14ac:dyDescent="0.15">
      <c r="A65" s="16"/>
      <c r="B65" s="46" t="s">
        <v>83</v>
      </c>
      <c r="C65" s="17"/>
      <c r="D65" s="28">
        <v>158514</v>
      </c>
      <c r="E65" s="29">
        <v>0</v>
      </c>
      <c r="F65" s="29">
        <v>158514</v>
      </c>
      <c r="G65" s="29">
        <v>0</v>
      </c>
      <c r="H65" s="29">
        <v>0</v>
      </c>
      <c r="I65" s="29">
        <v>158514</v>
      </c>
      <c r="J65" s="29">
        <v>0</v>
      </c>
      <c r="K65" s="29">
        <v>158514</v>
      </c>
      <c r="L65" s="30">
        <v>0</v>
      </c>
      <c r="M65" s="26">
        <f t="shared" si="0"/>
        <v>1</v>
      </c>
      <c r="N65" s="26" t="str">
        <f>IF(AND(E65=0,J65=0),"",(J65/E65))</f>
        <v/>
      </c>
      <c r="O65" s="26">
        <f>IF(F65=0,"",IF(K65=0,"",(K65/F65)))</f>
        <v>1</v>
      </c>
    </row>
    <row r="66" spans="1:15" s="34" customFormat="1" ht="12.75" customHeight="1" x14ac:dyDescent="0.15">
      <c r="A66" s="16"/>
      <c r="B66" s="46" t="s">
        <v>84</v>
      </c>
      <c r="C66" s="17"/>
      <c r="D66" s="28">
        <v>47478</v>
      </c>
      <c r="E66" s="29">
        <v>0</v>
      </c>
      <c r="F66" s="29">
        <v>47478</v>
      </c>
      <c r="G66" s="29">
        <v>0</v>
      </c>
      <c r="H66" s="29">
        <v>0</v>
      </c>
      <c r="I66" s="29">
        <v>47478</v>
      </c>
      <c r="J66" s="29">
        <v>0</v>
      </c>
      <c r="K66" s="29">
        <v>47478</v>
      </c>
      <c r="L66" s="30">
        <v>0</v>
      </c>
      <c r="M66" s="26">
        <f t="shared" si="0"/>
        <v>1</v>
      </c>
      <c r="N66" s="26" t="str">
        <f>IF(AND(E66=0,J66=0),"",(J66/E66))</f>
        <v/>
      </c>
      <c r="O66" s="26">
        <f>IF(F66=0,"",IF(K66=0,"",(K66/F66)))</f>
        <v>1</v>
      </c>
    </row>
    <row r="67" spans="1:15" s="34" customFormat="1" ht="12.75" customHeight="1" x14ac:dyDescent="0.15">
      <c r="A67" s="16"/>
      <c r="B67" s="46" t="s">
        <v>85</v>
      </c>
      <c r="C67" s="17"/>
      <c r="D67" s="28">
        <v>37939</v>
      </c>
      <c r="E67" s="29">
        <v>0</v>
      </c>
      <c r="F67" s="29">
        <v>37939</v>
      </c>
      <c r="G67" s="29">
        <v>0</v>
      </c>
      <c r="H67" s="29">
        <v>0</v>
      </c>
      <c r="I67" s="29">
        <v>37939</v>
      </c>
      <c r="J67" s="29">
        <v>0</v>
      </c>
      <c r="K67" s="29">
        <v>37939</v>
      </c>
      <c r="L67" s="30">
        <v>0</v>
      </c>
      <c r="M67" s="26">
        <f t="shared" si="0"/>
        <v>1</v>
      </c>
      <c r="N67" s="26" t="str">
        <f>IF(AND(E67=0,J67=0),"",(J67/E67))</f>
        <v/>
      </c>
      <c r="O67" s="26">
        <f>IF(F67=0,"",IF(K67=0,"",(K67/F67)))</f>
        <v>1</v>
      </c>
    </row>
    <row r="68" spans="1:15" s="27" customFormat="1" ht="12.75" customHeight="1" x14ac:dyDescent="0.15">
      <c r="A68" s="21"/>
      <c r="B68" s="47" t="s">
        <v>86</v>
      </c>
      <c r="C68" s="22"/>
      <c r="D68" s="37">
        <v>127044</v>
      </c>
      <c r="E68" s="32">
        <v>0</v>
      </c>
      <c r="F68" s="32">
        <v>127044</v>
      </c>
      <c r="G68" s="32">
        <v>0</v>
      </c>
      <c r="H68" s="32">
        <v>0</v>
      </c>
      <c r="I68" s="32">
        <v>127044</v>
      </c>
      <c r="J68" s="32">
        <v>0</v>
      </c>
      <c r="K68" s="32">
        <v>127044</v>
      </c>
      <c r="L68" s="38">
        <v>0</v>
      </c>
      <c r="M68" s="33">
        <f t="shared" si="0"/>
        <v>1</v>
      </c>
      <c r="N68" s="33" t="str">
        <f>IF(AND(E68=0,J68=0),"",(J68/E68))</f>
        <v/>
      </c>
      <c r="O68" s="33">
        <f>IF(F68=0,"",IF(K68=0,"",(K68/F68)))</f>
        <v>1</v>
      </c>
    </row>
    <row r="69" spans="1:15" s="9" customFormat="1" ht="12.75" customHeight="1" x14ac:dyDescent="0.15">
      <c r="A69" s="16"/>
      <c r="B69" s="46" t="s">
        <v>87</v>
      </c>
      <c r="C69" s="17"/>
      <c r="D69" s="39">
        <f t="shared" ref="D69:L69" si="1">SUM(D9:D10)</f>
        <v>20771618</v>
      </c>
      <c r="E69" s="39">
        <f t="shared" si="1"/>
        <v>118</v>
      </c>
      <c r="F69" s="39">
        <f t="shared" si="1"/>
        <v>20771736</v>
      </c>
      <c r="G69" s="39">
        <f t="shared" si="1"/>
        <v>0</v>
      </c>
      <c r="H69" s="39">
        <f t="shared" si="1"/>
        <v>0</v>
      </c>
      <c r="I69" s="39">
        <f t="shared" si="1"/>
        <v>20771618</v>
      </c>
      <c r="J69" s="39">
        <f t="shared" si="1"/>
        <v>0</v>
      </c>
      <c r="K69" s="39">
        <f t="shared" si="1"/>
        <v>20771618</v>
      </c>
      <c r="L69" s="39">
        <f t="shared" si="1"/>
        <v>0</v>
      </c>
      <c r="M69" s="40">
        <f t="shared" si="0"/>
        <v>1</v>
      </c>
      <c r="N69" s="40">
        <f>IF(AND(E69=0,J69=0),"",(J69/E69))</f>
        <v>0</v>
      </c>
      <c r="O69" s="40">
        <f>IF(F69=0,"",IF(K69=0,"",(K69/F69)))</f>
        <v>0.99999431920374882</v>
      </c>
    </row>
    <row r="70" spans="1:15" s="9" customFormat="1" ht="12.75" customHeight="1" x14ac:dyDescent="0.15">
      <c r="A70" s="16"/>
      <c r="B70" s="46" t="s">
        <v>88</v>
      </c>
      <c r="C70" s="17"/>
      <c r="D70" s="41">
        <f>SUM(D11:D37)</f>
        <v>15100037</v>
      </c>
      <c r="E70" s="41">
        <f t="shared" ref="E70:L70" si="2">SUM(E11:E37)</f>
        <v>0</v>
      </c>
      <c r="F70" s="41">
        <f t="shared" si="2"/>
        <v>15100037</v>
      </c>
      <c r="G70" s="41">
        <f t="shared" si="2"/>
        <v>0</v>
      </c>
      <c r="H70" s="41">
        <f t="shared" si="2"/>
        <v>0</v>
      </c>
      <c r="I70" s="41">
        <f t="shared" si="2"/>
        <v>15100037</v>
      </c>
      <c r="J70" s="41">
        <f t="shared" si="2"/>
        <v>0</v>
      </c>
      <c r="K70" s="41">
        <f t="shared" si="2"/>
        <v>15100037</v>
      </c>
      <c r="L70" s="41">
        <f t="shared" si="2"/>
        <v>0</v>
      </c>
      <c r="M70" s="26">
        <f t="shared" si="0"/>
        <v>1</v>
      </c>
      <c r="N70" s="26" t="str">
        <f>IF(AND(E70=0,J70=0),"",(J70/E70))</f>
        <v/>
      </c>
      <c r="O70" s="26">
        <f>IF(F70=0,"",IF(K70=0,"",(K70/F70)))</f>
        <v>1</v>
      </c>
    </row>
    <row r="71" spans="1:15" s="9" customFormat="1" ht="12.75" customHeight="1" x14ac:dyDescent="0.15">
      <c r="A71" s="16"/>
      <c r="B71" s="46" t="s">
        <v>89</v>
      </c>
      <c r="C71" s="17"/>
      <c r="D71" s="41">
        <f>SUM(D38:D68)</f>
        <v>5177890</v>
      </c>
      <c r="E71" s="41">
        <f t="shared" ref="E71:L71" si="3">SUM(E38:E68)</f>
        <v>0</v>
      </c>
      <c r="F71" s="41">
        <f t="shared" si="3"/>
        <v>5177890</v>
      </c>
      <c r="G71" s="41">
        <f t="shared" si="3"/>
        <v>0</v>
      </c>
      <c r="H71" s="41">
        <f t="shared" si="3"/>
        <v>0</v>
      </c>
      <c r="I71" s="41">
        <f t="shared" si="3"/>
        <v>5177889</v>
      </c>
      <c r="J71" s="41">
        <f t="shared" si="3"/>
        <v>0</v>
      </c>
      <c r="K71" s="41">
        <f t="shared" si="3"/>
        <v>5177889</v>
      </c>
      <c r="L71" s="41">
        <f t="shared" si="3"/>
        <v>0</v>
      </c>
      <c r="M71" s="26">
        <f t="shared" si="0"/>
        <v>0.99999980687113865</v>
      </c>
      <c r="N71" s="26" t="str">
        <f>IF(AND(E71=0,J71=0),"",(J71/E71))</f>
        <v/>
      </c>
      <c r="O71" s="26">
        <f>IF(F71=0,"",IF(K71=0,"",(K71/F71)))</f>
        <v>0.99999980687113865</v>
      </c>
    </row>
    <row r="72" spans="1:15" s="9" customFormat="1" ht="12.75" customHeight="1" x14ac:dyDescent="0.15">
      <c r="A72" s="21"/>
      <c r="B72" s="47" t="s">
        <v>90</v>
      </c>
      <c r="C72" s="22"/>
      <c r="D72" s="42">
        <f>SUM(D9:D68)</f>
        <v>41049545</v>
      </c>
      <c r="E72" s="42">
        <f t="shared" ref="E72:L72" si="4">SUM(E9:E68)</f>
        <v>118</v>
      </c>
      <c r="F72" s="42">
        <f t="shared" si="4"/>
        <v>41049663</v>
      </c>
      <c r="G72" s="42">
        <f t="shared" si="4"/>
        <v>0</v>
      </c>
      <c r="H72" s="42">
        <f t="shared" si="4"/>
        <v>0</v>
      </c>
      <c r="I72" s="42">
        <f t="shared" si="4"/>
        <v>41049544</v>
      </c>
      <c r="J72" s="42">
        <f t="shared" si="4"/>
        <v>0</v>
      </c>
      <c r="K72" s="42">
        <f t="shared" si="4"/>
        <v>41049544</v>
      </c>
      <c r="L72" s="42">
        <f t="shared" si="4"/>
        <v>0</v>
      </c>
      <c r="M72" s="33">
        <f t="shared" si="0"/>
        <v>0.99999997563919407</v>
      </c>
      <c r="N72" s="33">
        <f>IF(AND(E72=0,J72=0),"",(J72/E72))</f>
        <v>0</v>
      </c>
      <c r="O72" s="33">
        <f>IF(F72=0,"",IF(K72=0,"",(K72/F72)))</f>
        <v>0.99999710107242534</v>
      </c>
    </row>
    <row r="73" spans="1:15" s="27" customFormat="1" ht="12.75" customHeight="1" x14ac:dyDescent="0.15">
      <c r="M73" s="43"/>
      <c r="N73" s="43"/>
      <c r="O73" s="43"/>
    </row>
    <row r="74" spans="1:15" s="27" customFormat="1" ht="12.75" customHeight="1" x14ac:dyDescent="0.15">
      <c r="M74" s="43"/>
      <c r="N74" s="43"/>
      <c r="O74" s="43"/>
    </row>
    <row r="75" spans="1:15" s="27" customFormat="1" ht="12.75" customHeight="1" x14ac:dyDescent="0.15">
      <c r="M75" s="43"/>
      <c r="N75" s="43"/>
      <c r="O75" s="43"/>
    </row>
    <row r="76" spans="1:15" s="27" customFormat="1" ht="12.75" customHeight="1" x14ac:dyDescent="0.15">
      <c r="M76" s="43"/>
      <c r="N76" s="43"/>
      <c r="O76" s="43"/>
    </row>
    <row r="77" spans="1:15" s="27" customFormat="1" ht="12.75" customHeight="1" x14ac:dyDescent="0.15">
      <c r="M77" s="43"/>
      <c r="N77" s="43"/>
      <c r="O77" s="43"/>
    </row>
    <row r="78" spans="1:15" s="27" customFormat="1" ht="12.75" customHeight="1" x14ac:dyDescent="0.15">
      <c r="M78" s="43"/>
      <c r="N78" s="43"/>
      <c r="O78" s="43"/>
    </row>
    <row r="79" spans="1:15" s="27" customFormat="1" ht="12.75" customHeight="1" x14ac:dyDescent="0.15">
      <c r="M79" s="43"/>
      <c r="N79" s="43"/>
      <c r="O79" s="43"/>
    </row>
    <row r="80" spans="1:15" s="27" customFormat="1" ht="12.75" customHeight="1" x14ac:dyDescent="0.15">
      <c r="M80" s="43"/>
      <c r="N80" s="43"/>
      <c r="O80" s="43"/>
    </row>
    <row r="81" spans="13:15" s="27" customFormat="1" ht="12.75" customHeight="1" x14ac:dyDescent="0.15">
      <c r="M81" s="43"/>
      <c r="N81" s="43"/>
      <c r="O81" s="43"/>
    </row>
    <row r="82" spans="13:15" s="27" customFormat="1" ht="12.75" customHeight="1" x14ac:dyDescent="0.15">
      <c r="M82" s="43"/>
      <c r="N82" s="43"/>
      <c r="O82" s="43"/>
    </row>
    <row r="83" spans="13:15" s="27" customFormat="1" ht="12.75" customHeight="1" x14ac:dyDescent="0.15">
      <c r="M83" s="43"/>
      <c r="N83" s="43"/>
      <c r="O83" s="43"/>
    </row>
    <row r="84" spans="13:15" s="27" customFormat="1" ht="12.75" customHeight="1" x14ac:dyDescent="0.15">
      <c r="M84" s="43"/>
      <c r="N84" s="43"/>
      <c r="O84" s="43"/>
    </row>
    <row r="85" spans="13:15" s="27" customFormat="1" ht="12.75" customHeight="1" x14ac:dyDescent="0.15">
      <c r="M85" s="43"/>
      <c r="N85" s="43"/>
      <c r="O85" s="43"/>
    </row>
    <row r="86" spans="13:15" s="27" customFormat="1" ht="12.75" customHeight="1" x14ac:dyDescent="0.15">
      <c r="M86" s="43"/>
      <c r="N86" s="43"/>
      <c r="O86" s="43"/>
    </row>
    <row r="87" spans="13:15" s="27" customFormat="1" ht="12.75" customHeight="1" x14ac:dyDescent="0.15">
      <c r="M87" s="43"/>
      <c r="N87" s="43"/>
      <c r="O87" s="43"/>
    </row>
    <row r="88" spans="13:15" s="27" customFormat="1" ht="12.75" customHeight="1" x14ac:dyDescent="0.15">
      <c r="M88" s="43"/>
      <c r="N88" s="43"/>
      <c r="O88" s="43"/>
    </row>
    <row r="89" spans="13:15" s="27" customFormat="1" ht="12.75" customHeight="1" x14ac:dyDescent="0.15">
      <c r="M89" s="43"/>
      <c r="N89" s="43"/>
      <c r="O89" s="43"/>
    </row>
    <row r="90" spans="13:15" s="27" customFormat="1" ht="12.75" customHeight="1" x14ac:dyDescent="0.15">
      <c r="M90" s="43"/>
      <c r="N90" s="43"/>
      <c r="O90" s="43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66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市町村たばこ税</vt:lpstr>
      <vt:lpstr>市町村たばこ税!Print_Area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2021-03-03T09:04:40Z</cp:lastPrinted>
  <dcterms:created xsi:type="dcterms:W3CDTF">2020-10-08T01:23:28Z</dcterms:created>
  <dcterms:modified xsi:type="dcterms:W3CDTF">2024-10-24T07:56:48Z</dcterms:modified>
</cp:coreProperties>
</file>