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212220\Documents\05　Ⅴ徴収実績\起案用\"/>
    </mc:Choice>
  </mc:AlternateContent>
  <bookViews>
    <workbookView xWindow="-60" yWindow="-150" windowWidth="15120" windowHeight="8280" tabRatio="843"/>
  </bookViews>
  <sheets>
    <sheet name="市町村民税" sheetId="20" r:id="rId1"/>
  </sheets>
  <calcPr calcId="162913"/>
</workbook>
</file>

<file path=xl/calcChain.xml><?xml version="1.0" encoding="utf-8"?>
<calcChain xmlns="http://schemas.openxmlformats.org/spreadsheetml/2006/main">
  <c r="O72" i="20" l="1"/>
  <c r="N72" i="20"/>
  <c r="M72" i="20"/>
  <c r="O71" i="20"/>
  <c r="N71" i="20"/>
  <c r="M71" i="20"/>
  <c r="O70" i="20"/>
  <c r="N70" i="20"/>
  <c r="M70" i="20"/>
  <c r="O69" i="20"/>
  <c r="N69" i="20"/>
  <c r="M69" i="20"/>
  <c r="O68" i="20"/>
  <c r="N68" i="20"/>
  <c r="M68" i="20"/>
  <c r="O67" i="20"/>
  <c r="N67" i="20"/>
  <c r="M67" i="20"/>
  <c r="O66" i="20"/>
  <c r="N66" i="20"/>
  <c r="M66" i="20"/>
  <c r="O65" i="20"/>
  <c r="N65" i="20"/>
  <c r="M65" i="20"/>
  <c r="O64" i="20"/>
  <c r="N64" i="20"/>
  <c r="M64" i="20"/>
  <c r="O63" i="20"/>
  <c r="N63" i="20"/>
  <c r="M63" i="20"/>
  <c r="O62" i="20"/>
  <c r="N62" i="20"/>
  <c r="M62" i="20"/>
  <c r="O61" i="20"/>
  <c r="N61" i="20"/>
  <c r="M61" i="20"/>
  <c r="O60" i="20"/>
  <c r="N60" i="20"/>
  <c r="M60" i="20"/>
  <c r="O59" i="20"/>
  <c r="N59" i="20"/>
  <c r="M59" i="20"/>
  <c r="O58" i="20"/>
  <c r="N58" i="20"/>
  <c r="M58" i="20"/>
  <c r="O57" i="20"/>
  <c r="N57" i="20"/>
  <c r="M57" i="20"/>
  <c r="O56" i="20"/>
  <c r="N56" i="20"/>
  <c r="M56" i="20"/>
  <c r="O55" i="20"/>
  <c r="N55" i="20"/>
  <c r="M55" i="20"/>
  <c r="O54" i="20"/>
  <c r="N54" i="20"/>
  <c r="M54" i="20"/>
  <c r="O53" i="20"/>
  <c r="N53" i="20"/>
  <c r="M53" i="20"/>
  <c r="O52" i="20"/>
  <c r="N52" i="20"/>
  <c r="M52" i="20"/>
  <c r="O51" i="20"/>
  <c r="N51" i="20"/>
  <c r="M51" i="20"/>
  <c r="O50" i="20"/>
  <c r="N50" i="20"/>
  <c r="M50" i="20"/>
  <c r="O49" i="20"/>
  <c r="N49" i="20"/>
  <c r="M49" i="20"/>
  <c r="O48" i="20"/>
  <c r="N48" i="20"/>
  <c r="M48" i="20"/>
  <c r="O47" i="20"/>
  <c r="N47" i="20"/>
  <c r="M47" i="20"/>
  <c r="O46" i="20"/>
  <c r="N46" i="20"/>
  <c r="M46" i="20"/>
  <c r="O45" i="20"/>
  <c r="N45" i="20"/>
  <c r="M45" i="20"/>
  <c r="O44" i="20"/>
  <c r="N44" i="20"/>
  <c r="M44" i="20"/>
  <c r="O43" i="20"/>
  <c r="N43" i="20"/>
  <c r="M43" i="20"/>
  <c r="O42" i="20"/>
  <c r="N42" i="20"/>
  <c r="M42" i="20"/>
  <c r="O41" i="20"/>
  <c r="N41" i="20"/>
  <c r="M41" i="20"/>
  <c r="O40" i="20"/>
  <c r="N40" i="20"/>
  <c r="M40" i="20"/>
  <c r="O39" i="20"/>
  <c r="N39" i="20"/>
  <c r="M39" i="20"/>
  <c r="O38" i="20"/>
  <c r="N38" i="20"/>
  <c r="M38" i="20"/>
  <c r="O37" i="20"/>
  <c r="N37" i="20"/>
  <c r="M37" i="20"/>
  <c r="O36" i="20"/>
  <c r="N36" i="20"/>
  <c r="M36" i="20"/>
  <c r="O35" i="20"/>
  <c r="N35" i="20"/>
  <c r="M35" i="20"/>
  <c r="O34" i="20"/>
  <c r="N34" i="20"/>
  <c r="M34" i="20"/>
  <c r="O33" i="20"/>
  <c r="N33" i="20"/>
  <c r="M33" i="20"/>
  <c r="O32" i="20"/>
  <c r="N32" i="20"/>
  <c r="M32" i="20"/>
  <c r="O31" i="20"/>
  <c r="N31" i="20"/>
  <c r="M31" i="20"/>
  <c r="O30" i="20"/>
  <c r="N30" i="20"/>
  <c r="M30" i="20"/>
  <c r="O29" i="20"/>
  <c r="N29" i="20"/>
  <c r="M29" i="20"/>
  <c r="O28" i="20"/>
  <c r="N28" i="20"/>
  <c r="M28" i="20"/>
  <c r="O27" i="20"/>
  <c r="N27" i="20"/>
  <c r="M27" i="20"/>
  <c r="O26" i="20"/>
  <c r="N26" i="20"/>
  <c r="M26" i="20"/>
  <c r="O25" i="20"/>
  <c r="N25" i="20"/>
  <c r="M25" i="20"/>
  <c r="O24" i="20"/>
  <c r="N24" i="20"/>
  <c r="M24" i="20"/>
  <c r="O23" i="20"/>
  <c r="N23" i="20"/>
  <c r="M23" i="20"/>
  <c r="O22" i="20"/>
  <c r="N22" i="20"/>
  <c r="M22" i="20"/>
  <c r="O21" i="20"/>
  <c r="N21" i="20"/>
  <c r="M21" i="20"/>
  <c r="O20" i="20"/>
  <c r="N20" i="20"/>
  <c r="M20" i="20"/>
  <c r="O19" i="20"/>
  <c r="N19" i="20"/>
  <c r="M19" i="20"/>
  <c r="O18" i="20"/>
  <c r="N18" i="20"/>
  <c r="M18" i="20"/>
  <c r="O17" i="20"/>
  <c r="N17" i="20"/>
  <c r="M17" i="20"/>
  <c r="O16" i="20"/>
  <c r="N16" i="20"/>
  <c r="M16" i="20"/>
  <c r="O15" i="20"/>
  <c r="N15" i="20"/>
  <c r="M15" i="20"/>
  <c r="O14" i="20"/>
  <c r="N14" i="20"/>
  <c r="M14" i="20"/>
  <c r="O13" i="20"/>
  <c r="N13" i="20"/>
  <c r="M13" i="20"/>
  <c r="O12" i="20"/>
  <c r="N12" i="20"/>
  <c r="M12" i="20"/>
  <c r="O11" i="20"/>
  <c r="N11" i="20"/>
  <c r="M11" i="20"/>
  <c r="O10" i="20"/>
  <c r="N10" i="20"/>
  <c r="M10" i="20"/>
  <c r="O9" i="20"/>
  <c r="N9" i="20"/>
  <c r="M9" i="20"/>
  <c r="L72" i="20" l="1"/>
  <c r="K72" i="20"/>
  <c r="J72" i="20"/>
  <c r="I72" i="20"/>
  <c r="H72" i="20"/>
  <c r="G72" i="20"/>
  <c r="F72" i="20"/>
  <c r="E72" i="20"/>
  <c r="D72" i="20"/>
  <c r="L71" i="20"/>
  <c r="K71" i="20"/>
  <c r="J71" i="20"/>
  <c r="I71" i="20"/>
  <c r="H71" i="20"/>
  <c r="G71" i="20"/>
  <c r="F71" i="20"/>
  <c r="E71" i="20"/>
  <c r="D71" i="20"/>
  <c r="L70" i="20"/>
  <c r="K70" i="20"/>
  <c r="J70" i="20"/>
  <c r="I70" i="20"/>
  <c r="H70" i="20"/>
  <c r="G70" i="20"/>
  <c r="F70" i="20"/>
  <c r="E70" i="20"/>
  <c r="D70" i="20"/>
  <c r="L69" i="20"/>
  <c r="K69" i="20"/>
  <c r="J69" i="20"/>
  <c r="I69" i="20"/>
  <c r="H69" i="20"/>
  <c r="G69" i="20"/>
  <c r="F69" i="20"/>
  <c r="E69" i="20"/>
  <c r="D69" i="20"/>
</calcChain>
</file>

<file path=xl/sharedStrings.xml><?xml version="1.0" encoding="utf-8"?>
<sst xmlns="http://schemas.openxmlformats.org/spreadsheetml/2006/main" count="97" uniqueCount="94">
  <si>
    <t>標準税率超</t>
  </si>
  <si>
    <t>現年課税分</t>
  </si>
  <si>
    <t>滞納繰越分</t>
  </si>
  <si>
    <t>超過調定額</t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</si>
  <si>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</si>
  <si>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</si>
  <si>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</si>
  <si>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</si>
  <si>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</si>
  <si>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</si>
  <si>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</si>
  <si>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</si>
  <si>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Ｅ</t>
  </si>
  <si>
    <t>Ｆ</t>
  </si>
  <si>
    <t>Ｇ</t>
  </si>
  <si>
    <t>Ｈ</t>
  </si>
  <si>
    <t>　　（１）市町村民税</t>
    <rPh sb="5" eb="10">
      <t>シチョウソンミンゼイ</t>
    </rPh>
    <phoneticPr fontId="3"/>
  </si>
  <si>
    <t>北九州市</t>
  </si>
  <si>
    <t>大牟田市</t>
  </si>
  <si>
    <t>久留米市</t>
  </si>
  <si>
    <t>筑紫野市</t>
  </si>
  <si>
    <t>大野城市</t>
  </si>
  <si>
    <t>太宰府市</t>
  </si>
  <si>
    <t>大刀洗町</t>
  </si>
  <si>
    <t>大都市計</t>
  </si>
  <si>
    <t>うきは市</t>
  </si>
  <si>
    <t>みやこ町</t>
  </si>
  <si>
    <t>福岡市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</si>
  <si>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</si>
  <si>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</si>
  <si>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</si>
  <si>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</si>
  <si>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</si>
  <si>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</si>
  <si>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</si>
  <si>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</si>
  <si>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</si>
  <si>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</si>
  <si>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</si>
  <si>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春日市</t>
  </si>
  <si>
    <t>宗像市</t>
  </si>
  <si>
    <t>古賀市</t>
  </si>
  <si>
    <t>福津市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</si>
  <si>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</si>
  <si>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</si>
  <si>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</si>
  <si>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</si>
  <si>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</si>
  <si>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</si>
  <si>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</si>
  <si>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</si>
  <si>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</si>
  <si>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</si>
  <si>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</si>
  <si>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</si>
  <si>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</si>
  <si>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</si>
  <si>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</si>
  <si>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</si>
  <si>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</si>
  <si>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</si>
  <si>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</si>
  <si>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</si>
  <si>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</si>
  <si>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</si>
  <si>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</si>
  <si>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</si>
  <si>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</si>
  <si>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</si>
  <si>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</si>
  <si>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</si>
  <si>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</si>
  <si>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</si>
  <si>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吉富町</t>
  </si>
  <si>
    <t>上毛町</t>
  </si>
  <si>
    <t>築上町</t>
  </si>
  <si>
    <t>（単位：千円）</t>
    <phoneticPr fontId="2"/>
  </si>
  <si>
    <t>市町村名</t>
    <phoneticPr fontId="2"/>
  </si>
  <si>
    <t>調        定        済        額</t>
    <phoneticPr fontId="2"/>
  </si>
  <si>
    <t>収      入      済      額</t>
    <phoneticPr fontId="2"/>
  </si>
  <si>
    <t>徴   収   率 （％）</t>
    <phoneticPr fontId="2"/>
  </si>
  <si>
    <t xml:space="preserve">標準税率  </t>
    <phoneticPr fontId="2"/>
  </si>
  <si>
    <t>合計</t>
    <phoneticPr fontId="2"/>
  </si>
  <si>
    <t>Ｃのうち徴収</t>
    <phoneticPr fontId="2"/>
  </si>
  <si>
    <t>猶予に係る調</t>
    <phoneticPr fontId="2"/>
  </si>
  <si>
    <t>定済額</t>
    <phoneticPr fontId="2"/>
  </si>
  <si>
    <t>糸島市</t>
    <rPh sb="0" eb="2">
      <t>イトシマ</t>
    </rPh>
    <rPh sb="2" eb="3">
      <t>シ</t>
    </rPh>
    <phoneticPr fontId="2"/>
  </si>
  <si>
    <t>都市計</t>
    <phoneticPr fontId="2"/>
  </si>
  <si>
    <t>町村計</t>
    <phoneticPr fontId="2"/>
  </si>
  <si>
    <t>県計</t>
    <phoneticPr fontId="2"/>
  </si>
  <si>
    <t>那珂川市</t>
    <rPh sb="3" eb="4">
      <t>シ</t>
    </rPh>
    <phoneticPr fontId="2"/>
  </si>
  <si>
    <t>一　普通税</t>
    <phoneticPr fontId="2"/>
  </si>
  <si>
    <t>　１　法定普通税</t>
    <phoneticPr fontId="2"/>
  </si>
  <si>
    <t>令和５年度市町村税の徴収実績（市町村別）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</si>
</sst>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distributed" vertical="center" justifyLastLine="1"/>
    </xf>
    <xf numFmtId="0" fontId="4" fillId="0" borderId="6" xfId="0" applyFont="1" applyBorder="1" applyAlignment="1" applyProtection="1">
      <alignment vertical="center"/>
    </xf>
    <xf numFmtId="9" fontId="4" fillId="0" borderId="6" xfId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vertical="center"/>
    </xf>
    <xf numFmtId="9" fontId="4" fillId="0" borderId="10" xfId="1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9" fontId="4" fillId="0" borderId="0" xfId="1" applyFont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9" fontId="4" fillId="0" borderId="0" xfId="1" applyFont="1" applyFill="1" applyBorder="1" applyAlignment="1" applyProtection="1">
      <alignment horizontal="center" vertical="center"/>
    </xf>
    <xf numFmtId="9" fontId="4" fillId="0" borderId="0" xfId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9" fontId="4" fillId="0" borderId="8" xfId="1" applyFont="1" applyFill="1" applyBorder="1" applyAlignment="1" applyProtection="1">
      <alignment horizontal="right" vertical="center"/>
    </xf>
    <xf numFmtId="176" fontId="4" fillId="0" borderId="6" xfId="1" applyNumberFormat="1" applyFont="1" applyBorder="1" applyAlignment="1" applyProtection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176" fontId="4" fillId="0" borderId="10" xfId="1" applyNumberFormat="1" applyFont="1" applyBorder="1" applyAlignment="1" applyProtection="1">
      <alignment horizontal="center" vertical="center"/>
    </xf>
    <xf numFmtId="176" fontId="4" fillId="0" borderId="3" xfId="1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38" fontId="7" fillId="0" borderId="12" xfId="2" applyFont="1" applyBorder="1">
      <alignment vertical="center"/>
    </xf>
    <xf numFmtId="38" fontId="7" fillId="0" borderId="3" xfId="2" applyFont="1" applyBorder="1">
      <alignment vertical="center"/>
    </xf>
    <xf numFmtId="38" fontId="7" fillId="0" borderId="3" xfId="2" applyFont="1" applyFill="1" applyBorder="1">
      <alignment vertical="center"/>
    </xf>
    <xf numFmtId="38" fontId="7" fillId="0" borderId="13" xfId="2" applyFont="1" applyBorder="1">
      <alignment vertical="center"/>
    </xf>
    <xf numFmtId="38" fontId="7" fillId="0" borderId="4" xfId="2" applyFont="1" applyBorder="1">
      <alignment vertical="center"/>
    </xf>
    <xf numFmtId="38" fontId="7" fillId="0" borderId="6" xfId="2" applyFont="1" applyBorder="1">
      <alignment vertical="center"/>
    </xf>
    <xf numFmtId="38" fontId="7" fillId="0" borderId="6" xfId="2" applyFont="1" applyFill="1" applyBorder="1">
      <alignment vertical="center"/>
    </xf>
    <xf numFmtId="38" fontId="7" fillId="0" borderId="5" xfId="2" applyFont="1" applyBorder="1">
      <alignment vertical="center"/>
    </xf>
    <xf numFmtId="38" fontId="7" fillId="0" borderId="10" xfId="2" applyFont="1" applyBorder="1">
      <alignment vertical="center"/>
    </xf>
    <xf numFmtId="38" fontId="7" fillId="0" borderId="10" xfId="2" applyFont="1" applyFill="1" applyBorder="1">
      <alignment vertical="center"/>
    </xf>
    <xf numFmtId="38" fontId="7" fillId="0" borderId="14" xfId="2" applyFont="1" applyBorder="1">
      <alignment vertical="center"/>
    </xf>
    <xf numFmtId="38" fontId="7" fillId="0" borderId="15" xfId="2" applyFont="1" applyBorder="1">
      <alignment vertical="center"/>
    </xf>
    <xf numFmtId="38" fontId="7" fillId="0" borderId="17" xfId="2" applyFont="1" applyBorder="1">
      <alignment vertical="center"/>
    </xf>
    <xf numFmtId="38" fontId="7" fillId="0" borderId="16" xfId="2" applyFont="1" applyBorder="1">
      <alignment vertical="center"/>
    </xf>
    <xf numFmtId="37" fontId="7" fillId="0" borderId="3" xfId="0" applyNumberFormat="1" applyFont="1" applyBorder="1" applyAlignment="1" applyProtection="1">
      <alignment vertical="center"/>
    </xf>
    <xf numFmtId="37" fontId="7" fillId="0" borderId="6" xfId="0" applyNumberFormat="1" applyFont="1" applyBorder="1" applyAlignment="1" applyProtection="1">
      <alignment vertical="center"/>
    </xf>
    <xf numFmtId="37" fontId="7" fillId="0" borderId="10" xfId="0" applyNumberFormat="1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/>
    </xf>
    <xf numFmtId="9" fontId="4" fillId="0" borderId="3" xfId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8" xfId="0" applyFont="1" applyBorder="1" applyAlignment="1" applyProtection="1">
      <alignment horizontal="distributed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distributed" vertical="center"/>
    </xf>
    <xf numFmtId="0" fontId="4" fillId="0" borderId="20" xfId="0" applyFont="1" applyBorder="1" applyAlignment="1" applyProtection="1">
      <alignment horizontal="center" vertical="center"/>
    </xf>
    <xf numFmtId="38" fontId="7" fillId="0" borderId="21" xfId="2" applyFont="1" applyBorder="1">
      <alignment vertical="center"/>
    </xf>
    <xf numFmtId="38" fontId="7" fillId="0" borderId="21" xfId="2" applyFont="1" applyFill="1" applyBorder="1">
      <alignment vertical="center"/>
    </xf>
    <xf numFmtId="38" fontId="7" fillId="0" borderId="20" xfId="2" applyFont="1" applyBorder="1">
      <alignment vertical="center"/>
    </xf>
    <xf numFmtId="176" fontId="4" fillId="0" borderId="21" xfId="1" applyNumberFormat="1" applyFont="1" applyBorder="1" applyAlignment="1" applyProtection="1">
      <alignment horizontal="center" vertical="center"/>
    </xf>
    <xf numFmtId="38" fontId="7" fillId="0" borderId="18" xfId="2" applyFont="1" applyBorder="1">
      <alignment vertical="center"/>
    </xf>
    <xf numFmtId="0" fontId="4" fillId="0" borderId="11" xfId="0" applyFont="1" applyBorder="1" applyAlignment="1" applyProtection="1">
      <alignment horizontal="distributed" vertical="center" wrapText="1"/>
    </xf>
    <xf numFmtId="0" fontId="4" fillId="0" borderId="0" xfId="0" applyFont="1" applyBorder="1" applyAlignment="1" applyProtection="1">
      <alignment horizontal="distributed" vertical="center"/>
    </xf>
    <xf numFmtId="0" fontId="4" fillId="0" borderId="8" xfId="0" applyFont="1" applyBorder="1" applyAlignment="1" applyProtection="1">
      <alignment horizontal="distributed" vertical="center"/>
    </xf>
    <xf numFmtId="0" fontId="4" fillId="0" borderId="3" xfId="0" applyFont="1" applyBorder="1" applyAlignment="1" applyProtection="1">
      <alignment horizontal="center" vertical="center"/>
    </xf>
    <xf numFmtId="9" fontId="4" fillId="0" borderId="3" xfId="1" applyFont="1" applyBorder="1" applyAlignment="1" applyProtection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72"/>
  <sheetViews>
    <sheetView showZeros="0" tabSelected="1" view="pageBreakPreview" zoomScaleNormal="60" zoomScaleSheetLayoutView="100" workbookViewId="0"/>
  </sheetViews>
  <sheetFormatPr defaultColWidth="18.625" defaultRowHeight="12.75" customHeight="1" x14ac:dyDescent="0.15"/>
  <cols>
    <col min="1" max="1" width="0.875" style="25" customWidth="1"/>
    <col min="2" max="2" width="6.625" style="25" customWidth="1"/>
    <col min="3" max="3" width="0.875" style="25" customWidth="1"/>
    <col min="4" max="12" width="10.625" style="25" customWidth="1"/>
    <col min="13" max="15" width="6.625" style="29" customWidth="1"/>
    <col min="16" max="16384" width="18.625" style="25"/>
  </cols>
  <sheetData>
    <row r="1" spans="1:15" s="18" customFormat="1" ht="12.75" customHeight="1" x14ac:dyDescent="0.15">
      <c r="A1" s="33" t="s">
        <v>93</v>
      </c>
      <c r="B1" s="30"/>
      <c r="C1" s="30"/>
      <c r="D1" s="15"/>
      <c r="E1" s="15"/>
      <c r="F1" s="16"/>
      <c r="G1" s="16"/>
      <c r="H1" s="16"/>
      <c r="I1" s="16"/>
      <c r="J1" s="16"/>
      <c r="K1" s="16"/>
      <c r="L1" s="16"/>
      <c r="M1" s="17"/>
      <c r="N1" s="17"/>
      <c r="O1" s="17"/>
    </row>
    <row r="2" spans="1:15" s="22" customFormat="1" ht="12.75" customHeight="1" x14ac:dyDescent="0.15">
      <c r="A2" s="31" t="s">
        <v>91</v>
      </c>
      <c r="B2" s="32"/>
      <c r="C2" s="32"/>
    </row>
    <row r="3" spans="1:15" s="22" customFormat="1" ht="12.75" customHeight="1" x14ac:dyDescent="0.15">
      <c r="A3" s="31" t="s">
        <v>92</v>
      </c>
      <c r="B3" s="32"/>
      <c r="C3" s="32"/>
    </row>
    <row r="4" spans="1:15" s="22" customFormat="1" ht="12.75" customHeight="1" x14ac:dyDescent="0.15">
      <c r="A4" s="31" t="s">
        <v>16</v>
      </c>
      <c r="B4" s="31"/>
      <c r="C4" s="31"/>
      <c r="D4" s="19"/>
      <c r="E4" s="19"/>
      <c r="F4" s="19"/>
      <c r="G4" s="19"/>
      <c r="H4" s="19"/>
      <c r="I4" s="19"/>
      <c r="J4" s="19"/>
      <c r="K4" s="19"/>
      <c r="L4" s="19"/>
      <c r="M4" s="20"/>
      <c r="N4" s="21"/>
      <c r="O4" s="23" t="s">
        <v>76</v>
      </c>
    </row>
    <row r="5" spans="1:15" s="18" customFormat="1" ht="12.75" customHeight="1" x14ac:dyDescent="0.15">
      <c r="A5" s="1"/>
      <c r="B5" s="63" t="s">
        <v>77</v>
      </c>
      <c r="C5" s="2"/>
      <c r="D5" s="66" t="s">
        <v>78</v>
      </c>
      <c r="E5" s="66"/>
      <c r="F5" s="66"/>
      <c r="G5" s="66"/>
      <c r="H5" s="66"/>
      <c r="I5" s="66" t="s">
        <v>79</v>
      </c>
      <c r="J5" s="66"/>
      <c r="K5" s="66"/>
      <c r="L5" s="66"/>
      <c r="M5" s="67" t="s">
        <v>80</v>
      </c>
      <c r="N5" s="67"/>
      <c r="O5" s="67"/>
    </row>
    <row r="6" spans="1:15" s="18" customFormat="1" ht="12.75" customHeight="1" x14ac:dyDescent="0.15">
      <c r="A6" s="3"/>
      <c r="B6" s="64"/>
      <c r="C6" s="4"/>
      <c r="D6" s="5"/>
      <c r="E6" s="5"/>
      <c r="F6" s="5"/>
      <c r="G6" s="51" t="s">
        <v>81</v>
      </c>
      <c r="H6" s="5" t="s">
        <v>83</v>
      </c>
      <c r="I6" s="5"/>
      <c r="J6" s="5"/>
      <c r="K6" s="5"/>
      <c r="L6" s="51" t="s">
        <v>0</v>
      </c>
      <c r="M6" s="52"/>
      <c r="N6" s="52"/>
      <c r="O6" s="52"/>
    </row>
    <row r="7" spans="1:15" s="18" customFormat="1" ht="12.75" customHeight="1" x14ac:dyDescent="0.15">
      <c r="A7" s="3"/>
      <c r="B7" s="64"/>
      <c r="C7" s="4"/>
      <c r="D7" s="6" t="s">
        <v>1</v>
      </c>
      <c r="E7" s="6" t="s">
        <v>2</v>
      </c>
      <c r="F7" s="7" t="s">
        <v>82</v>
      </c>
      <c r="G7" s="6" t="s">
        <v>3</v>
      </c>
      <c r="H7" s="8" t="s">
        <v>84</v>
      </c>
      <c r="I7" s="6" t="s">
        <v>1</v>
      </c>
      <c r="J7" s="6" t="s">
        <v>2</v>
      </c>
      <c r="K7" s="7" t="s">
        <v>82</v>
      </c>
      <c r="L7" s="6" t="s">
        <v>4</v>
      </c>
      <c r="M7" s="9" t="s">
        <v>5</v>
      </c>
      <c r="N7" s="9" t="s">
        <v>6</v>
      </c>
      <c r="O7" s="9" t="s">
        <v>7</v>
      </c>
    </row>
    <row r="8" spans="1:15" s="18" customFormat="1" ht="12.75" customHeight="1" x14ac:dyDescent="0.15">
      <c r="A8" s="10"/>
      <c r="B8" s="65"/>
      <c r="C8" s="11"/>
      <c r="D8" s="12" t="s">
        <v>8</v>
      </c>
      <c r="E8" s="12" t="s">
        <v>9</v>
      </c>
      <c r="F8" s="12" t="s">
        <v>10</v>
      </c>
      <c r="G8" s="12" t="s">
        <v>11</v>
      </c>
      <c r="H8" s="13" t="s">
        <v>85</v>
      </c>
      <c r="I8" s="12" t="s">
        <v>12</v>
      </c>
      <c r="J8" s="12" t="s">
        <v>13</v>
      </c>
      <c r="K8" s="12" t="s">
        <v>14</v>
      </c>
      <c r="L8" s="12" t="s">
        <v>15</v>
      </c>
      <c r="M8" s="14"/>
      <c r="N8" s="14"/>
      <c r="O8" s="14"/>
    </row>
    <row r="9" spans="1:15" ht="12.75" customHeight="1" x14ac:dyDescent="0.15">
      <c r="A9" s="3"/>
      <c r="B9" s="53" t="s">
        <v>17</v>
      </c>
      <c r="C9" s="4"/>
      <c r="D9" s="34">
        <v>76908298</v>
      </c>
      <c r="E9" s="35">
        <v>1450571</v>
      </c>
      <c r="F9" s="36">
        <v>78358869</v>
      </c>
      <c r="G9" s="35">
        <v>1791322</v>
      </c>
      <c r="H9" s="35">
        <v>0</v>
      </c>
      <c r="I9" s="35">
        <v>76137390</v>
      </c>
      <c r="J9" s="35">
        <v>545681</v>
      </c>
      <c r="K9" s="35">
        <v>76683071</v>
      </c>
      <c r="L9" s="37">
        <v>1784156</v>
      </c>
      <c r="M9" s="28">
        <f>IF(AND(D9=0,I9=0),"",(I9/D9))</f>
        <v>0.98997627018088474</v>
      </c>
      <c r="N9" s="28">
        <f>IF(AND(E9=0,J9=0),"",(J9/E9))</f>
        <v>0.37618358563627702</v>
      </c>
      <c r="O9" s="28">
        <f>IF(AND(F9=0,K9=0),"",(K9/F9))</f>
        <v>0.97861380566888989</v>
      </c>
    </row>
    <row r="10" spans="1:15" ht="12.75" customHeight="1" x14ac:dyDescent="0.15">
      <c r="A10" s="3"/>
      <c r="B10" s="53" t="s">
        <v>27</v>
      </c>
      <c r="C10" s="4"/>
      <c r="D10" s="38">
        <v>177686068</v>
      </c>
      <c r="E10" s="39">
        <v>3435636</v>
      </c>
      <c r="F10" s="40">
        <v>181121704</v>
      </c>
      <c r="G10" s="39">
        <v>8348004</v>
      </c>
      <c r="H10" s="39">
        <v>0</v>
      </c>
      <c r="I10" s="39">
        <v>176325581</v>
      </c>
      <c r="J10" s="39">
        <v>1125628</v>
      </c>
      <c r="K10" s="39">
        <v>177451209</v>
      </c>
      <c r="L10" s="41">
        <v>8269066</v>
      </c>
      <c r="M10" s="24">
        <f>IF(AND(D10=0,I10=0),"",(I10/D10))</f>
        <v>0.99234331078787785</v>
      </c>
      <c r="N10" s="24">
        <f>IF(AND(E10=0,J10=0),"",(J10/E10))</f>
        <v>0.32763307870798886</v>
      </c>
      <c r="O10" s="24">
        <f>IF(AND(F10=0,K10=0),"",(K10/F10))</f>
        <v>0.97973464847702629</v>
      </c>
    </row>
    <row r="11" spans="1:15" ht="12.75" customHeight="1" x14ac:dyDescent="0.15">
      <c r="A11" s="3"/>
      <c r="B11" s="53" t="s">
        <v>18</v>
      </c>
      <c r="C11" s="4"/>
      <c r="D11" s="38">
        <v>5275478</v>
      </c>
      <c r="E11" s="39">
        <v>233612</v>
      </c>
      <c r="F11" s="40">
        <v>5509090</v>
      </c>
      <c r="G11" s="39">
        <v>194805</v>
      </c>
      <c r="H11" s="39">
        <v>0</v>
      </c>
      <c r="I11" s="39">
        <v>5227210</v>
      </c>
      <c r="J11" s="39">
        <v>47380</v>
      </c>
      <c r="K11" s="39">
        <v>5274590</v>
      </c>
      <c r="L11" s="41">
        <v>194683</v>
      </c>
      <c r="M11" s="24">
        <f>IF(AND(D11=0,I11=0),"",(I11/D11))</f>
        <v>0.99085049733881936</v>
      </c>
      <c r="N11" s="24">
        <f>IF(AND(E11=0,J11=0),"",(J11/E11))</f>
        <v>0.202814923890896</v>
      </c>
      <c r="O11" s="24">
        <f>IF(AND(F11=0,K11=0),"",(K11/F11))</f>
        <v>0.95743398637524524</v>
      </c>
    </row>
    <row r="12" spans="1:15" ht="12.75" customHeight="1" x14ac:dyDescent="0.15">
      <c r="A12" s="3"/>
      <c r="B12" s="53" t="s">
        <v>19</v>
      </c>
      <c r="C12" s="4"/>
      <c r="D12" s="38">
        <v>18821139</v>
      </c>
      <c r="E12" s="39">
        <v>426142</v>
      </c>
      <c r="F12" s="40">
        <v>19247281</v>
      </c>
      <c r="G12" s="39">
        <v>542740</v>
      </c>
      <c r="H12" s="39">
        <v>0</v>
      </c>
      <c r="I12" s="39">
        <v>18653162</v>
      </c>
      <c r="J12" s="39">
        <v>125402</v>
      </c>
      <c r="K12" s="39">
        <v>18778564</v>
      </c>
      <c r="L12" s="41">
        <v>540569</v>
      </c>
      <c r="M12" s="24">
        <f>IF(AND(D12=0,I12=0),"",(I12/D12))</f>
        <v>0.99107508849490988</v>
      </c>
      <c r="N12" s="24">
        <f>IF(AND(E12=0,J12=0),"",(J12/E12))</f>
        <v>0.2942728010850843</v>
      </c>
      <c r="O12" s="24">
        <f>IF(AND(F12=0,K12=0),"",(K12/F12))</f>
        <v>0.97564762524119641</v>
      </c>
    </row>
    <row r="13" spans="1:15" s="26" customFormat="1" ht="12.75" customHeight="1" x14ac:dyDescent="0.15">
      <c r="A13" s="55"/>
      <c r="B13" s="56" t="s">
        <v>28</v>
      </c>
      <c r="C13" s="57"/>
      <c r="D13" s="47">
        <v>2839259</v>
      </c>
      <c r="E13" s="58">
        <v>79565</v>
      </c>
      <c r="F13" s="59">
        <v>2918824</v>
      </c>
      <c r="G13" s="58">
        <v>78855</v>
      </c>
      <c r="H13" s="58">
        <v>0</v>
      </c>
      <c r="I13" s="58">
        <v>2815601</v>
      </c>
      <c r="J13" s="58">
        <v>17905</v>
      </c>
      <c r="K13" s="58">
        <v>2833506</v>
      </c>
      <c r="L13" s="60">
        <v>79328</v>
      </c>
      <c r="M13" s="61">
        <f>IF(AND(D13=0,I13=0),"",(I13/D13))</f>
        <v>0.99166754424305781</v>
      </c>
      <c r="N13" s="61">
        <f>IF(AND(E13=0,J13=0),"",(J13/E13))</f>
        <v>0.22503613397850813</v>
      </c>
      <c r="O13" s="61">
        <f>IF(AND(F13=0,K13=0),"",(K13/F13))</f>
        <v>0.9707697346602604</v>
      </c>
    </row>
    <row r="14" spans="1:15" s="26" customFormat="1" ht="12.75" customHeight="1" x14ac:dyDescent="0.15">
      <c r="A14" s="3"/>
      <c r="B14" s="53" t="s">
        <v>29</v>
      </c>
      <c r="C14" s="4"/>
      <c r="D14" s="46">
        <v>6608986</v>
      </c>
      <c r="E14" s="39">
        <v>279855</v>
      </c>
      <c r="F14" s="40">
        <v>6888841</v>
      </c>
      <c r="G14" s="39">
        <v>60461</v>
      </c>
      <c r="H14" s="39">
        <v>0</v>
      </c>
      <c r="I14" s="39">
        <v>6543414</v>
      </c>
      <c r="J14" s="39">
        <v>59642</v>
      </c>
      <c r="K14" s="39">
        <v>6603056</v>
      </c>
      <c r="L14" s="44">
        <v>60280</v>
      </c>
      <c r="M14" s="24">
        <f>IF(AND(D14=0,I14=0),"",(I14/D14))</f>
        <v>0.99007835695218604</v>
      </c>
      <c r="N14" s="24">
        <f>IF(AND(E14=0,J14=0),"",(J14/E14))</f>
        <v>0.21311750728055601</v>
      </c>
      <c r="O14" s="24">
        <f>IF(AND(F14=0,K14=0),"",(K14/F14))</f>
        <v>0.95851479225605585</v>
      </c>
    </row>
    <row r="15" spans="1:15" s="26" customFormat="1" ht="12.75" customHeight="1" x14ac:dyDescent="0.15">
      <c r="A15" s="3"/>
      <c r="B15" s="53" t="s">
        <v>30</v>
      </c>
      <c r="C15" s="4"/>
      <c r="D15" s="38">
        <v>2001480</v>
      </c>
      <c r="E15" s="39">
        <v>59811</v>
      </c>
      <c r="F15" s="40">
        <v>2061291</v>
      </c>
      <c r="G15" s="39">
        <v>41063</v>
      </c>
      <c r="H15" s="39">
        <v>0</v>
      </c>
      <c r="I15" s="39">
        <v>1983438</v>
      </c>
      <c r="J15" s="39">
        <v>20177</v>
      </c>
      <c r="K15" s="39">
        <v>2003615</v>
      </c>
      <c r="L15" s="41">
        <v>41474</v>
      </c>
      <c r="M15" s="24">
        <f>IF(AND(D15=0,I15=0),"",(I15/D15))</f>
        <v>0.9909856706037532</v>
      </c>
      <c r="N15" s="24">
        <f>IF(AND(E15=0,J15=0),"",(J15/E15))</f>
        <v>0.33734597314875192</v>
      </c>
      <c r="O15" s="24">
        <f>IF(AND(F15=0,K15=0),"",(K15/F15))</f>
        <v>0.97201947711409986</v>
      </c>
    </row>
    <row r="16" spans="1:15" s="26" customFormat="1" ht="12.75" customHeight="1" x14ac:dyDescent="0.15">
      <c r="A16" s="3"/>
      <c r="B16" s="53" t="s">
        <v>31</v>
      </c>
      <c r="C16" s="4"/>
      <c r="D16" s="38">
        <v>2904171</v>
      </c>
      <c r="E16" s="39">
        <v>126407</v>
      </c>
      <c r="F16" s="40">
        <v>3030578</v>
      </c>
      <c r="G16" s="39">
        <v>56056</v>
      </c>
      <c r="H16" s="39">
        <v>0</v>
      </c>
      <c r="I16" s="39">
        <v>2872808</v>
      </c>
      <c r="J16" s="39">
        <v>20611</v>
      </c>
      <c r="K16" s="39">
        <v>2893419</v>
      </c>
      <c r="L16" s="41">
        <v>56050</v>
      </c>
      <c r="M16" s="24">
        <f>IF(AND(D16=0,I16=0),"",(I16/D16))</f>
        <v>0.98920070477943622</v>
      </c>
      <c r="N16" s="24">
        <f>IF(AND(E16=0,J16=0),"",(J16/E16))</f>
        <v>0.16305267904467316</v>
      </c>
      <c r="O16" s="24">
        <f>IF(AND(F16=0,K16=0),"",(K16/F16))</f>
        <v>0.95474163674388191</v>
      </c>
    </row>
    <row r="17" spans="1:15" s="26" customFormat="1" ht="12.75" customHeight="1" x14ac:dyDescent="0.15">
      <c r="A17" s="3"/>
      <c r="B17" s="53" t="s">
        <v>32</v>
      </c>
      <c r="C17" s="4"/>
      <c r="D17" s="38">
        <v>2729252</v>
      </c>
      <c r="E17" s="39">
        <v>82891</v>
      </c>
      <c r="F17" s="40">
        <v>2812143</v>
      </c>
      <c r="G17" s="39">
        <v>56882</v>
      </c>
      <c r="H17" s="39">
        <v>0</v>
      </c>
      <c r="I17" s="39">
        <v>2695591</v>
      </c>
      <c r="J17" s="39">
        <v>19494</v>
      </c>
      <c r="K17" s="39">
        <v>2715085</v>
      </c>
      <c r="L17" s="41">
        <v>56825</v>
      </c>
      <c r="M17" s="24">
        <f>IF(AND(D17=0,I17=0),"",(I17/D17))</f>
        <v>0.9876665841043627</v>
      </c>
      <c r="N17" s="24">
        <f>IF(AND(E17=0,J17=0),"",(J17/E17))</f>
        <v>0.23517631588471608</v>
      </c>
      <c r="O17" s="24">
        <f>IF(AND(F17=0,K17=0),"",(K17/F17))</f>
        <v>0.96548610792552159</v>
      </c>
    </row>
    <row r="18" spans="1:15" s="26" customFormat="1" ht="12.75" customHeight="1" x14ac:dyDescent="0.15">
      <c r="A18" s="55"/>
      <c r="B18" s="56" t="s">
        <v>33</v>
      </c>
      <c r="C18" s="57"/>
      <c r="D18" s="62">
        <v>2695036</v>
      </c>
      <c r="E18" s="58">
        <v>89611</v>
      </c>
      <c r="F18" s="59">
        <v>2784647</v>
      </c>
      <c r="G18" s="58">
        <v>70886</v>
      </c>
      <c r="H18" s="58">
        <v>0</v>
      </c>
      <c r="I18" s="58">
        <v>2663350</v>
      </c>
      <c r="J18" s="58">
        <v>18917</v>
      </c>
      <c r="K18" s="58">
        <v>2682267</v>
      </c>
      <c r="L18" s="60">
        <v>70886</v>
      </c>
      <c r="M18" s="61">
        <f>IF(AND(D18=0,I18=0),"",(I18/D18))</f>
        <v>0.98824282866722379</v>
      </c>
      <c r="N18" s="61">
        <f>IF(AND(E18=0,J18=0),"",(J18/E18))</f>
        <v>0.21110131568669024</v>
      </c>
      <c r="O18" s="61">
        <f>IF(AND(F18=0,K18=0),"",(K18/F18))</f>
        <v>0.9632341190822391</v>
      </c>
    </row>
    <row r="19" spans="1:15" s="26" customFormat="1" ht="12.75" customHeight="1" x14ac:dyDescent="0.15">
      <c r="A19" s="3"/>
      <c r="B19" s="53" t="s">
        <v>34</v>
      </c>
      <c r="C19" s="4"/>
      <c r="D19" s="46">
        <v>1570829</v>
      </c>
      <c r="E19" s="39">
        <v>58889</v>
      </c>
      <c r="F19" s="40">
        <v>1629718</v>
      </c>
      <c r="G19" s="39">
        <v>44522</v>
      </c>
      <c r="H19" s="39">
        <v>0</v>
      </c>
      <c r="I19" s="39">
        <v>1554831</v>
      </c>
      <c r="J19" s="39">
        <v>11407</v>
      </c>
      <c r="K19" s="39">
        <v>1566238</v>
      </c>
      <c r="L19" s="44">
        <v>44522</v>
      </c>
      <c r="M19" s="24">
        <f>IF(AND(D19=0,I19=0),"",(I19/D19))</f>
        <v>0.98981556872199328</v>
      </c>
      <c r="N19" s="24">
        <f>IF(AND(E19=0,J19=0),"",(J19/E19))</f>
        <v>0.19370340810677716</v>
      </c>
      <c r="O19" s="24">
        <f>IF(AND(F19=0,K19=0),"",(K19/F19))</f>
        <v>0.96104847587128572</v>
      </c>
    </row>
    <row r="20" spans="1:15" s="26" customFormat="1" ht="12.75" customHeight="1" x14ac:dyDescent="0.15">
      <c r="A20" s="3"/>
      <c r="B20" s="53" t="s">
        <v>35</v>
      </c>
      <c r="C20" s="4"/>
      <c r="D20" s="38">
        <v>4063207</v>
      </c>
      <c r="E20" s="39">
        <v>161721</v>
      </c>
      <c r="F20" s="40">
        <v>4224928</v>
      </c>
      <c r="G20" s="39">
        <v>84370</v>
      </c>
      <c r="H20" s="39">
        <v>0</v>
      </c>
      <c r="I20" s="39">
        <v>4008462</v>
      </c>
      <c r="J20" s="39">
        <v>28440</v>
      </c>
      <c r="K20" s="39">
        <v>4036902</v>
      </c>
      <c r="L20" s="41">
        <v>84077</v>
      </c>
      <c r="M20" s="24">
        <f>IF(AND(D20=0,I20=0),"",(I20/D20))</f>
        <v>0.98652665246934257</v>
      </c>
      <c r="N20" s="24">
        <f>IF(AND(E20=0,J20=0),"",(J20/E20))</f>
        <v>0.17585842283933442</v>
      </c>
      <c r="O20" s="24">
        <f>IF(AND(F20=0,K20=0),"",(K20/F20))</f>
        <v>0.95549604632315632</v>
      </c>
    </row>
    <row r="21" spans="1:15" s="26" customFormat="1" ht="12.75" customHeight="1" x14ac:dyDescent="0.15">
      <c r="A21" s="3"/>
      <c r="B21" s="53" t="s">
        <v>36</v>
      </c>
      <c r="C21" s="4"/>
      <c r="D21" s="38">
        <v>1215145</v>
      </c>
      <c r="E21" s="39">
        <v>77889</v>
      </c>
      <c r="F21" s="40">
        <v>1293034</v>
      </c>
      <c r="G21" s="39">
        <v>48240</v>
      </c>
      <c r="H21" s="39">
        <v>0</v>
      </c>
      <c r="I21" s="39">
        <v>1195736</v>
      </c>
      <c r="J21" s="39">
        <v>17065</v>
      </c>
      <c r="K21" s="39">
        <v>1212801</v>
      </c>
      <c r="L21" s="41">
        <v>48066</v>
      </c>
      <c r="M21" s="24">
        <f>IF(AND(D21=0,I21=0),"",(I21/D21))</f>
        <v>0.98402742059589599</v>
      </c>
      <c r="N21" s="24">
        <f>IF(AND(E21=0,J21=0),"",(J21/E21))</f>
        <v>0.21909383866784785</v>
      </c>
      <c r="O21" s="24">
        <f>IF(AND(F21=0,K21=0),"",(K21/F21))</f>
        <v>0.93794981415801904</v>
      </c>
    </row>
    <row r="22" spans="1:15" s="26" customFormat="1" ht="12.75" customHeight="1" x14ac:dyDescent="0.15">
      <c r="A22" s="3"/>
      <c r="B22" s="53" t="s">
        <v>37</v>
      </c>
      <c r="C22" s="4"/>
      <c r="D22" s="38">
        <v>1728680</v>
      </c>
      <c r="E22" s="39">
        <v>45853</v>
      </c>
      <c r="F22" s="40">
        <v>1774533</v>
      </c>
      <c r="G22" s="39">
        <v>31402</v>
      </c>
      <c r="H22" s="39">
        <v>0</v>
      </c>
      <c r="I22" s="39">
        <v>1707960</v>
      </c>
      <c r="J22" s="39">
        <v>14366</v>
      </c>
      <c r="K22" s="39">
        <v>1722326</v>
      </c>
      <c r="L22" s="41">
        <v>31402</v>
      </c>
      <c r="M22" s="24">
        <f>IF(AND(D22=0,I22=0),"",(I22/D22))</f>
        <v>0.98801397598167384</v>
      </c>
      <c r="N22" s="24">
        <f>IF(AND(E22=0,J22=0),"",(J22/E22))</f>
        <v>0.31330556343096416</v>
      </c>
      <c r="O22" s="24">
        <f>IF(AND(F22=0,K22=0),"",(K22/F22))</f>
        <v>0.97057986523778372</v>
      </c>
    </row>
    <row r="23" spans="1:15" s="26" customFormat="1" ht="12.75" customHeight="1" x14ac:dyDescent="0.15">
      <c r="A23" s="55"/>
      <c r="B23" s="56" t="s">
        <v>38</v>
      </c>
      <c r="C23" s="57"/>
      <c r="D23" s="47">
        <v>3329040</v>
      </c>
      <c r="E23" s="58">
        <v>92575</v>
      </c>
      <c r="F23" s="59">
        <v>3421615</v>
      </c>
      <c r="G23" s="58">
        <v>58881</v>
      </c>
      <c r="H23" s="58">
        <v>0</v>
      </c>
      <c r="I23" s="58">
        <v>3303366</v>
      </c>
      <c r="J23" s="58">
        <v>25106</v>
      </c>
      <c r="K23" s="58">
        <v>3328472</v>
      </c>
      <c r="L23" s="60">
        <v>58881</v>
      </c>
      <c r="M23" s="61">
        <f>IF(AND(D23=0,I23=0),"",(I23/D23))</f>
        <v>0.99228786677240288</v>
      </c>
      <c r="N23" s="61">
        <f>IF(AND(E23=0,J23=0),"",(J23/E23))</f>
        <v>0.2711963273021874</v>
      </c>
      <c r="O23" s="61">
        <f>IF(AND(F23=0,K23=0),"",(K23/F23))</f>
        <v>0.97277805948360641</v>
      </c>
    </row>
    <row r="24" spans="1:15" s="26" customFormat="1" ht="12.75" customHeight="1" x14ac:dyDescent="0.15">
      <c r="A24" s="3"/>
      <c r="B24" s="53" t="s">
        <v>20</v>
      </c>
      <c r="C24" s="4"/>
      <c r="D24" s="46">
        <v>6549327</v>
      </c>
      <c r="E24" s="39">
        <v>253569</v>
      </c>
      <c r="F24" s="40">
        <v>6802896</v>
      </c>
      <c r="G24" s="39">
        <v>160830</v>
      </c>
      <c r="H24" s="39">
        <v>0</v>
      </c>
      <c r="I24" s="39">
        <v>6481282</v>
      </c>
      <c r="J24" s="39">
        <v>61573</v>
      </c>
      <c r="K24" s="39">
        <v>6542855</v>
      </c>
      <c r="L24" s="44">
        <v>159865</v>
      </c>
      <c r="M24" s="24">
        <f>IF(AND(D24=0,I24=0),"",(I24/D24))</f>
        <v>0.98961038286834657</v>
      </c>
      <c r="N24" s="24">
        <f>IF(AND(E24=0,J24=0),"",(J24/E24))</f>
        <v>0.24282542424349979</v>
      </c>
      <c r="O24" s="24">
        <f>IF(AND(F24=0,K24=0),"",(K24/F24))</f>
        <v>0.96177495584233541</v>
      </c>
    </row>
    <row r="25" spans="1:15" s="26" customFormat="1" ht="12.75" customHeight="1" x14ac:dyDescent="0.15">
      <c r="A25" s="3"/>
      <c r="B25" s="53" t="s">
        <v>39</v>
      </c>
      <c r="C25" s="4"/>
      <c r="D25" s="38">
        <v>7054087</v>
      </c>
      <c r="E25" s="39">
        <v>52276</v>
      </c>
      <c r="F25" s="40">
        <v>7106363</v>
      </c>
      <c r="G25" s="39">
        <v>104489</v>
      </c>
      <c r="H25" s="39">
        <v>0</v>
      </c>
      <c r="I25" s="39">
        <v>7020954</v>
      </c>
      <c r="J25" s="39">
        <v>25232</v>
      </c>
      <c r="K25" s="39">
        <v>7046186</v>
      </c>
      <c r="L25" s="41">
        <v>104570</v>
      </c>
      <c r="M25" s="24">
        <f>IF(AND(D25=0,I25=0),"",(I25/D25))</f>
        <v>0.99530300661162807</v>
      </c>
      <c r="N25" s="24">
        <f>IF(AND(E25=0,J25=0),"",(J25/E25))</f>
        <v>0.48266891116382277</v>
      </c>
      <c r="O25" s="24">
        <f>IF(AND(F25=0,K25=0),"",(K25/F25))</f>
        <v>0.99153195523504778</v>
      </c>
    </row>
    <row r="26" spans="1:15" s="26" customFormat="1" ht="12.75" customHeight="1" x14ac:dyDescent="0.15">
      <c r="A26" s="3"/>
      <c r="B26" s="53" t="s">
        <v>21</v>
      </c>
      <c r="C26" s="4"/>
      <c r="D26" s="38">
        <v>7117352</v>
      </c>
      <c r="E26" s="39">
        <v>137906</v>
      </c>
      <c r="F26" s="40">
        <v>7255258</v>
      </c>
      <c r="G26" s="39">
        <v>178984</v>
      </c>
      <c r="H26" s="39">
        <v>0</v>
      </c>
      <c r="I26" s="39">
        <v>7071056</v>
      </c>
      <c r="J26" s="39">
        <v>44665</v>
      </c>
      <c r="K26" s="39">
        <v>7115721</v>
      </c>
      <c r="L26" s="41">
        <v>178805</v>
      </c>
      <c r="M26" s="24">
        <f>IF(AND(D26=0,I26=0),"",(I26/D26))</f>
        <v>0.99349533365779863</v>
      </c>
      <c r="N26" s="24">
        <f>IF(AND(E26=0,J26=0),"",(J26/E26))</f>
        <v>0.32388003422621203</v>
      </c>
      <c r="O26" s="24">
        <f>IF(AND(F26=0,K26=0),"",(K26/F26))</f>
        <v>0.9807674654712486</v>
      </c>
    </row>
    <row r="27" spans="1:15" s="26" customFormat="1" ht="12.75" customHeight="1" x14ac:dyDescent="0.15">
      <c r="A27" s="3"/>
      <c r="B27" s="53" t="s">
        <v>40</v>
      </c>
      <c r="C27" s="4"/>
      <c r="D27" s="38">
        <v>5210153</v>
      </c>
      <c r="E27" s="39">
        <v>88934</v>
      </c>
      <c r="F27" s="40">
        <v>5299087</v>
      </c>
      <c r="G27" s="39">
        <v>51255</v>
      </c>
      <c r="H27" s="39">
        <v>0</v>
      </c>
      <c r="I27" s="39">
        <v>5168472</v>
      </c>
      <c r="J27" s="39">
        <v>31201</v>
      </c>
      <c r="K27" s="39">
        <v>5199673</v>
      </c>
      <c r="L27" s="41">
        <v>51255</v>
      </c>
      <c r="M27" s="24">
        <f>IF(AND(D27=0,I27=0),"",(I27/D27))</f>
        <v>0.99200004299297928</v>
      </c>
      <c r="N27" s="24">
        <f>IF(AND(E27=0,J27=0),"",(J27/E27))</f>
        <v>0.35083320214990893</v>
      </c>
      <c r="O27" s="24">
        <f>IF(AND(F27=0,K27=0),"",(K27/F27))</f>
        <v>0.9812394097322803</v>
      </c>
    </row>
    <row r="28" spans="1:15" s="26" customFormat="1" ht="12.75" customHeight="1" x14ac:dyDescent="0.15">
      <c r="A28" s="55"/>
      <c r="B28" s="56" t="s">
        <v>22</v>
      </c>
      <c r="C28" s="57"/>
      <c r="D28" s="47">
        <v>4233103</v>
      </c>
      <c r="E28" s="58">
        <v>142869</v>
      </c>
      <c r="F28" s="59">
        <v>4375972</v>
      </c>
      <c r="G28" s="58">
        <v>92983</v>
      </c>
      <c r="H28" s="58">
        <v>0</v>
      </c>
      <c r="I28" s="58">
        <v>4163116</v>
      </c>
      <c r="J28" s="58">
        <v>40206</v>
      </c>
      <c r="K28" s="58">
        <v>4203322</v>
      </c>
      <c r="L28" s="60">
        <v>92425</v>
      </c>
      <c r="M28" s="61">
        <f>IF(AND(D28=0,I28=0),"",(I28/D28))</f>
        <v>0.9834667382296155</v>
      </c>
      <c r="N28" s="61">
        <f>IF(AND(E28=0,J28=0),"",(J28/E28))</f>
        <v>0.28141864225269303</v>
      </c>
      <c r="O28" s="61">
        <f>IF(AND(F28=0,K28=0),"",(K28/F28))</f>
        <v>0.9605459084290302</v>
      </c>
    </row>
    <row r="29" spans="1:15" s="26" customFormat="1" ht="12.75" customHeight="1" x14ac:dyDescent="0.15">
      <c r="A29" s="3"/>
      <c r="B29" s="53" t="s">
        <v>41</v>
      </c>
      <c r="C29" s="4"/>
      <c r="D29" s="46">
        <v>3497078</v>
      </c>
      <c r="E29" s="39">
        <v>83507</v>
      </c>
      <c r="F29" s="40">
        <v>3580585</v>
      </c>
      <c r="G29" s="39">
        <v>133128</v>
      </c>
      <c r="H29" s="39">
        <v>0</v>
      </c>
      <c r="I29" s="39">
        <v>3469329</v>
      </c>
      <c r="J29" s="39">
        <v>18323</v>
      </c>
      <c r="K29" s="39">
        <v>3487652</v>
      </c>
      <c r="L29" s="44">
        <v>131510</v>
      </c>
      <c r="M29" s="24">
        <f>IF(AND(D29=0,I29=0),"",(I29/D29))</f>
        <v>0.99206508976923025</v>
      </c>
      <c r="N29" s="24">
        <f>IF(AND(E29=0,J29=0),"",(J29/E29))</f>
        <v>0.21941873136383777</v>
      </c>
      <c r="O29" s="24">
        <f>IF(AND(F29=0,K29=0),"",(K29/F29))</f>
        <v>0.97404530265305811</v>
      </c>
    </row>
    <row r="30" spans="1:15" s="26" customFormat="1" ht="12.75" customHeight="1" x14ac:dyDescent="0.15">
      <c r="A30" s="3"/>
      <c r="B30" s="53" t="s">
        <v>42</v>
      </c>
      <c r="C30" s="4"/>
      <c r="D30" s="38">
        <v>3655868</v>
      </c>
      <c r="E30" s="39">
        <v>80533</v>
      </c>
      <c r="F30" s="40">
        <v>3736401</v>
      </c>
      <c r="G30" s="39">
        <v>38052</v>
      </c>
      <c r="H30" s="39">
        <v>0</v>
      </c>
      <c r="I30" s="39">
        <v>3628510</v>
      </c>
      <c r="J30" s="39">
        <v>24014</v>
      </c>
      <c r="K30" s="39">
        <v>3652524</v>
      </c>
      <c r="L30" s="41">
        <v>38128</v>
      </c>
      <c r="M30" s="24">
        <f>IF(AND(D30=0,I30=0),"",(I30/D30))</f>
        <v>0.99251668823929096</v>
      </c>
      <c r="N30" s="24">
        <f>IF(AND(E30=0,J30=0),"",(J30/E30))</f>
        <v>0.29818832031589537</v>
      </c>
      <c r="O30" s="24">
        <f>IF(AND(F30=0,K30=0),"",(K30/F30))</f>
        <v>0.97755139236928801</v>
      </c>
    </row>
    <row r="31" spans="1:15" s="26" customFormat="1" ht="12.75" customHeight="1" x14ac:dyDescent="0.15">
      <c r="A31" s="3"/>
      <c r="B31" s="53" t="s">
        <v>25</v>
      </c>
      <c r="C31" s="4"/>
      <c r="D31" s="38">
        <v>1246023</v>
      </c>
      <c r="E31" s="39">
        <v>32887</v>
      </c>
      <c r="F31" s="40">
        <v>1278910</v>
      </c>
      <c r="G31" s="39">
        <v>0</v>
      </c>
      <c r="H31" s="39">
        <v>0</v>
      </c>
      <c r="I31" s="39">
        <v>1230484</v>
      </c>
      <c r="J31" s="39">
        <v>9661</v>
      </c>
      <c r="K31" s="39">
        <v>1240145</v>
      </c>
      <c r="L31" s="41">
        <v>0</v>
      </c>
      <c r="M31" s="24">
        <f>IF(AND(D31=0,I31=0),"",(I31/D31))</f>
        <v>0.98752912265664439</v>
      </c>
      <c r="N31" s="24">
        <f>IF(AND(E31=0,J31=0),"",(J31/E31))</f>
        <v>0.2937634931735944</v>
      </c>
      <c r="O31" s="24">
        <f>IF(AND(F31=0,K31=0),"",(K31/F31))</f>
        <v>0.96968903206636903</v>
      </c>
    </row>
    <row r="32" spans="1:15" s="26" customFormat="1" ht="12.75" customHeight="1" x14ac:dyDescent="0.15">
      <c r="A32" s="3"/>
      <c r="B32" s="53" t="s">
        <v>43</v>
      </c>
      <c r="C32" s="4"/>
      <c r="D32" s="38">
        <v>1411314</v>
      </c>
      <c r="E32" s="39">
        <v>35922</v>
      </c>
      <c r="F32" s="40">
        <v>1447236</v>
      </c>
      <c r="G32" s="39">
        <v>45582</v>
      </c>
      <c r="H32" s="39">
        <v>0</v>
      </c>
      <c r="I32" s="39">
        <v>1401811</v>
      </c>
      <c r="J32" s="39">
        <v>13144</v>
      </c>
      <c r="K32" s="39">
        <v>1414955</v>
      </c>
      <c r="L32" s="41">
        <v>45582</v>
      </c>
      <c r="M32" s="24">
        <f>IF(AND(D32=0,I32=0),"",(I32/D32))</f>
        <v>0.9932665586821926</v>
      </c>
      <c r="N32" s="24">
        <f>IF(AND(E32=0,J32=0),"",(J32/E32))</f>
        <v>0.36590390290072938</v>
      </c>
      <c r="O32" s="24">
        <f>IF(AND(F32=0,K32=0),"",(K32/F32))</f>
        <v>0.97769472290628479</v>
      </c>
    </row>
    <row r="33" spans="1:15" s="26" customFormat="1" ht="12.75" customHeight="1" x14ac:dyDescent="0.15">
      <c r="A33" s="55"/>
      <c r="B33" s="56" t="s">
        <v>44</v>
      </c>
      <c r="C33" s="57"/>
      <c r="D33" s="47">
        <v>1161075</v>
      </c>
      <c r="E33" s="58">
        <v>61788</v>
      </c>
      <c r="F33" s="59">
        <v>1222863</v>
      </c>
      <c r="G33" s="58">
        <v>0</v>
      </c>
      <c r="H33" s="58">
        <v>0</v>
      </c>
      <c r="I33" s="58">
        <v>1136817</v>
      </c>
      <c r="J33" s="58">
        <v>14457</v>
      </c>
      <c r="K33" s="58">
        <v>1151274</v>
      </c>
      <c r="L33" s="60">
        <v>0</v>
      </c>
      <c r="M33" s="61">
        <f>IF(AND(D33=0,I33=0),"",(I33/D33))</f>
        <v>0.97910729281054198</v>
      </c>
      <c r="N33" s="61">
        <f>IF(AND(E33=0,J33=0),"",(J33/E33))</f>
        <v>0.2339774713536609</v>
      </c>
      <c r="O33" s="61">
        <f>IF(AND(F33=0,K33=0),"",(K33/F33))</f>
        <v>0.94145787385831448</v>
      </c>
    </row>
    <row r="34" spans="1:15" s="26" customFormat="1" ht="12.75" customHeight="1" x14ac:dyDescent="0.15">
      <c r="A34" s="3"/>
      <c r="B34" s="53" t="s">
        <v>45</v>
      </c>
      <c r="C34" s="4"/>
      <c r="D34" s="46">
        <v>2744087</v>
      </c>
      <c r="E34" s="39">
        <v>70780</v>
      </c>
      <c r="F34" s="40">
        <v>2814867</v>
      </c>
      <c r="G34" s="39">
        <v>125488</v>
      </c>
      <c r="H34" s="39">
        <v>0</v>
      </c>
      <c r="I34" s="39">
        <v>2722128</v>
      </c>
      <c r="J34" s="39">
        <v>17929</v>
      </c>
      <c r="K34" s="39">
        <v>2740057</v>
      </c>
      <c r="L34" s="44">
        <v>125488</v>
      </c>
      <c r="M34" s="24">
        <f>IF(AND(D34=0,I34=0),"",(I34/D34))</f>
        <v>0.99199770269674392</v>
      </c>
      <c r="N34" s="24">
        <f>IF(AND(E34=0,J34=0),"",(J34/E34))</f>
        <v>0.253306018649336</v>
      </c>
      <c r="O34" s="24">
        <f>IF(AND(F34=0,K34=0),"",(K34/F34))</f>
        <v>0.97342325587674305</v>
      </c>
    </row>
    <row r="35" spans="1:15" s="26" customFormat="1" ht="12.75" customHeight="1" x14ac:dyDescent="0.15">
      <c r="A35" s="3"/>
      <c r="B35" s="53" t="s">
        <v>46</v>
      </c>
      <c r="C35" s="4"/>
      <c r="D35" s="38">
        <v>1450651</v>
      </c>
      <c r="E35" s="39">
        <v>40507</v>
      </c>
      <c r="F35" s="40">
        <v>1491158</v>
      </c>
      <c r="G35" s="39">
        <v>0</v>
      </c>
      <c r="H35" s="39">
        <v>0</v>
      </c>
      <c r="I35" s="39">
        <v>1431802</v>
      </c>
      <c r="J35" s="39">
        <v>13206</v>
      </c>
      <c r="K35" s="39">
        <v>1445008</v>
      </c>
      <c r="L35" s="41">
        <v>0</v>
      </c>
      <c r="M35" s="24">
        <f>IF(AND(D35=0,I35=0),"",(I35/D35))</f>
        <v>0.98700652327816962</v>
      </c>
      <c r="N35" s="24">
        <f>IF(AND(E35=0,J35=0),"",(J35/E35))</f>
        <v>0.3260177253314242</v>
      </c>
      <c r="O35" s="24">
        <f>IF(AND(F35=0,K35=0),"",(K35/F35))</f>
        <v>0.96905089869752237</v>
      </c>
    </row>
    <row r="36" spans="1:15" s="26" customFormat="1" ht="12.75" customHeight="1" x14ac:dyDescent="0.15">
      <c r="A36" s="3"/>
      <c r="B36" s="53" t="s">
        <v>86</v>
      </c>
      <c r="C36" s="4"/>
      <c r="D36" s="38">
        <v>5096894</v>
      </c>
      <c r="E36" s="39">
        <v>57153</v>
      </c>
      <c r="F36" s="40">
        <v>5154047</v>
      </c>
      <c r="G36" s="39">
        <v>78565</v>
      </c>
      <c r="H36" s="39">
        <v>0</v>
      </c>
      <c r="I36" s="39">
        <v>5069690</v>
      </c>
      <c r="J36" s="39">
        <v>22182</v>
      </c>
      <c r="K36" s="39">
        <v>5091872</v>
      </c>
      <c r="L36" s="41">
        <v>78565</v>
      </c>
      <c r="M36" s="24">
        <f>IF(AND(D36=0,I36=0),"",(I36/D36))</f>
        <v>0.99466263179104764</v>
      </c>
      <c r="N36" s="24">
        <f>IF(AND(E36=0,J36=0),"",(J36/E36))</f>
        <v>0.38811610939058316</v>
      </c>
      <c r="O36" s="24">
        <f>IF(AND(F36=0,K36=0),"",(K36/F36))</f>
        <v>0.98793666413984971</v>
      </c>
    </row>
    <row r="37" spans="1:15" s="26" customFormat="1" ht="12.75" customHeight="1" x14ac:dyDescent="0.15">
      <c r="A37" s="3"/>
      <c r="B37" s="53" t="s">
        <v>90</v>
      </c>
      <c r="C37" s="4"/>
      <c r="D37" s="38">
        <v>2789573</v>
      </c>
      <c r="E37" s="39">
        <v>103503</v>
      </c>
      <c r="F37" s="40">
        <v>2893076</v>
      </c>
      <c r="G37" s="39">
        <v>62719</v>
      </c>
      <c r="H37" s="39">
        <v>0</v>
      </c>
      <c r="I37" s="39">
        <v>2752204</v>
      </c>
      <c r="J37" s="39">
        <v>20679</v>
      </c>
      <c r="K37" s="39">
        <v>2772883</v>
      </c>
      <c r="L37" s="41">
        <v>62698</v>
      </c>
      <c r="M37" s="24">
        <f>IF(AND(D37=0,I37=0),"",(I37/D37))</f>
        <v>0.98660404298435633</v>
      </c>
      <c r="N37" s="24">
        <f>IF(AND(E37=0,J37=0),"",(J37/E37))</f>
        <v>0.19979131039680009</v>
      </c>
      <c r="O37" s="24">
        <f>IF(AND(F37=0,K37=0),"",(K37/F37))</f>
        <v>0.95845494553202193</v>
      </c>
    </row>
    <row r="38" spans="1:15" s="26" customFormat="1" ht="12.75" customHeight="1" x14ac:dyDescent="0.15">
      <c r="A38" s="55"/>
      <c r="B38" s="56" t="s">
        <v>47</v>
      </c>
      <c r="C38" s="57"/>
      <c r="D38" s="47">
        <v>1877067</v>
      </c>
      <c r="E38" s="58">
        <v>92709</v>
      </c>
      <c r="F38" s="59">
        <v>1969776</v>
      </c>
      <c r="G38" s="58">
        <v>65141</v>
      </c>
      <c r="H38" s="58">
        <v>0</v>
      </c>
      <c r="I38" s="58">
        <v>1855246</v>
      </c>
      <c r="J38" s="58">
        <v>22233</v>
      </c>
      <c r="K38" s="58">
        <v>1877479</v>
      </c>
      <c r="L38" s="60">
        <v>65053</v>
      </c>
      <c r="M38" s="61">
        <f>IF(AND(D38=0,I38=0),"",(I38/D38))</f>
        <v>0.98837494878978749</v>
      </c>
      <c r="N38" s="61">
        <f>IF(AND(E38=0,J38=0),"",(J38/E38))</f>
        <v>0.23981490470180888</v>
      </c>
      <c r="O38" s="61">
        <f>IF(AND(F38=0,K38=0),"",(K38/F38))</f>
        <v>0.95314340310776458</v>
      </c>
    </row>
    <row r="39" spans="1:15" s="26" customFormat="1" ht="12.75" customHeight="1" x14ac:dyDescent="0.15">
      <c r="A39" s="3"/>
      <c r="B39" s="53" t="s">
        <v>48</v>
      </c>
      <c r="C39" s="4"/>
      <c r="D39" s="46">
        <v>1675171</v>
      </c>
      <c r="E39" s="39">
        <v>51246</v>
      </c>
      <c r="F39" s="40">
        <v>1726417</v>
      </c>
      <c r="G39" s="39">
        <v>41499</v>
      </c>
      <c r="H39" s="39">
        <v>0</v>
      </c>
      <c r="I39" s="39">
        <v>1662289</v>
      </c>
      <c r="J39" s="39">
        <v>11402</v>
      </c>
      <c r="K39" s="39">
        <v>1673691</v>
      </c>
      <c r="L39" s="44">
        <v>41249</v>
      </c>
      <c r="M39" s="24">
        <f>IF(AND(D39=0,I39=0),"",(I39/D39))</f>
        <v>0.9923100387960393</v>
      </c>
      <c r="N39" s="24">
        <f>IF(AND(E39=0,J39=0),"",(J39/E39))</f>
        <v>0.2224954142762362</v>
      </c>
      <c r="O39" s="24">
        <f>IF(AND(F39=0,K39=0),"",(K39/F39))</f>
        <v>0.96945929054220392</v>
      </c>
    </row>
    <row r="40" spans="1:15" s="26" customFormat="1" ht="12.75" customHeight="1" x14ac:dyDescent="0.15">
      <c r="A40" s="3"/>
      <c r="B40" s="53" t="s">
        <v>49</v>
      </c>
      <c r="C40" s="4"/>
      <c r="D40" s="38">
        <v>2821371</v>
      </c>
      <c r="E40" s="39">
        <v>134891</v>
      </c>
      <c r="F40" s="40">
        <v>2956262</v>
      </c>
      <c r="G40" s="39">
        <v>86587</v>
      </c>
      <c r="H40" s="39">
        <v>0</v>
      </c>
      <c r="I40" s="39">
        <v>2788854</v>
      </c>
      <c r="J40" s="39">
        <v>32768</v>
      </c>
      <c r="K40" s="39">
        <v>2821622</v>
      </c>
      <c r="L40" s="41">
        <v>87013</v>
      </c>
      <c r="M40" s="24">
        <f>IF(AND(D40=0,I40=0),"",(I40/D40))</f>
        <v>0.98847475216836067</v>
      </c>
      <c r="N40" s="24">
        <f>IF(AND(E40=0,J40=0),"",(J40/E40))</f>
        <v>0.24292206299901403</v>
      </c>
      <c r="O40" s="24">
        <f>IF(AND(F40=0,K40=0),"",(K40/F40))</f>
        <v>0.95445599882554388</v>
      </c>
    </row>
    <row r="41" spans="1:15" s="26" customFormat="1" ht="12.75" customHeight="1" x14ac:dyDescent="0.15">
      <c r="A41" s="3"/>
      <c r="B41" s="53" t="s">
        <v>50</v>
      </c>
      <c r="C41" s="4"/>
      <c r="D41" s="38">
        <v>1555622</v>
      </c>
      <c r="E41" s="39">
        <v>74980</v>
      </c>
      <c r="F41" s="40">
        <v>1630602</v>
      </c>
      <c r="G41" s="39">
        <v>65055</v>
      </c>
      <c r="H41" s="39">
        <v>0</v>
      </c>
      <c r="I41" s="39">
        <v>1537918</v>
      </c>
      <c r="J41" s="39">
        <v>15032</v>
      </c>
      <c r="K41" s="39">
        <v>1552950</v>
      </c>
      <c r="L41" s="41">
        <v>65277</v>
      </c>
      <c r="M41" s="24">
        <f>IF(AND(D41=0,I41=0),"",(I41/D41))</f>
        <v>0.98861934325948075</v>
      </c>
      <c r="N41" s="24">
        <f>IF(AND(E41=0,J41=0),"",(J41/E41))</f>
        <v>0.20048012803414245</v>
      </c>
      <c r="O41" s="24">
        <f>IF(AND(F41=0,K41=0),"",(K41/F41))</f>
        <v>0.95237832407908241</v>
      </c>
    </row>
    <row r="42" spans="1:15" s="26" customFormat="1" ht="12.75" customHeight="1" x14ac:dyDescent="0.15">
      <c r="A42" s="3"/>
      <c r="B42" s="53" t="s">
        <v>51</v>
      </c>
      <c r="C42" s="4"/>
      <c r="D42" s="38">
        <v>2453443</v>
      </c>
      <c r="E42" s="39">
        <v>38305</v>
      </c>
      <c r="F42" s="40">
        <v>2491748</v>
      </c>
      <c r="G42" s="39">
        <v>96411</v>
      </c>
      <c r="H42" s="39">
        <v>0</v>
      </c>
      <c r="I42" s="39">
        <v>2442082</v>
      </c>
      <c r="J42" s="39">
        <v>10898</v>
      </c>
      <c r="K42" s="39">
        <v>2452980</v>
      </c>
      <c r="L42" s="41">
        <v>96750</v>
      </c>
      <c r="M42" s="24">
        <f>IF(AND(D42=0,I42=0),"",(I42/D42))</f>
        <v>0.99536936460313119</v>
      </c>
      <c r="N42" s="24">
        <f>IF(AND(E42=0,J42=0),"",(J42/E42))</f>
        <v>0.28450593917243178</v>
      </c>
      <c r="O42" s="24">
        <f>IF(AND(F42=0,K42=0),"",(K42/F42))</f>
        <v>0.9844414443194095</v>
      </c>
    </row>
    <row r="43" spans="1:15" s="26" customFormat="1" ht="12.75" customHeight="1" x14ac:dyDescent="0.15">
      <c r="A43" s="55"/>
      <c r="B43" s="56" t="s">
        <v>52</v>
      </c>
      <c r="C43" s="57"/>
      <c r="D43" s="47">
        <v>763808</v>
      </c>
      <c r="E43" s="58">
        <v>7427</v>
      </c>
      <c r="F43" s="59">
        <v>771235</v>
      </c>
      <c r="G43" s="58">
        <v>65171</v>
      </c>
      <c r="H43" s="58">
        <v>0</v>
      </c>
      <c r="I43" s="58">
        <v>756388</v>
      </c>
      <c r="J43" s="58">
        <v>3050</v>
      </c>
      <c r="K43" s="58">
        <v>759438</v>
      </c>
      <c r="L43" s="60">
        <v>64044</v>
      </c>
      <c r="M43" s="61">
        <f>IF(AND(D43=0,I43=0),"",(I43/D43))</f>
        <v>0.99028551677908583</v>
      </c>
      <c r="N43" s="61">
        <f>IF(AND(E43=0,J43=0),"",(J43/E43))</f>
        <v>0.41066379426417127</v>
      </c>
      <c r="O43" s="61">
        <f>IF(AND(F43=0,K43=0),"",(K43/F43))</f>
        <v>0.98470375436799418</v>
      </c>
    </row>
    <row r="44" spans="1:15" s="26" customFormat="1" ht="12.75" customHeight="1" x14ac:dyDescent="0.15">
      <c r="A44" s="3"/>
      <c r="B44" s="53" t="s">
        <v>53</v>
      </c>
      <c r="C44" s="4"/>
      <c r="D44" s="46">
        <v>3506749</v>
      </c>
      <c r="E44" s="39">
        <v>33643</v>
      </c>
      <c r="F44" s="40">
        <v>3540392</v>
      </c>
      <c r="G44" s="39">
        <v>152291</v>
      </c>
      <c r="H44" s="39">
        <v>0</v>
      </c>
      <c r="I44" s="39">
        <v>3487786</v>
      </c>
      <c r="J44" s="39">
        <v>11765</v>
      </c>
      <c r="K44" s="39">
        <v>3499551</v>
      </c>
      <c r="L44" s="44">
        <v>152051</v>
      </c>
      <c r="M44" s="24">
        <f>IF(AND(D44=0,I44=0),"",(I44/D44))</f>
        <v>0.99459242734509945</v>
      </c>
      <c r="N44" s="24">
        <f>IF(AND(E44=0,J44=0),"",(J44/E44))</f>
        <v>0.34970127515382099</v>
      </c>
      <c r="O44" s="24">
        <f>IF(AND(F44=0,K44=0),"",(K44/F44))</f>
        <v>0.98846427175295848</v>
      </c>
    </row>
    <row r="45" spans="1:15" s="26" customFormat="1" ht="12.75" customHeight="1" x14ac:dyDescent="0.15">
      <c r="A45" s="3"/>
      <c r="B45" s="53" t="s">
        <v>54</v>
      </c>
      <c r="C45" s="4"/>
      <c r="D45" s="38">
        <v>632421</v>
      </c>
      <c r="E45" s="39">
        <v>9519</v>
      </c>
      <c r="F45" s="40">
        <v>641940</v>
      </c>
      <c r="G45" s="39">
        <v>0</v>
      </c>
      <c r="H45" s="39">
        <v>0</v>
      </c>
      <c r="I45" s="39">
        <v>627988</v>
      </c>
      <c r="J45" s="39">
        <v>4719</v>
      </c>
      <c r="K45" s="39">
        <v>632707</v>
      </c>
      <c r="L45" s="41">
        <v>0</v>
      </c>
      <c r="M45" s="24">
        <f>IF(AND(D45=0,I45=0),"",(I45/D45))</f>
        <v>0.99299042884407696</v>
      </c>
      <c r="N45" s="24">
        <f>IF(AND(E45=0,J45=0),"",(J45/E45))</f>
        <v>0.49574535140245823</v>
      </c>
      <c r="O45" s="24">
        <f>IF(AND(F45=0,K45=0),"",(K45/F45))</f>
        <v>0.98561703586004923</v>
      </c>
    </row>
    <row r="46" spans="1:15" s="26" customFormat="1" ht="12.75" customHeight="1" x14ac:dyDescent="0.15">
      <c r="A46" s="3"/>
      <c r="B46" s="53" t="s">
        <v>55</v>
      </c>
      <c r="C46" s="4"/>
      <c r="D46" s="38">
        <v>1333988</v>
      </c>
      <c r="E46" s="39">
        <v>39045</v>
      </c>
      <c r="F46" s="40">
        <v>1373033</v>
      </c>
      <c r="G46" s="39">
        <v>0</v>
      </c>
      <c r="H46" s="39">
        <v>0</v>
      </c>
      <c r="I46" s="39">
        <v>1312817</v>
      </c>
      <c r="J46" s="39">
        <v>11694</v>
      </c>
      <c r="K46" s="39">
        <v>1324511</v>
      </c>
      <c r="L46" s="41">
        <v>0</v>
      </c>
      <c r="M46" s="24">
        <f>IF(AND(D46=0,I46=0),"",(I46/D46))</f>
        <v>0.9841295423946842</v>
      </c>
      <c r="N46" s="24">
        <f>IF(AND(E46=0,J46=0),"",(J46/E46))</f>
        <v>0.29950057625816368</v>
      </c>
      <c r="O46" s="24">
        <f>IF(AND(F46=0,K46=0),"",(K46/F46))</f>
        <v>0.96466071827843902</v>
      </c>
    </row>
    <row r="47" spans="1:15" s="26" customFormat="1" ht="12.75" customHeight="1" x14ac:dyDescent="0.15">
      <c r="A47" s="3"/>
      <c r="B47" s="53" t="s">
        <v>56</v>
      </c>
      <c r="C47" s="4"/>
      <c r="D47" s="38">
        <v>1496708</v>
      </c>
      <c r="E47" s="39">
        <v>52224</v>
      </c>
      <c r="F47" s="40">
        <v>1548932</v>
      </c>
      <c r="G47" s="39">
        <v>0</v>
      </c>
      <c r="H47" s="39">
        <v>0</v>
      </c>
      <c r="I47" s="39">
        <v>1483035</v>
      </c>
      <c r="J47" s="39">
        <v>11935</v>
      </c>
      <c r="K47" s="39">
        <v>1494970</v>
      </c>
      <c r="L47" s="41">
        <v>0</v>
      </c>
      <c r="M47" s="24">
        <f>IF(AND(D47=0,I47=0),"",(I47/D47))</f>
        <v>0.99086461754731048</v>
      </c>
      <c r="N47" s="24">
        <f>IF(AND(E47=0,J47=0),"",(J47/E47))</f>
        <v>0.22853477328431374</v>
      </c>
      <c r="O47" s="24">
        <f>IF(AND(F47=0,K47=0),"",(K47/F47))</f>
        <v>0.9651618018092466</v>
      </c>
    </row>
    <row r="48" spans="1:15" s="26" customFormat="1" ht="12.75" customHeight="1" x14ac:dyDescent="0.15">
      <c r="A48" s="55"/>
      <c r="B48" s="56" t="s">
        <v>57</v>
      </c>
      <c r="C48" s="57"/>
      <c r="D48" s="47">
        <v>935500</v>
      </c>
      <c r="E48" s="58">
        <v>29525</v>
      </c>
      <c r="F48" s="59">
        <v>965025</v>
      </c>
      <c r="G48" s="58">
        <v>0</v>
      </c>
      <c r="H48" s="58">
        <v>0</v>
      </c>
      <c r="I48" s="58">
        <v>928547</v>
      </c>
      <c r="J48" s="58">
        <v>6924</v>
      </c>
      <c r="K48" s="58">
        <v>935471</v>
      </c>
      <c r="L48" s="60">
        <v>0</v>
      </c>
      <c r="M48" s="61">
        <f>IF(AND(D48=0,I48=0),"",(I48/D48))</f>
        <v>0.99256761090326029</v>
      </c>
      <c r="N48" s="61">
        <f>IF(AND(E48=0,J48=0),"",(J48/E48))</f>
        <v>0.23451312447078748</v>
      </c>
      <c r="O48" s="61">
        <f>IF(AND(F48=0,K48=0),"",(K48/F48))</f>
        <v>0.96937488666096738</v>
      </c>
    </row>
    <row r="49" spans="1:15" s="26" customFormat="1" ht="12.75" customHeight="1" x14ac:dyDescent="0.15">
      <c r="A49" s="3"/>
      <c r="B49" s="53" t="s">
        <v>58</v>
      </c>
      <c r="C49" s="4"/>
      <c r="D49" s="46">
        <v>301486</v>
      </c>
      <c r="E49" s="39">
        <v>18183</v>
      </c>
      <c r="F49" s="40">
        <v>319669</v>
      </c>
      <c r="G49" s="39">
        <v>0</v>
      </c>
      <c r="H49" s="39">
        <v>0</v>
      </c>
      <c r="I49" s="39">
        <v>294519</v>
      </c>
      <c r="J49" s="39">
        <v>2672</v>
      </c>
      <c r="K49" s="39">
        <v>297191</v>
      </c>
      <c r="L49" s="44">
        <v>0</v>
      </c>
      <c r="M49" s="24">
        <f>IF(AND(D49=0,I49=0),"",(I49/D49))</f>
        <v>0.97689113258990468</v>
      </c>
      <c r="N49" s="24">
        <f>IF(AND(E49=0,J49=0),"",(J49/E49))</f>
        <v>0.14695044822086564</v>
      </c>
      <c r="O49" s="24">
        <f>IF(AND(F49=0,K49=0),"",(K49/F49))</f>
        <v>0.9296835163872631</v>
      </c>
    </row>
    <row r="50" spans="1:15" s="26" customFormat="1" ht="12.75" customHeight="1" x14ac:dyDescent="0.15">
      <c r="A50" s="3"/>
      <c r="B50" s="53" t="s">
        <v>59</v>
      </c>
      <c r="C50" s="4"/>
      <c r="D50" s="38">
        <v>707811</v>
      </c>
      <c r="E50" s="39">
        <v>27053</v>
      </c>
      <c r="F50" s="40">
        <v>734864</v>
      </c>
      <c r="G50" s="39">
        <v>0</v>
      </c>
      <c r="H50" s="39">
        <v>0</v>
      </c>
      <c r="I50" s="39">
        <v>699573</v>
      </c>
      <c r="J50" s="39">
        <v>9719</v>
      </c>
      <c r="K50" s="39">
        <v>709292</v>
      </c>
      <c r="L50" s="41">
        <v>0</v>
      </c>
      <c r="M50" s="24">
        <f>IF(AND(D50=0,I50=0),"",(I50/D50))</f>
        <v>0.98836129983851617</v>
      </c>
      <c r="N50" s="24">
        <f>IF(AND(E50=0,J50=0),"",(J50/E50))</f>
        <v>0.35925775329907961</v>
      </c>
      <c r="O50" s="24">
        <f>IF(AND(F50=0,K50=0),"",(K50/F50))</f>
        <v>0.9652017244007054</v>
      </c>
    </row>
    <row r="51" spans="1:15" s="26" customFormat="1" ht="12.75" customHeight="1" x14ac:dyDescent="0.15">
      <c r="A51" s="3"/>
      <c r="B51" s="53" t="s">
        <v>60</v>
      </c>
      <c r="C51" s="4"/>
      <c r="D51" s="38">
        <v>526661</v>
      </c>
      <c r="E51" s="39">
        <v>11222</v>
      </c>
      <c r="F51" s="40">
        <v>537883</v>
      </c>
      <c r="G51" s="39">
        <v>0</v>
      </c>
      <c r="H51" s="39">
        <v>0</v>
      </c>
      <c r="I51" s="39">
        <v>521034</v>
      </c>
      <c r="J51" s="39">
        <v>4660</v>
      </c>
      <c r="K51" s="39">
        <v>525694</v>
      </c>
      <c r="L51" s="41">
        <v>0</v>
      </c>
      <c r="M51" s="24">
        <f>IF(AND(D51=0,I51=0),"",(I51/D51))</f>
        <v>0.9893157078272361</v>
      </c>
      <c r="N51" s="24">
        <f>IF(AND(E51=0,J51=0),"",(J51/E51))</f>
        <v>0.4152557476385671</v>
      </c>
      <c r="O51" s="24">
        <f>IF(AND(F51=0,K51=0),"",(K51/F51))</f>
        <v>0.97733893802183747</v>
      </c>
    </row>
    <row r="52" spans="1:15" s="26" customFormat="1" ht="12.75" customHeight="1" x14ac:dyDescent="0.15">
      <c r="A52" s="3"/>
      <c r="B52" s="53" t="s">
        <v>61</v>
      </c>
      <c r="C52" s="4"/>
      <c r="D52" s="38">
        <v>1429784</v>
      </c>
      <c r="E52" s="39">
        <v>80028</v>
      </c>
      <c r="F52" s="40">
        <v>1509812</v>
      </c>
      <c r="G52" s="39">
        <v>27634</v>
      </c>
      <c r="H52" s="39">
        <v>0</v>
      </c>
      <c r="I52" s="39">
        <v>1415408</v>
      </c>
      <c r="J52" s="39">
        <v>12595</v>
      </c>
      <c r="K52" s="39">
        <v>1428003</v>
      </c>
      <c r="L52" s="41">
        <v>27579</v>
      </c>
      <c r="M52" s="24">
        <f>IF(AND(D52=0,I52=0),"",(I52/D52))</f>
        <v>0.98994533440016119</v>
      </c>
      <c r="N52" s="24">
        <f>IF(AND(E52=0,J52=0),"",(J52/E52))</f>
        <v>0.15738241615434598</v>
      </c>
      <c r="O52" s="24">
        <f>IF(AND(F52=0,K52=0),"",(K52/F52))</f>
        <v>0.94581510810617486</v>
      </c>
    </row>
    <row r="53" spans="1:15" s="26" customFormat="1" ht="12.75" customHeight="1" x14ac:dyDescent="0.15">
      <c r="A53" s="55"/>
      <c r="B53" s="56" t="s">
        <v>62</v>
      </c>
      <c r="C53" s="57"/>
      <c r="D53" s="47">
        <v>67525</v>
      </c>
      <c r="E53" s="58">
        <v>3082</v>
      </c>
      <c r="F53" s="59">
        <v>70607</v>
      </c>
      <c r="G53" s="58">
        <v>0</v>
      </c>
      <c r="H53" s="58">
        <v>0</v>
      </c>
      <c r="I53" s="58">
        <v>67150</v>
      </c>
      <c r="J53" s="58">
        <v>745</v>
      </c>
      <c r="K53" s="58">
        <v>67895</v>
      </c>
      <c r="L53" s="60">
        <v>0</v>
      </c>
      <c r="M53" s="61">
        <f>IF(AND(D53=0,I53=0),"",(I53/D53))</f>
        <v>0.99444650129581635</v>
      </c>
      <c r="N53" s="61">
        <f>IF(AND(E53=0,J53=0),"",(J53/E53))</f>
        <v>0.2417261518494484</v>
      </c>
      <c r="O53" s="61">
        <f>IF(AND(F53=0,K53=0),"",(K53/F53))</f>
        <v>0.96159021060234817</v>
      </c>
    </row>
    <row r="54" spans="1:15" s="26" customFormat="1" ht="12.75" customHeight="1" x14ac:dyDescent="0.15">
      <c r="A54" s="3"/>
      <c r="B54" s="53" t="s">
        <v>23</v>
      </c>
      <c r="C54" s="4"/>
      <c r="D54" s="46">
        <v>722011</v>
      </c>
      <c r="E54" s="39">
        <v>33706</v>
      </c>
      <c r="F54" s="40">
        <v>755717</v>
      </c>
      <c r="G54" s="39">
        <v>0</v>
      </c>
      <c r="H54" s="39">
        <v>0</v>
      </c>
      <c r="I54" s="39">
        <v>712726</v>
      </c>
      <c r="J54" s="39">
        <v>8869</v>
      </c>
      <c r="K54" s="39">
        <v>721595</v>
      </c>
      <c r="L54" s="44">
        <v>0</v>
      </c>
      <c r="M54" s="24">
        <f>IF(AND(D54=0,I54=0),"",(I54/D54))</f>
        <v>0.98714008512335683</v>
      </c>
      <c r="N54" s="24">
        <f>IF(AND(E54=0,J54=0),"",(J54/E54))</f>
        <v>0.26312822642852907</v>
      </c>
      <c r="O54" s="24">
        <f>IF(AND(F54=0,K54=0),"",(K54/F54))</f>
        <v>0.95484817729388116</v>
      </c>
    </row>
    <row r="55" spans="1:15" s="26" customFormat="1" ht="12.75" customHeight="1" x14ac:dyDescent="0.15">
      <c r="A55" s="3"/>
      <c r="B55" s="53" t="s">
        <v>63</v>
      </c>
      <c r="C55" s="4"/>
      <c r="D55" s="38">
        <v>601866</v>
      </c>
      <c r="E55" s="39">
        <v>11800</v>
      </c>
      <c r="F55" s="40">
        <v>613666</v>
      </c>
      <c r="G55" s="39">
        <v>0</v>
      </c>
      <c r="H55" s="39">
        <v>0</v>
      </c>
      <c r="I55" s="39">
        <v>596932</v>
      </c>
      <c r="J55" s="39">
        <v>3027</v>
      </c>
      <c r="K55" s="39">
        <v>599959</v>
      </c>
      <c r="L55" s="41">
        <v>0</v>
      </c>
      <c r="M55" s="24">
        <f>IF(AND(D55=0,I55=0),"",(I55/D55))</f>
        <v>0.99180216194302384</v>
      </c>
      <c r="N55" s="24">
        <f>IF(AND(E55=0,J55=0),"",(J55/E55))</f>
        <v>0.25652542372881354</v>
      </c>
      <c r="O55" s="24">
        <f>IF(AND(F55=0,K55=0),"",(K55/F55))</f>
        <v>0.97766374542503576</v>
      </c>
    </row>
    <row r="56" spans="1:15" s="26" customFormat="1" ht="12.75" customHeight="1" x14ac:dyDescent="0.15">
      <c r="A56" s="3"/>
      <c r="B56" s="53" t="s">
        <v>64</v>
      </c>
      <c r="C56" s="4"/>
      <c r="D56" s="38">
        <v>978550</v>
      </c>
      <c r="E56" s="39">
        <v>29875</v>
      </c>
      <c r="F56" s="40">
        <v>1008425</v>
      </c>
      <c r="G56" s="39">
        <v>0</v>
      </c>
      <c r="H56" s="39">
        <v>0</v>
      </c>
      <c r="I56" s="39">
        <v>968706</v>
      </c>
      <c r="J56" s="39">
        <v>6233</v>
      </c>
      <c r="K56" s="39">
        <v>974939</v>
      </c>
      <c r="L56" s="41">
        <v>0</v>
      </c>
      <c r="M56" s="24">
        <f>IF(AND(D56=0,I56=0),"",(I56/D56))</f>
        <v>0.98994021766900009</v>
      </c>
      <c r="N56" s="24">
        <f>IF(AND(E56=0,J56=0),"",(J56/E56))</f>
        <v>0.20863598326359833</v>
      </c>
      <c r="O56" s="24">
        <f>IF(AND(F56=0,K56=0),"",(K56/F56))</f>
        <v>0.96679376255051197</v>
      </c>
    </row>
    <row r="57" spans="1:15" s="26" customFormat="1" ht="12.75" customHeight="1" x14ac:dyDescent="0.15">
      <c r="A57" s="3"/>
      <c r="B57" s="53" t="s">
        <v>65</v>
      </c>
      <c r="C57" s="4"/>
      <c r="D57" s="38">
        <v>371779</v>
      </c>
      <c r="E57" s="39">
        <v>7992</v>
      </c>
      <c r="F57" s="40">
        <v>379771</v>
      </c>
      <c r="G57" s="39">
        <v>4087</v>
      </c>
      <c r="H57" s="39">
        <v>0</v>
      </c>
      <c r="I57" s="39">
        <v>369400</v>
      </c>
      <c r="J57" s="39">
        <v>2773</v>
      </c>
      <c r="K57" s="39">
        <v>372173</v>
      </c>
      <c r="L57" s="41">
        <v>4087</v>
      </c>
      <c r="M57" s="24">
        <f>IF(AND(D57=0,I57=0),"",(I57/D57))</f>
        <v>0.99360103717531112</v>
      </c>
      <c r="N57" s="24">
        <f>IF(AND(E57=0,J57=0),"",(J57/E57))</f>
        <v>0.34697197197197199</v>
      </c>
      <c r="O57" s="24">
        <f>IF(AND(F57=0,K57=0),"",(K57/F57))</f>
        <v>0.97999320643229737</v>
      </c>
    </row>
    <row r="58" spans="1:15" s="26" customFormat="1" ht="12.75" customHeight="1" x14ac:dyDescent="0.15">
      <c r="A58" s="55"/>
      <c r="B58" s="56" t="s">
        <v>66</v>
      </c>
      <c r="C58" s="57"/>
      <c r="D58" s="62">
        <v>287813</v>
      </c>
      <c r="E58" s="58">
        <v>11698</v>
      </c>
      <c r="F58" s="59">
        <v>299511</v>
      </c>
      <c r="G58" s="58">
        <v>2138</v>
      </c>
      <c r="H58" s="58">
        <v>0</v>
      </c>
      <c r="I58" s="58">
        <v>283342</v>
      </c>
      <c r="J58" s="58">
        <v>3472</v>
      </c>
      <c r="K58" s="58">
        <v>286814</v>
      </c>
      <c r="L58" s="60">
        <v>2138</v>
      </c>
      <c r="M58" s="61">
        <f>IF(AND(D58=0,I58=0),"",(I58/D58))</f>
        <v>0.98446560787733706</v>
      </c>
      <c r="N58" s="61">
        <f>IF(AND(E58=0,J58=0),"",(J58/E58))</f>
        <v>0.29680287228586083</v>
      </c>
      <c r="O58" s="61">
        <f>IF(AND(F58=0,K58=0),"",(K58/F58))</f>
        <v>0.95760756700087812</v>
      </c>
    </row>
    <row r="59" spans="1:15" s="26" customFormat="1" ht="12.75" customHeight="1" x14ac:dyDescent="0.15">
      <c r="A59" s="3"/>
      <c r="B59" s="53" t="s">
        <v>67</v>
      </c>
      <c r="C59" s="4"/>
      <c r="D59" s="46">
        <v>275276</v>
      </c>
      <c r="E59" s="39">
        <v>11937</v>
      </c>
      <c r="F59" s="40">
        <v>287213</v>
      </c>
      <c r="G59" s="39">
        <v>2043</v>
      </c>
      <c r="H59" s="39">
        <v>0</v>
      </c>
      <c r="I59" s="39">
        <v>271356</v>
      </c>
      <c r="J59" s="39">
        <v>2767</v>
      </c>
      <c r="K59" s="39">
        <v>274123</v>
      </c>
      <c r="L59" s="44">
        <v>2043</v>
      </c>
      <c r="M59" s="24">
        <f>IF(AND(D59=0,I59=0),"",(I59/D59))</f>
        <v>0.98575974658161258</v>
      </c>
      <c r="N59" s="24">
        <f>IF(AND(E59=0,J59=0),"",(J59/E59))</f>
        <v>0.23180028482868392</v>
      </c>
      <c r="O59" s="24">
        <f>IF(AND(F59=0,K59=0),"",(K59/F59))</f>
        <v>0.95442406854842921</v>
      </c>
    </row>
    <row r="60" spans="1:15" s="26" customFormat="1" ht="12.75" customHeight="1" x14ac:dyDescent="0.15">
      <c r="A60" s="3"/>
      <c r="B60" s="53" t="s">
        <v>68</v>
      </c>
      <c r="C60" s="4"/>
      <c r="D60" s="38">
        <v>455903</v>
      </c>
      <c r="E60" s="39">
        <v>22685</v>
      </c>
      <c r="F60" s="40">
        <v>478588</v>
      </c>
      <c r="G60" s="39">
        <v>4902</v>
      </c>
      <c r="H60" s="39">
        <v>0</v>
      </c>
      <c r="I60" s="39">
        <v>445877</v>
      </c>
      <c r="J60" s="39">
        <v>8302</v>
      </c>
      <c r="K60" s="39">
        <v>454179</v>
      </c>
      <c r="L60" s="41">
        <v>4882</v>
      </c>
      <c r="M60" s="24">
        <f>IF(AND(D60=0,I60=0),"",(I60/D60))</f>
        <v>0.9780084798740083</v>
      </c>
      <c r="N60" s="24">
        <f>IF(AND(E60=0,J60=0),"",(J60/E60))</f>
        <v>0.3659687017853207</v>
      </c>
      <c r="O60" s="24">
        <f>IF(AND(F60=0,K60=0),"",(K60/F60))</f>
        <v>0.94899788544635466</v>
      </c>
    </row>
    <row r="61" spans="1:15" s="26" customFormat="1" ht="12.75" customHeight="1" x14ac:dyDescent="0.15">
      <c r="A61" s="3"/>
      <c r="B61" s="53" t="s">
        <v>69</v>
      </c>
      <c r="C61" s="4"/>
      <c r="D61" s="38">
        <v>179371</v>
      </c>
      <c r="E61" s="39">
        <v>5026</v>
      </c>
      <c r="F61" s="40">
        <v>184397</v>
      </c>
      <c r="G61" s="39">
        <v>3326</v>
      </c>
      <c r="H61" s="39">
        <v>0</v>
      </c>
      <c r="I61" s="39">
        <v>176541</v>
      </c>
      <c r="J61" s="39">
        <v>2672</v>
      </c>
      <c r="K61" s="39">
        <v>179213</v>
      </c>
      <c r="L61" s="41">
        <v>3323</v>
      </c>
      <c r="M61" s="24">
        <f>IF(AND(D61=0,I61=0),"",(I61/D61))</f>
        <v>0.98422264468615328</v>
      </c>
      <c r="N61" s="24">
        <f>IF(AND(E61=0,J61=0),"",(J61/E61))</f>
        <v>0.53163549542379629</v>
      </c>
      <c r="O61" s="24">
        <f>IF(AND(F61=0,K61=0),"",(K61/F61))</f>
        <v>0.97188674436135081</v>
      </c>
    </row>
    <row r="62" spans="1:15" s="26" customFormat="1" ht="12.75" customHeight="1" x14ac:dyDescent="0.15">
      <c r="A62" s="3"/>
      <c r="B62" s="53" t="s">
        <v>70</v>
      </c>
      <c r="C62" s="4"/>
      <c r="D62" s="38">
        <v>81725</v>
      </c>
      <c r="E62" s="39">
        <v>4447</v>
      </c>
      <c r="F62" s="40">
        <v>86172</v>
      </c>
      <c r="G62" s="39">
        <v>266</v>
      </c>
      <c r="H62" s="39">
        <v>0</v>
      </c>
      <c r="I62" s="39">
        <v>80844</v>
      </c>
      <c r="J62" s="39">
        <v>1581</v>
      </c>
      <c r="K62" s="39">
        <v>82425</v>
      </c>
      <c r="L62" s="41">
        <v>266</v>
      </c>
      <c r="M62" s="24">
        <f>IF(AND(D62=0,I62=0),"",(I62/D62))</f>
        <v>0.98921994493728971</v>
      </c>
      <c r="N62" s="24">
        <f>IF(AND(E62=0,J62=0),"",(J62/E62))</f>
        <v>0.35552057566899031</v>
      </c>
      <c r="O62" s="24">
        <f>IF(AND(F62=0,K62=0),"",(K62/F62))</f>
        <v>0.95651719816181591</v>
      </c>
    </row>
    <row r="63" spans="1:15" s="26" customFormat="1" ht="12.75" customHeight="1" x14ac:dyDescent="0.15">
      <c r="A63" s="55"/>
      <c r="B63" s="56" t="s">
        <v>71</v>
      </c>
      <c r="C63" s="57"/>
      <c r="D63" s="47">
        <v>718853</v>
      </c>
      <c r="E63" s="58">
        <v>40039</v>
      </c>
      <c r="F63" s="59">
        <v>758892</v>
      </c>
      <c r="G63" s="58">
        <v>4625</v>
      </c>
      <c r="H63" s="58">
        <v>0</v>
      </c>
      <c r="I63" s="58">
        <v>703826</v>
      </c>
      <c r="J63" s="58">
        <v>9229</v>
      </c>
      <c r="K63" s="58">
        <v>713055</v>
      </c>
      <c r="L63" s="60">
        <v>4671</v>
      </c>
      <c r="M63" s="61">
        <f>IF(AND(D63=0,I63=0),"",(I63/D63))</f>
        <v>0.97909586521861913</v>
      </c>
      <c r="N63" s="61">
        <f>IF(AND(E63=0,J63=0),"",(J63/E63))</f>
        <v>0.2305002622443118</v>
      </c>
      <c r="O63" s="61">
        <f>IF(AND(F63=0,K63=0),"",(K63/F63))</f>
        <v>0.93960010120017079</v>
      </c>
    </row>
    <row r="64" spans="1:15" s="26" customFormat="1" ht="12.75" customHeight="1" x14ac:dyDescent="0.15">
      <c r="A64" s="3"/>
      <c r="B64" s="53" t="s">
        <v>72</v>
      </c>
      <c r="C64" s="4"/>
      <c r="D64" s="46">
        <v>2698047</v>
      </c>
      <c r="E64" s="39">
        <v>103210</v>
      </c>
      <c r="F64" s="40">
        <v>2801257</v>
      </c>
      <c r="G64" s="39">
        <v>149234</v>
      </c>
      <c r="H64" s="39">
        <v>0</v>
      </c>
      <c r="I64" s="39">
        <v>2640234</v>
      </c>
      <c r="J64" s="39">
        <v>29982</v>
      </c>
      <c r="K64" s="39">
        <v>2670216</v>
      </c>
      <c r="L64" s="44">
        <v>149234</v>
      </c>
      <c r="M64" s="24">
        <f>IF(AND(D64=0,I64=0),"",(I64/D64))</f>
        <v>0.97857227839248162</v>
      </c>
      <c r="N64" s="24">
        <f>IF(AND(E64=0,J64=0),"",(J64/E64))</f>
        <v>0.29049510706326909</v>
      </c>
      <c r="O64" s="24">
        <f>IF(AND(F64=0,K64=0),"",(K64/F64))</f>
        <v>0.95322064344685264</v>
      </c>
    </row>
    <row r="65" spans="1:15" s="26" customFormat="1" ht="12.75" customHeight="1" x14ac:dyDescent="0.15">
      <c r="A65" s="3"/>
      <c r="B65" s="53" t="s">
        <v>26</v>
      </c>
      <c r="C65" s="4"/>
      <c r="D65" s="38">
        <v>752112</v>
      </c>
      <c r="E65" s="39">
        <v>25934</v>
      </c>
      <c r="F65" s="40">
        <v>778046</v>
      </c>
      <c r="G65" s="39">
        <v>4697</v>
      </c>
      <c r="H65" s="39">
        <v>0</v>
      </c>
      <c r="I65" s="39">
        <v>740474</v>
      </c>
      <c r="J65" s="39">
        <v>7379</v>
      </c>
      <c r="K65" s="39">
        <v>747853</v>
      </c>
      <c r="L65" s="41">
        <v>4688</v>
      </c>
      <c r="M65" s="24">
        <f>IF(AND(D65=0,I65=0),"",(I65/D65))</f>
        <v>0.98452624077265083</v>
      </c>
      <c r="N65" s="24">
        <f>IF(AND(E65=0,J65=0),"",(J65/E65))</f>
        <v>0.28452996066939151</v>
      </c>
      <c r="O65" s="24">
        <f>IF(AND(F65=0,K65=0),"",(K65/F65))</f>
        <v>0.96119381116283609</v>
      </c>
    </row>
    <row r="66" spans="1:15" s="26" customFormat="1" ht="12.75" customHeight="1" x14ac:dyDescent="0.15">
      <c r="A66" s="3"/>
      <c r="B66" s="53" t="s">
        <v>73</v>
      </c>
      <c r="C66" s="4"/>
      <c r="D66" s="38">
        <v>335778</v>
      </c>
      <c r="E66" s="39">
        <v>6470</v>
      </c>
      <c r="F66" s="40">
        <v>342248</v>
      </c>
      <c r="G66" s="39">
        <v>0</v>
      </c>
      <c r="H66" s="39">
        <v>0</v>
      </c>
      <c r="I66" s="39">
        <v>334329</v>
      </c>
      <c r="J66" s="39">
        <v>1654</v>
      </c>
      <c r="K66" s="39">
        <v>335983</v>
      </c>
      <c r="L66" s="41">
        <v>0</v>
      </c>
      <c r="M66" s="24">
        <f>IF(AND(D66=0,I66=0),"",(I66/D66))</f>
        <v>0.99568464878580487</v>
      </c>
      <c r="N66" s="24">
        <f>IF(AND(E66=0,J66=0),"",(J66/E66))</f>
        <v>0.25564142194744977</v>
      </c>
      <c r="O66" s="24">
        <f>IF(AND(F66=0,K66=0),"",(K66/F66))</f>
        <v>0.98169456066945604</v>
      </c>
    </row>
    <row r="67" spans="1:15" s="26" customFormat="1" ht="12.75" customHeight="1" x14ac:dyDescent="0.15">
      <c r="A67" s="3"/>
      <c r="B67" s="53" t="s">
        <v>74</v>
      </c>
      <c r="C67" s="4"/>
      <c r="D67" s="38">
        <v>304672</v>
      </c>
      <c r="E67" s="39">
        <v>13932</v>
      </c>
      <c r="F67" s="40">
        <v>318604</v>
      </c>
      <c r="G67" s="39">
        <v>0</v>
      </c>
      <c r="H67" s="39">
        <v>0</v>
      </c>
      <c r="I67" s="39">
        <v>299110</v>
      </c>
      <c r="J67" s="39">
        <v>1671</v>
      </c>
      <c r="K67" s="39">
        <v>300781</v>
      </c>
      <c r="L67" s="41">
        <v>0</v>
      </c>
      <c r="M67" s="24">
        <f>IF(AND(D67=0,I67=0),"",(I67/D67))</f>
        <v>0.98174430206911034</v>
      </c>
      <c r="N67" s="24">
        <f>IF(AND(E67=0,J67=0),"",(J67/E67))</f>
        <v>0.11993970714900948</v>
      </c>
      <c r="O67" s="24">
        <f>IF(AND(F67=0,K67=0),"",(K67/F67))</f>
        <v>0.94405908274849026</v>
      </c>
    </row>
    <row r="68" spans="1:15" ht="12.75" customHeight="1" x14ac:dyDescent="0.15">
      <c r="A68" s="10"/>
      <c r="B68" s="54" t="s">
        <v>75</v>
      </c>
      <c r="C68" s="11"/>
      <c r="D68" s="47">
        <v>727319</v>
      </c>
      <c r="E68" s="42">
        <v>53482</v>
      </c>
      <c r="F68" s="43">
        <v>780801</v>
      </c>
      <c r="G68" s="42">
        <v>0</v>
      </c>
      <c r="H68" s="42">
        <v>0</v>
      </c>
      <c r="I68" s="42">
        <v>716508</v>
      </c>
      <c r="J68" s="42">
        <v>9581</v>
      </c>
      <c r="K68" s="42">
        <v>726089</v>
      </c>
      <c r="L68" s="45">
        <v>0</v>
      </c>
      <c r="M68" s="24">
        <f>IF(AND(D68=0,I68=0),"",(I68/D68))</f>
        <v>0.98513582073340589</v>
      </c>
      <c r="N68" s="27">
        <f>IF(AND(E68=0,J68=0),"",(J68/E68))</f>
        <v>0.17914438502673796</v>
      </c>
      <c r="O68" s="27">
        <f>IF(AND(F68=0,K68=0),"",(K68/F68))</f>
        <v>0.92992836843190518</v>
      </c>
    </row>
    <row r="69" spans="1:15" s="18" customFormat="1" ht="12.75" customHeight="1" x14ac:dyDescent="0.15">
      <c r="A69" s="3"/>
      <c r="B69" s="53" t="s">
        <v>24</v>
      </c>
      <c r="C69" s="4"/>
      <c r="D69" s="48">
        <f t="shared" ref="D69:L69" si="0">SUM(D9:D10)</f>
        <v>254594366</v>
      </c>
      <c r="E69" s="48">
        <f t="shared" si="0"/>
        <v>4886207</v>
      </c>
      <c r="F69" s="48">
        <f t="shared" si="0"/>
        <v>259480573</v>
      </c>
      <c r="G69" s="48">
        <f t="shared" si="0"/>
        <v>10139326</v>
      </c>
      <c r="H69" s="48">
        <f t="shared" si="0"/>
        <v>0</v>
      </c>
      <c r="I69" s="48">
        <f t="shared" si="0"/>
        <v>252462971</v>
      </c>
      <c r="J69" s="48">
        <f t="shared" si="0"/>
        <v>1671309</v>
      </c>
      <c r="K69" s="48">
        <f t="shared" si="0"/>
        <v>254134280</v>
      </c>
      <c r="L69" s="48">
        <f t="shared" si="0"/>
        <v>10053222</v>
      </c>
      <c r="M69" s="28">
        <f>IF(AND(D69=0,I69=0),"",(I69/D69))</f>
        <v>0.99162827114563878</v>
      </c>
      <c r="N69" s="28">
        <f>IF(AND(E69=0,J69=0),"",(J69/E69))</f>
        <v>0.34204629480494791</v>
      </c>
      <c r="O69" s="28">
        <f>IF(AND(F69=0,K69=0),"",(K69/F69))</f>
        <v>0.97939617236778642</v>
      </c>
    </row>
    <row r="70" spans="1:15" s="18" customFormat="1" ht="12.75" customHeight="1" x14ac:dyDescent="0.15">
      <c r="A70" s="3"/>
      <c r="B70" s="53" t="s">
        <v>87</v>
      </c>
      <c r="C70" s="4"/>
      <c r="D70" s="49">
        <f>SUM(D11:D37)</f>
        <v>108998287</v>
      </c>
      <c r="E70" s="49">
        <f t="shared" ref="E70:L70" si="1">SUM(E11:E37)</f>
        <v>3056955</v>
      </c>
      <c r="F70" s="49">
        <f t="shared" si="1"/>
        <v>112055242</v>
      </c>
      <c r="G70" s="49">
        <f t="shared" si="1"/>
        <v>2441238</v>
      </c>
      <c r="H70" s="49">
        <f t="shared" si="1"/>
        <v>0</v>
      </c>
      <c r="I70" s="49">
        <f t="shared" si="1"/>
        <v>107972584</v>
      </c>
      <c r="J70" s="49">
        <f t="shared" si="1"/>
        <v>782384</v>
      </c>
      <c r="K70" s="49">
        <f t="shared" si="1"/>
        <v>108754968</v>
      </c>
      <c r="L70" s="49">
        <f t="shared" si="1"/>
        <v>2435934</v>
      </c>
      <c r="M70" s="24">
        <f>IF(AND(D70=0,I70=0),"",(I70/D70))</f>
        <v>0.99058973284598495</v>
      </c>
      <c r="N70" s="24">
        <f>IF(AND(E70=0,J70=0),"",(J70/E70))</f>
        <v>0.25593572689162908</v>
      </c>
      <c r="O70" s="24">
        <f>IF(AND(F70=0,K70=0),"",(K70/F70))</f>
        <v>0.97054779463150864</v>
      </c>
    </row>
    <row r="71" spans="1:15" s="18" customFormat="1" ht="12.75" customHeight="1" x14ac:dyDescent="0.15">
      <c r="A71" s="3"/>
      <c r="B71" s="53" t="s">
        <v>88</v>
      </c>
      <c r="C71" s="4"/>
      <c r="D71" s="49">
        <f>SUM(D38:D68)</f>
        <v>31576190</v>
      </c>
      <c r="E71" s="49">
        <f t="shared" ref="E71:L71" si="2">SUM(E38:E68)</f>
        <v>1085315</v>
      </c>
      <c r="F71" s="49">
        <f t="shared" si="2"/>
        <v>32661505</v>
      </c>
      <c r="G71" s="49">
        <f t="shared" si="2"/>
        <v>775107</v>
      </c>
      <c r="H71" s="49">
        <f t="shared" si="2"/>
        <v>0</v>
      </c>
      <c r="I71" s="49">
        <f t="shared" si="2"/>
        <v>31220839</v>
      </c>
      <c r="J71" s="49">
        <f t="shared" si="2"/>
        <v>272003</v>
      </c>
      <c r="K71" s="49">
        <f t="shared" si="2"/>
        <v>31492842</v>
      </c>
      <c r="L71" s="49">
        <f t="shared" si="2"/>
        <v>774348</v>
      </c>
      <c r="M71" s="24">
        <f>IF(AND(D71=0,I71=0),"",(I71/D71))</f>
        <v>0.98874623569214648</v>
      </c>
      <c r="N71" s="24">
        <f>IF(AND(E71=0,J71=0),"",(J71/E71))</f>
        <v>0.2506212482090453</v>
      </c>
      <c r="O71" s="24">
        <f>IF(AND(F71=0,K71=0),"",(K71/F71))</f>
        <v>0.96421894826953014</v>
      </c>
    </row>
    <row r="72" spans="1:15" s="18" customFormat="1" ht="12.75" customHeight="1" x14ac:dyDescent="0.15">
      <c r="A72" s="10"/>
      <c r="B72" s="54" t="s">
        <v>89</v>
      </c>
      <c r="C72" s="11"/>
      <c r="D72" s="50">
        <f>SUM(D9:D68)</f>
        <v>395168843</v>
      </c>
      <c r="E72" s="50">
        <f t="shared" ref="E72:L72" si="3">SUM(E9:E68)</f>
        <v>9028477</v>
      </c>
      <c r="F72" s="50">
        <f t="shared" si="3"/>
        <v>404197320</v>
      </c>
      <c r="G72" s="50">
        <f t="shared" si="3"/>
        <v>13355671</v>
      </c>
      <c r="H72" s="50">
        <f t="shared" si="3"/>
        <v>0</v>
      </c>
      <c r="I72" s="50">
        <f t="shared" si="3"/>
        <v>391656394</v>
      </c>
      <c r="J72" s="50">
        <f t="shared" si="3"/>
        <v>2725696</v>
      </c>
      <c r="K72" s="50">
        <f t="shared" si="3"/>
        <v>394382090</v>
      </c>
      <c r="L72" s="50">
        <f t="shared" si="3"/>
        <v>13263504</v>
      </c>
      <c r="M72" s="27">
        <f>IF(AND(D72=0,I72=0),"",(I72/D72))</f>
        <v>0.99111152343556597</v>
      </c>
      <c r="N72" s="27">
        <f>IF(AND(E72=0,J72=0),"",(J72/E72))</f>
        <v>0.3018998663894254</v>
      </c>
      <c r="O72" s="27">
        <f>IF(AND(F72=0,K72=0),"",(K72/F72))</f>
        <v>0.97571673656816926</v>
      </c>
    </row>
  </sheetData>
  <mergeCells count="4">
    <mergeCell ref="B5:B8"/>
    <mergeCell ref="D5:H5"/>
    <mergeCell ref="I5:L5"/>
    <mergeCell ref="M5:O5"/>
  </mergeCells>
  <phoneticPr fontId="2"/>
  <pageMargins left="0.59055118110236227" right="0.39370078740157483" top="0.59055118110236227" bottom="0.59055118110236227" header="0.31496062992125984" footer="0.31496062992125984"/>
  <pageSetup paperSize="9" scale="76" firstPageNumber="251" orientation="portrait" useFirstPageNumber="1" errors="blank" r:id="rId1"/>
  <headerFooter alignWithMargins="0"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市町村民税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2021-03-03T09:03:27Z</cp:lastPrinted>
  <dcterms:created xsi:type="dcterms:W3CDTF">2006-10-16T01:47:31Z</dcterms:created>
  <dcterms:modified xsi:type="dcterms:W3CDTF">2024-10-24T07:55:07Z</dcterms:modified>
</cp:coreProperties>
</file>