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3 市町村税務指導\S304_市町村税務統計成果印刷\01データブック作成\10　ホームページ掲載\R5 概要調書\"/>
    </mc:Choice>
  </mc:AlternateContent>
  <bookViews>
    <workbookView xWindow="-15" yWindow="0" windowWidth="15330" windowHeight="8130"/>
  </bookViews>
  <sheets>
    <sheet name="家屋8（1）" sheetId="5" r:id="rId1"/>
    <sheet name="家屋8（2）" sheetId="6" r:id="rId2"/>
  </sheets>
  <definedNames>
    <definedName name="_">#REF!</definedName>
    <definedName name="\P">#REF!</definedName>
    <definedName name="\Q">#REF!</definedName>
    <definedName name="\X" localSheetId="1">#REF!</definedName>
    <definedName name="\X">#REF!</definedName>
    <definedName name="H23概13_2">#REF!</definedName>
    <definedName name="H24概13_2BD">#REF!</definedName>
    <definedName name="_xlnm.Print_Area" localSheetId="0">'家屋8（1）'!$A$3:$R$49</definedName>
    <definedName name="_xlnm.Print_Area" localSheetId="1">'家屋8（2）'!$A$3:$R$71</definedName>
    <definedName name="_xlnm.Print_Titles" localSheetId="0">'家屋8（1）'!$A:$C</definedName>
    <definedName name="_xlnm.Print_Titles" localSheetId="1">'家屋8（2）'!$A:$C</definedName>
    <definedName name="印刷マクロ">#REF!</definedName>
  </definedNames>
  <calcPr calcId="152511"/>
</workbook>
</file>

<file path=xl/calcChain.xml><?xml version="1.0" encoding="utf-8"?>
<calcChain xmlns="http://schemas.openxmlformats.org/spreadsheetml/2006/main">
  <c r="O70" i="6" l="1"/>
  <c r="N70" i="6"/>
  <c r="M70" i="6"/>
  <c r="L70" i="6"/>
  <c r="R70" i="6" s="1"/>
  <c r="K70" i="6"/>
  <c r="Q70" i="6" s="1"/>
  <c r="J70" i="6"/>
  <c r="P70" i="6" s="1"/>
  <c r="I70" i="6"/>
  <c r="H70" i="6"/>
  <c r="G70" i="6"/>
  <c r="F70" i="6"/>
  <c r="E70" i="6"/>
  <c r="D70" i="6"/>
  <c r="O69" i="6"/>
  <c r="N69" i="6"/>
  <c r="M69" i="6"/>
  <c r="L69" i="6"/>
  <c r="R69" i="6" s="1"/>
  <c r="K69" i="6"/>
  <c r="Q69" i="6" s="1"/>
  <c r="J69" i="6"/>
  <c r="I69" i="6"/>
  <c r="H69" i="6"/>
  <c r="G69" i="6"/>
  <c r="F69" i="6"/>
  <c r="E69" i="6"/>
  <c r="D69" i="6"/>
  <c r="O68" i="6"/>
  <c r="O71" i="6" s="1"/>
  <c r="N68" i="6"/>
  <c r="N71" i="6" s="1"/>
  <c r="M68" i="6"/>
  <c r="L68" i="6"/>
  <c r="R68" i="6" s="1"/>
  <c r="K68" i="6"/>
  <c r="J68" i="6"/>
  <c r="J71" i="6" s="1"/>
  <c r="I68" i="6"/>
  <c r="H68" i="6"/>
  <c r="G68" i="6"/>
  <c r="G71" i="6" s="1"/>
  <c r="F68" i="6"/>
  <c r="F71" i="6" s="1"/>
  <c r="E68" i="6"/>
  <c r="D68" i="6"/>
  <c r="R67" i="6"/>
  <c r="Q67" i="6"/>
  <c r="P67" i="6"/>
  <c r="R66" i="6"/>
  <c r="Q66" i="6"/>
  <c r="P66" i="6"/>
  <c r="R65" i="6"/>
  <c r="Q65" i="6"/>
  <c r="P65" i="6"/>
  <c r="R64" i="6"/>
  <c r="Q64" i="6"/>
  <c r="P64" i="6"/>
  <c r="R63" i="6"/>
  <c r="Q63" i="6"/>
  <c r="P63" i="6"/>
  <c r="R62" i="6"/>
  <c r="Q62" i="6"/>
  <c r="P62" i="6"/>
  <c r="R61" i="6"/>
  <c r="Q61" i="6"/>
  <c r="P61" i="6"/>
  <c r="R60" i="6"/>
  <c r="Q60" i="6"/>
  <c r="P60" i="6"/>
  <c r="R59" i="6"/>
  <c r="Q59" i="6"/>
  <c r="P59" i="6"/>
  <c r="R58" i="6"/>
  <c r="Q58" i="6"/>
  <c r="P58" i="6"/>
  <c r="R57" i="6"/>
  <c r="Q57" i="6"/>
  <c r="P57" i="6"/>
  <c r="R56" i="6"/>
  <c r="Q56" i="6"/>
  <c r="P56" i="6"/>
  <c r="R55" i="6"/>
  <c r="Q55" i="6"/>
  <c r="P55" i="6"/>
  <c r="R54" i="6"/>
  <c r="Q54" i="6"/>
  <c r="P54" i="6"/>
  <c r="R53" i="6"/>
  <c r="Q53" i="6"/>
  <c r="P53" i="6"/>
  <c r="R52" i="6"/>
  <c r="Q52" i="6"/>
  <c r="P52" i="6"/>
  <c r="R51" i="6"/>
  <c r="Q51" i="6"/>
  <c r="P51" i="6"/>
  <c r="R50" i="6"/>
  <c r="Q50" i="6"/>
  <c r="P50" i="6"/>
  <c r="R49" i="6"/>
  <c r="Q49" i="6"/>
  <c r="P49" i="6"/>
  <c r="R48" i="6"/>
  <c r="Q48" i="6"/>
  <c r="P48" i="6"/>
  <c r="R47" i="6"/>
  <c r="Q47" i="6"/>
  <c r="P47" i="6"/>
  <c r="R46" i="6"/>
  <c r="Q46" i="6"/>
  <c r="P46" i="6"/>
  <c r="R45" i="6"/>
  <c r="Q45" i="6"/>
  <c r="P45" i="6"/>
  <c r="R44" i="6"/>
  <c r="Q44" i="6"/>
  <c r="P44" i="6"/>
  <c r="R43" i="6"/>
  <c r="Q43" i="6"/>
  <c r="P43" i="6"/>
  <c r="R42" i="6"/>
  <c r="Q42" i="6"/>
  <c r="P42" i="6"/>
  <c r="R41" i="6"/>
  <c r="Q41" i="6"/>
  <c r="P41" i="6"/>
  <c r="R40" i="6"/>
  <c r="Q40" i="6"/>
  <c r="P40" i="6"/>
  <c r="R39" i="6"/>
  <c r="Q39" i="6"/>
  <c r="P39" i="6"/>
  <c r="R38" i="6"/>
  <c r="Q38" i="6"/>
  <c r="P38" i="6"/>
  <c r="R37" i="6"/>
  <c r="Q37" i="6"/>
  <c r="P37" i="6"/>
  <c r="R36" i="6"/>
  <c r="Q36" i="6"/>
  <c r="P36" i="6"/>
  <c r="R35" i="6"/>
  <c r="Q35" i="6"/>
  <c r="P35" i="6"/>
  <c r="R34" i="6"/>
  <c r="Q34" i="6"/>
  <c r="P34" i="6"/>
  <c r="R33" i="6"/>
  <c r="Q33" i="6"/>
  <c r="P33" i="6"/>
  <c r="R32" i="6"/>
  <c r="Q32" i="6"/>
  <c r="P32" i="6"/>
  <c r="R31" i="6"/>
  <c r="Q31" i="6"/>
  <c r="P31" i="6"/>
  <c r="R30" i="6"/>
  <c r="Q30" i="6"/>
  <c r="P30" i="6"/>
  <c r="R29" i="6"/>
  <c r="Q29" i="6"/>
  <c r="P29" i="6"/>
  <c r="R28" i="6"/>
  <c r="Q28" i="6"/>
  <c r="P28" i="6"/>
  <c r="R27" i="6"/>
  <c r="Q27" i="6"/>
  <c r="P27" i="6"/>
  <c r="R26" i="6"/>
  <c r="Q26" i="6"/>
  <c r="P26" i="6"/>
  <c r="R25" i="6"/>
  <c r="Q25" i="6"/>
  <c r="P25" i="6"/>
  <c r="R24" i="6"/>
  <c r="Q24" i="6"/>
  <c r="P24" i="6"/>
  <c r="R23" i="6"/>
  <c r="Q23" i="6"/>
  <c r="P23" i="6"/>
  <c r="R22" i="6"/>
  <c r="Q22" i="6"/>
  <c r="P22" i="6"/>
  <c r="R21" i="6"/>
  <c r="Q21" i="6"/>
  <c r="P21" i="6"/>
  <c r="R20" i="6"/>
  <c r="Q20" i="6"/>
  <c r="P20" i="6"/>
  <c r="R19" i="6"/>
  <c r="Q19" i="6"/>
  <c r="P19" i="6"/>
  <c r="R18" i="6"/>
  <c r="Q18" i="6"/>
  <c r="P18" i="6"/>
  <c r="R17" i="6"/>
  <c r="Q17" i="6"/>
  <c r="P17" i="6"/>
  <c r="R16" i="6"/>
  <c r="Q16" i="6"/>
  <c r="P16" i="6"/>
  <c r="R15" i="6"/>
  <c r="Q15" i="6"/>
  <c r="P15" i="6"/>
  <c r="R14" i="6"/>
  <c r="Q14" i="6"/>
  <c r="P14" i="6"/>
  <c r="R13" i="6"/>
  <c r="Q13" i="6"/>
  <c r="P13" i="6"/>
  <c r="R12" i="6"/>
  <c r="Q12" i="6"/>
  <c r="P12" i="6"/>
  <c r="R11" i="6"/>
  <c r="Q11" i="6"/>
  <c r="P11" i="6"/>
  <c r="R10" i="6"/>
  <c r="Q10" i="6"/>
  <c r="P10" i="6"/>
  <c r="R9" i="6"/>
  <c r="Q9" i="6"/>
  <c r="P9" i="6"/>
  <c r="R8" i="6"/>
  <c r="Q8" i="6"/>
  <c r="P8" i="6"/>
  <c r="Q68" i="6" l="1"/>
  <c r="P69" i="6"/>
  <c r="D71" i="6"/>
  <c r="H71" i="6"/>
  <c r="P68" i="6"/>
  <c r="K71" i="6"/>
  <c r="E71" i="6"/>
  <c r="I71" i="6"/>
  <c r="M71" i="6"/>
  <c r="P71" i="6"/>
  <c r="L71" i="6"/>
  <c r="Q71" i="6"/>
  <c r="R15" i="5"/>
  <c r="R16" i="5"/>
  <c r="R17" i="5"/>
  <c r="R18" i="5"/>
  <c r="R19" i="5"/>
  <c r="R20" i="5"/>
  <c r="R21" i="5"/>
  <c r="R22" i="5"/>
  <c r="R23" i="5"/>
  <c r="R24" i="5"/>
  <c r="R25" i="5"/>
  <c r="R26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9" i="5"/>
  <c r="R10" i="5"/>
  <c r="R11" i="5"/>
  <c r="R12" i="5"/>
  <c r="R13" i="5"/>
  <c r="R14" i="5"/>
  <c r="R8" i="5"/>
  <c r="Q15" i="5"/>
  <c r="Q16" i="5"/>
  <c r="Q17" i="5"/>
  <c r="Q18" i="5"/>
  <c r="Q19" i="5"/>
  <c r="Q21" i="5"/>
  <c r="Q29" i="5"/>
  <c r="Q30" i="5"/>
  <c r="Q31" i="5"/>
  <c r="Q32" i="5"/>
  <c r="Q33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P15" i="5"/>
  <c r="P16" i="5"/>
  <c r="P17" i="5"/>
  <c r="P18" i="5"/>
  <c r="P19" i="5"/>
  <c r="P20" i="5"/>
  <c r="P21" i="5"/>
  <c r="P22" i="5"/>
  <c r="P23" i="5"/>
  <c r="P24" i="5"/>
  <c r="P25" i="5"/>
  <c r="P26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Q9" i="5"/>
  <c r="Q10" i="5"/>
  <c r="Q11" i="5"/>
  <c r="Q12" i="5"/>
  <c r="Q14" i="5"/>
  <c r="P9" i="5"/>
  <c r="P10" i="5"/>
  <c r="P11" i="5"/>
  <c r="P12" i="5"/>
  <c r="P13" i="5"/>
  <c r="P14" i="5"/>
  <c r="P8" i="5"/>
  <c r="R71" i="6" l="1"/>
</calcChain>
</file>

<file path=xl/sharedStrings.xml><?xml version="1.0" encoding="utf-8"?>
<sst xmlns="http://schemas.openxmlformats.org/spreadsheetml/2006/main" count="202" uniqueCount="135">
  <si>
    <t>(ﾆ/ｲ)</t>
  </si>
  <si>
    <t>(ﾎ/ﾛ)</t>
  </si>
  <si>
    <t>(ﾍ/ﾊ)</t>
  </si>
  <si>
    <t>(ｲ)</t>
  </si>
  <si>
    <t>(ﾛ)</t>
  </si>
  <si>
    <t>(ﾊ)</t>
  </si>
  <si>
    <t>(ﾆ)</t>
  </si>
  <si>
    <t>(ﾎ)</t>
  </si>
  <si>
    <t>(ﾍ)</t>
  </si>
  <si>
    <t>　（注）</t>
  </si>
  <si>
    <t xml:space="preserve"> Ｒ  Ｃ  造（鉄筋コンクリート造）</t>
  </si>
  <si>
    <t xml:space="preserve"> Ｌ Ｇ Ｓ造（軽量鉄骨造）</t>
  </si>
  <si>
    <t xml:space="preserve"> Ｓ Ｒ Ｃ造（鉄骨鉄筋コンクリート造）</t>
    <rPh sb="9" eb="10">
      <t>ホネ</t>
    </rPh>
    <rPh sb="11" eb="12">
      <t>スジ</t>
    </rPh>
    <phoneticPr fontId="4"/>
  </si>
  <si>
    <t xml:space="preserve">区   分 </t>
    <rPh sb="0" eb="1">
      <t>ク</t>
    </rPh>
    <rPh sb="4" eb="5">
      <t>ブン</t>
    </rPh>
    <phoneticPr fontId="2"/>
  </si>
  <si>
    <t>種　類</t>
    <phoneticPr fontId="4"/>
  </si>
  <si>
    <t>構   造</t>
    <phoneticPr fontId="4"/>
  </si>
  <si>
    <t>Ｓ Ｒ Ｃ造</t>
    <phoneticPr fontId="4"/>
  </si>
  <si>
    <t>事務所</t>
    <phoneticPr fontId="4"/>
  </si>
  <si>
    <t>Ｒ  Ｃ  造</t>
    <phoneticPr fontId="4"/>
  </si>
  <si>
    <t>Ｓ      造</t>
    <phoneticPr fontId="4"/>
  </si>
  <si>
    <t>百貨店</t>
    <phoneticPr fontId="4"/>
  </si>
  <si>
    <t>Ｌ Ｇ Ｓ造</t>
    <phoneticPr fontId="4"/>
  </si>
  <si>
    <t>れんが造等</t>
    <phoneticPr fontId="4"/>
  </si>
  <si>
    <t>そ  の  他</t>
    <phoneticPr fontId="4"/>
  </si>
  <si>
    <t>計</t>
    <phoneticPr fontId="4"/>
  </si>
  <si>
    <t>ホテル</t>
    <phoneticPr fontId="4"/>
  </si>
  <si>
    <t>その他</t>
    <phoneticPr fontId="4"/>
  </si>
  <si>
    <t>総　数</t>
    <phoneticPr fontId="4"/>
  </si>
  <si>
    <t>未満のもの</t>
    <rPh sb="0" eb="2">
      <t>ミマン</t>
    </rPh>
    <phoneticPr fontId="4"/>
  </si>
  <si>
    <t>法定免税点</t>
    <rPh sb="0" eb="2">
      <t>ホウテイ</t>
    </rPh>
    <rPh sb="2" eb="5">
      <t>メンゼイテン</t>
    </rPh>
    <phoneticPr fontId="4"/>
  </si>
  <si>
    <t>以上のもの</t>
    <rPh sb="0" eb="2">
      <t>イジョウ</t>
    </rPh>
    <phoneticPr fontId="4"/>
  </si>
  <si>
    <t xml:space="preserve"> れんが造等（れんが造・コンクリートブロック造）</t>
    <rPh sb="5" eb="6">
      <t>トウ</t>
    </rPh>
    <rPh sb="22" eb="23">
      <t>ヅク</t>
    </rPh>
    <phoneticPr fontId="2"/>
  </si>
  <si>
    <t>アパート</t>
    <phoneticPr fontId="4"/>
  </si>
  <si>
    <t>棟　数</t>
    <rPh sb="0" eb="1">
      <t>ムネ</t>
    </rPh>
    <rPh sb="2" eb="3">
      <t>カズ</t>
    </rPh>
    <phoneticPr fontId="4"/>
  </si>
  <si>
    <t xml:space="preserve"> Ｓ      造（鉄骨造）</t>
    <rPh sb="10" eb="12">
      <t>テッコツ</t>
    </rPh>
    <phoneticPr fontId="2"/>
  </si>
  <si>
    <t>市町村名</t>
  </si>
  <si>
    <t>法定免税点未満のもの</t>
    <phoneticPr fontId="4"/>
  </si>
  <si>
    <t>法定免税点以上のもの</t>
    <phoneticPr fontId="4"/>
  </si>
  <si>
    <t>法定免税点</t>
  </si>
  <si>
    <t>主たる用途</t>
    <rPh sb="0" eb="1">
      <t>シュ</t>
    </rPh>
    <rPh sb="3" eb="5">
      <t>ヨウト</t>
    </rPh>
    <phoneticPr fontId="4"/>
  </si>
  <si>
    <t>未満のもの</t>
  </si>
  <si>
    <t>以上のもの</t>
  </si>
  <si>
    <t>以外の棟数</t>
    <rPh sb="0" eb="2">
      <t>イガイ</t>
    </rPh>
    <rPh sb="3" eb="5">
      <t>トウスウ</t>
    </rPh>
    <phoneticPr fontId="4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</si>
  <si>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</si>
  <si>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</si>
  <si>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</si>
  <si>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</si>
  <si>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</si>
  <si>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</si>
  <si>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</si>
  <si>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</si>
  <si>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</si>
  <si>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</si>
  <si>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</si>
  <si>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</si>
  <si>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</si>
  <si>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</si>
  <si>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</si>
  <si>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</si>
  <si>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</si>
  <si>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</si>
  <si>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</si>
  <si>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</si>
  <si>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</si>
  <si>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</si>
  <si>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</si>
  <si>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</si>
  <si>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</si>
  <si>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</si>
  <si>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</si>
  <si>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</si>
  <si>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2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</si>
  <si>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</si>
  <si>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</si>
  <si>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</si>
  <si>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</si>
  <si>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</si>
  <si>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</si>
  <si>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</si>
  <si>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</si>
  <si>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</si>
  <si>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</si>
  <si>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</si>
  <si>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</si>
  <si>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</si>
  <si>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</si>
  <si>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</si>
  <si>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</si>
  <si>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</si>
  <si>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</si>
  <si>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</si>
  <si>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</si>
  <si>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</si>
  <si>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</si>
  <si>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</si>
  <si>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</si>
  <si>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</si>
  <si>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</si>
  <si>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</si>
  <si>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</si>
  <si>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</si>
  <si>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</si>
  <si>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</si>
  <si>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</si>
  <si>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2"/>
  </si>
  <si>
    <t>町村計</t>
    <phoneticPr fontId="2"/>
  </si>
  <si>
    <t>県計</t>
    <phoneticPr fontId="2"/>
  </si>
  <si>
    <t>法定免税点以上のもの</t>
    <rPh sb="0" eb="2">
      <t>ホウテイ</t>
    </rPh>
    <rPh sb="2" eb="4">
      <t>メンゼイ</t>
    </rPh>
    <rPh sb="4" eb="5">
      <t>テン</t>
    </rPh>
    <phoneticPr fontId="4"/>
  </si>
  <si>
    <t>主たる用途</t>
    <rPh sb="3" eb="5">
      <t>ヨウト</t>
    </rPh>
    <phoneticPr fontId="2"/>
  </si>
  <si>
    <t>以外の棟数</t>
    <rPh sb="0" eb="2">
      <t>イガイ</t>
    </rPh>
    <rPh sb="3" eb="5">
      <t>トウスウ</t>
    </rPh>
    <phoneticPr fontId="2"/>
  </si>
  <si>
    <t>　（２）市町村別</t>
    <phoneticPr fontId="2"/>
  </si>
  <si>
    <t>　（１）総括</t>
    <phoneticPr fontId="4"/>
  </si>
  <si>
    <t>店　舗</t>
    <phoneticPr fontId="4"/>
  </si>
  <si>
    <t>住　宅</t>
    <rPh sb="0" eb="1">
      <t>ジュウ</t>
    </rPh>
    <rPh sb="2" eb="3">
      <t>タク</t>
    </rPh>
    <phoneticPr fontId="4"/>
  </si>
  <si>
    <t>病　院</t>
    <rPh sb="0" eb="1">
      <t>ヤマイ</t>
    </rPh>
    <rPh sb="2" eb="3">
      <t>イン</t>
    </rPh>
    <phoneticPr fontId="4"/>
  </si>
  <si>
    <t>工　場</t>
    <rPh sb="0" eb="1">
      <t>コウ</t>
    </rPh>
    <rPh sb="2" eb="3">
      <t>バ</t>
    </rPh>
    <phoneticPr fontId="4"/>
  </si>
  <si>
    <t>倉　庫</t>
    <rPh sb="0" eb="1">
      <t>クラ</t>
    </rPh>
    <rPh sb="2" eb="3">
      <t>コ</t>
    </rPh>
    <phoneticPr fontId="4"/>
  </si>
  <si>
    <t>市　場</t>
    <rPh sb="0" eb="1">
      <t>シ</t>
    </rPh>
    <rPh sb="2" eb="3">
      <t>バ</t>
    </rPh>
    <phoneticPr fontId="4"/>
  </si>
  <si>
    <t>合　計</t>
    <rPh sb="0" eb="1">
      <t>ゴウ</t>
    </rPh>
    <rPh sb="2" eb="3">
      <t>ケイ</t>
    </rPh>
    <phoneticPr fontId="4"/>
  </si>
  <si>
    <t>８　木造以外の家屋に関する調</t>
    <phoneticPr fontId="2"/>
  </si>
  <si>
    <t>棟数</t>
    <rPh sb="0" eb="1">
      <t>ムネ</t>
    </rPh>
    <rPh sb="1" eb="2">
      <t>カズ</t>
    </rPh>
    <phoneticPr fontId="4"/>
  </si>
  <si>
    <t>総数</t>
    <phoneticPr fontId="4"/>
  </si>
  <si>
    <t>総額</t>
    <rPh sb="1" eb="2">
      <t>ガク</t>
    </rPh>
    <phoneticPr fontId="4"/>
  </si>
  <si>
    <t>床面積（㎡）</t>
    <phoneticPr fontId="4"/>
  </si>
  <si>
    <t>決定価格（千円）</t>
    <phoneticPr fontId="4"/>
  </si>
  <si>
    <t>単位当たり価格（円）</t>
    <phoneticPr fontId="4"/>
  </si>
  <si>
    <t>棟数(棟)</t>
  </si>
  <si>
    <t>総数</t>
    <phoneticPr fontId="4"/>
  </si>
  <si>
    <t>棟数</t>
    <rPh sb="0" eb="1">
      <t>トウ</t>
    </rPh>
    <phoneticPr fontId="4"/>
  </si>
  <si>
    <t>総数</t>
    <rPh sb="0" eb="2">
      <t>ソウスウ</t>
    </rPh>
    <phoneticPr fontId="4"/>
  </si>
  <si>
    <t>総額</t>
    <rPh sb="0" eb="1">
      <t>フサ</t>
    </rPh>
    <rPh sb="1" eb="2">
      <t>ガク</t>
    </rPh>
    <phoneticPr fontId="4"/>
  </si>
  <si>
    <t>床面積(㎡)</t>
    <rPh sb="0" eb="1">
      <t>ユカ</t>
    </rPh>
    <phoneticPr fontId="4"/>
  </si>
  <si>
    <t>決定価格(千円)</t>
  </si>
  <si>
    <t>単位当たり価格(円)</t>
  </si>
  <si>
    <t>棟 数 （棟）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</si>
</sst>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3" fillId="0" borderId="0"/>
    <xf numFmtId="0" fontId="3" fillId="0" borderId="0"/>
    <xf numFmtId="37" fontId="3" fillId="0" borderId="0"/>
    <xf numFmtId="37" fontId="3" fillId="0" borderId="0"/>
    <xf numFmtId="0" fontId="8" fillId="0" borderId="0"/>
  </cellStyleXfs>
  <cellXfs count="169">
    <xf numFmtId="0" fontId="0" fillId="0" borderId="0" xfId="0">
      <alignment vertical="center"/>
    </xf>
    <xf numFmtId="0" fontId="7" fillId="0" borderId="0" xfId="4" quotePrefix="1" applyNumberFormat="1" applyFont="1" applyAlignment="1" applyProtection="1">
      <alignment horizontal="left" vertical="center"/>
    </xf>
    <xf numFmtId="0" fontId="7" fillId="0" borderId="0" xfId="4" applyNumberFormat="1" applyFont="1" applyAlignment="1" applyProtection="1">
      <alignment vertical="center"/>
    </xf>
    <xf numFmtId="0" fontId="7" fillId="0" borderId="1" xfId="4" applyNumberFormat="1" applyFont="1" applyBorder="1" applyAlignment="1" applyProtection="1">
      <alignment horizontal="right" vertical="center"/>
    </xf>
    <xf numFmtId="0" fontId="7" fillId="0" borderId="39" xfId="4" applyNumberFormat="1" applyFont="1" applyBorder="1" applyAlignment="1" applyProtection="1">
      <alignment horizontal="right" vertical="center"/>
    </xf>
    <xf numFmtId="0" fontId="7" fillId="0" borderId="3" xfId="4" applyNumberFormat="1" applyFont="1" applyBorder="1" applyAlignment="1" applyProtection="1">
      <alignment vertical="center"/>
    </xf>
    <xf numFmtId="0" fontId="7" fillId="0" borderId="41" xfId="4" applyNumberFormat="1" applyFont="1" applyBorder="1" applyAlignment="1" applyProtection="1">
      <alignment vertical="center"/>
    </xf>
    <xf numFmtId="0" fontId="7" fillId="0" borderId="5" xfId="4" applyNumberFormat="1" applyFont="1" applyBorder="1" applyAlignment="1" applyProtection="1">
      <alignment horizontal="center" vertical="center"/>
    </xf>
    <xf numFmtId="0" fontId="7" fillId="0" borderId="5" xfId="4" applyNumberFormat="1" applyFont="1" applyBorder="1" applyAlignment="1" applyProtection="1">
      <alignment vertical="center"/>
    </xf>
    <xf numFmtId="0" fontId="7" fillId="0" borderId="7" xfId="4" applyNumberFormat="1" applyFont="1" applyBorder="1" applyAlignment="1" applyProtection="1">
      <alignment vertical="center"/>
    </xf>
    <xf numFmtId="0" fontId="6" fillId="0" borderId="6" xfId="4" applyNumberFormat="1" applyFont="1" applyBorder="1" applyAlignment="1" applyProtection="1">
      <alignment horizontal="center" vertical="center"/>
    </xf>
    <xf numFmtId="0" fontId="7" fillId="0" borderId="9" xfId="4" applyNumberFormat="1" applyFont="1" applyBorder="1" applyAlignment="1" applyProtection="1">
      <alignment horizontal="left" vertical="center"/>
    </xf>
    <xf numFmtId="0" fontId="7" fillId="0" borderId="25" xfId="4" applyNumberFormat="1" applyFont="1" applyBorder="1" applyAlignment="1" applyProtection="1">
      <alignment horizontal="left" vertical="center"/>
    </xf>
    <xf numFmtId="0" fontId="7" fillId="0" borderId="24" xfId="4" applyNumberFormat="1" applyFont="1" applyBorder="1" applyAlignment="1" applyProtection="1">
      <alignment horizontal="right" vertical="center"/>
    </xf>
    <xf numFmtId="0" fontId="7" fillId="0" borderId="11" xfId="4" applyNumberFormat="1" applyFont="1" applyBorder="1" applyAlignment="1" applyProtection="1">
      <alignment vertical="center"/>
    </xf>
    <xf numFmtId="0" fontId="7" fillId="0" borderId="17" xfId="4" applyNumberFormat="1" applyFont="1" applyBorder="1" applyAlignment="1" applyProtection="1">
      <alignment vertical="center"/>
    </xf>
    <xf numFmtId="0" fontId="7" fillId="0" borderId="1" xfId="4" applyNumberFormat="1" applyFont="1" applyBorder="1" applyAlignment="1" applyProtection="1">
      <alignment horizontal="center" vertical="center"/>
    </xf>
    <xf numFmtId="37" fontId="7" fillId="0" borderId="2" xfId="4" applyFont="1" applyBorder="1" applyAlignment="1" applyProtection="1">
      <alignment horizontal="distributed" vertical="center"/>
    </xf>
    <xf numFmtId="0" fontId="7" fillId="0" borderId="39" xfId="4" applyNumberFormat="1" applyFont="1" applyBorder="1" applyAlignment="1" applyProtection="1">
      <alignment horizontal="center" vertical="center"/>
    </xf>
    <xf numFmtId="0" fontId="7" fillId="0" borderId="3" xfId="4" applyNumberFormat="1" applyFont="1" applyBorder="1" applyAlignment="1" applyProtection="1">
      <alignment horizontal="center" vertical="center"/>
    </xf>
    <xf numFmtId="37" fontId="7" fillId="0" borderId="0" xfId="4" applyFont="1" applyBorder="1" applyAlignment="1" applyProtection="1">
      <alignment horizontal="distributed" vertical="center"/>
    </xf>
    <xf numFmtId="0" fontId="7" fillId="0" borderId="41" xfId="4" applyNumberFormat="1" applyFont="1" applyBorder="1" applyAlignment="1" applyProtection="1">
      <alignment horizontal="center" vertical="center"/>
    </xf>
    <xf numFmtId="0" fontId="7" fillId="0" borderId="22" xfId="4" applyNumberFormat="1" applyFont="1" applyBorder="1" applyAlignment="1" applyProtection="1">
      <alignment horizontal="center" vertical="center"/>
    </xf>
    <xf numFmtId="37" fontId="7" fillId="0" borderId="35" xfId="4" applyFont="1" applyBorder="1" applyAlignment="1" applyProtection="1">
      <alignment horizontal="distributed" vertical="center"/>
    </xf>
    <xf numFmtId="0" fontId="7" fillId="0" borderId="54" xfId="4" applyNumberFormat="1" applyFont="1" applyBorder="1" applyAlignment="1" applyProtection="1">
      <alignment horizontal="center" vertical="center"/>
    </xf>
    <xf numFmtId="0" fontId="7" fillId="0" borderId="0" xfId="4" applyNumberFormat="1" applyFont="1" applyAlignment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6" fillId="0" borderId="1" xfId="2" applyNumberFormat="1" applyFont="1" applyFill="1" applyBorder="1" applyAlignment="1" applyProtection="1">
      <alignment vertical="center"/>
    </xf>
    <xf numFmtId="0" fontId="6" fillId="0" borderId="3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vertical="center"/>
    </xf>
    <xf numFmtId="0" fontId="6" fillId="0" borderId="5" xfId="2" applyNumberFormat="1" applyFont="1" applyFill="1" applyBorder="1" applyAlignment="1" applyProtection="1">
      <alignment horizontal="distributed" vertical="center" indent="1"/>
    </xf>
    <xf numFmtId="0" fontId="6" fillId="0" borderId="6" xfId="2" applyNumberFormat="1" applyFont="1" applyFill="1" applyBorder="1" applyAlignment="1" applyProtection="1">
      <alignment horizontal="center" vertical="center"/>
    </xf>
    <xf numFmtId="0" fontId="6" fillId="0" borderId="5" xfId="2" applyNumberFormat="1" applyFont="1" applyFill="1" applyBorder="1" applyAlignment="1" applyProtection="1">
      <alignment horizontal="center" vertical="center"/>
    </xf>
    <xf numFmtId="0" fontId="6" fillId="0" borderId="10" xfId="2" applyNumberFormat="1" applyFont="1" applyFill="1" applyBorder="1" applyAlignment="1" applyProtection="1">
      <alignment horizontal="center" vertical="center"/>
    </xf>
    <xf numFmtId="0" fontId="6" fillId="0" borderId="11" xfId="2" applyNumberFormat="1" applyFont="1" applyFill="1" applyBorder="1" applyAlignment="1" applyProtection="1">
      <alignment horizontal="center" vertical="center"/>
    </xf>
    <xf numFmtId="0" fontId="6" fillId="0" borderId="12" xfId="2" applyNumberFormat="1" applyFont="1" applyFill="1" applyBorder="1" applyAlignment="1" applyProtection="1">
      <alignment horizontal="right" vertical="center"/>
    </xf>
    <xf numFmtId="0" fontId="6" fillId="0" borderId="11" xfId="2" applyNumberFormat="1" applyFont="1" applyFill="1" applyBorder="1" applyAlignment="1" applyProtection="1">
      <alignment horizontal="right" vertical="center"/>
    </xf>
    <xf numFmtId="0" fontId="6" fillId="0" borderId="13" xfId="2" applyNumberFormat="1" applyFont="1" applyFill="1" applyBorder="1" applyAlignment="1" applyProtection="1">
      <alignment horizontal="right" vertical="center"/>
    </xf>
    <xf numFmtId="0" fontId="6" fillId="0" borderId="14" xfId="2" applyNumberFormat="1" applyFont="1" applyFill="1" applyBorder="1" applyAlignment="1" applyProtection="1">
      <alignment horizontal="right" vertical="center"/>
    </xf>
    <xf numFmtId="0" fontId="6" fillId="0" borderId="15" xfId="2" applyNumberFormat="1" applyFont="1" applyFill="1" applyBorder="1" applyAlignment="1" applyProtection="1">
      <alignment horizontal="right" vertical="center"/>
    </xf>
    <xf numFmtId="0" fontId="6" fillId="0" borderId="16" xfId="2" applyNumberFormat="1" applyFont="1" applyFill="1" applyBorder="1" applyAlignment="1" applyProtection="1">
      <alignment horizontal="right" vertical="center"/>
    </xf>
    <xf numFmtId="0" fontId="6" fillId="0" borderId="11" xfId="2" applyNumberFormat="1" applyFont="1" applyFill="1" applyBorder="1" applyAlignment="1" applyProtection="1">
      <alignment vertical="center"/>
    </xf>
    <xf numFmtId="0" fontId="6" fillId="0" borderId="17" xfId="2" applyNumberFormat="1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7" xfId="1" applyFont="1" applyFill="1" applyBorder="1" applyAlignment="1" applyProtection="1">
      <alignment vertical="center"/>
    </xf>
    <xf numFmtId="38" fontId="6" fillId="0" borderId="3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38" fontId="6" fillId="0" borderId="23" xfId="1" applyFont="1" applyFill="1" applyBorder="1" applyAlignment="1" applyProtection="1">
      <alignment vertical="center"/>
    </xf>
    <xf numFmtId="38" fontId="6" fillId="0" borderId="22" xfId="1" applyFont="1" applyFill="1" applyBorder="1" applyAlignment="1" applyProtection="1">
      <alignment vertical="center"/>
    </xf>
    <xf numFmtId="38" fontId="6" fillId="0" borderId="16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11" xfId="1" applyFont="1" applyFill="1" applyBorder="1" applyAlignment="1" applyProtection="1">
      <alignment vertical="center"/>
    </xf>
    <xf numFmtId="38" fontId="6" fillId="0" borderId="17" xfId="1" applyFont="1" applyFill="1" applyBorder="1" applyAlignment="1" applyProtection="1">
      <alignment vertical="center"/>
    </xf>
    <xf numFmtId="38" fontId="6" fillId="0" borderId="1" xfId="1" applyFont="1" applyFill="1" applyBorder="1" applyAlignment="1" applyProtection="1">
      <alignment vertical="center"/>
    </xf>
    <xf numFmtId="38" fontId="6" fillId="0" borderId="37" xfId="1" applyFont="1" applyFill="1" applyBorder="1" applyAlignment="1" applyProtection="1">
      <alignment vertical="center"/>
    </xf>
    <xf numFmtId="38" fontId="6" fillId="0" borderId="38" xfId="1" applyFont="1" applyFill="1" applyBorder="1" applyAlignment="1" applyProtection="1">
      <alignment vertical="center"/>
    </xf>
    <xf numFmtId="38" fontId="6" fillId="0" borderId="18" xfId="1" applyFont="1" applyFill="1" applyBorder="1" applyAlignment="1" applyProtection="1">
      <alignment vertical="center"/>
    </xf>
    <xf numFmtId="0" fontId="6" fillId="0" borderId="3" xfId="2" applyNumberFormat="1" applyFont="1" applyFill="1" applyBorder="1" applyAlignment="1" applyProtection="1">
      <alignment horizontal="center" vertical="center" shrinkToFit="1"/>
    </xf>
    <xf numFmtId="38" fontId="7" fillId="0" borderId="36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6" fillId="0" borderId="35" xfId="1" applyFont="1" applyFill="1" applyBorder="1" applyAlignment="1" applyProtection="1">
      <alignment vertical="center"/>
    </xf>
    <xf numFmtId="38" fontId="6" fillId="0" borderId="19" xfId="1" applyFont="1" applyFill="1" applyBorder="1" applyAlignment="1" applyProtection="1">
      <alignment vertical="center"/>
    </xf>
    <xf numFmtId="38" fontId="6" fillId="0" borderId="20" xfId="1" applyFont="1" applyFill="1" applyBorder="1" applyAlignment="1" applyProtection="1">
      <alignment vertical="center"/>
    </xf>
    <xf numFmtId="38" fontId="6" fillId="0" borderId="21" xfId="1" applyFont="1" applyFill="1" applyBorder="1" applyAlignment="1" applyProtection="1">
      <alignment vertical="center"/>
    </xf>
    <xf numFmtId="0" fontId="6" fillId="0" borderId="23" xfId="2" applyNumberFormat="1" applyFont="1" applyFill="1" applyBorder="1" applyAlignment="1" applyProtection="1">
      <alignment horizontal="center" vertical="center"/>
    </xf>
    <xf numFmtId="38" fontId="6" fillId="0" borderId="22" xfId="1" applyFont="1" applyFill="1" applyBorder="1" applyAlignment="1" applyProtection="1">
      <alignment vertical="center" shrinkToFit="1"/>
    </xf>
    <xf numFmtId="0" fontId="6" fillId="0" borderId="7" xfId="2" applyNumberFormat="1" applyFont="1" applyFill="1" applyBorder="1" applyAlignment="1" applyProtection="1">
      <alignment horizontal="distributed" vertical="center" indent="1"/>
    </xf>
    <xf numFmtId="37" fontId="7" fillId="0" borderId="1" xfId="5" applyFont="1" applyBorder="1" applyAlignment="1" applyProtection="1">
      <alignment horizontal="center" vertical="center"/>
    </xf>
    <xf numFmtId="0" fontId="6" fillId="0" borderId="2" xfId="6" applyFont="1" applyFill="1" applyBorder="1" applyAlignment="1">
      <alignment horizontal="distributed" vertical="center"/>
    </xf>
    <xf numFmtId="37" fontId="7" fillId="0" borderId="44" xfId="5" applyFont="1" applyBorder="1" applyAlignment="1" applyProtection="1">
      <alignment horizontal="center" vertical="center"/>
    </xf>
    <xf numFmtId="3" fontId="6" fillId="0" borderId="36" xfId="6" applyNumberFormat="1" applyFont="1" applyFill="1" applyBorder="1" applyAlignment="1" applyProtection="1">
      <alignment vertical="center"/>
      <protection locked="0"/>
    </xf>
    <xf numFmtId="37" fontId="7" fillId="0" borderId="3" xfId="5" applyFont="1" applyBorder="1" applyAlignment="1" applyProtection="1">
      <alignment horizontal="center" vertical="center"/>
    </xf>
    <xf numFmtId="0" fontId="6" fillId="0" borderId="0" xfId="6" applyFont="1" applyFill="1" applyBorder="1" applyAlignment="1">
      <alignment horizontal="distributed" vertical="center"/>
    </xf>
    <xf numFmtId="37" fontId="7" fillId="0" borderId="8" xfId="5" applyFont="1" applyBorder="1" applyAlignment="1" applyProtection="1">
      <alignment horizontal="center" vertical="center"/>
    </xf>
    <xf numFmtId="3" fontId="6" fillId="0" borderId="6" xfId="6" applyNumberFormat="1" applyFont="1" applyFill="1" applyBorder="1" applyAlignment="1" applyProtection="1">
      <alignment vertical="center"/>
      <protection locked="0"/>
    </xf>
    <xf numFmtId="37" fontId="7" fillId="0" borderId="45" xfId="5" applyFont="1" applyBorder="1" applyAlignment="1" applyProtection="1">
      <alignment horizontal="center" vertical="center"/>
    </xf>
    <xf numFmtId="0" fontId="6" fillId="0" borderId="46" xfId="6" applyFont="1" applyFill="1" applyBorder="1" applyAlignment="1">
      <alignment horizontal="distributed" vertical="center"/>
    </xf>
    <xf numFmtId="37" fontId="7" fillId="0" borderId="47" xfId="5" applyFont="1" applyBorder="1" applyAlignment="1" applyProtection="1">
      <alignment horizontal="center" vertical="center"/>
    </xf>
    <xf numFmtId="3" fontId="6" fillId="0" borderId="48" xfId="6" applyNumberFormat="1" applyFont="1" applyFill="1" applyBorder="1" applyAlignment="1" applyProtection="1">
      <alignment vertical="center"/>
      <protection locked="0"/>
    </xf>
    <xf numFmtId="37" fontId="7" fillId="0" borderId="3" xfId="5" quotePrefix="1" applyFont="1" applyBorder="1" applyAlignment="1" applyProtection="1">
      <alignment horizontal="center" vertical="center"/>
    </xf>
    <xf numFmtId="37" fontId="7" fillId="0" borderId="8" xfId="5" quotePrefix="1" applyFont="1" applyBorder="1" applyAlignment="1" applyProtection="1">
      <alignment horizontal="center" vertical="center"/>
    </xf>
    <xf numFmtId="37" fontId="7" fillId="0" borderId="49" xfId="5" applyFont="1" applyBorder="1" applyAlignment="1" applyProtection="1">
      <alignment horizontal="center" vertical="center"/>
    </xf>
    <xf numFmtId="0" fontId="6" fillId="0" borderId="50" xfId="6" applyFont="1" applyFill="1" applyBorder="1" applyAlignment="1">
      <alignment horizontal="distributed" vertical="center"/>
    </xf>
    <xf numFmtId="37" fontId="7" fillId="0" borderId="51" xfId="5" applyFont="1" applyBorder="1" applyAlignment="1" applyProtection="1">
      <alignment horizontal="center" vertical="center"/>
    </xf>
    <xf numFmtId="3" fontId="6" fillId="0" borderId="52" xfId="6" applyNumberFormat="1" applyFont="1" applyFill="1" applyBorder="1" applyAlignment="1" applyProtection="1">
      <alignment vertical="center"/>
      <protection locked="0"/>
    </xf>
    <xf numFmtId="37" fontId="7" fillId="0" borderId="22" xfId="5" applyFont="1" applyBorder="1" applyAlignment="1" applyProtection="1">
      <alignment horizontal="center" vertical="center"/>
    </xf>
    <xf numFmtId="0" fontId="6" fillId="0" borderId="35" xfId="6" applyFont="1" applyFill="1" applyBorder="1" applyAlignment="1">
      <alignment horizontal="distributed" vertical="center"/>
    </xf>
    <xf numFmtId="37" fontId="7" fillId="0" borderId="53" xfId="5" applyFont="1" applyBorder="1" applyAlignment="1" applyProtection="1">
      <alignment horizontal="center" vertical="center"/>
    </xf>
    <xf numFmtId="3" fontId="6" fillId="0" borderId="13" xfId="6" applyNumberFormat="1" applyFont="1" applyFill="1" applyBorder="1" applyAlignment="1" applyProtection="1">
      <alignment vertical="center"/>
      <protection locked="0"/>
    </xf>
    <xf numFmtId="38" fontId="7" fillId="0" borderId="19" xfId="1" applyFont="1" applyBorder="1" applyAlignment="1" applyProtection="1">
      <alignment horizontal="right" vertical="center"/>
    </xf>
    <xf numFmtId="38" fontId="7" fillId="0" borderId="19" xfId="1" applyFont="1" applyBorder="1" applyAlignment="1" applyProtection="1">
      <alignment vertical="center"/>
    </xf>
    <xf numFmtId="38" fontId="7" fillId="0" borderId="33" xfId="1" applyFont="1" applyBorder="1" applyAlignment="1" applyProtection="1">
      <alignment vertical="center"/>
    </xf>
    <xf numFmtId="38" fontId="7" fillId="0" borderId="21" xfId="1" applyFont="1" applyBorder="1" applyAlignment="1" applyProtection="1">
      <alignment vertical="center"/>
    </xf>
    <xf numFmtId="38" fontId="7" fillId="0" borderId="5" xfId="1" applyFont="1" applyBorder="1" applyAlignment="1" applyProtection="1">
      <alignment vertical="center"/>
    </xf>
    <xf numFmtId="38" fontId="7" fillId="0" borderId="18" xfId="1" applyFont="1" applyBorder="1" applyAlignment="1" applyProtection="1">
      <alignment vertical="center"/>
    </xf>
    <xf numFmtId="38" fontId="7" fillId="0" borderId="7" xfId="1" applyFont="1" applyBorder="1" applyAlignment="1" applyProtection="1">
      <alignment vertical="center"/>
    </xf>
    <xf numFmtId="38" fontId="7" fillId="0" borderId="23" xfId="1" applyFont="1" applyBorder="1" applyAlignment="1" applyProtection="1">
      <alignment vertical="center"/>
    </xf>
    <xf numFmtId="38" fontId="7" fillId="0" borderId="15" xfId="1" applyFont="1" applyBorder="1" applyAlignment="1" applyProtection="1">
      <alignment vertical="center"/>
    </xf>
    <xf numFmtId="38" fontId="7" fillId="0" borderId="16" xfId="1" applyFont="1" applyBorder="1" applyAlignment="1" applyProtection="1">
      <alignment vertical="center"/>
    </xf>
    <xf numFmtId="38" fontId="7" fillId="0" borderId="0" xfId="5" applyNumberFormat="1" applyFont="1" applyAlignment="1">
      <alignment vertical="center"/>
    </xf>
    <xf numFmtId="0" fontId="7" fillId="0" borderId="0" xfId="5" applyNumberFormat="1" applyFont="1" applyAlignment="1">
      <alignment horizontal="right" vertical="center"/>
    </xf>
    <xf numFmtId="0" fontId="9" fillId="0" borderId="0" xfId="4" applyNumberFormat="1" applyFont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horizontal="distributed" vertical="center" indent="1"/>
    </xf>
    <xf numFmtId="0" fontId="6" fillId="0" borderId="0" xfId="2" applyNumberFormat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vertical="center" shrinkToFit="1"/>
    </xf>
    <xf numFmtId="0" fontId="6" fillId="0" borderId="9" xfId="2" applyNumberFormat="1" applyFont="1" applyFill="1" applyBorder="1" applyAlignment="1" applyProtection="1">
      <alignment vertical="center"/>
    </xf>
    <xf numFmtId="0" fontId="6" fillId="0" borderId="19" xfId="2" applyNumberFormat="1" applyFont="1" applyFill="1" applyBorder="1" applyAlignment="1" applyProtection="1">
      <alignment horizontal="center" vertical="center"/>
    </xf>
    <xf numFmtId="0" fontId="6" fillId="0" borderId="2" xfId="2" applyNumberFormat="1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59" xfId="2" applyNumberFormat="1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vertical="center"/>
    </xf>
    <xf numFmtId="0" fontId="7" fillId="0" borderId="0" xfId="2" applyNumberFormat="1" applyFont="1" applyFill="1" applyAlignment="1">
      <alignment vertical="center"/>
    </xf>
    <xf numFmtId="38" fontId="7" fillId="0" borderId="0" xfId="2" applyNumberFormat="1" applyFont="1" applyFill="1" applyAlignment="1">
      <alignment vertical="center"/>
    </xf>
    <xf numFmtId="0" fontId="7" fillId="0" borderId="0" xfId="2" applyNumberFormat="1" applyFont="1" applyFill="1" applyAlignment="1">
      <alignment horizontal="center" vertical="center"/>
    </xf>
    <xf numFmtId="0" fontId="6" fillId="0" borderId="3" xfId="2" applyNumberFormat="1" applyFont="1" applyFill="1" applyBorder="1" applyAlignment="1" applyProtection="1">
      <alignment horizontal="center" vertical="center"/>
    </xf>
    <xf numFmtId="0" fontId="6" fillId="0" borderId="9" xfId="2" applyNumberFormat="1" applyFont="1" applyFill="1" applyBorder="1" applyAlignment="1" applyProtection="1">
      <alignment horizontal="center" vertical="center"/>
    </xf>
    <xf numFmtId="0" fontId="6" fillId="0" borderId="22" xfId="2" applyNumberFormat="1" applyFont="1" applyFill="1" applyBorder="1" applyAlignment="1" applyProtection="1">
      <alignment horizontal="center" vertical="center"/>
    </xf>
    <xf numFmtId="0" fontId="6" fillId="0" borderId="19" xfId="2" applyNumberFormat="1" applyFont="1" applyFill="1" applyBorder="1" applyAlignment="1" applyProtection="1">
      <alignment horizontal="center" vertical="center"/>
    </xf>
    <xf numFmtId="0" fontId="6" fillId="0" borderId="34" xfId="2" applyNumberFormat="1" applyFont="1" applyFill="1" applyBorder="1" applyAlignment="1" applyProtection="1">
      <alignment horizontal="center" vertical="center"/>
    </xf>
    <xf numFmtId="0" fontId="6" fillId="0" borderId="55" xfId="2" applyNumberFormat="1" applyFont="1" applyFill="1" applyBorder="1" applyAlignment="1" applyProtection="1">
      <alignment horizontal="center" vertical="center"/>
    </xf>
    <xf numFmtId="0" fontId="6" fillId="0" borderId="33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6" fillId="0" borderId="56" xfId="2" applyNumberFormat="1" applyFont="1" applyFill="1" applyBorder="1" applyAlignment="1" applyProtection="1">
      <alignment horizontal="center" vertical="center"/>
    </xf>
    <xf numFmtId="0" fontId="7" fillId="0" borderId="2" xfId="4" applyNumberFormat="1" applyFont="1" applyBorder="1" applyAlignment="1" applyProtection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6" fillId="0" borderId="56" xfId="2" applyNumberFormat="1" applyFont="1" applyFill="1" applyBorder="1" applyAlignment="1" applyProtection="1">
      <alignment horizontal="distributed" vertical="center" justifyLastLine="1"/>
    </xf>
    <xf numFmtId="0" fontId="6" fillId="0" borderId="15" xfId="2" applyNumberFormat="1" applyFont="1" applyFill="1" applyBorder="1" applyAlignment="1" applyProtection="1">
      <alignment horizontal="distributed" vertical="center" justifyLastLine="1"/>
    </xf>
    <xf numFmtId="0" fontId="6" fillId="0" borderId="57" xfId="2" applyNumberFormat="1" applyFont="1" applyFill="1" applyBorder="1" applyAlignment="1" applyProtection="1">
      <alignment horizontal="distributed" vertical="center" justifyLastLine="1"/>
    </xf>
    <xf numFmtId="0" fontId="6" fillId="0" borderId="4" xfId="2" applyNumberFormat="1" applyFont="1" applyFill="1" applyBorder="1" applyAlignment="1" applyProtection="1">
      <alignment horizontal="distributed" vertical="center" justifyLastLine="1"/>
    </xf>
    <xf numFmtId="0" fontId="6" fillId="0" borderId="58" xfId="2" applyNumberFormat="1" applyFont="1" applyFill="1" applyBorder="1" applyAlignment="1" applyProtection="1">
      <alignment horizontal="distributed" vertical="center" justifyLastLine="1"/>
    </xf>
    <xf numFmtId="0" fontId="6" fillId="0" borderId="5" xfId="2" applyNumberFormat="1" applyFont="1" applyFill="1" applyBorder="1" applyAlignment="1" applyProtection="1">
      <alignment horizontal="distributed" vertical="center" indent="1" justifyLastLine="1"/>
    </xf>
    <xf numFmtId="0" fontId="6" fillId="0" borderId="6" xfId="2" applyNumberFormat="1" applyFont="1" applyFill="1" applyBorder="1" applyAlignment="1" applyProtection="1">
      <alignment horizontal="distributed" vertical="center" indent="1" justifyLastLine="1"/>
    </xf>
    <xf numFmtId="0" fontId="6" fillId="0" borderId="7" xfId="2" applyNumberFormat="1" applyFont="1" applyFill="1" applyBorder="1" applyAlignment="1" applyProtection="1">
      <alignment horizontal="distributed" vertical="center" indent="1" justifyLastLine="1"/>
    </xf>
    <xf numFmtId="0" fontId="6" fillId="0" borderId="55" xfId="2" applyNumberFormat="1" applyFont="1" applyFill="1" applyBorder="1" applyAlignment="1" applyProtection="1">
      <alignment horizontal="distributed" vertical="center" justifyLastLine="1"/>
    </xf>
    <xf numFmtId="0" fontId="7" fillId="0" borderId="5" xfId="4" applyNumberFormat="1" applyFont="1" applyBorder="1" applyAlignment="1" applyProtection="1">
      <alignment horizontal="distributed" vertical="center" justifyLastLine="1"/>
    </xf>
    <xf numFmtId="0" fontId="7" fillId="0" borderId="42" xfId="4" applyNumberFormat="1" applyFont="1" applyBorder="1" applyAlignment="1" applyProtection="1">
      <alignment horizontal="distributed" vertical="center" justifyLastLine="1"/>
    </xf>
    <xf numFmtId="0" fontId="7" fillId="0" borderId="43" xfId="4" applyNumberFormat="1" applyFont="1" applyBorder="1" applyAlignment="1" applyProtection="1">
      <alignment horizontal="distributed" vertical="center" justifyLastLine="1"/>
    </xf>
    <xf numFmtId="0" fontId="7" fillId="0" borderId="33" xfId="4" applyNumberFormat="1" applyFont="1" applyBorder="1" applyAlignment="1" applyProtection="1">
      <alignment horizontal="distributed" vertical="center" justifyLastLine="1"/>
    </xf>
    <xf numFmtId="0" fontId="7" fillId="0" borderId="24" xfId="4" applyNumberFormat="1" applyFont="1" applyBorder="1" applyAlignment="1" applyProtection="1">
      <alignment horizontal="distributed" vertical="center" justifyLastLine="1"/>
    </xf>
    <xf numFmtId="0" fontId="6" fillId="0" borderId="16" xfId="2" applyNumberFormat="1" applyFont="1" applyFill="1" applyBorder="1" applyAlignment="1" applyProtection="1">
      <alignment horizontal="distributed" vertical="center" indent="1"/>
    </xf>
    <xf numFmtId="0" fontId="6" fillId="0" borderId="56" xfId="2" applyNumberFormat="1" applyFont="1" applyFill="1" applyBorder="1" applyAlignment="1" applyProtection="1">
      <alignment horizontal="distributed" vertical="center" indent="1"/>
    </xf>
    <xf numFmtId="0" fontId="6" fillId="0" borderId="23" xfId="2" applyNumberFormat="1" applyFont="1" applyFill="1" applyBorder="1" applyAlignment="1" applyProtection="1">
      <alignment horizontal="distributed" vertical="center" indent="1"/>
    </xf>
    <xf numFmtId="0" fontId="7" fillId="0" borderId="5" xfId="4" applyNumberFormat="1" applyFont="1" applyBorder="1" applyAlignment="1" applyProtection="1">
      <alignment horizontal="distributed" vertical="center" indent="1"/>
    </xf>
    <xf numFmtId="0" fontId="7" fillId="0" borderId="11" xfId="4" applyNumberFormat="1" applyFont="1" applyBorder="1" applyAlignment="1" applyProtection="1">
      <alignment horizontal="distributed" vertical="center" indent="1"/>
    </xf>
    <xf numFmtId="0" fontId="7" fillId="0" borderId="33" xfId="4" applyNumberFormat="1" applyFont="1" applyBorder="1" applyAlignment="1" applyProtection="1">
      <alignment horizontal="distributed" vertical="center" indent="1"/>
    </xf>
    <xf numFmtId="0" fontId="7" fillId="0" borderId="18" xfId="4" applyNumberFormat="1" applyFont="1" applyBorder="1" applyAlignment="1" applyProtection="1">
      <alignment horizontal="distributed" vertical="center" indent="1"/>
    </xf>
    <xf numFmtId="0" fontId="7" fillId="0" borderId="26" xfId="4" applyNumberFormat="1" applyFont="1" applyBorder="1" applyAlignment="1" applyProtection="1">
      <alignment horizontal="distributed" vertical="center" indent="5"/>
    </xf>
    <xf numFmtId="0" fontId="7" fillId="0" borderId="27" xfId="4" applyNumberFormat="1" applyFont="1" applyBorder="1" applyAlignment="1" applyProtection="1">
      <alignment horizontal="distributed" vertical="center" indent="5"/>
    </xf>
    <xf numFmtId="0" fontId="7" fillId="0" borderId="27" xfId="4" quotePrefix="1" applyNumberFormat="1" applyFont="1" applyBorder="1" applyAlignment="1" applyProtection="1">
      <alignment horizontal="distributed" vertical="center" indent="5"/>
    </xf>
    <xf numFmtId="0" fontId="7" fillId="0" borderId="40" xfId="4" quotePrefix="1" applyNumberFormat="1" applyFont="1" applyBorder="1" applyAlignment="1" applyProtection="1">
      <alignment horizontal="distributed" vertical="center" indent="5"/>
    </xf>
    <xf numFmtId="0" fontId="7" fillId="0" borderId="32" xfId="4" applyNumberFormat="1" applyFont="1" applyBorder="1" applyAlignment="1" applyProtection="1">
      <alignment horizontal="distributed" vertical="center" indent="5"/>
    </xf>
    <xf numFmtId="0" fontId="7" fillId="0" borderId="26" xfId="4" applyNumberFormat="1" applyFont="1" applyBorder="1" applyAlignment="1" applyProtection="1">
      <alignment horizontal="distributed" vertical="center" indent="15"/>
    </xf>
    <xf numFmtId="0" fontId="7" fillId="0" borderId="27" xfId="4" applyNumberFormat="1" applyFont="1" applyBorder="1" applyAlignment="1" applyProtection="1">
      <alignment horizontal="distributed" vertical="center" indent="15"/>
    </xf>
    <xf numFmtId="0" fontId="7" fillId="0" borderId="40" xfId="4" applyNumberFormat="1" applyFont="1" applyBorder="1" applyAlignment="1" applyProtection="1">
      <alignment horizontal="distributed" vertical="center" indent="15"/>
    </xf>
    <xf numFmtId="0" fontId="6" fillId="0" borderId="27" xfId="2" applyNumberFormat="1" applyFont="1" applyFill="1" applyBorder="1" applyAlignment="1" applyProtection="1">
      <alignment horizontal="distributed" vertical="center" indent="5"/>
    </xf>
    <xf numFmtId="0" fontId="6" fillId="0" borderId="28" xfId="2" applyNumberFormat="1" applyFont="1" applyFill="1" applyBorder="1" applyAlignment="1" applyProtection="1">
      <alignment horizontal="distributed" vertical="center" indent="5"/>
    </xf>
    <xf numFmtId="0" fontId="6" fillId="0" borderId="29" xfId="2" applyNumberFormat="1" applyFont="1" applyFill="1" applyBorder="1" applyAlignment="1" applyProtection="1">
      <alignment horizontal="distributed" vertical="center" indent="5"/>
    </xf>
    <xf numFmtId="0" fontId="6" fillId="0" borderId="30" xfId="2" applyNumberFormat="1" applyFont="1" applyFill="1" applyBorder="1" applyAlignment="1" applyProtection="1">
      <alignment horizontal="distributed" vertical="center" indent="5"/>
    </xf>
    <xf numFmtId="0" fontId="6" fillId="0" borderId="31" xfId="2" applyNumberFormat="1" applyFont="1" applyFill="1" applyBorder="1" applyAlignment="1" applyProtection="1">
      <alignment horizontal="distributed" vertical="center" indent="5"/>
    </xf>
    <xf numFmtId="0" fontId="6" fillId="0" borderId="32" xfId="2" applyNumberFormat="1" applyFont="1" applyFill="1" applyBorder="1" applyAlignment="1" applyProtection="1">
      <alignment horizontal="distributed" vertical="center" indent="5"/>
    </xf>
    <xf numFmtId="0" fontId="6" fillId="0" borderId="26" xfId="2" applyNumberFormat="1" applyFont="1" applyFill="1" applyBorder="1" applyAlignment="1" applyProtection="1">
      <alignment horizontal="distributed" vertical="center" indent="15"/>
    </xf>
    <xf numFmtId="0" fontId="6" fillId="0" borderId="27" xfId="2" applyNumberFormat="1" applyFont="1" applyFill="1" applyBorder="1" applyAlignment="1" applyProtection="1">
      <alignment horizontal="distributed" vertical="center" indent="15"/>
    </xf>
    <xf numFmtId="0" fontId="6" fillId="0" borderId="2" xfId="2" applyNumberFormat="1" applyFont="1" applyFill="1" applyBorder="1" applyAlignment="1" applyProtection="1">
      <alignment horizontal="distributed" vertical="center" indent="15"/>
    </xf>
    <xf numFmtId="0" fontId="6" fillId="0" borderId="44" xfId="2" applyNumberFormat="1" applyFont="1" applyFill="1" applyBorder="1" applyAlignment="1" applyProtection="1">
      <alignment horizontal="distributed" vertical="center" indent="15"/>
    </xf>
  </cellXfs>
  <cellStyles count="7">
    <cellStyle name="桁区切り" xfId="1" builtinId="6"/>
    <cellStyle name="標準" xfId="0" builtinId="0"/>
    <cellStyle name="標準_H20概10" xfId="5"/>
    <cellStyle name="標準_H20概12-1" xfId="2"/>
    <cellStyle name="標準_H20概12-2" xfId="4"/>
    <cellStyle name="標準_概家10 (2)" xfId="6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9525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76200" y="714375"/>
          <a:ext cx="1857375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9"/>
  <sheetViews>
    <sheetView tabSelected="1" zoomScaleNormal="100" zoomScaleSheetLayoutView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1" style="112" customWidth="1"/>
    <col min="2" max="2" width="9" style="115" customWidth="1"/>
    <col min="3" max="3" width="9" style="115" bestFit="1" customWidth="1"/>
    <col min="4" max="18" width="13" style="115" customWidth="1"/>
    <col min="19" max="16384" width="9" style="112"/>
  </cols>
  <sheetData>
    <row r="1" spans="2:18" ht="15" customHeight="1">
      <c r="B1" s="26" t="s">
        <v>119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2:18" ht="15" customHeight="1">
      <c r="B2" s="26" t="s">
        <v>111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2:18" ht="15" customHeight="1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2:18" ht="15" customHeight="1">
      <c r="B4" s="28"/>
      <c r="C4" s="110" t="s">
        <v>13</v>
      </c>
      <c r="D4" s="165" t="s">
        <v>134</v>
      </c>
      <c r="E4" s="166"/>
      <c r="F4" s="167"/>
      <c r="G4" s="167"/>
      <c r="H4" s="167"/>
      <c r="I4" s="168"/>
      <c r="J4" s="160" t="s">
        <v>123</v>
      </c>
      <c r="K4" s="161"/>
      <c r="L4" s="162"/>
      <c r="M4" s="163" t="s">
        <v>124</v>
      </c>
      <c r="N4" s="159"/>
      <c r="O4" s="164"/>
      <c r="P4" s="163" t="s">
        <v>125</v>
      </c>
      <c r="Q4" s="159"/>
      <c r="R4" s="164"/>
    </row>
    <row r="5" spans="2:18" ht="15" customHeight="1">
      <c r="B5" s="29"/>
      <c r="C5" s="30"/>
      <c r="D5" s="121" t="s">
        <v>27</v>
      </c>
      <c r="E5" s="122"/>
      <c r="F5" s="123" t="s">
        <v>36</v>
      </c>
      <c r="G5" s="123"/>
      <c r="H5" s="138" t="s">
        <v>107</v>
      </c>
      <c r="I5" s="138"/>
      <c r="J5" s="132" t="s">
        <v>121</v>
      </c>
      <c r="K5" s="135" t="s">
        <v>29</v>
      </c>
      <c r="L5" s="136" t="s">
        <v>29</v>
      </c>
      <c r="M5" s="134" t="s">
        <v>122</v>
      </c>
      <c r="N5" s="135" t="s">
        <v>29</v>
      </c>
      <c r="O5" s="137" t="s">
        <v>29</v>
      </c>
      <c r="P5" s="113"/>
      <c r="Q5" s="114"/>
      <c r="R5" s="113"/>
    </row>
    <row r="6" spans="2:18" ht="15" customHeight="1">
      <c r="B6" s="29"/>
      <c r="C6" s="30"/>
      <c r="D6" s="124" t="s">
        <v>33</v>
      </c>
      <c r="E6" s="145" t="s">
        <v>108</v>
      </c>
      <c r="F6" s="126" t="s">
        <v>33</v>
      </c>
      <c r="G6" s="31" t="s">
        <v>108</v>
      </c>
      <c r="H6" s="130" t="s">
        <v>120</v>
      </c>
      <c r="I6" s="69" t="s">
        <v>108</v>
      </c>
      <c r="J6" s="133"/>
      <c r="K6" s="135" t="s">
        <v>28</v>
      </c>
      <c r="L6" s="136" t="s">
        <v>30</v>
      </c>
      <c r="M6" s="133"/>
      <c r="N6" s="135" t="s">
        <v>28</v>
      </c>
      <c r="O6" s="137" t="s">
        <v>30</v>
      </c>
      <c r="P6" s="32" t="s">
        <v>0</v>
      </c>
      <c r="Q6" s="32" t="s">
        <v>1</v>
      </c>
      <c r="R6" s="32" t="s">
        <v>2</v>
      </c>
    </row>
    <row r="7" spans="2:18" ht="15" customHeight="1">
      <c r="B7" s="119" t="s">
        <v>14</v>
      </c>
      <c r="C7" s="34" t="s">
        <v>15</v>
      </c>
      <c r="D7" s="125"/>
      <c r="E7" s="146" t="s">
        <v>109</v>
      </c>
      <c r="F7" s="125"/>
      <c r="G7" s="146" t="s">
        <v>109</v>
      </c>
      <c r="H7" s="131"/>
      <c r="I7" s="144" t="s">
        <v>109</v>
      </c>
      <c r="J7" s="36" t="s">
        <v>3</v>
      </c>
      <c r="K7" s="37" t="s">
        <v>4</v>
      </c>
      <c r="L7" s="38" t="s">
        <v>5</v>
      </c>
      <c r="M7" s="39" t="s">
        <v>6</v>
      </c>
      <c r="N7" s="40" t="s">
        <v>7</v>
      </c>
      <c r="O7" s="41" t="s">
        <v>8</v>
      </c>
      <c r="P7" s="108"/>
      <c r="Q7" s="42"/>
      <c r="R7" s="43"/>
    </row>
    <row r="8" spans="2:18" ht="15" customHeight="1">
      <c r="B8" s="118"/>
      <c r="C8" s="33" t="s">
        <v>16</v>
      </c>
      <c r="D8" s="44">
        <v>1321</v>
      </c>
      <c r="E8" s="44">
        <v>107</v>
      </c>
      <c r="F8" s="44">
        <v>0</v>
      </c>
      <c r="G8" s="44">
        <v>0</v>
      </c>
      <c r="H8" s="44">
        <v>1321</v>
      </c>
      <c r="I8" s="46">
        <v>107</v>
      </c>
      <c r="J8" s="45">
        <v>6291798</v>
      </c>
      <c r="K8" s="44">
        <v>0</v>
      </c>
      <c r="L8" s="46">
        <v>6291798</v>
      </c>
      <c r="M8" s="47">
        <v>550846885</v>
      </c>
      <c r="N8" s="44">
        <v>0</v>
      </c>
      <c r="O8" s="46">
        <v>550846885</v>
      </c>
      <c r="P8" s="47">
        <f>IF(J8=0," ",ROUND(M8*1000/J8,0))</f>
        <v>87550</v>
      </c>
      <c r="Q8" s="44">
        <v>0</v>
      </c>
      <c r="R8" s="46">
        <f>IF(L8=0," ",ROUND(O8*1000/L8,0))</f>
        <v>87550</v>
      </c>
    </row>
    <row r="9" spans="2:18" ht="15" customHeight="1">
      <c r="B9" s="118" t="s">
        <v>17</v>
      </c>
      <c r="C9" s="33" t="s">
        <v>18</v>
      </c>
      <c r="D9" s="44">
        <v>8098</v>
      </c>
      <c r="E9" s="44">
        <v>1721</v>
      </c>
      <c r="F9" s="44">
        <v>0</v>
      </c>
      <c r="G9" s="44">
        <v>0</v>
      </c>
      <c r="H9" s="44">
        <v>8098</v>
      </c>
      <c r="I9" s="46">
        <v>1721</v>
      </c>
      <c r="J9" s="45">
        <v>6003042</v>
      </c>
      <c r="K9" s="44">
        <v>4</v>
      </c>
      <c r="L9" s="46">
        <v>6003038</v>
      </c>
      <c r="M9" s="47">
        <v>358274295</v>
      </c>
      <c r="N9" s="44">
        <v>130</v>
      </c>
      <c r="O9" s="46">
        <v>358274165</v>
      </c>
      <c r="P9" s="47">
        <f t="shared" ref="P9:P49" si="0">IF(J9=0," ",ROUND(M9*1000/J9,0))</f>
        <v>59682</v>
      </c>
      <c r="Q9" s="44">
        <f t="shared" ref="Q9:Q49" si="1">IF(K9=0," ",ROUND(N9*1000/K9,0))</f>
        <v>32500</v>
      </c>
      <c r="R9" s="46">
        <f t="shared" ref="R9:R49" si="2">IF(L9=0," ",ROUND(O9*1000/L9,0))</f>
        <v>59682</v>
      </c>
    </row>
    <row r="10" spans="2:18" ht="15" customHeight="1">
      <c r="B10" s="118"/>
      <c r="C10" s="33" t="s">
        <v>19</v>
      </c>
      <c r="D10" s="44">
        <v>32901</v>
      </c>
      <c r="E10" s="44">
        <v>4155</v>
      </c>
      <c r="F10" s="44">
        <v>19</v>
      </c>
      <c r="G10" s="44">
        <v>0</v>
      </c>
      <c r="H10" s="44">
        <v>32882</v>
      </c>
      <c r="I10" s="46">
        <v>4155</v>
      </c>
      <c r="J10" s="45">
        <v>20039507</v>
      </c>
      <c r="K10" s="44">
        <v>1099</v>
      </c>
      <c r="L10" s="46">
        <v>20038408</v>
      </c>
      <c r="M10" s="47">
        <v>1142880735</v>
      </c>
      <c r="N10" s="44">
        <v>2444</v>
      </c>
      <c r="O10" s="46">
        <v>1142878291</v>
      </c>
      <c r="P10" s="47">
        <f t="shared" si="0"/>
        <v>57031</v>
      </c>
      <c r="Q10" s="44">
        <f t="shared" si="1"/>
        <v>2224</v>
      </c>
      <c r="R10" s="46">
        <f t="shared" si="2"/>
        <v>57034</v>
      </c>
    </row>
    <row r="11" spans="2:18" ht="15" customHeight="1">
      <c r="B11" s="118" t="s">
        <v>112</v>
      </c>
      <c r="C11" s="33" t="s">
        <v>21</v>
      </c>
      <c r="D11" s="44">
        <v>10198</v>
      </c>
      <c r="E11" s="44">
        <v>625</v>
      </c>
      <c r="F11" s="44">
        <v>164</v>
      </c>
      <c r="G11" s="44">
        <v>1</v>
      </c>
      <c r="H11" s="44">
        <v>10034</v>
      </c>
      <c r="I11" s="46">
        <v>624</v>
      </c>
      <c r="J11" s="45">
        <v>1234110</v>
      </c>
      <c r="K11" s="44">
        <v>3995</v>
      </c>
      <c r="L11" s="46">
        <v>1230115</v>
      </c>
      <c r="M11" s="47">
        <v>37734625</v>
      </c>
      <c r="N11" s="44">
        <v>20122</v>
      </c>
      <c r="O11" s="46">
        <v>37714503</v>
      </c>
      <c r="P11" s="47">
        <f t="shared" si="0"/>
        <v>30576</v>
      </c>
      <c r="Q11" s="44">
        <f t="shared" si="1"/>
        <v>5037</v>
      </c>
      <c r="R11" s="46">
        <f t="shared" si="2"/>
        <v>30659</v>
      </c>
    </row>
    <row r="12" spans="2:18" ht="15" customHeight="1">
      <c r="B12" s="118"/>
      <c r="C12" s="33" t="s">
        <v>22</v>
      </c>
      <c r="D12" s="44">
        <v>1514</v>
      </c>
      <c r="E12" s="44">
        <v>227</v>
      </c>
      <c r="F12" s="44">
        <v>28</v>
      </c>
      <c r="G12" s="44">
        <v>0</v>
      </c>
      <c r="H12" s="44">
        <v>1486</v>
      </c>
      <c r="I12" s="46">
        <v>227</v>
      </c>
      <c r="J12" s="45">
        <v>105448</v>
      </c>
      <c r="K12" s="44">
        <v>805</v>
      </c>
      <c r="L12" s="46">
        <v>104643</v>
      </c>
      <c r="M12" s="47">
        <v>1630928</v>
      </c>
      <c r="N12" s="44">
        <v>3478</v>
      </c>
      <c r="O12" s="46">
        <v>1627450</v>
      </c>
      <c r="P12" s="47">
        <f t="shared" si="0"/>
        <v>15467</v>
      </c>
      <c r="Q12" s="44">
        <f t="shared" si="1"/>
        <v>4320</v>
      </c>
      <c r="R12" s="46">
        <f t="shared" si="2"/>
        <v>15552</v>
      </c>
    </row>
    <row r="13" spans="2:18" ht="15" customHeight="1">
      <c r="B13" s="118" t="s">
        <v>20</v>
      </c>
      <c r="C13" s="33" t="s">
        <v>23</v>
      </c>
      <c r="D13" s="44">
        <v>4</v>
      </c>
      <c r="E13" s="44">
        <v>0</v>
      </c>
      <c r="F13" s="44">
        <v>0</v>
      </c>
      <c r="G13" s="44">
        <v>0</v>
      </c>
      <c r="H13" s="44">
        <v>4</v>
      </c>
      <c r="I13" s="46">
        <v>0</v>
      </c>
      <c r="J13" s="45">
        <v>507</v>
      </c>
      <c r="K13" s="44">
        <v>0</v>
      </c>
      <c r="L13" s="46">
        <v>507</v>
      </c>
      <c r="M13" s="47">
        <v>11039</v>
      </c>
      <c r="N13" s="44">
        <v>0</v>
      </c>
      <c r="O13" s="46">
        <v>11039</v>
      </c>
      <c r="P13" s="47">
        <f t="shared" si="0"/>
        <v>21773</v>
      </c>
      <c r="Q13" s="44">
        <v>0</v>
      </c>
      <c r="R13" s="46">
        <f t="shared" si="2"/>
        <v>21773</v>
      </c>
    </row>
    <row r="14" spans="2:18" ht="15" customHeight="1">
      <c r="B14" s="119"/>
      <c r="C14" s="35" t="s">
        <v>24</v>
      </c>
      <c r="D14" s="49">
        <v>54036</v>
      </c>
      <c r="E14" s="49">
        <v>6835</v>
      </c>
      <c r="F14" s="49">
        <v>211</v>
      </c>
      <c r="G14" s="49">
        <v>1</v>
      </c>
      <c r="H14" s="49">
        <v>53825</v>
      </c>
      <c r="I14" s="51">
        <v>6834</v>
      </c>
      <c r="J14" s="50">
        <v>33674412</v>
      </c>
      <c r="K14" s="49">
        <v>5903</v>
      </c>
      <c r="L14" s="51">
        <v>33668509</v>
      </c>
      <c r="M14" s="52">
        <v>2091378507</v>
      </c>
      <c r="N14" s="53">
        <v>26174</v>
      </c>
      <c r="O14" s="54">
        <v>2091352333</v>
      </c>
      <c r="P14" s="47">
        <f t="shared" si="0"/>
        <v>62106</v>
      </c>
      <c r="Q14" s="44">
        <f t="shared" si="1"/>
        <v>4434</v>
      </c>
      <c r="R14" s="46">
        <f t="shared" si="2"/>
        <v>62116</v>
      </c>
    </row>
    <row r="15" spans="2:18" ht="15" customHeight="1">
      <c r="B15" s="118"/>
      <c r="C15" s="33" t="s">
        <v>16</v>
      </c>
      <c r="D15" s="44">
        <v>4790</v>
      </c>
      <c r="E15" s="44">
        <v>294</v>
      </c>
      <c r="F15" s="44">
        <v>0</v>
      </c>
      <c r="G15" s="44">
        <v>0</v>
      </c>
      <c r="H15" s="44">
        <v>4790</v>
      </c>
      <c r="I15" s="46">
        <v>294</v>
      </c>
      <c r="J15" s="45">
        <v>10729227</v>
      </c>
      <c r="K15" s="44">
        <v>174</v>
      </c>
      <c r="L15" s="46">
        <v>10729053</v>
      </c>
      <c r="M15" s="47">
        <v>698941618</v>
      </c>
      <c r="N15" s="44">
        <v>1688</v>
      </c>
      <c r="O15" s="46">
        <v>698939930</v>
      </c>
      <c r="P15" s="55">
        <f t="shared" si="0"/>
        <v>65144</v>
      </c>
      <c r="Q15" s="56">
        <f t="shared" si="1"/>
        <v>9701</v>
      </c>
      <c r="R15" s="57">
        <f t="shared" si="2"/>
        <v>65145</v>
      </c>
    </row>
    <row r="16" spans="2:18" ht="15" customHeight="1">
      <c r="B16" s="118"/>
      <c r="C16" s="33" t="s">
        <v>18</v>
      </c>
      <c r="D16" s="44">
        <v>55559</v>
      </c>
      <c r="E16" s="44">
        <v>4206</v>
      </c>
      <c r="F16" s="44">
        <v>3</v>
      </c>
      <c r="G16" s="44">
        <v>0</v>
      </c>
      <c r="H16" s="44">
        <v>55556</v>
      </c>
      <c r="I16" s="46">
        <v>4206</v>
      </c>
      <c r="J16" s="45">
        <v>50744296</v>
      </c>
      <c r="K16" s="44">
        <v>1158</v>
      </c>
      <c r="L16" s="46">
        <v>50743138</v>
      </c>
      <c r="M16" s="47">
        <v>3456893451</v>
      </c>
      <c r="N16" s="44">
        <v>58478</v>
      </c>
      <c r="O16" s="46">
        <v>3456834973</v>
      </c>
      <c r="P16" s="47">
        <f t="shared" si="0"/>
        <v>68124</v>
      </c>
      <c r="Q16" s="44">
        <f t="shared" si="1"/>
        <v>50499</v>
      </c>
      <c r="R16" s="46">
        <f t="shared" si="2"/>
        <v>68124</v>
      </c>
    </row>
    <row r="17" spans="2:18" ht="15" customHeight="1">
      <c r="B17" s="118" t="s">
        <v>113</v>
      </c>
      <c r="C17" s="33" t="s">
        <v>19</v>
      </c>
      <c r="D17" s="44">
        <v>30271</v>
      </c>
      <c r="E17" s="44">
        <v>4027</v>
      </c>
      <c r="F17" s="44">
        <v>13</v>
      </c>
      <c r="G17" s="44">
        <v>0</v>
      </c>
      <c r="H17" s="44">
        <v>30258</v>
      </c>
      <c r="I17" s="46">
        <v>4027</v>
      </c>
      <c r="J17" s="45">
        <v>7741546</v>
      </c>
      <c r="K17" s="44">
        <v>345</v>
      </c>
      <c r="L17" s="46">
        <v>7741201</v>
      </c>
      <c r="M17" s="47">
        <v>318633813</v>
      </c>
      <c r="N17" s="44">
        <v>2059</v>
      </c>
      <c r="O17" s="46">
        <v>318631754</v>
      </c>
      <c r="P17" s="47">
        <f t="shared" si="0"/>
        <v>41159</v>
      </c>
      <c r="Q17" s="44">
        <f t="shared" si="1"/>
        <v>5968</v>
      </c>
      <c r="R17" s="46">
        <f t="shared" si="2"/>
        <v>41161</v>
      </c>
    </row>
    <row r="18" spans="2:18" ht="15" customHeight="1">
      <c r="B18" s="118"/>
      <c r="C18" s="33" t="s">
        <v>21</v>
      </c>
      <c r="D18" s="44">
        <v>133134</v>
      </c>
      <c r="E18" s="44">
        <v>1391</v>
      </c>
      <c r="F18" s="44">
        <v>127</v>
      </c>
      <c r="G18" s="44">
        <v>3</v>
      </c>
      <c r="H18" s="44">
        <v>133007</v>
      </c>
      <c r="I18" s="46">
        <v>1388</v>
      </c>
      <c r="J18" s="45">
        <v>19353260</v>
      </c>
      <c r="K18" s="44">
        <v>2605</v>
      </c>
      <c r="L18" s="46">
        <v>19350655</v>
      </c>
      <c r="M18" s="45">
        <v>630432432</v>
      </c>
      <c r="N18" s="58">
        <v>14333</v>
      </c>
      <c r="O18" s="46">
        <v>630418099</v>
      </c>
      <c r="P18" s="47">
        <f t="shared" si="0"/>
        <v>32575</v>
      </c>
      <c r="Q18" s="44">
        <f t="shared" si="1"/>
        <v>5502</v>
      </c>
      <c r="R18" s="46">
        <f t="shared" si="2"/>
        <v>32579</v>
      </c>
    </row>
    <row r="19" spans="2:18" ht="15" customHeight="1">
      <c r="B19" s="59" t="s">
        <v>32</v>
      </c>
      <c r="C19" s="33" t="s">
        <v>22</v>
      </c>
      <c r="D19" s="44">
        <v>5622</v>
      </c>
      <c r="E19" s="44">
        <v>287</v>
      </c>
      <c r="F19" s="44">
        <v>40</v>
      </c>
      <c r="G19" s="44">
        <v>1</v>
      </c>
      <c r="H19" s="44">
        <v>5582</v>
      </c>
      <c r="I19" s="46">
        <v>286</v>
      </c>
      <c r="J19" s="45">
        <v>519118</v>
      </c>
      <c r="K19" s="44">
        <v>1143</v>
      </c>
      <c r="L19" s="46">
        <v>517975</v>
      </c>
      <c r="M19" s="47">
        <v>7608441</v>
      </c>
      <c r="N19" s="44">
        <v>4942</v>
      </c>
      <c r="O19" s="46">
        <v>7603499</v>
      </c>
      <c r="P19" s="47">
        <f t="shared" si="0"/>
        <v>14656</v>
      </c>
      <c r="Q19" s="44">
        <f t="shared" si="1"/>
        <v>4324</v>
      </c>
      <c r="R19" s="46">
        <f t="shared" si="2"/>
        <v>14679</v>
      </c>
    </row>
    <row r="20" spans="2:18" ht="15" customHeight="1">
      <c r="B20" s="118"/>
      <c r="C20" s="33" t="s">
        <v>23</v>
      </c>
      <c r="D20" s="44">
        <v>2</v>
      </c>
      <c r="E20" s="44">
        <v>0</v>
      </c>
      <c r="F20" s="44">
        <v>0</v>
      </c>
      <c r="G20" s="44">
        <v>0</v>
      </c>
      <c r="H20" s="44">
        <v>2</v>
      </c>
      <c r="I20" s="46">
        <v>0</v>
      </c>
      <c r="J20" s="45">
        <v>445</v>
      </c>
      <c r="K20" s="44">
        <v>0</v>
      </c>
      <c r="L20" s="46">
        <v>445</v>
      </c>
      <c r="M20" s="47">
        <v>12784</v>
      </c>
      <c r="N20" s="44">
        <v>0</v>
      </c>
      <c r="O20" s="46">
        <v>12784</v>
      </c>
      <c r="P20" s="47">
        <f t="shared" si="0"/>
        <v>28728</v>
      </c>
      <c r="Q20" s="44">
        <v>0</v>
      </c>
      <c r="R20" s="46">
        <f t="shared" si="2"/>
        <v>28728</v>
      </c>
    </row>
    <row r="21" spans="2:18" ht="15" customHeight="1">
      <c r="B21" s="119"/>
      <c r="C21" s="35" t="s">
        <v>24</v>
      </c>
      <c r="D21" s="49">
        <v>229378</v>
      </c>
      <c r="E21" s="49">
        <v>10205</v>
      </c>
      <c r="F21" s="49">
        <v>183</v>
      </c>
      <c r="G21" s="49">
        <v>4</v>
      </c>
      <c r="H21" s="49">
        <v>229195</v>
      </c>
      <c r="I21" s="51">
        <v>10201</v>
      </c>
      <c r="J21" s="50">
        <v>89087892</v>
      </c>
      <c r="K21" s="49">
        <v>5425</v>
      </c>
      <c r="L21" s="51">
        <v>89082467</v>
      </c>
      <c r="M21" s="52">
        <v>5112522539</v>
      </c>
      <c r="N21" s="53">
        <v>81500</v>
      </c>
      <c r="O21" s="54">
        <v>5112441039</v>
      </c>
      <c r="P21" s="50">
        <f t="shared" si="0"/>
        <v>57387</v>
      </c>
      <c r="Q21" s="49">
        <f t="shared" si="1"/>
        <v>15023</v>
      </c>
      <c r="R21" s="51">
        <f t="shared" si="2"/>
        <v>57390</v>
      </c>
    </row>
    <row r="22" spans="2:18" ht="15" customHeight="1">
      <c r="B22" s="118"/>
      <c r="C22" s="33" t="s">
        <v>16</v>
      </c>
      <c r="D22" s="44">
        <v>225</v>
      </c>
      <c r="E22" s="44">
        <v>12</v>
      </c>
      <c r="F22" s="44">
        <v>0</v>
      </c>
      <c r="G22" s="44">
        <v>0</v>
      </c>
      <c r="H22" s="44">
        <v>225</v>
      </c>
      <c r="I22" s="46">
        <v>12</v>
      </c>
      <c r="J22" s="45">
        <v>1237539</v>
      </c>
      <c r="K22" s="44">
        <v>0</v>
      </c>
      <c r="L22" s="46">
        <v>1237539</v>
      </c>
      <c r="M22" s="47">
        <v>97128002</v>
      </c>
      <c r="N22" s="44">
        <v>0</v>
      </c>
      <c r="O22" s="46">
        <v>97128002</v>
      </c>
      <c r="P22" s="47">
        <f t="shared" si="0"/>
        <v>78485</v>
      </c>
      <c r="Q22" s="44">
        <v>0</v>
      </c>
      <c r="R22" s="46">
        <f t="shared" si="2"/>
        <v>78485</v>
      </c>
    </row>
    <row r="23" spans="2:18" ht="15" customHeight="1">
      <c r="B23" s="118"/>
      <c r="C23" s="33" t="s">
        <v>18</v>
      </c>
      <c r="D23" s="44">
        <v>3038</v>
      </c>
      <c r="E23" s="44">
        <v>392</v>
      </c>
      <c r="F23" s="44">
        <v>0</v>
      </c>
      <c r="G23" s="44">
        <v>0</v>
      </c>
      <c r="H23" s="44">
        <v>3038</v>
      </c>
      <c r="I23" s="46">
        <v>392</v>
      </c>
      <c r="J23" s="45">
        <v>4444140</v>
      </c>
      <c r="K23" s="44">
        <v>0</v>
      </c>
      <c r="L23" s="46">
        <v>4444140</v>
      </c>
      <c r="M23" s="45">
        <v>348523459</v>
      </c>
      <c r="N23" s="58">
        <v>0</v>
      </c>
      <c r="O23" s="46">
        <v>348523459</v>
      </c>
      <c r="P23" s="47">
        <f t="shared" si="0"/>
        <v>78423</v>
      </c>
      <c r="Q23" s="44">
        <v>0</v>
      </c>
      <c r="R23" s="46">
        <f t="shared" si="2"/>
        <v>78423</v>
      </c>
    </row>
    <row r="24" spans="2:18" ht="15" customHeight="1">
      <c r="B24" s="118" t="s">
        <v>114</v>
      </c>
      <c r="C24" s="33" t="s">
        <v>19</v>
      </c>
      <c r="D24" s="44">
        <v>2114</v>
      </c>
      <c r="E24" s="44">
        <v>273</v>
      </c>
      <c r="F24" s="44">
        <v>0</v>
      </c>
      <c r="G24" s="44">
        <v>0</v>
      </c>
      <c r="H24" s="44">
        <v>2114</v>
      </c>
      <c r="I24" s="46">
        <v>273</v>
      </c>
      <c r="J24" s="45">
        <v>2019542</v>
      </c>
      <c r="K24" s="44">
        <v>0</v>
      </c>
      <c r="L24" s="46">
        <v>2019542</v>
      </c>
      <c r="M24" s="47">
        <v>175900418</v>
      </c>
      <c r="N24" s="44">
        <v>0</v>
      </c>
      <c r="O24" s="46">
        <v>175900418</v>
      </c>
      <c r="P24" s="47">
        <f t="shared" si="0"/>
        <v>87099</v>
      </c>
      <c r="Q24" s="44">
        <v>0</v>
      </c>
      <c r="R24" s="46">
        <f t="shared" si="2"/>
        <v>87099</v>
      </c>
    </row>
    <row r="25" spans="2:18" ht="15" customHeight="1">
      <c r="B25" s="118"/>
      <c r="C25" s="33" t="s">
        <v>21</v>
      </c>
      <c r="D25" s="44">
        <v>311</v>
      </c>
      <c r="E25" s="44">
        <v>23</v>
      </c>
      <c r="F25" s="44">
        <v>0</v>
      </c>
      <c r="G25" s="44">
        <v>0</v>
      </c>
      <c r="H25" s="44">
        <v>311</v>
      </c>
      <c r="I25" s="46">
        <v>23</v>
      </c>
      <c r="J25" s="45">
        <v>69754</v>
      </c>
      <c r="K25" s="44">
        <v>0</v>
      </c>
      <c r="L25" s="46">
        <v>69754</v>
      </c>
      <c r="M25" s="45">
        <v>3483951</v>
      </c>
      <c r="N25" s="58">
        <v>0</v>
      </c>
      <c r="O25" s="46">
        <v>3483951</v>
      </c>
      <c r="P25" s="47">
        <f t="shared" si="0"/>
        <v>49946</v>
      </c>
      <c r="Q25" s="44">
        <v>0</v>
      </c>
      <c r="R25" s="46">
        <f t="shared" si="2"/>
        <v>49946</v>
      </c>
    </row>
    <row r="26" spans="2:18" ht="15" customHeight="1">
      <c r="B26" s="118" t="s">
        <v>25</v>
      </c>
      <c r="C26" s="33" t="s">
        <v>22</v>
      </c>
      <c r="D26" s="44">
        <v>95</v>
      </c>
      <c r="E26" s="44">
        <v>16</v>
      </c>
      <c r="F26" s="44">
        <v>0</v>
      </c>
      <c r="G26" s="44">
        <v>0</v>
      </c>
      <c r="H26" s="44">
        <v>95</v>
      </c>
      <c r="I26" s="46">
        <v>16</v>
      </c>
      <c r="J26" s="45">
        <v>18678</v>
      </c>
      <c r="K26" s="44">
        <v>0</v>
      </c>
      <c r="L26" s="46">
        <v>18678</v>
      </c>
      <c r="M26" s="45">
        <v>305731</v>
      </c>
      <c r="N26" s="58">
        <v>0</v>
      </c>
      <c r="O26" s="46">
        <v>305731</v>
      </c>
      <c r="P26" s="47">
        <f t="shared" si="0"/>
        <v>16369</v>
      </c>
      <c r="Q26" s="44">
        <v>0</v>
      </c>
      <c r="R26" s="46">
        <f t="shared" si="2"/>
        <v>16369</v>
      </c>
    </row>
    <row r="27" spans="2:18" ht="15" customHeight="1">
      <c r="B27" s="118"/>
      <c r="C27" s="33" t="s">
        <v>23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6">
        <v>0</v>
      </c>
      <c r="J27" s="45">
        <v>0</v>
      </c>
      <c r="K27" s="44">
        <v>0</v>
      </c>
      <c r="L27" s="46">
        <v>0</v>
      </c>
      <c r="M27" s="47">
        <v>0</v>
      </c>
      <c r="N27" s="44">
        <v>0</v>
      </c>
      <c r="O27" s="46">
        <v>0</v>
      </c>
      <c r="P27" s="47">
        <v>0</v>
      </c>
      <c r="Q27" s="44">
        <v>0</v>
      </c>
      <c r="R27" s="46">
        <v>0</v>
      </c>
    </row>
    <row r="28" spans="2:18" ht="15" customHeight="1">
      <c r="B28" s="119"/>
      <c r="C28" s="35" t="s">
        <v>24</v>
      </c>
      <c r="D28" s="49">
        <v>5783</v>
      </c>
      <c r="E28" s="49">
        <v>716</v>
      </c>
      <c r="F28" s="49">
        <v>0</v>
      </c>
      <c r="G28" s="49">
        <v>0</v>
      </c>
      <c r="H28" s="49">
        <v>5783</v>
      </c>
      <c r="I28" s="51">
        <v>716</v>
      </c>
      <c r="J28" s="50">
        <v>7789653</v>
      </c>
      <c r="K28" s="49">
        <v>0</v>
      </c>
      <c r="L28" s="51">
        <v>7789653</v>
      </c>
      <c r="M28" s="52">
        <v>625341561</v>
      </c>
      <c r="N28" s="53">
        <v>0</v>
      </c>
      <c r="O28" s="54">
        <v>625341561</v>
      </c>
      <c r="P28" s="47">
        <f t="shared" si="0"/>
        <v>80278</v>
      </c>
      <c r="Q28" s="44">
        <v>0</v>
      </c>
      <c r="R28" s="46">
        <f t="shared" si="2"/>
        <v>80278</v>
      </c>
    </row>
    <row r="29" spans="2:18" ht="15" customHeight="1">
      <c r="B29" s="118"/>
      <c r="C29" s="33" t="s">
        <v>16</v>
      </c>
      <c r="D29" s="44">
        <v>427</v>
      </c>
      <c r="E29" s="60">
        <v>21</v>
      </c>
      <c r="F29" s="48">
        <v>1</v>
      </c>
      <c r="G29" s="44">
        <v>0</v>
      </c>
      <c r="H29" s="44">
        <v>426</v>
      </c>
      <c r="I29" s="46">
        <v>21</v>
      </c>
      <c r="J29" s="45">
        <v>991013</v>
      </c>
      <c r="K29" s="44">
        <v>102</v>
      </c>
      <c r="L29" s="46">
        <v>990911</v>
      </c>
      <c r="M29" s="47">
        <v>45233211</v>
      </c>
      <c r="N29" s="44">
        <v>1772</v>
      </c>
      <c r="O29" s="46">
        <v>45231439</v>
      </c>
      <c r="P29" s="55">
        <f t="shared" si="0"/>
        <v>45643</v>
      </c>
      <c r="Q29" s="56">
        <f t="shared" si="1"/>
        <v>17373</v>
      </c>
      <c r="R29" s="57">
        <f t="shared" si="2"/>
        <v>45646</v>
      </c>
    </row>
    <row r="30" spans="2:18" ht="15" customHeight="1">
      <c r="B30" s="118" t="s">
        <v>115</v>
      </c>
      <c r="C30" s="33" t="s">
        <v>18</v>
      </c>
      <c r="D30" s="44">
        <v>15324</v>
      </c>
      <c r="E30" s="61">
        <v>383</v>
      </c>
      <c r="F30" s="48">
        <v>62</v>
      </c>
      <c r="G30" s="44">
        <v>1</v>
      </c>
      <c r="H30" s="44">
        <v>15262</v>
      </c>
      <c r="I30" s="46">
        <v>382</v>
      </c>
      <c r="J30" s="45">
        <v>3253413</v>
      </c>
      <c r="K30" s="44">
        <v>1208</v>
      </c>
      <c r="L30" s="46">
        <v>3252205</v>
      </c>
      <c r="M30" s="47">
        <v>103437317</v>
      </c>
      <c r="N30" s="44">
        <v>9574</v>
      </c>
      <c r="O30" s="46">
        <v>103427743</v>
      </c>
      <c r="P30" s="47">
        <f t="shared" si="0"/>
        <v>31793</v>
      </c>
      <c r="Q30" s="44">
        <f t="shared" si="1"/>
        <v>7925</v>
      </c>
      <c r="R30" s="46">
        <f t="shared" si="2"/>
        <v>31802</v>
      </c>
    </row>
    <row r="31" spans="2:18" ht="15" customHeight="1">
      <c r="B31" s="118"/>
      <c r="C31" s="33" t="s">
        <v>19</v>
      </c>
      <c r="D31" s="44">
        <v>72277</v>
      </c>
      <c r="E31" s="61">
        <v>4069</v>
      </c>
      <c r="F31" s="48">
        <v>236</v>
      </c>
      <c r="G31" s="44">
        <v>1</v>
      </c>
      <c r="H31" s="44">
        <v>72041</v>
      </c>
      <c r="I31" s="46">
        <v>4068</v>
      </c>
      <c r="J31" s="45">
        <v>42712877</v>
      </c>
      <c r="K31" s="44">
        <v>32684</v>
      </c>
      <c r="L31" s="46">
        <v>42680193</v>
      </c>
      <c r="M31" s="47">
        <v>1058680004</v>
      </c>
      <c r="N31" s="44">
        <v>1889276</v>
      </c>
      <c r="O31" s="46">
        <v>1056790728</v>
      </c>
      <c r="P31" s="47">
        <f t="shared" si="0"/>
        <v>24786</v>
      </c>
      <c r="Q31" s="44">
        <f t="shared" si="1"/>
        <v>57804</v>
      </c>
      <c r="R31" s="46">
        <f t="shared" si="2"/>
        <v>24761</v>
      </c>
    </row>
    <row r="32" spans="2:18" ht="15" customHeight="1">
      <c r="B32" s="118" t="s">
        <v>116</v>
      </c>
      <c r="C32" s="33" t="s">
        <v>21</v>
      </c>
      <c r="D32" s="44">
        <v>32421</v>
      </c>
      <c r="E32" s="61">
        <v>759</v>
      </c>
      <c r="F32" s="48">
        <v>1230</v>
      </c>
      <c r="G32" s="44">
        <v>20</v>
      </c>
      <c r="H32" s="44">
        <v>31191</v>
      </c>
      <c r="I32" s="46">
        <v>739</v>
      </c>
      <c r="J32" s="45">
        <v>2966144</v>
      </c>
      <c r="K32" s="44">
        <v>40134</v>
      </c>
      <c r="L32" s="46">
        <v>2926010</v>
      </c>
      <c r="M32" s="47">
        <v>22592180</v>
      </c>
      <c r="N32" s="44">
        <v>184900</v>
      </c>
      <c r="O32" s="46">
        <v>22407280</v>
      </c>
      <c r="P32" s="47">
        <f t="shared" si="0"/>
        <v>7617</v>
      </c>
      <c r="Q32" s="44">
        <f t="shared" si="1"/>
        <v>4607</v>
      </c>
      <c r="R32" s="46">
        <f t="shared" si="2"/>
        <v>7658</v>
      </c>
    </row>
    <row r="33" spans="2:18" ht="15" customHeight="1">
      <c r="B33" s="118"/>
      <c r="C33" s="33" t="s">
        <v>22</v>
      </c>
      <c r="D33" s="44">
        <v>21792</v>
      </c>
      <c r="E33" s="61">
        <v>321</v>
      </c>
      <c r="F33" s="48">
        <v>641</v>
      </c>
      <c r="G33" s="44">
        <v>11</v>
      </c>
      <c r="H33" s="44">
        <v>21151</v>
      </c>
      <c r="I33" s="46">
        <v>310</v>
      </c>
      <c r="J33" s="45">
        <v>680161</v>
      </c>
      <c r="K33" s="44">
        <v>13018</v>
      </c>
      <c r="L33" s="46">
        <v>667143</v>
      </c>
      <c r="M33" s="47">
        <v>6359441</v>
      </c>
      <c r="N33" s="44">
        <v>57174</v>
      </c>
      <c r="O33" s="46">
        <v>6302267</v>
      </c>
      <c r="P33" s="47">
        <f t="shared" si="0"/>
        <v>9350</v>
      </c>
      <c r="Q33" s="44">
        <f t="shared" si="1"/>
        <v>4392</v>
      </c>
      <c r="R33" s="46">
        <f t="shared" si="2"/>
        <v>9447</v>
      </c>
    </row>
    <row r="34" spans="2:18" ht="15" customHeight="1">
      <c r="B34" s="118" t="s">
        <v>117</v>
      </c>
      <c r="C34" s="33" t="s">
        <v>23</v>
      </c>
      <c r="D34" s="44">
        <v>20</v>
      </c>
      <c r="E34" s="61">
        <v>0</v>
      </c>
      <c r="F34" s="48">
        <v>0</v>
      </c>
      <c r="G34" s="44">
        <v>0</v>
      </c>
      <c r="H34" s="44">
        <v>20</v>
      </c>
      <c r="I34" s="46">
        <v>0</v>
      </c>
      <c r="J34" s="45">
        <v>830</v>
      </c>
      <c r="K34" s="44">
        <v>0</v>
      </c>
      <c r="L34" s="46">
        <v>830</v>
      </c>
      <c r="M34" s="47">
        <v>13660</v>
      </c>
      <c r="N34" s="44">
        <v>0</v>
      </c>
      <c r="O34" s="46">
        <v>13660</v>
      </c>
      <c r="P34" s="47">
        <f t="shared" si="0"/>
        <v>16458</v>
      </c>
      <c r="Q34" s="44">
        <v>0</v>
      </c>
      <c r="R34" s="46">
        <f t="shared" si="2"/>
        <v>16458</v>
      </c>
    </row>
    <row r="35" spans="2:18" ht="15" customHeight="1">
      <c r="B35" s="119"/>
      <c r="C35" s="35" t="s">
        <v>24</v>
      </c>
      <c r="D35" s="49">
        <v>142261</v>
      </c>
      <c r="E35" s="62">
        <v>5553</v>
      </c>
      <c r="F35" s="63">
        <v>2170</v>
      </c>
      <c r="G35" s="49">
        <v>33</v>
      </c>
      <c r="H35" s="49">
        <v>140091</v>
      </c>
      <c r="I35" s="51">
        <v>5520</v>
      </c>
      <c r="J35" s="50">
        <v>50604438</v>
      </c>
      <c r="K35" s="49">
        <v>87146</v>
      </c>
      <c r="L35" s="51">
        <v>50517292</v>
      </c>
      <c r="M35" s="52">
        <v>1236315813</v>
      </c>
      <c r="N35" s="53">
        <v>2142696</v>
      </c>
      <c r="O35" s="54">
        <v>1234173117</v>
      </c>
      <c r="P35" s="50">
        <f t="shared" si="0"/>
        <v>24431</v>
      </c>
      <c r="Q35" s="49">
        <f t="shared" si="1"/>
        <v>24587</v>
      </c>
      <c r="R35" s="51">
        <f t="shared" si="2"/>
        <v>24431</v>
      </c>
    </row>
    <row r="36" spans="2:18" ht="15" customHeight="1">
      <c r="B36" s="118"/>
      <c r="C36" s="33" t="s">
        <v>16</v>
      </c>
      <c r="D36" s="44">
        <v>129</v>
      </c>
      <c r="E36" s="44">
        <v>10</v>
      </c>
      <c r="F36" s="44">
        <v>1</v>
      </c>
      <c r="G36" s="44">
        <v>0</v>
      </c>
      <c r="H36" s="44">
        <v>128</v>
      </c>
      <c r="I36" s="46">
        <v>10</v>
      </c>
      <c r="J36" s="45">
        <v>287090</v>
      </c>
      <c r="K36" s="44">
        <v>25</v>
      </c>
      <c r="L36" s="46">
        <v>287065</v>
      </c>
      <c r="M36" s="45">
        <v>26526277</v>
      </c>
      <c r="N36" s="44">
        <v>476</v>
      </c>
      <c r="O36" s="46">
        <v>26525801</v>
      </c>
      <c r="P36" s="47">
        <f t="shared" si="0"/>
        <v>92397</v>
      </c>
      <c r="Q36" s="44">
        <f t="shared" si="1"/>
        <v>19040</v>
      </c>
      <c r="R36" s="46">
        <f t="shared" si="2"/>
        <v>92403</v>
      </c>
    </row>
    <row r="37" spans="2:18" ht="15" customHeight="1">
      <c r="B37" s="118"/>
      <c r="C37" s="33" t="s">
        <v>18</v>
      </c>
      <c r="D37" s="44">
        <v>17088</v>
      </c>
      <c r="E37" s="44">
        <v>504</v>
      </c>
      <c r="F37" s="44">
        <v>51</v>
      </c>
      <c r="G37" s="44">
        <v>0</v>
      </c>
      <c r="H37" s="44">
        <v>17037</v>
      </c>
      <c r="I37" s="46">
        <v>504</v>
      </c>
      <c r="J37" s="45">
        <v>886909</v>
      </c>
      <c r="K37" s="44">
        <v>849</v>
      </c>
      <c r="L37" s="46">
        <v>886060</v>
      </c>
      <c r="M37" s="45">
        <v>38616088</v>
      </c>
      <c r="N37" s="44">
        <v>6492</v>
      </c>
      <c r="O37" s="46">
        <v>38609596</v>
      </c>
      <c r="P37" s="47">
        <f t="shared" si="0"/>
        <v>43540</v>
      </c>
      <c r="Q37" s="44">
        <f t="shared" si="1"/>
        <v>7647</v>
      </c>
      <c r="R37" s="46">
        <f t="shared" si="2"/>
        <v>43574</v>
      </c>
    </row>
    <row r="38" spans="2:18" ht="15" customHeight="1">
      <c r="B38" s="118"/>
      <c r="C38" s="33" t="s">
        <v>19</v>
      </c>
      <c r="D38" s="44">
        <v>19113</v>
      </c>
      <c r="E38" s="44">
        <v>1257</v>
      </c>
      <c r="F38" s="44">
        <v>229</v>
      </c>
      <c r="G38" s="44">
        <v>3</v>
      </c>
      <c r="H38" s="44">
        <v>18884</v>
      </c>
      <c r="I38" s="46">
        <v>1254</v>
      </c>
      <c r="J38" s="45">
        <v>3555301</v>
      </c>
      <c r="K38" s="44">
        <v>8541</v>
      </c>
      <c r="L38" s="46">
        <v>3546760</v>
      </c>
      <c r="M38" s="45">
        <v>110419220</v>
      </c>
      <c r="N38" s="44">
        <v>30782</v>
      </c>
      <c r="O38" s="46">
        <v>110388438</v>
      </c>
      <c r="P38" s="47">
        <f t="shared" si="0"/>
        <v>31058</v>
      </c>
      <c r="Q38" s="44">
        <f t="shared" si="1"/>
        <v>3604</v>
      </c>
      <c r="R38" s="46">
        <f t="shared" si="2"/>
        <v>31124</v>
      </c>
    </row>
    <row r="39" spans="2:18" ht="15" customHeight="1">
      <c r="B39" s="118" t="s">
        <v>26</v>
      </c>
      <c r="C39" s="33" t="s">
        <v>21</v>
      </c>
      <c r="D39" s="44">
        <v>26585</v>
      </c>
      <c r="E39" s="44">
        <v>1012</v>
      </c>
      <c r="F39" s="44">
        <v>1426</v>
      </c>
      <c r="G39" s="44">
        <v>9</v>
      </c>
      <c r="H39" s="44">
        <v>25159</v>
      </c>
      <c r="I39" s="46">
        <v>1003</v>
      </c>
      <c r="J39" s="45">
        <v>1322913</v>
      </c>
      <c r="K39" s="44">
        <v>39689</v>
      </c>
      <c r="L39" s="46">
        <v>1283224</v>
      </c>
      <c r="M39" s="45">
        <v>9451092</v>
      </c>
      <c r="N39" s="44">
        <v>136636</v>
      </c>
      <c r="O39" s="46">
        <v>9314456</v>
      </c>
      <c r="P39" s="47">
        <f t="shared" si="0"/>
        <v>7144</v>
      </c>
      <c r="Q39" s="44">
        <f t="shared" si="1"/>
        <v>3443</v>
      </c>
      <c r="R39" s="46">
        <f t="shared" si="2"/>
        <v>7259</v>
      </c>
    </row>
    <row r="40" spans="2:18" ht="15" customHeight="1">
      <c r="B40" s="118"/>
      <c r="C40" s="33" t="s">
        <v>22</v>
      </c>
      <c r="D40" s="44">
        <v>25474</v>
      </c>
      <c r="E40" s="44">
        <v>623</v>
      </c>
      <c r="F40" s="44">
        <v>642</v>
      </c>
      <c r="G40" s="44">
        <v>6</v>
      </c>
      <c r="H40" s="44">
        <v>24832</v>
      </c>
      <c r="I40" s="46">
        <v>617</v>
      </c>
      <c r="J40" s="45">
        <v>480082</v>
      </c>
      <c r="K40" s="44">
        <v>12496</v>
      </c>
      <c r="L40" s="46">
        <v>467586</v>
      </c>
      <c r="M40" s="45">
        <v>4915740</v>
      </c>
      <c r="N40" s="44">
        <v>51930</v>
      </c>
      <c r="O40" s="46">
        <v>4863810</v>
      </c>
      <c r="P40" s="47">
        <f t="shared" si="0"/>
        <v>10239</v>
      </c>
      <c r="Q40" s="44">
        <f t="shared" si="1"/>
        <v>4156</v>
      </c>
      <c r="R40" s="46">
        <f t="shared" si="2"/>
        <v>10402</v>
      </c>
    </row>
    <row r="41" spans="2:18" ht="15" customHeight="1">
      <c r="B41" s="118"/>
      <c r="C41" s="33" t="s">
        <v>23</v>
      </c>
      <c r="D41" s="44">
        <v>35</v>
      </c>
      <c r="E41" s="44">
        <v>0</v>
      </c>
      <c r="F41" s="44">
        <v>2</v>
      </c>
      <c r="G41" s="44">
        <v>0</v>
      </c>
      <c r="H41" s="44">
        <v>33</v>
      </c>
      <c r="I41" s="46">
        <v>0</v>
      </c>
      <c r="J41" s="45">
        <v>1005</v>
      </c>
      <c r="K41" s="44">
        <v>62</v>
      </c>
      <c r="L41" s="46">
        <v>943</v>
      </c>
      <c r="M41" s="45">
        <v>9799</v>
      </c>
      <c r="N41" s="44">
        <v>46</v>
      </c>
      <c r="O41" s="46">
        <v>9753</v>
      </c>
      <c r="P41" s="47">
        <f t="shared" si="0"/>
        <v>9750</v>
      </c>
      <c r="Q41" s="44">
        <f t="shared" si="1"/>
        <v>742</v>
      </c>
      <c r="R41" s="46">
        <f t="shared" si="2"/>
        <v>10343</v>
      </c>
    </row>
    <row r="42" spans="2:18" ht="15" customHeight="1">
      <c r="B42" s="119"/>
      <c r="C42" s="35" t="s">
        <v>24</v>
      </c>
      <c r="D42" s="49">
        <v>88424</v>
      </c>
      <c r="E42" s="49">
        <v>3406</v>
      </c>
      <c r="F42" s="49">
        <v>2351</v>
      </c>
      <c r="G42" s="49">
        <v>18</v>
      </c>
      <c r="H42" s="49">
        <v>86073</v>
      </c>
      <c r="I42" s="51">
        <v>3388</v>
      </c>
      <c r="J42" s="50">
        <v>6533300</v>
      </c>
      <c r="K42" s="49">
        <v>61662</v>
      </c>
      <c r="L42" s="51">
        <v>6471638</v>
      </c>
      <c r="M42" s="52">
        <v>189938216</v>
      </c>
      <c r="N42" s="53">
        <v>226362</v>
      </c>
      <c r="O42" s="54">
        <v>189711854</v>
      </c>
      <c r="P42" s="47">
        <f t="shared" si="0"/>
        <v>29072</v>
      </c>
      <c r="Q42" s="44">
        <f t="shared" si="1"/>
        <v>3671</v>
      </c>
      <c r="R42" s="46">
        <f t="shared" si="2"/>
        <v>29314</v>
      </c>
    </row>
    <row r="43" spans="2:18" ht="15" customHeight="1">
      <c r="B43" s="118"/>
      <c r="C43" s="109" t="s">
        <v>16</v>
      </c>
      <c r="D43" s="64">
        <v>6892</v>
      </c>
      <c r="E43" s="64">
        <v>444</v>
      </c>
      <c r="F43" s="64">
        <v>2</v>
      </c>
      <c r="G43" s="64">
        <v>0</v>
      </c>
      <c r="H43" s="64">
        <v>6890</v>
      </c>
      <c r="I43" s="66">
        <v>444</v>
      </c>
      <c r="J43" s="65">
        <v>19536667</v>
      </c>
      <c r="K43" s="64">
        <v>301</v>
      </c>
      <c r="L43" s="66">
        <v>19536366</v>
      </c>
      <c r="M43" s="65">
        <v>1418675993</v>
      </c>
      <c r="N43" s="64">
        <v>3936</v>
      </c>
      <c r="O43" s="66">
        <v>1418672057</v>
      </c>
      <c r="P43" s="55">
        <f t="shared" si="0"/>
        <v>72616</v>
      </c>
      <c r="Q43" s="56">
        <f t="shared" si="1"/>
        <v>13076</v>
      </c>
      <c r="R43" s="57">
        <f t="shared" si="2"/>
        <v>72617</v>
      </c>
    </row>
    <row r="44" spans="2:18" ht="15" customHeight="1">
      <c r="B44" s="118"/>
      <c r="C44" s="33" t="s">
        <v>18</v>
      </c>
      <c r="D44" s="44">
        <v>99107</v>
      </c>
      <c r="E44" s="44">
        <v>7206</v>
      </c>
      <c r="F44" s="44">
        <v>116</v>
      </c>
      <c r="G44" s="44">
        <v>1</v>
      </c>
      <c r="H44" s="44">
        <v>98991</v>
      </c>
      <c r="I44" s="46">
        <v>7205</v>
      </c>
      <c r="J44" s="47">
        <v>65331800</v>
      </c>
      <c r="K44" s="44">
        <v>3219</v>
      </c>
      <c r="L44" s="46">
        <v>65328581</v>
      </c>
      <c r="M44" s="47">
        <v>4305744610</v>
      </c>
      <c r="N44" s="44">
        <v>74674</v>
      </c>
      <c r="O44" s="46">
        <v>4305669936</v>
      </c>
      <c r="P44" s="47">
        <f t="shared" si="0"/>
        <v>65906</v>
      </c>
      <c r="Q44" s="44">
        <f t="shared" si="1"/>
        <v>23198</v>
      </c>
      <c r="R44" s="46">
        <f t="shared" si="2"/>
        <v>65908</v>
      </c>
    </row>
    <row r="45" spans="2:18" ht="15" customHeight="1">
      <c r="B45" s="118"/>
      <c r="C45" s="33" t="s">
        <v>19</v>
      </c>
      <c r="D45" s="44">
        <v>156676</v>
      </c>
      <c r="E45" s="44">
        <v>13781</v>
      </c>
      <c r="F45" s="44">
        <v>497</v>
      </c>
      <c r="G45" s="44">
        <v>4</v>
      </c>
      <c r="H45" s="44">
        <v>156179</v>
      </c>
      <c r="I45" s="46">
        <v>13777</v>
      </c>
      <c r="J45" s="47">
        <v>76068773</v>
      </c>
      <c r="K45" s="44">
        <v>42669</v>
      </c>
      <c r="L45" s="46">
        <v>76026104</v>
      </c>
      <c r="M45" s="47">
        <v>2806514190</v>
      </c>
      <c r="N45" s="44">
        <v>1924561</v>
      </c>
      <c r="O45" s="46">
        <v>2804589629</v>
      </c>
      <c r="P45" s="47">
        <f t="shared" si="0"/>
        <v>36894</v>
      </c>
      <c r="Q45" s="44">
        <f t="shared" si="1"/>
        <v>45104</v>
      </c>
      <c r="R45" s="46">
        <f t="shared" si="2"/>
        <v>36890</v>
      </c>
    </row>
    <row r="46" spans="2:18" ht="15" customHeight="1">
      <c r="B46" s="118" t="s">
        <v>118</v>
      </c>
      <c r="C46" s="33" t="s">
        <v>21</v>
      </c>
      <c r="D46" s="44">
        <v>202649</v>
      </c>
      <c r="E46" s="44">
        <v>3810</v>
      </c>
      <c r="F46" s="44">
        <v>2947</v>
      </c>
      <c r="G46" s="44">
        <v>33</v>
      </c>
      <c r="H46" s="44">
        <v>199702</v>
      </c>
      <c r="I46" s="46">
        <v>3777</v>
      </c>
      <c r="J46" s="47">
        <v>24946181</v>
      </c>
      <c r="K46" s="44">
        <v>86423</v>
      </c>
      <c r="L46" s="46">
        <v>24859758</v>
      </c>
      <c r="M46" s="47">
        <v>703694280</v>
      </c>
      <c r="N46" s="44">
        <v>355991</v>
      </c>
      <c r="O46" s="46">
        <v>703338289</v>
      </c>
      <c r="P46" s="47">
        <f t="shared" si="0"/>
        <v>28208</v>
      </c>
      <c r="Q46" s="44">
        <f t="shared" si="1"/>
        <v>4119</v>
      </c>
      <c r="R46" s="46">
        <f t="shared" si="2"/>
        <v>28292</v>
      </c>
    </row>
    <row r="47" spans="2:18" ht="15" customHeight="1">
      <c r="B47" s="118"/>
      <c r="C47" s="33" t="s">
        <v>22</v>
      </c>
      <c r="D47" s="44">
        <v>54497</v>
      </c>
      <c r="E47" s="44">
        <v>1474</v>
      </c>
      <c r="F47" s="44">
        <v>1351</v>
      </c>
      <c r="G47" s="44">
        <v>18</v>
      </c>
      <c r="H47" s="44">
        <v>53146</v>
      </c>
      <c r="I47" s="46">
        <v>1456</v>
      </c>
      <c r="J47" s="47">
        <v>1803487</v>
      </c>
      <c r="K47" s="44">
        <v>27462</v>
      </c>
      <c r="L47" s="46">
        <v>1776025</v>
      </c>
      <c r="M47" s="47">
        <v>20820281</v>
      </c>
      <c r="N47" s="44">
        <v>117524</v>
      </c>
      <c r="O47" s="46">
        <v>20702757</v>
      </c>
      <c r="P47" s="47">
        <f t="shared" si="0"/>
        <v>11544</v>
      </c>
      <c r="Q47" s="44">
        <f t="shared" si="1"/>
        <v>4280</v>
      </c>
      <c r="R47" s="46">
        <f t="shared" si="2"/>
        <v>11657</v>
      </c>
    </row>
    <row r="48" spans="2:18" ht="15" customHeight="1">
      <c r="B48" s="118"/>
      <c r="C48" s="33" t="s">
        <v>23</v>
      </c>
      <c r="D48" s="44">
        <v>61</v>
      </c>
      <c r="E48" s="44">
        <v>0</v>
      </c>
      <c r="F48" s="44">
        <v>2</v>
      </c>
      <c r="G48" s="44">
        <v>0</v>
      </c>
      <c r="H48" s="44">
        <v>59</v>
      </c>
      <c r="I48" s="46">
        <v>0</v>
      </c>
      <c r="J48" s="47">
        <v>2787</v>
      </c>
      <c r="K48" s="44">
        <v>62</v>
      </c>
      <c r="L48" s="46">
        <v>2725</v>
      </c>
      <c r="M48" s="47">
        <v>47282</v>
      </c>
      <c r="N48" s="44">
        <v>46</v>
      </c>
      <c r="O48" s="46">
        <v>47236</v>
      </c>
      <c r="P48" s="47">
        <f t="shared" si="0"/>
        <v>16965</v>
      </c>
      <c r="Q48" s="44">
        <f t="shared" si="1"/>
        <v>742</v>
      </c>
      <c r="R48" s="46">
        <f t="shared" si="2"/>
        <v>17334</v>
      </c>
    </row>
    <row r="49" spans="2:18" ht="15" customHeight="1">
      <c r="B49" s="120"/>
      <c r="C49" s="67" t="s">
        <v>24</v>
      </c>
      <c r="D49" s="49">
        <v>519882</v>
      </c>
      <c r="E49" s="49">
        <v>26715</v>
      </c>
      <c r="F49" s="49">
        <v>4915</v>
      </c>
      <c r="G49" s="49">
        <v>56</v>
      </c>
      <c r="H49" s="49">
        <v>514967</v>
      </c>
      <c r="I49" s="51">
        <v>26659</v>
      </c>
      <c r="J49" s="68">
        <v>187689695</v>
      </c>
      <c r="K49" s="49">
        <v>160136</v>
      </c>
      <c r="L49" s="51">
        <v>187529559</v>
      </c>
      <c r="M49" s="50">
        <v>9255496636</v>
      </c>
      <c r="N49" s="49">
        <v>2476732</v>
      </c>
      <c r="O49" s="51">
        <v>9253019904</v>
      </c>
      <c r="P49" s="50">
        <f t="shared" si="0"/>
        <v>49313</v>
      </c>
      <c r="Q49" s="49">
        <f t="shared" si="1"/>
        <v>15466</v>
      </c>
      <c r="R49" s="51">
        <f t="shared" si="2"/>
        <v>49342</v>
      </c>
    </row>
    <row r="50" spans="2:18" ht="15" customHeight="1">
      <c r="B50" s="105"/>
      <c r="C50" s="106"/>
      <c r="D50" s="48"/>
      <c r="E50" s="48"/>
      <c r="F50" s="48"/>
      <c r="G50" s="48"/>
      <c r="H50" s="48"/>
      <c r="I50" s="48"/>
      <c r="J50" s="107"/>
      <c r="K50" s="48"/>
      <c r="L50" s="48"/>
      <c r="M50" s="48"/>
      <c r="N50" s="48"/>
      <c r="O50" s="48"/>
      <c r="P50" s="48"/>
      <c r="Q50" s="48"/>
      <c r="R50" s="48"/>
    </row>
    <row r="51" spans="2:18" ht="15" customHeight="1">
      <c r="B51" s="27" t="s">
        <v>9</v>
      </c>
      <c r="C51" s="27" t="s">
        <v>12</v>
      </c>
      <c r="F51" s="27"/>
      <c r="G51" s="27"/>
      <c r="H51" s="112"/>
      <c r="I51" s="112"/>
      <c r="J51" s="27"/>
      <c r="K51" s="27"/>
      <c r="L51" s="27"/>
      <c r="M51" s="27"/>
      <c r="N51" s="27"/>
      <c r="O51" s="27"/>
      <c r="P51" s="27"/>
      <c r="Q51" s="27"/>
      <c r="R51" s="112"/>
    </row>
    <row r="52" spans="2:18" ht="15" customHeight="1">
      <c r="B52" s="27"/>
      <c r="C52" s="27" t="s">
        <v>10</v>
      </c>
      <c r="F52" s="27"/>
      <c r="G52" s="27"/>
      <c r="H52" s="112"/>
      <c r="I52" s="112"/>
      <c r="J52" s="27"/>
      <c r="K52" s="27"/>
      <c r="L52" s="27"/>
      <c r="M52" s="27"/>
      <c r="N52" s="27"/>
      <c r="O52" s="27"/>
      <c r="P52" s="27"/>
      <c r="Q52" s="27"/>
      <c r="R52" s="27"/>
    </row>
    <row r="53" spans="2:18" ht="15" customHeight="1">
      <c r="B53" s="27"/>
      <c r="C53" s="27" t="s">
        <v>34</v>
      </c>
      <c r="F53" s="27"/>
      <c r="G53" s="27"/>
      <c r="H53" s="112"/>
      <c r="I53" s="112"/>
      <c r="J53" s="27"/>
      <c r="K53" s="27"/>
      <c r="L53" s="27"/>
      <c r="M53" s="27"/>
      <c r="N53" s="27"/>
      <c r="O53" s="27"/>
      <c r="P53" s="27"/>
      <c r="Q53" s="27"/>
      <c r="R53" s="27"/>
    </row>
    <row r="54" spans="2:18" ht="15" customHeight="1">
      <c r="B54" s="27"/>
      <c r="C54" s="27" t="s">
        <v>11</v>
      </c>
      <c r="F54" s="27"/>
      <c r="G54" s="27"/>
      <c r="H54" s="112"/>
      <c r="I54" s="112"/>
      <c r="J54" s="27"/>
      <c r="K54" s="27"/>
      <c r="L54" s="27"/>
      <c r="M54" s="27"/>
      <c r="N54" s="27"/>
      <c r="O54" s="27"/>
      <c r="P54" s="27"/>
      <c r="Q54" s="27"/>
      <c r="R54" s="27"/>
    </row>
    <row r="55" spans="2:18" ht="15" customHeight="1">
      <c r="C55" s="27" t="s">
        <v>31</v>
      </c>
      <c r="H55" s="112"/>
      <c r="I55" s="112"/>
    </row>
    <row r="58" spans="2:18" ht="15" customHeight="1"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</row>
    <row r="59" spans="2:18" ht="15" customHeight="1"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</sheetData>
  <mergeCells count="12">
    <mergeCell ref="D6:D7"/>
    <mergeCell ref="F6:F7"/>
    <mergeCell ref="H6:H7"/>
    <mergeCell ref="J5:J6"/>
    <mergeCell ref="M5:M6"/>
    <mergeCell ref="P4:R4"/>
    <mergeCell ref="D5:E5"/>
    <mergeCell ref="F5:G5"/>
    <mergeCell ref="H5:I5"/>
    <mergeCell ref="D4:I4"/>
    <mergeCell ref="J4:L4"/>
    <mergeCell ref="M4:O4"/>
  </mergeCells>
  <phoneticPr fontId="2"/>
  <pageMargins left="0.59055118110236227" right="0.59055118110236227" top="0.86614173228346458" bottom="0.59055118110236227" header="0.59055118110236227" footer="2.9527559055118111"/>
  <pageSetup paperSize="9" scale="79" firstPageNumber="155" orientation="portrait" horizontalDpi="1200" verticalDpi="1200" r:id="rId1"/>
  <headerFooter>
    <oddHeader>&amp;L１３　木造以外の家屋に関する調
　（１）総括</oddHeader>
    <oddFooter>&amp;L（注）Ｓ Ｒ Ｃ造（鉄骨鉄筋コンクリート造）
　　　 Ｒ  Ｃ  造（鉄筋コンクリート造）
　　　 Ｓ      造（鉄骨造）
　　　 Ｌ Ｇ Ｓ造（軽量鉄骨造）
　　　 れんが造等（れんが造・コンクリートブロック造）</oddFooter>
  </headerFooter>
  <colBreaks count="2" manualBreakCount="2">
    <brk id="9" min="2" max="48" man="1"/>
    <brk id="15" min="2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zoomScaleNormal="100" zoomScaleSheetLayoutView="100" workbookViewId="0">
      <pane xSplit="3" ySplit="7" topLeftCell="D8" activePane="bottomRight" state="frozenSplit"/>
      <selection pane="topRight"/>
      <selection pane="bottomLeft"/>
      <selection pane="bottomRight"/>
    </sheetView>
  </sheetViews>
  <sheetFormatPr defaultRowHeight="15" customHeight="1"/>
  <cols>
    <col min="1" max="1" width="1" style="25" customWidth="1"/>
    <col min="2" max="2" width="7.5" style="25" customWidth="1"/>
    <col min="3" max="3" width="1" style="25" customWidth="1"/>
    <col min="4" max="18" width="12.25" style="25" customWidth="1"/>
    <col min="19" max="16384" width="9" style="111"/>
  </cols>
  <sheetData>
    <row r="1" spans="1:18" ht="15" customHeight="1">
      <c r="A1" s="1"/>
      <c r="B1" s="26" t="s">
        <v>119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" customHeight="1">
      <c r="A2" s="2"/>
      <c r="B2" s="104" t="s">
        <v>110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" customHeight="1">
      <c r="A4" s="3"/>
      <c r="B4" s="127" t="s">
        <v>35</v>
      </c>
      <c r="C4" s="4"/>
      <c r="D4" s="156" t="s">
        <v>126</v>
      </c>
      <c r="E4" s="157"/>
      <c r="F4" s="157"/>
      <c r="G4" s="157"/>
      <c r="H4" s="157"/>
      <c r="I4" s="158"/>
      <c r="J4" s="151" t="s">
        <v>131</v>
      </c>
      <c r="K4" s="153"/>
      <c r="L4" s="154"/>
      <c r="M4" s="151" t="s">
        <v>132</v>
      </c>
      <c r="N4" s="152"/>
      <c r="O4" s="152"/>
      <c r="P4" s="151" t="s">
        <v>133</v>
      </c>
      <c r="Q4" s="152"/>
      <c r="R4" s="155"/>
    </row>
    <row r="5" spans="1:18" ht="15" customHeight="1">
      <c r="A5" s="5"/>
      <c r="B5" s="128"/>
      <c r="C5" s="6"/>
      <c r="D5" s="140" t="s">
        <v>127</v>
      </c>
      <c r="E5" s="141"/>
      <c r="F5" s="140" t="s">
        <v>36</v>
      </c>
      <c r="G5" s="141"/>
      <c r="H5" s="140" t="s">
        <v>37</v>
      </c>
      <c r="I5" s="141"/>
      <c r="J5" s="7"/>
      <c r="K5" s="147" t="s">
        <v>38</v>
      </c>
      <c r="L5" s="149" t="s">
        <v>38</v>
      </c>
      <c r="M5" s="8"/>
      <c r="N5" s="147" t="s">
        <v>38</v>
      </c>
      <c r="O5" s="147" t="s">
        <v>38</v>
      </c>
      <c r="P5" s="8"/>
      <c r="Q5" s="8"/>
      <c r="R5" s="9"/>
    </row>
    <row r="6" spans="1:18" ht="15" customHeight="1">
      <c r="A6" s="5"/>
      <c r="B6" s="128"/>
      <c r="C6" s="6"/>
      <c r="D6" s="142" t="s">
        <v>128</v>
      </c>
      <c r="E6" s="147" t="s">
        <v>39</v>
      </c>
      <c r="F6" s="142" t="s">
        <v>128</v>
      </c>
      <c r="G6" s="147" t="s">
        <v>39</v>
      </c>
      <c r="H6" s="142" t="s">
        <v>128</v>
      </c>
      <c r="I6" s="147" t="s">
        <v>39</v>
      </c>
      <c r="J6" s="139" t="s">
        <v>129</v>
      </c>
      <c r="K6" s="147" t="s">
        <v>40</v>
      </c>
      <c r="L6" s="150" t="s">
        <v>41</v>
      </c>
      <c r="M6" s="139" t="s">
        <v>130</v>
      </c>
      <c r="N6" s="147" t="s">
        <v>40</v>
      </c>
      <c r="O6" s="147" t="s">
        <v>41</v>
      </c>
      <c r="P6" s="10" t="s">
        <v>0</v>
      </c>
      <c r="Q6" s="10" t="s">
        <v>1</v>
      </c>
      <c r="R6" s="10" t="s">
        <v>2</v>
      </c>
    </row>
    <row r="7" spans="1:18" ht="15" customHeight="1">
      <c r="A7" s="11"/>
      <c r="B7" s="129"/>
      <c r="C7" s="12"/>
      <c r="D7" s="143"/>
      <c r="E7" s="148" t="s">
        <v>42</v>
      </c>
      <c r="F7" s="143"/>
      <c r="G7" s="148" t="s">
        <v>42</v>
      </c>
      <c r="H7" s="143"/>
      <c r="I7" s="148" t="s">
        <v>42</v>
      </c>
      <c r="J7" s="13" t="s">
        <v>3</v>
      </c>
      <c r="K7" s="13" t="s">
        <v>4</v>
      </c>
      <c r="L7" s="13" t="s">
        <v>5</v>
      </c>
      <c r="M7" s="13" t="s">
        <v>6</v>
      </c>
      <c r="N7" s="13" t="s">
        <v>7</v>
      </c>
      <c r="O7" s="13" t="s">
        <v>8</v>
      </c>
      <c r="P7" s="14"/>
      <c r="Q7" s="14"/>
      <c r="R7" s="15"/>
    </row>
    <row r="8" spans="1:18" ht="15" customHeight="1">
      <c r="A8" s="70"/>
      <c r="B8" s="71" t="s">
        <v>43</v>
      </c>
      <c r="C8" s="72"/>
      <c r="D8" s="73">
        <v>108031</v>
      </c>
      <c r="E8" s="73">
        <v>8576</v>
      </c>
      <c r="F8" s="73">
        <v>792</v>
      </c>
      <c r="G8" s="73">
        <v>19</v>
      </c>
      <c r="H8" s="73">
        <v>107239</v>
      </c>
      <c r="I8" s="73">
        <v>8557</v>
      </c>
      <c r="J8" s="73">
        <v>40084572</v>
      </c>
      <c r="K8" s="73">
        <v>15826</v>
      </c>
      <c r="L8" s="73">
        <v>40068746</v>
      </c>
      <c r="M8" s="73">
        <v>1898512117</v>
      </c>
      <c r="N8" s="73">
        <v>78432</v>
      </c>
      <c r="O8" s="73">
        <v>1898433685</v>
      </c>
      <c r="P8" s="73">
        <f t="shared" ref="P8:R39" si="0">IF(J8=0," ",ROUND(M8*1000/J8,0))</f>
        <v>47363</v>
      </c>
      <c r="Q8" s="73">
        <f t="shared" si="0"/>
        <v>4956</v>
      </c>
      <c r="R8" s="73">
        <f t="shared" si="0"/>
        <v>47379</v>
      </c>
    </row>
    <row r="9" spans="1:18" ht="15" customHeight="1">
      <c r="A9" s="74"/>
      <c r="B9" s="75" t="s">
        <v>44</v>
      </c>
      <c r="C9" s="76"/>
      <c r="D9" s="77">
        <v>103682</v>
      </c>
      <c r="E9" s="77">
        <v>2590</v>
      </c>
      <c r="F9" s="77">
        <v>284</v>
      </c>
      <c r="G9" s="77">
        <v>0</v>
      </c>
      <c r="H9" s="77">
        <v>103398</v>
      </c>
      <c r="I9" s="77">
        <v>2590</v>
      </c>
      <c r="J9" s="77">
        <v>64833753</v>
      </c>
      <c r="K9" s="77">
        <v>19091</v>
      </c>
      <c r="L9" s="77">
        <v>64814662</v>
      </c>
      <c r="M9" s="77">
        <v>4291555286</v>
      </c>
      <c r="N9" s="77">
        <v>1671430</v>
      </c>
      <c r="O9" s="77">
        <v>4289883856</v>
      </c>
      <c r="P9" s="77">
        <f t="shared" si="0"/>
        <v>66193</v>
      </c>
      <c r="Q9" s="77">
        <f t="shared" si="0"/>
        <v>87551</v>
      </c>
      <c r="R9" s="77">
        <f t="shared" si="0"/>
        <v>66187</v>
      </c>
    </row>
    <row r="10" spans="1:18" ht="15" customHeight="1">
      <c r="A10" s="74"/>
      <c r="B10" s="75" t="s">
        <v>45</v>
      </c>
      <c r="C10" s="76"/>
      <c r="D10" s="77">
        <v>12118</v>
      </c>
      <c r="E10" s="77">
        <v>2099</v>
      </c>
      <c r="F10" s="77">
        <v>266</v>
      </c>
      <c r="G10" s="77">
        <v>6</v>
      </c>
      <c r="H10" s="77">
        <v>11852</v>
      </c>
      <c r="I10" s="77">
        <v>2093</v>
      </c>
      <c r="J10" s="77">
        <v>3624891</v>
      </c>
      <c r="K10" s="77">
        <v>9336</v>
      </c>
      <c r="L10" s="77">
        <v>3615555</v>
      </c>
      <c r="M10" s="77">
        <v>134151035</v>
      </c>
      <c r="N10" s="77">
        <v>159577</v>
      </c>
      <c r="O10" s="77">
        <v>133991458</v>
      </c>
      <c r="P10" s="77">
        <f t="shared" si="0"/>
        <v>37008</v>
      </c>
      <c r="Q10" s="77">
        <f t="shared" si="0"/>
        <v>17093</v>
      </c>
      <c r="R10" s="77">
        <f t="shared" si="0"/>
        <v>37060</v>
      </c>
    </row>
    <row r="11" spans="1:18" ht="15" customHeight="1">
      <c r="A11" s="74"/>
      <c r="B11" s="75" t="s">
        <v>46</v>
      </c>
      <c r="C11" s="76"/>
      <c r="D11" s="77">
        <v>38353</v>
      </c>
      <c r="E11" s="77">
        <v>6250</v>
      </c>
      <c r="F11" s="77">
        <v>602</v>
      </c>
      <c r="G11" s="77">
        <v>14</v>
      </c>
      <c r="H11" s="77">
        <v>37751</v>
      </c>
      <c r="I11" s="77">
        <v>6236</v>
      </c>
      <c r="J11" s="77">
        <v>11354295</v>
      </c>
      <c r="K11" s="77">
        <v>20583</v>
      </c>
      <c r="L11" s="77">
        <v>11333712</v>
      </c>
      <c r="M11" s="77">
        <v>450564487</v>
      </c>
      <c r="N11" s="77">
        <v>67576</v>
      </c>
      <c r="O11" s="77">
        <v>450496911</v>
      </c>
      <c r="P11" s="77">
        <f t="shared" si="0"/>
        <v>39682</v>
      </c>
      <c r="Q11" s="77">
        <f t="shared" si="0"/>
        <v>3283</v>
      </c>
      <c r="R11" s="77">
        <f t="shared" si="0"/>
        <v>39748</v>
      </c>
    </row>
    <row r="12" spans="1:18" ht="15" customHeight="1">
      <c r="A12" s="78"/>
      <c r="B12" s="79" t="s">
        <v>47</v>
      </c>
      <c r="C12" s="80"/>
      <c r="D12" s="81">
        <v>7541</v>
      </c>
      <c r="E12" s="81">
        <v>19</v>
      </c>
      <c r="F12" s="81">
        <v>30</v>
      </c>
      <c r="G12" s="81">
        <v>0</v>
      </c>
      <c r="H12" s="81">
        <v>7511</v>
      </c>
      <c r="I12" s="81">
        <v>19</v>
      </c>
      <c r="J12" s="81">
        <v>1867310</v>
      </c>
      <c r="K12" s="81">
        <v>693</v>
      </c>
      <c r="L12" s="81">
        <v>1866617</v>
      </c>
      <c r="M12" s="81">
        <v>63200299</v>
      </c>
      <c r="N12" s="81">
        <v>2736</v>
      </c>
      <c r="O12" s="81">
        <v>63197563</v>
      </c>
      <c r="P12" s="81">
        <f t="shared" si="0"/>
        <v>33846</v>
      </c>
      <c r="Q12" s="81">
        <f t="shared" si="0"/>
        <v>3948</v>
      </c>
      <c r="R12" s="81">
        <f t="shared" si="0"/>
        <v>33857</v>
      </c>
    </row>
    <row r="13" spans="1:18" ht="15" customHeight="1">
      <c r="A13" s="74"/>
      <c r="B13" s="75" t="s">
        <v>48</v>
      </c>
      <c r="C13" s="76"/>
      <c r="D13" s="77">
        <v>14059</v>
      </c>
      <c r="E13" s="77">
        <v>78</v>
      </c>
      <c r="F13" s="77">
        <v>145</v>
      </c>
      <c r="G13" s="77">
        <v>0</v>
      </c>
      <c r="H13" s="77">
        <v>13914</v>
      </c>
      <c r="I13" s="77">
        <v>78</v>
      </c>
      <c r="J13" s="77">
        <v>3927256</v>
      </c>
      <c r="K13" s="77">
        <v>4889</v>
      </c>
      <c r="L13" s="77">
        <v>3922367</v>
      </c>
      <c r="M13" s="77">
        <v>145672569</v>
      </c>
      <c r="N13" s="77">
        <v>15742</v>
      </c>
      <c r="O13" s="77">
        <v>145656827</v>
      </c>
      <c r="P13" s="77">
        <f t="shared" si="0"/>
        <v>37093</v>
      </c>
      <c r="Q13" s="77">
        <f t="shared" si="0"/>
        <v>3220</v>
      </c>
      <c r="R13" s="77">
        <f t="shared" si="0"/>
        <v>37135</v>
      </c>
    </row>
    <row r="14" spans="1:18" ht="15" customHeight="1">
      <c r="A14" s="74"/>
      <c r="B14" s="75" t="s">
        <v>49</v>
      </c>
      <c r="C14" s="76"/>
      <c r="D14" s="77">
        <v>6069</v>
      </c>
      <c r="E14" s="77">
        <v>192</v>
      </c>
      <c r="F14" s="77">
        <v>53</v>
      </c>
      <c r="G14" s="77">
        <v>0</v>
      </c>
      <c r="H14" s="77">
        <v>6016</v>
      </c>
      <c r="I14" s="77">
        <v>192</v>
      </c>
      <c r="J14" s="77">
        <v>1678981</v>
      </c>
      <c r="K14" s="77">
        <v>1424</v>
      </c>
      <c r="L14" s="77">
        <v>1677557</v>
      </c>
      <c r="M14" s="77">
        <v>47218449</v>
      </c>
      <c r="N14" s="77">
        <v>6668</v>
      </c>
      <c r="O14" s="77">
        <v>47211781</v>
      </c>
      <c r="P14" s="77">
        <f t="shared" si="0"/>
        <v>28123</v>
      </c>
      <c r="Q14" s="77">
        <f t="shared" si="0"/>
        <v>4683</v>
      </c>
      <c r="R14" s="77">
        <f t="shared" si="0"/>
        <v>28143</v>
      </c>
    </row>
    <row r="15" spans="1:18" ht="15" customHeight="1">
      <c r="A15" s="74"/>
      <c r="B15" s="75" t="s">
        <v>50</v>
      </c>
      <c r="C15" s="76"/>
      <c r="D15" s="77">
        <v>9489</v>
      </c>
      <c r="E15" s="77">
        <v>0</v>
      </c>
      <c r="F15" s="77">
        <v>139</v>
      </c>
      <c r="G15" s="77">
        <v>0</v>
      </c>
      <c r="H15" s="77">
        <v>9350</v>
      </c>
      <c r="I15" s="77">
        <v>0</v>
      </c>
      <c r="J15" s="77">
        <v>2001923</v>
      </c>
      <c r="K15" s="77">
        <v>4453</v>
      </c>
      <c r="L15" s="77">
        <v>1997470</v>
      </c>
      <c r="M15" s="77">
        <v>59292483</v>
      </c>
      <c r="N15" s="77">
        <v>16719</v>
      </c>
      <c r="O15" s="77">
        <v>59275764</v>
      </c>
      <c r="P15" s="77">
        <f t="shared" si="0"/>
        <v>29618</v>
      </c>
      <c r="Q15" s="77">
        <f t="shared" si="0"/>
        <v>3755</v>
      </c>
      <c r="R15" s="77">
        <f t="shared" si="0"/>
        <v>29675</v>
      </c>
    </row>
    <row r="16" spans="1:18" ht="15" customHeight="1">
      <c r="A16" s="74"/>
      <c r="B16" s="75" t="s">
        <v>51</v>
      </c>
      <c r="C16" s="76"/>
      <c r="D16" s="77">
        <v>9297</v>
      </c>
      <c r="E16" s="77">
        <v>76</v>
      </c>
      <c r="F16" s="77">
        <v>234</v>
      </c>
      <c r="G16" s="77">
        <v>0</v>
      </c>
      <c r="H16" s="77">
        <v>9063</v>
      </c>
      <c r="I16" s="77">
        <v>76</v>
      </c>
      <c r="J16" s="77">
        <v>1974449</v>
      </c>
      <c r="K16" s="77">
        <v>7809</v>
      </c>
      <c r="L16" s="77">
        <v>1966640</v>
      </c>
      <c r="M16" s="77">
        <v>53025431</v>
      </c>
      <c r="N16" s="77">
        <v>25057</v>
      </c>
      <c r="O16" s="77">
        <v>53000374</v>
      </c>
      <c r="P16" s="77">
        <f t="shared" si="0"/>
        <v>26856</v>
      </c>
      <c r="Q16" s="77">
        <f t="shared" si="0"/>
        <v>3209</v>
      </c>
      <c r="R16" s="77">
        <f t="shared" si="0"/>
        <v>26950</v>
      </c>
    </row>
    <row r="17" spans="1:18" ht="15" customHeight="1">
      <c r="A17" s="78"/>
      <c r="B17" s="79" t="s">
        <v>52</v>
      </c>
      <c r="C17" s="80"/>
      <c r="D17" s="81">
        <v>6887</v>
      </c>
      <c r="E17" s="81">
        <v>185</v>
      </c>
      <c r="F17" s="81">
        <v>116</v>
      </c>
      <c r="G17" s="81">
        <v>0</v>
      </c>
      <c r="H17" s="81">
        <v>6771</v>
      </c>
      <c r="I17" s="81">
        <v>185</v>
      </c>
      <c r="J17" s="81">
        <v>1886182</v>
      </c>
      <c r="K17" s="81">
        <v>3776</v>
      </c>
      <c r="L17" s="81">
        <v>1882406</v>
      </c>
      <c r="M17" s="81">
        <v>59630638</v>
      </c>
      <c r="N17" s="81">
        <v>12005</v>
      </c>
      <c r="O17" s="81">
        <v>59618633</v>
      </c>
      <c r="P17" s="81">
        <f t="shared" si="0"/>
        <v>31614</v>
      </c>
      <c r="Q17" s="81">
        <f t="shared" si="0"/>
        <v>3179</v>
      </c>
      <c r="R17" s="81">
        <f t="shared" si="0"/>
        <v>31672</v>
      </c>
    </row>
    <row r="18" spans="1:18" ht="15" customHeight="1">
      <c r="A18" s="74"/>
      <c r="B18" s="75" t="s">
        <v>53</v>
      </c>
      <c r="C18" s="76"/>
      <c r="D18" s="77">
        <v>5726</v>
      </c>
      <c r="E18" s="77">
        <v>873</v>
      </c>
      <c r="F18" s="77">
        <v>90</v>
      </c>
      <c r="G18" s="77">
        <v>4</v>
      </c>
      <c r="H18" s="77">
        <v>5636</v>
      </c>
      <c r="I18" s="77">
        <v>869</v>
      </c>
      <c r="J18" s="77">
        <v>2206918</v>
      </c>
      <c r="K18" s="77">
        <v>2862</v>
      </c>
      <c r="L18" s="77">
        <v>2204056</v>
      </c>
      <c r="M18" s="77">
        <v>44030182</v>
      </c>
      <c r="N18" s="77">
        <v>10297</v>
      </c>
      <c r="O18" s="77">
        <v>44019885</v>
      </c>
      <c r="P18" s="77">
        <f t="shared" si="0"/>
        <v>19951</v>
      </c>
      <c r="Q18" s="77">
        <f t="shared" si="0"/>
        <v>3598</v>
      </c>
      <c r="R18" s="77">
        <f t="shared" si="0"/>
        <v>19972</v>
      </c>
    </row>
    <row r="19" spans="1:18" ht="15" customHeight="1">
      <c r="A19" s="74"/>
      <c r="B19" s="75" t="s">
        <v>54</v>
      </c>
      <c r="C19" s="76"/>
      <c r="D19" s="77">
        <v>7561</v>
      </c>
      <c r="E19" s="77">
        <v>0</v>
      </c>
      <c r="F19" s="77">
        <v>87</v>
      </c>
      <c r="G19" s="77">
        <v>0</v>
      </c>
      <c r="H19" s="77">
        <v>7474</v>
      </c>
      <c r="I19" s="77">
        <v>0</v>
      </c>
      <c r="J19" s="77">
        <v>1855808</v>
      </c>
      <c r="K19" s="77">
        <v>2500</v>
      </c>
      <c r="L19" s="77">
        <v>1853308</v>
      </c>
      <c r="M19" s="77">
        <v>72915208</v>
      </c>
      <c r="N19" s="77">
        <v>7035</v>
      </c>
      <c r="O19" s="77">
        <v>72908173</v>
      </c>
      <c r="P19" s="77">
        <f t="shared" si="0"/>
        <v>39290</v>
      </c>
      <c r="Q19" s="77">
        <f t="shared" si="0"/>
        <v>2814</v>
      </c>
      <c r="R19" s="77">
        <f t="shared" si="0"/>
        <v>39339</v>
      </c>
    </row>
    <row r="20" spans="1:18" ht="15" customHeight="1">
      <c r="A20" s="74"/>
      <c r="B20" s="75" t="s">
        <v>55</v>
      </c>
      <c r="C20" s="76"/>
      <c r="D20" s="77">
        <v>3974</v>
      </c>
      <c r="E20" s="77">
        <v>0</v>
      </c>
      <c r="F20" s="77">
        <v>77</v>
      </c>
      <c r="G20" s="77">
        <v>0</v>
      </c>
      <c r="H20" s="77">
        <v>3897</v>
      </c>
      <c r="I20" s="77">
        <v>0</v>
      </c>
      <c r="J20" s="77">
        <v>811642</v>
      </c>
      <c r="K20" s="77">
        <v>1854</v>
      </c>
      <c r="L20" s="77">
        <v>809788</v>
      </c>
      <c r="M20" s="77">
        <v>24062951</v>
      </c>
      <c r="N20" s="77">
        <v>6949</v>
      </c>
      <c r="O20" s="77">
        <v>24056002</v>
      </c>
      <c r="P20" s="77">
        <f t="shared" si="0"/>
        <v>29647</v>
      </c>
      <c r="Q20" s="77">
        <f t="shared" si="0"/>
        <v>3748</v>
      </c>
      <c r="R20" s="77">
        <f t="shared" si="0"/>
        <v>29707</v>
      </c>
    </row>
    <row r="21" spans="1:18" ht="15" customHeight="1">
      <c r="A21" s="74"/>
      <c r="B21" s="75" t="s">
        <v>56</v>
      </c>
      <c r="C21" s="76"/>
      <c r="D21" s="77">
        <v>4923</v>
      </c>
      <c r="E21" s="77">
        <v>250</v>
      </c>
      <c r="F21" s="77">
        <v>40</v>
      </c>
      <c r="G21" s="77">
        <v>2</v>
      </c>
      <c r="H21" s="77">
        <v>4883</v>
      </c>
      <c r="I21" s="77">
        <v>248</v>
      </c>
      <c r="J21" s="77">
        <v>877204</v>
      </c>
      <c r="K21" s="77">
        <v>697</v>
      </c>
      <c r="L21" s="77">
        <v>876507</v>
      </c>
      <c r="M21" s="77">
        <v>29479718</v>
      </c>
      <c r="N21" s="77">
        <v>4266</v>
      </c>
      <c r="O21" s="77">
        <v>29475452</v>
      </c>
      <c r="P21" s="77">
        <f t="shared" si="0"/>
        <v>33606</v>
      </c>
      <c r="Q21" s="77">
        <f t="shared" si="0"/>
        <v>6121</v>
      </c>
      <c r="R21" s="77">
        <f t="shared" si="0"/>
        <v>33628</v>
      </c>
    </row>
    <row r="22" spans="1:18" ht="15" customHeight="1">
      <c r="A22" s="78"/>
      <c r="B22" s="79" t="s">
        <v>57</v>
      </c>
      <c r="C22" s="80"/>
      <c r="D22" s="81">
        <v>6430</v>
      </c>
      <c r="E22" s="81">
        <v>311</v>
      </c>
      <c r="F22" s="81">
        <v>104</v>
      </c>
      <c r="G22" s="81">
        <v>0</v>
      </c>
      <c r="H22" s="81">
        <v>6326</v>
      </c>
      <c r="I22" s="81">
        <v>311</v>
      </c>
      <c r="J22" s="81">
        <v>1524349</v>
      </c>
      <c r="K22" s="81">
        <v>3421</v>
      </c>
      <c r="L22" s="81">
        <v>1520928</v>
      </c>
      <c r="M22" s="81">
        <v>58401210</v>
      </c>
      <c r="N22" s="81">
        <v>10329</v>
      </c>
      <c r="O22" s="81">
        <v>58390881</v>
      </c>
      <c r="P22" s="81">
        <f t="shared" si="0"/>
        <v>38312</v>
      </c>
      <c r="Q22" s="81">
        <f t="shared" si="0"/>
        <v>3019</v>
      </c>
      <c r="R22" s="81">
        <f t="shared" si="0"/>
        <v>38392</v>
      </c>
    </row>
    <row r="23" spans="1:18" ht="15" customHeight="1">
      <c r="A23" s="74"/>
      <c r="B23" s="75" t="s">
        <v>58</v>
      </c>
      <c r="C23" s="76"/>
      <c r="D23" s="77">
        <v>9990</v>
      </c>
      <c r="E23" s="77">
        <v>0</v>
      </c>
      <c r="F23" s="77">
        <v>82</v>
      </c>
      <c r="G23" s="77">
        <v>0</v>
      </c>
      <c r="H23" s="77">
        <v>9908</v>
      </c>
      <c r="I23" s="77">
        <v>0</v>
      </c>
      <c r="J23" s="77">
        <v>3208074</v>
      </c>
      <c r="K23" s="77">
        <v>1615</v>
      </c>
      <c r="L23" s="77">
        <v>3206459</v>
      </c>
      <c r="M23" s="77">
        <v>149144566</v>
      </c>
      <c r="N23" s="77">
        <v>7211</v>
      </c>
      <c r="O23" s="77">
        <v>149137355</v>
      </c>
      <c r="P23" s="77">
        <f t="shared" si="0"/>
        <v>46490</v>
      </c>
      <c r="Q23" s="77">
        <f t="shared" si="0"/>
        <v>4465</v>
      </c>
      <c r="R23" s="77">
        <f t="shared" si="0"/>
        <v>46512</v>
      </c>
    </row>
    <row r="24" spans="1:18" ht="15" customHeight="1">
      <c r="A24" s="74"/>
      <c r="B24" s="75" t="s">
        <v>59</v>
      </c>
      <c r="C24" s="76"/>
      <c r="D24" s="77">
        <v>7706</v>
      </c>
      <c r="E24" s="77">
        <v>596</v>
      </c>
      <c r="F24" s="77">
        <v>29</v>
      </c>
      <c r="G24" s="77">
        <v>0</v>
      </c>
      <c r="H24" s="77">
        <v>7677</v>
      </c>
      <c r="I24" s="77">
        <v>596</v>
      </c>
      <c r="J24" s="77">
        <v>2680471</v>
      </c>
      <c r="K24" s="77">
        <v>526</v>
      </c>
      <c r="L24" s="77">
        <v>2679945</v>
      </c>
      <c r="M24" s="77">
        <v>142936695</v>
      </c>
      <c r="N24" s="77">
        <v>3077</v>
      </c>
      <c r="O24" s="77">
        <v>142933618</v>
      </c>
      <c r="P24" s="77">
        <f t="shared" si="0"/>
        <v>53325</v>
      </c>
      <c r="Q24" s="77">
        <f t="shared" si="0"/>
        <v>5850</v>
      </c>
      <c r="R24" s="77">
        <f t="shared" si="0"/>
        <v>53335</v>
      </c>
    </row>
    <row r="25" spans="1:18" ht="15" customHeight="1">
      <c r="A25" s="74"/>
      <c r="B25" s="75" t="s">
        <v>60</v>
      </c>
      <c r="C25" s="76"/>
      <c r="D25" s="77">
        <v>8443</v>
      </c>
      <c r="E25" s="77">
        <v>908</v>
      </c>
      <c r="F25" s="77">
        <v>22</v>
      </c>
      <c r="G25" s="77">
        <v>1</v>
      </c>
      <c r="H25" s="77">
        <v>8421</v>
      </c>
      <c r="I25" s="77">
        <v>907</v>
      </c>
      <c r="J25" s="77">
        <v>2987995</v>
      </c>
      <c r="K25" s="77">
        <v>410</v>
      </c>
      <c r="L25" s="77">
        <v>2987585</v>
      </c>
      <c r="M25" s="77">
        <v>159227784</v>
      </c>
      <c r="N25" s="77">
        <v>2767</v>
      </c>
      <c r="O25" s="77">
        <v>159225017</v>
      </c>
      <c r="P25" s="77">
        <f t="shared" si="0"/>
        <v>53289</v>
      </c>
      <c r="Q25" s="77">
        <f t="shared" si="0"/>
        <v>6749</v>
      </c>
      <c r="R25" s="77">
        <f t="shared" si="0"/>
        <v>53296</v>
      </c>
    </row>
    <row r="26" spans="1:18" ht="15" customHeight="1">
      <c r="A26" s="74"/>
      <c r="B26" s="75" t="s">
        <v>61</v>
      </c>
      <c r="C26" s="76"/>
      <c r="D26" s="77">
        <v>12157</v>
      </c>
      <c r="E26" s="77">
        <v>700</v>
      </c>
      <c r="F26" s="77">
        <v>105</v>
      </c>
      <c r="G26" s="77">
        <v>2</v>
      </c>
      <c r="H26" s="77">
        <v>12052</v>
      </c>
      <c r="I26" s="77">
        <v>698</v>
      </c>
      <c r="J26" s="77">
        <v>2305737</v>
      </c>
      <c r="K26" s="77">
        <v>2110</v>
      </c>
      <c r="L26" s="77">
        <v>2303627</v>
      </c>
      <c r="M26" s="77">
        <v>91013671</v>
      </c>
      <c r="N26" s="77">
        <v>8610</v>
      </c>
      <c r="O26" s="77">
        <v>91005061</v>
      </c>
      <c r="P26" s="77">
        <f t="shared" si="0"/>
        <v>39473</v>
      </c>
      <c r="Q26" s="77">
        <f t="shared" si="0"/>
        <v>4081</v>
      </c>
      <c r="R26" s="77">
        <f t="shared" si="0"/>
        <v>39505</v>
      </c>
    </row>
    <row r="27" spans="1:18" ht="15" customHeight="1">
      <c r="A27" s="78"/>
      <c r="B27" s="79" t="s">
        <v>62</v>
      </c>
      <c r="C27" s="80"/>
      <c r="D27" s="81">
        <v>7618</v>
      </c>
      <c r="E27" s="81">
        <v>0</v>
      </c>
      <c r="F27" s="81">
        <v>47</v>
      </c>
      <c r="G27" s="81">
        <v>0</v>
      </c>
      <c r="H27" s="81">
        <v>7571</v>
      </c>
      <c r="I27" s="81">
        <v>0</v>
      </c>
      <c r="J27" s="81">
        <v>1595352</v>
      </c>
      <c r="K27" s="81">
        <v>1424</v>
      </c>
      <c r="L27" s="81">
        <v>1593928</v>
      </c>
      <c r="M27" s="81">
        <v>70455540</v>
      </c>
      <c r="N27" s="81">
        <v>114486</v>
      </c>
      <c r="O27" s="81">
        <v>70341054</v>
      </c>
      <c r="P27" s="81">
        <f t="shared" si="0"/>
        <v>44163</v>
      </c>
      <c r="Q27" s="81">
        <f t="shared" si="0"/>
        <v>80397</v>
      </c>
      <c r="R27" s="81">
        <f t="shared" si="0"/>
        <v>44131</v>
      </c>
    </row>
    <row r="28" spans="1:18" ht="15" customHeight="1">
      <c r="A28" s="74"/>
      <c r="B28" s="75" t="s">
        <v>63</v>
      </c>
      <c r="C28" s="76"/>
      <c r="D28" s="77">
        <v>5772</v>
      </c>
      <c r="E28" s="77">
        <v>0</v>
      </c>
      <c r="F28" s="77">
        <v>26</v>
      </c>
      <c r="G28" s="77">
        <v>0</v>
      </c>
      <c r="H28" s="77">
        <v>5746</v>
      </c>
      <c r="I28" s="77">
        <v>0</v>
      </c>
      <c r="J28" s="77">
        <v>1915468</v>
      </c>
      <c r="K28" s="77">
        <v>6112</v>
      </c>
      <c r="L28" s="77">
        <v>1909356</v>
      </c>
      <c r="M28" s="77">
        <v>73936273</v>
      </c>
      <c r="N28" s="77">
        <v>2179</v>
      </c>
      <c r="O28" s="77">
        <v>73934094</v>
      </c>
      <c r="P28" s="77">
        <f t="shared" si="0"/>
        <v>38600</v>
      </c>
      <c r="Q28" s="77">
        <f t="shared" si="0"/>
        <v>357</v>
      </c>
      <c r="R28" s="77">
        <f t="shared" si="0"/>
        <v>38722</v>
      </c>
    </row>
    <row r="29" spans="1:18" ht="15" customHeight="1">
      <c r="A29" s="74"/>
      <c r="B29" s="75" t="s">
        <v>64</v>
      </c>
      <c r="C29" s="76"/>
      <c r="D29" s="77">
        <v>5061</v>
      </c>
      <c r="E29" s="77">
        <v>653</v>
      </c>
      <c r="F29" s="77">
        <v>16</v>
      </c>
      <c r="G29" s="77">
        <v>1</v>
      </c>
      <c r="H29" s="77">
        <v>5045</v>
      </c>
      <c r="I29" s="77">
        <v>652</v>
      </c>
      <c r="J29" s="77">
        <v>1304956</v>
      </c>
      <c r="K29" s="77">
        <v>453</v>
      </c>
      <c r="L29" s="77">
        <v>1304503</v>
      </c>
      <c r="M29" s="77">
        <v>65652578</v>
      </c>
      <c r="N29" s="77">
        <v>2283</v>
      </c>
      <c r="O29" s="77">
        <v>65650295</v>
      </c>
      <c r="P29" s="77">
        <f t="shared" si="0"/>
        <v>50310</v>
      </c>
      <c r="Q29" s="77">
        <f t="shared" si="0"/>
        <v>5040</v>
      </c>
      <c r="R29" s="77">
        <f t="shared" si="0"/>
        <v>50326</v>
      </c>
    </row>
    <row r="30" spans="1:18" ht="15" customHeight="1">
      <c r="A30" s="74"/>
      <c r="B30" s="75" t="s">
        <v>65</v>
      </c>
      <c r="C30" s="76"/>
      <c r="D30" s="77">
        <v>5183</v>
      </c>
      <c r="E30" s="77">
        <v>1</v>
      </c>
      <c r="F30" s="77">
        <v>112</v>
      </c>
      <c r="G30" s="77">
        <v>0</v>
      </c>
      <c r="H30" s="77">
        <v>5071</v>
      </c>
      <c r="I30" s="77">
        <v>1</v>
      </c>
      <c r="J30" s="77">
        <v>1018933</v>
      </c>
      <c r="K30" s="77">
        <v>4292</v>
      </c>
      <c r="L30" s="77">
        <v>1014641</v>
      </c>
      <c r="M30" s="77">
        <v>25162016</v>
      </c>
      <c r="N30" s="77">
        <v>12181</v>
      </c>
      <c r="O30" s="77">
        <v>25149835</v>
      </c>
      <c r="P30" s="77">
        <f t="shared" si="0"/>
        <v>24694</v>
      </c>
      <c r="Q30" s="77">
        <f t="shared" si="0"/>
        <v>2838</v>
      </c>
      <c r="R30" s="77">
        <f t="shared" si="0"/>
        <v>24787</v>
      </c>
    </row>
    <row r="31" spans="1:18" ht="15" customHeight="1">
      <c r="A31" s="82"/>
      <c r="B31" s="75" t="s">
        <v>66</v>
      </c>
      <c r="C31" s="83"/>
      <c r="D31" s="77">
        <v>3465</v>
      </c>
      <c r="E31" s="77">
        <v>22</v>
      </c>
      <c r="F31" s="77">
        <v>51</v>
      </c>
      <c r="G31" s="77">
        <v>0</v>
      </c>
      <c r="H31" s="77">
        <v>3414</v>
      </c>
      <c r="I31" s="77">
        <v>22</v>
      </c>
      <c r="J31" s="77">
        <v>1754730</v>
      </c>
      <c r="K31" s="77">
        <v>1559</v>
      </c>
      <c r="L31" s="77">
        <v>1753171</v>
      </c>
      <c r="M31" s="77">
        <v>60813170</v>
      </c>
      <c r="N31" s="77">
        <v>5259</v>
      </c>
      <c r="O31" s="77">
        <v>60807911</v>
      </c>
      <c r="P31" s="77">
        <f t="shared" si="0"/>
        <v>34657</v>
      </c>
      <c r="Q31" s="77">
        <f t="shared" si="0"/>
        <v>3373</v>
      </c>
      <c r="R31" s="77">
        <f t="shared" si="0"/>
        <v>34685</v>
      </c>
    </row>
    <row r="32" spans="1:18" ht="15" customHeight="1">
      <c r="A32" s="78"/>
      <c r="B32" s="79" t="s">
        <v>67</v>
      </c>
      <c r="C32" s="80"/>
      <c r="D32" s="81">
        <v>3826</v>
      </c>
      <c r="E32" s="81">
        <v>37</v>
      </c>
      <c r="F32" s="81">
        <v>65</v>
      </c>
      <c r="G32" s="81">
        <v>0</v>
      </c>
      <c r="H32" s="81">
        <v>3761</v>
      </c>
      <c r="I32" s="81">
        <v>37</v>
      </c>
      <c r="J32" s="81">
        <v>755278</v>
      </c>
      <c r="K32" s="81">
        <v>1948</v>
      </c>
      <c r="L32" s="81">
        <v>753330</v>
      </c>
      <c r="M32" s="81">
        <v>18605844</v>
      </c>
      <c r="N32" s="81">
        <v>6149</v>
      </c>
      <c r="O32" s="81">
        <v>18599695</v>
      </c>
      <c r="P32" s="81">
        <f t="shared" si="0"/>
        <v>24634</v>
      </c>
      <c r="Q32" s="81">
        <f t="shared" si="0"/>
        <v>3157</v>
      </c>
      <c r="R32" s="81">
        <f t="shared" si="0"/>
        <v>24690</v>
      </c>
    </row>
    <row r="33" spans="1:18" ht="15" customHeight="1">
      <c r="A33" s="74"/>
      <c r="B33" s="75" t="s">
        <v>68</v>
      </c>
      <c r="C33" s="76"/>
      <c r="D33" s="77">
        <v>10435</v>
      </c>
      <c r="E33" s="77">
        <v>0</v>
      </c>
      <c r="F33" s="77">
        <v>180</v>
      </c>
      <c r="G33" s="77">
        <v>0</v>
      </c>
      <c r="H33" s="77">
        <v>10255</v>
      </c>
      <c r="I33" s="77">
        <v>0</v>
      </c>
      <c r="J33" s="77">
        <v>2585132</v>
      </c>
      <c r="K33" s="77">
        <v>5366</v>
      </c>
      <c r="L33" s="77">
        <v>2579766</v>
      </c>
      <c r="M33" s="77">
        <v>67499593</v>
      </c>
      <c r="N33" s="77">
        <v>18338</v>
      </c>
      <c r="O33" s="77">
        <v>67481255</v>
      </c>
      <c r="P33" s="77">
        <f t="shared" si="0"/>
        <v>26111</v>
      </c>
      <c r="Q33" s="77">
        <f t="shared" si="0"/>
        <v>3417</v>
      </c>
      <c r="R33" s="77">
        <f t="shared" si="0"/>
        <v>26158</v>
      </c>
    </row>
    <row r="34" spans="1:18" ht="15" customHeight="1">
      <c r="A34" s="74"/>
      <c r="B34" s="75" t="s">
        <v>69</v>
      </c>
      <c r="C34" s="76"/>
      <c r="D34" s="77">
        <v>7443</v>
      </c>
      <c r="E34" s="77">
        <v>0</v>
      </c>
      <c r="F34" s="77">
        <v>220</v>
      </c>
      <c r="G34" s="77">
        <v>0</v>
      </c>
      <c r="H34" s="77">
        <v>7223</v>
      </c>
      <c r="I34" s="77">
        <v>0</v>
      </c>
      <c r="J34" s="77">
        <v>1081340</v>
      </c>
      <c r="K34" s="77">
        <v>5784</v>
      </c>
      <c r="L34" s="77">
        <v>1075556</v>
      </c>
      <c r="M34" s="77">
        <v>25040770</v>
      </c>
      <c r="N34" s="77">
        <v>21886</v>
      </c>
      <c r="O34" s="77">
        <v>25018884</v>
      </c>
      <c r="P34" s="77">
        <f t="shared" si="0"/>
        <v>23157</v>
      </c>
      <c r="Q34" s="77">
        <f t="shared" si="0"/>
        <v>3784</v>
      </c>
      <c r="R34" s="77">
        <f t="shared" si="0"/>
        <v>23261</v>
      </c>
    </row>
    <row r="35" spans="1:18" s="112" customFormat="1" ht="15" customHeight="1">
      <c r="A35" s="74"/>
      <c r="B35" s="75" t="s">
        <v>70</v>
      </c>
      <c r="C35" s="76"/>
      <c r="D35" s="77">
        <v>8979</v>
      </c>
      <c r="E35" s="77">
        <v>263</v>
      </c>
      <c r="F35" s="77">
        <v>90</v>
      </c>
      <c r="G35" s="77">
        <v>0</v>
      </c>
      <c r="H35" s="77">
        <v>8889</v>
      </c>
      <c r="I35" s="77">
        <v>263</v>
      </c>
      <c r="J35" s="77">
        <v>2272268</v>
      </c>
      <c r="K35" s="77">
        <v>2576</v>
      </c>
      <c r="L35" s="77">
        <v>2269692</v>
      </c>
      <c r="M35" s="77">
        <v>96666841</v>
      </c>
      <c r="N35" s="77">
        <v>9325</v>
      </c>
      <c r="O35" s="77">
        <v>96657516</v>
      </c>
      <c r="P35" s="77">
        <f t="shared" si="0"/>
        <v>42542</v>
      </c>
      <c r="Q35" s="77">
        <f t="shared" si="0"/>
        <v>3620</v>
      </c>
      <c r="R35" s="77">
        <f t="shared" si="0"/>
        <v>42586</v>
      </c>
    </row>
    <row r="36" spans="1:18" ht="15" customHeight="1">
      <c r="A36" s="74"/>
      <c r="B36" s="75" t="s">
        <v>71</v>
      </c>
      <c r="C36" s="76"/>
      <c r="D36" s="77">
        <v>4719</v>
      </c>
      <c r="E36" s="77">
        <v>18</v>
      </c>
      <c r="F36" s="77">
        <v>26</v>
      </c>
      <c r="G36" s="77">
        <v>0</v>
      </c>
      <c r="H36" s="77">
        <v>4693</v>
      </c>
      <c r="I36" s="77">
        <v>18</v>
      </c>
      <c r="J36" s="77">
        <v>1227702</v>
      </c>
      <c r="K36" s="77">
        <v>575</v>
      </c>
      <c r="L36" s="77">
        <v>1227127</v>
      </c>
      <c r="M36" s="77">
        <v>55830666</v>
      </c>
      <c r="N36" s="77">
        <v>2721</v>
      </c>
      <c r="O36" s="77">
        <v>55827945</v>
      </c>
      <c r="P36" s="77">
        <f t="shared" si="0"/>
        <v>45476</v>
      </c>
      <c r="Q36" s="77">
        <f t="shared" si="0"/>
        <v>4732</v>
      </c>
      <c r="R36" s="77">
        <f t="shared" si="0"/>
        <v>45495</v>
      </c>
    </row>
    <row r="37" spans="1:18" ht="15" customHeight="1">
      <c r="A37" s="78"/>
      <c r="B37" s="79" t="s">
        <v>72</v>
      </c>
      <c r="C37" s="80"/>
      <c r="D37" s="81">
        <v>3878</v>
      </c>
      <c r="E37" s="81">
        <v>0</v>
      </c>
      <c r="F37" s="81">
        <v>15</v>
      </c>
      <c r="G37" s="81">
        <v>0</v>
      </c>
      <c r="H37" s="81">
        <v>3863</v>
      </c>
      <c r="I37" s="81">
        <v>0</v>
      </c>
      <c r="J37" s="81">
        <v>1103366</v>
      </c>
      <c r="K37" s="81">
        <v>325</v>
      </c>
      <c r="L37" s="81">
        <v>1103041</v>
      </c>
      <c r="M37" s="81">
        <v>35394992</v>
      </c>
      <c r="N37" s="81">
        <v>1626</v>
      </c>
      <c r="O37" s="81">
        <v>35393366</v>
      </c>
      <c r="P37" s="81">
        <f t="shared" si="0"/>
        <v>32079</v>
      </c>
      <c r="Q37" s="81">
        <f t="shared" si="0"/>
        <v>5003</v>
      </c>
      <c r="R37" s="81">
        <f t="shared" si="0"/>
        <v>32087</v>
      </c>
    </row>
    <row r="38" spans="1:18" ht="15" customHeight="1">
      <c r="A38" s="74"/>
      <c r="B38" s="75" t="s">
        <v>73</v>
      </c>
      <c r="C38" s="76"/>
      <c r="D38" s="77">
        <v>4029</v>
      </c>
      <c r="E38" s="77">
        <v>0</v>
      </c>
      <c r="F38" s="77">
        <v>17</v>
      </c>
      <c r="G38" s="77">
        <v>0</v>
      </c>
      <c r="H38" s="77">
        <v>4012</v>
      </c>
      <c r="I38" s="77">
        <v>0</v>
      </c>
      <c r="J38" s="77">
        <v>873402</v>
      </c>
      <c r="K38" s="77">
        <v>347</v>
      </c>
      <c r="L38" s="77">
        <v>873055</v>
      </c>
      <c r="M38" s="77">
        <v>43818581</v>
      </c>
      <c r="N38" s="77">
        <v>1557</v>
      </c>
      <c r="O38" s="77">
        <v>43817024</v>
      </c>
      <c r="P38" s="77">
        <f t="shared" si="0"/>
        <v>50170</v>
      </c>
      <c r="Q38" s="77">
        <f t="shared" si="0"/>
        <v>4487</v>
      </c>
      <c r="R38" s="77">
        <f t="shared" si="0"/>
        <v>50188</v>
      </c>
    </row>
    <row r="39" spans="1:18" ht="15" customHeight="1">
      <c r="A39" s="74"/>
      <c r="B39" s="75" t="s">
        <v>74</v>
      </c>
      <c r="C39" s="76"/>
      <c r="D39" s="77">
        <v>4483</v>
      </c>
      <c r="E39" s="77">
        <v>0</v>
      </c>
      <c r="F39" s="77">
        <v>10</v>
      </c>
      <c r="G39" s="77">
        <v>0</v>
      </c>
      <c r="H39" s="77">
        <v>4473</v>
      </c>
      <c r="I39" s="77">
        <v>0</v>
      </c>
      <c r="J39" s="77">
        <v>1575522</v>
      </c>
      <c r="K39" s="77">
        <v>131</v>
      </c>
      <c r="L39" s="77">
        <v>1575391</v>
      </c>
      <c r="M39" s="77">
        <v>76055819</v>
      </c>
      <c r="N39" s="77">
        <v>1144</v>
      </c>
      <c r="O39" s="77">
        <v>76054675</v>
      </c>
      <c r="P39" s="77">
        <f t="shared" si="0"/>
        <v>48273</v>
      </c>
      <c r="Q39" s="77">
        <f t="shared" si="0"/>
        <v>8733</v>
      </c>
      <c r="R39" s="77">
        <f t="shared" si="0"/>
        <v>48277</v>
      </c>
    </row>
    <row r="40" spans="1:18" ht="15" customHeight="1">
      <c r="A40" s="74"/>
      <c r="B40" s="75" t="s">
        <v>75</v>
      </c>
      <c r="C40" s="76"/>
      <c r="D40" s="77">
        <v>3272</v>
      </c>
      <c r="E40" s="77">
        <v>0</v>
      </c>
      <c r="F40" s="77">
        <v>12</v>
      </c>
      <c r="G40" s="77">
        <v>0</v>
      </c>
      <c r="H40" s="77">
        <v>3260</v>
      </c>
      <c r="I40" s="77">
        <v>0</v>
      </c>
      <c r="J40" s="77">
        <v>803979</v>
      </c>
      <c r="K40" s="77">
        <v>3630</v>
      </c>
      <c r="L40" s="77">
        <v>800349</v>
      </c>
      <c r="M40" s="77">
        <v>29539305</v>
      </c>
      <c r="N40" s="77">
        <v>856</v>
      </c>
      <c r="O40" s="77">
        <v>29538449</v>
      </c>
      <c r="P40" s="77">
        <f t="shared" ref="P40:R67" si="1">IF(J40=0," ",ROUND(M40*1000/J40,0))</f>
        <v>36741</v>
      </c>
      <c r="Q40" s="77">
        <f t="shared" si="1"/>
        <v>236</v>
      </c>
      <c r="R40" s="77">
        <f t="shared" si="1"/>
        <v>36907</v>
      </c>
    </row>
    <row r="41" spans="1:18" ht="15" customHeight="1">
      <c r="A41" s="74"/>
      <c r="B41" s="75" t="s">
        <v>76</v>
      </c>
      <c r="C41" s="76"/>
      <c r="D41" s="77">
        <v>3848</v>
      </c>
      <c r="E41" s="77">
        <v>0</v>
      </c>
      <c r="F41" s="77">
        <v>14</v>
      </c>
      <c r="G41" s="77">
        <v>0</v>
      </c>
      <c r="H41" s="77">
        <v>3834</v>
      </c>
      <c r="I41" s="77">
        <v>0</v>
      </c>
      <c r="J41" s="77">
        <v>1482154</v>
      </c>
      <c r="K41" s="77">
        <v>466</v>
      </c>
      <c r="L41" s="77">
        <v>1481688</v>
      </c>
      <c r="M41" s="77">
        <v>65463370</v>
      </c>
      <c r="N41" s="77">
        <v>1645</v>
      </c>
      <c r="O41" s="77">
        <v>65461725</v>
      </c>
      <c r="P41" s="77">
        <f t="shared" si="1"/>
        <v>44168</v>
      </c>
      <c r="Q41" s="77">
        <f t="shared" si="1"/>
        <v>3530</v>
      </c>
      <c r="R41" s="77">
        <f t="shared" si="1"/>
        <v>44181</v>
      </c>
    </row>
    <row r="42" spans="1:18" ht="15" customHeight="1">
      <c r="A42" s="78"/>
      <c r="B42" s="79" t="s">
        <v>77</v>
      </c>
      <c r="C42" s="80"/>
      <c r="D42" s="81">
        <v>1107</v>
      </c>
      <c r="E42" s="81">
        <v>0</v>
      </c>
      <c r="F42" s="81">
        <v>7</v>
      </c>
      <c r="G42" s="81">
        <v>0</v>
      </c>
      <c r="H42" s="81">
        <v>1100</v>
      </c>
      <c r="I42" s="81">
        <v>0</v>
      </c>
      <c r="J42" s="81">
        <v>679225</v>
      </c>
      <c r="K42" s="81">
        <v>181</v>
      </c>
      <c r="L42" s="81">
        <v>679044</v>
      </c>
      <c r="M42" s="81">
        <v>30052094</v>
      </c>
      <c r="N42" s="81">
        <v>537</v>
      </c>
      <c r="O42" s="81">
        <v>30051557</v>
      </c>
      <c r="P42" s="81">
        <f t="shared" si="1"/>
        <v>44245</v>
      </c>
      <c r="Q42" s="81">
        <f t="shared" si="1"/>
        <v>2967</v>
      </c>
      <c r="R42" s="81">
        <f t="shared" si="1"/>
        <v>44256</v>
      </c>
    </row>
    <row r="43" spans="1:18" ht="15" customHeight="1">
      <c r="A43" s="74"/>
      <c r="B43" s="75" t="s">
        <v>78</v>
      </c>
      <c r="C43" s="76"/>
      <c r="D43" s="77">
        <v>4157</v>
      </c>
      <c r="E43" s="77">
        <v>598</v>
      </c>
      <c r="F43" s="77">
        <v>13</v>
      </c>
      <c r="G43" s="77">
        <v>0</v>
      </c>
      <c r="H43" s="77">
        <v>4144</v>
      </c>
      <c r="I43" s="77">
        <v>598</v>
      </c>
      <c r="J43" s="77">
        <v>2334178</v>
      </c>
      <c r="K43" s="77">
        <v>361</v>
      </c>
      <c r="L43" s="77">
        <v>2333817</v>
      </c>
      <c r="M43" s="77">
        <v>99497655</v>
      </c>
      <c r="N43" s="77">
        <v>1096</v>
      </c>
      <c r="O43" s="77">
        <v>99496559</v>
      </c>
      <c r="P43" s="77">
        <f t="shared" si="1"/>
        <v>42626</v>
      </c>
      <c r="Q43" s="77">
        <f t="shared" si="1"/>
        <v>3036</v>
      </c>
      <c r="R43" s="77">
        <f t="shared" si="1"/>
        <v>42633</v>
      </c>
    </row>
    <row r="44" spans="1:18" ht="15" customHeight="1">
      <c r="A44" s="74"/>
      <c r="B44" s="75" t="s">
        <v>79</v>
      </c>
      <c r="C44" s="76"/>
      <c r="D44" s="77">
        <v>1574</v>
      </c>
      <c r="E44" s="77">
        <v>174</v>
      </c>
      <c r="F44" s="77">
        <v>19</v>
      </c>
      <c r="G44" s="77">
        <v>0</v>
      </c>
      <c r="H44" s="77">
        <v>1555</v>
      </c>
      <c r="I44" s="77">
        <v>174</v>
      </c>
      <c r="J44" s="77">
        <v>247468</v>
      </c>
      <c r="K44" s="77">
        <v>350</v>
      </c>
      <c r="L44" s="77">
        <v>247118</v>
      </c>
      <c r="M44" s="77">
        <v>8042016</v>
      </c>
      <c r="N44" s="77">
        <v>1794</v>
      </c>
      <c r="O44" s="77">
        <v>8040222</v>
      </c>
      <c r="P44" s="77">
        <f t="shared" si="1"/>
        <v>32497</v>
      </c>
      <c r="Q44" s="77">
        <f t="shared" si="1"/>
        <v>5126</v>
      </c>
      <c r="R44" s="77">
        <f t="shared" si="1"/>
        <v>32536</v>
      </c>
    </row>
    <row r="45" spans="1:18" ht="15" customHeight="1">
      <c r="A45" s="74"/>
      <c r="B45" s="75" t="s">
        <v>80</v>
      </c>
      <c r="C45" s="76"/>
      <c r="D45" s="77">
        <v>2478</v>
      </c>
      <c r="E45" s="77">
        <v>281</v>
      </c>
      <c r="F45" s="77">
        <v>18</v>
      </c>
      <c r="G45" s="77">
        <v>0</v>
      </c>
      <c r="H45" s="77">
        <v>2460</v>
      </c>
      <c r="I45" s="77">
        <v>281</v>
      </c>
      <c r="J45" s="77">
        <v>575152</v>
      </c>
      <c r="K45" s="77">
        <v>315</v>
      </c>
      <c r="L45" s="77">
        <v>574837</v>
      </c>
      <c r="M45" s="77">
        <v>22737112</v>
      </c>
      <c r="N45" s="77">
        <v>1652</v>
      </c>
      <c r="O45" s="77">
        <v>22735460</v>
      </c>
      <c r="P45" s="77">
        <f t="shared" si="1"/>
        <v>39532</v>
      </c>
      <c r="Q45" s="77">
        <f t="shared" si="1"/>
        <v>5244</v>
      </c>
      <c r="R45" s="77">
        <f t="shared" si="1"/>
        <v>39551</v>
      </c>
    </row>
    <row r="46" spans="1:18" ht="15" customHeight="1">
      <c r="A46" s="74"/>
      <c r="B46" s="75" t="s">
        <v>81</v>
      </c>
      <c r="C46" s="76"/>
      <c r="D46" s="77">
        <v>4219</v>
      </c>
      <c r="E46" s="77">
        <v>3</v>
      </c>
      <c r="F46" s="77">
        <v>77</v>
      </c>
      <c r="G46" s="77">
        <v>0</v>
      </c>
      <c r="H46" s="77">
        <v>4142</v>
      </c>
      <c r="I46" s="77">
        <v>3</v>
      </c>
      <c r="J46" s="77">
        <v>588580</v>
      </c>
      <c r="K46" s="77">
        <v>1549</v>
      </c>
      <c r="L46" s="77">
        <v>587031</v>
      </c>
      <c r="M46" s="77">
        <v>20166036</v>
      </c>
      <c r="N46" s="77">
        <v>6480</v>
      </c>
      <c r="O46" s="77">
        <v>20159556</v>
      </c>
      <c r="P46" s="77">
        <f t="shared" si="1"/>
        <v>34262</v>
      </c>
      <c r="Q46" s="77">
        <f t="shared" si="1"/>
        <v>4183</v>
      </c>
      <c r="R46" s="77">
        <f t="shared" si="1"/>
        <v>34342</v>
      </c>
    </row>
    <row r="47" spans="1:18" ht="15" customHeight="1">
      <c r="A47" s="78"/>
      <c r="B47" s="79" t="s">
        <v>82</v>
      </c>
      <c r="C47" s="80"/>
      <c r="D47" s="81">
        <v>2459</v>
      </c>
      <c r="E47" s="81">
        <v>1</v>
      </c>
      <c r="F47" s="81">
        <v>11</v>
      </c>
      <c r="G47" s="81">
        <v>0</v>
      </c>
      <c r="H47" s="81">
        <v>2448</v>
      </c>
      <c r="I47" s="81">
        <v>1</v>
      </c>
      <c r="J47" s="81">
        <v>514542</v>
      </c>
      <c r="K47" s="81">
        <v>278</v>
      </c>
      <c r="L47" s="81">
        <v>514264</v>
      </c>
      <c r="M47" s="81">
        <v>17714582</v>
      </c>
      <c r="N47" s="81">
        <v>1481</v>
      </c>
      <c r="O47" s="81">
        <v>17713101</v>
      </c>
      <c r="P47" s="81">
        <f t="shared" si="1"/>
        <v>34428</v>
      </c>
      <c r="Q47" s="81">
        <f t="shared" si="1"/>
        <v>5327</v>
      </c>
      <c r="R47" s="81">
        <f t="shared" si="1"/>
        <v>34444</v>
      </c>
    </row>
    <row r="48" spans="1:18" ht="15" customHeight="1">
      <c r="A48" s="74"/>
      <c r="B48" s="75" t="s">
        <v>83</v>
      </c>
      <c r="C48" s="76"/>
      <c r="D48" s="77">
        <v>997</v>
      </c>
      <c r="E48" s="77">
        <v>5</v>
      </c>
      <c r="F48" s="77">
        <v>10</v>
      </c>
      <c r="G48" s="77">
        <v>0</v>
      </c>
      <c r="H48" s="77">
        <v>987</v>
      </c>
      <c r="I48" s="77">
        <v>5</v>
      </c>
      <c r="J48" s="77">
        <v>283850</v>
      </c>
      <c r="K48" s="77">
        <v>1462</v>
      </c>
      <c r="L48" s="77">
        <v>282388</v>
      </c>
      <c r="M48" s="77">
        <v>8920803</v>
      </c>
      <c r="N48" s="77">
        <v>58046</v>
      </c>
      <c r="O48" s="77">
        <v>8862757</v>
      </c>
      <c r="P48" s="77">
        <f t="shared" si="1"/>
        <v>31428</v>
      </c>
      <c r="Q48" s="77">
        <f t="shared" si="1"/>
        <v>39703</v>
      </c>
      <c r="R48" s="77">
        <f t="shared" si="1"/>
        <v>31385</v>
      </c>
    </row>
    <row r="49" spans="1:18" ht="15" customHeight="1">
      <c r="A49" s="74"/>
      <c r="B49" s="75" t="s">
        <v>84</v>
      </c>
      <c r="C49" s="76"/>
      <c r="D49" s="77">
        <v>1853</v>
      </c>
      <c r="E49" s="77">
        <v>0</v>
      </c>
      <c r="F49" s="77">
        <v>20</v>
      </c>
      <c r="G49" s="77">
        <v>0</v>
      </c>
      <c r="H49" s="77">
        <v>1833</v>
      </c>
      <c r="I49" s="77">
        <v>0</v>
      </c>
      <c r="J49" s="77">
        <v>650583</v>
      </c>
      <c r="K49" s="77">
        <v>447</v>
      </c>
      <c r="L49" s="77">
        <v>650136</v>
      </c>
      <c r="M49" s="77">
        <v>15529284</v>
      </c>
      <c r="N49" s="77">
        <v>2189</v>
      </c>
      <c r="O49" s="77">
        <v>15527095</v>
      </c>
      <c r="P49" s="77">
        <f t="shared" si="1"/>
        <v>23870</v>
      </c>
      <c r="Q49" s="77">
        <f t="shared" si="1"/>
        <v>4897</v>
      </c>
      <c r="R49" s="77">
        <f t="shared" si="1"/>
        <v>23883</v>
      </c>
    </row>
    <row r="50" spans="1:18" ht="15" customHeight="1">
      <c r="A50" s="74"/>
      <c r="B50" s="75" t="s">
        <v>85</v>
      </c>
      <c r="C50" s="76"/>
      <c r="D50" s="77">
        <v>1158</v>
      </c>
      <c r="E50" s="77">
        <v>0</v>
      </c>
      <c r="F50" s="77">
        <v>18</v>
      </c>
      <c r="G50" s="77">
        <v>0</v>
      </c>
      <c r="H50" s="77">
        <v>1140</v>
      </c>
      <c r="I50" s="77">
        <v>0</v>
      </c>
      <c r="J50" s="77">
        <v>245825</v>
      </c>
      <c r="K50" s="77">
        <v>691</v>
      </c>
      <c r="L50" s="77">
        <v>245134</v>
      </c>
      <c r="M50" s="77">
        <v>6347713</v>
      </c>
      <c r="N50" s="77">
        <v>1930</v>
      </c>
      <c r="O50" s="77">
        <v>6345783</v>
      </c>
      <c r="P50" s="77">
        <f t="shared" si="1"/>
        <v>25822</v>
      </c>
      <c r="Q50" s="77">
        <f t="shared" si="1"/>
        <v>2793</v>
      </c>
      <c r="R50" s="77">
        <f t="shared" si="1"/>
        <v>25887</v>
      </c>
    </row>
    <row r="51" spans="1:18" ht="15" customHeight="1">
      <c r="A51" s="74"/>
      <c r="B51" s="75" t="s">
        <v>86</v>
      </c>
      <c r="C51" s="76"/>
      <c r="D51" s="77">
        <v>3773</v>
      </c>
      <c r="E51" s="77">
        <v>0</v>
      </c>
      <c r="F51" s="77">
        <v>59</v>
      </c>
      <c r="G51" s="77">
        <v>0</v>
      </c>
      <c r="H51" s="77">
        <v>3714</v>
      </c>
      <c r="I51" s="77">
        <v>0</v>
      </c>
      <c r="J51" s="77">
        <v>780203</v>
      </c>
      <c r="K51" s="77">
        <v>1978</v>
      </c>
      <c r="L51" s="77">
        <v>778225</v>
      </c>
      <c r="M51" s="77">
        <v>22297329</v>
      </c>
      <c r="N51" s="77">
        <v>7115</v>
      </c>
      <c r="O51" s="77">
        <v>22290214</v>
      </c>
      <c r="P51" s="77">
        <f t="shared" si="1"/>
        <v>28579</v>
      </c>
      <c r="Q51" s="77">
        <f t="shared" si="1"/>
        <v>3597</v>
      </c>
      <c r="R51" s="77">
        <f t="shared" si="1"/>
        <v>28642</v>
      </c>
    </row>
    <row r="52" spans="1:18" ht="15" customHeight="1">
      <c r="A52" s="78"/>
      <c r="B52" s="79" t="s">
        <v>87</v>
      </c>
      <c r="C52" s="80"/>
      <c r="D52" s="81">
        <v>450</v>
      </c>
      <c r="E52" s="81">
        <v>0</v>
      </c>
      <c r="F52" s="81">
        <v>13</v>
      </c>
      <c r="G52" s="81">
        <v>0</v>
      </c>
      <c r="H52" s="81">
        <v>437</v>
      </c>
      <c r="I52" s="81">
        <v>0</v>
      </c>
      <c r="J52" s="81">
        <v>51600</v>
      </c>
      <c r="K52" s="81">
        <v>185</v>
      </c>
      <c r="L52" s="81">
        <v>51415</v>
      </c>
      <c r="M52" s="81">
        <v>585892</v>
      </c>
      <c r="N52" s="81">
        <v>831</v>
      </c>
      <c r="O52" s="81">
        <v>585061</v>
      </c>
      <c r="P52" s="81">
        <f t="shared" si="1"/>
        <v>11354</v>
      </c>
      <c r="Q52" s="81">
        <f t="shared" si="1"/>
        <v>4492</v>
      </c>
      <c r="R52" s="81">
        <f t="shared" si="1"/>
        <v>11379</v>
      </c>
    </row>
    <row r="53" spans="1:18" ht="15" customHeight="1">
      <c r="A53" s="74"/>
      <c r="B53" s="75" t="s">
        <v>88</v>
      </c>
      <c r="C53" s="76"/>
      <c r="D53" s="77">
        <v>3394</v>
      </c>
      <c r="E53" s="77">
        <v>0</v>
      </c>
      <c r="F53" s="77">
        <v>51</v>
      </c>
      <c r="G53" s="77">
        <v>0</v>
      </c>
      <c r="H53" s="77">
        <v>3343</v>
      </c>
      <c r="I53" s="77">
        <v>0</v>
      </c>
      <c r="J53" s="77">
        <v>661832</v>
      </c>
      <c r="K53" s="77">
        <v>1659</v>
      </c>
      <c r="L53" s="77">
        <v>660173</v>
      </c>
      <c r="M53" s="77">
        <v>16289139</v>
      </c>
      <c r="N53" s="77">
        <v>5178</v>
      </c>
      <c r="O53" s="77">
        <v>16283961</v>
      </c>
      <c r="P53" s="77">
        <f t="shared" si="1"/>
        <v>24612</v>
      </c>
      <c r="Q53" s="77">
        <f t="shared" si="1"/>
        <v>3121</v>
      </c>
      <c r="R53" s="77">
        <f t="shared" si="1"/>
        <v>24666</v>
      </c>
    </row>
    <row r="54" spans="1:18" ht="15" customHeight="1">
      <c r="A54" s="74"/>
      <c r="B54" s="75" t="s">
        <v>89</v>
      </c>
      <c r="C54" s="76"/>
      <c r="D54" s="77">
        <v>2514</v>
      </c>
      <c r="E54" s="77">
        <v>176</v>
      </c>
      <c r="F54" s="77">
        <v>38</v>
      </c>
      <c r="G54" s="77">
        <v>1</v>
      </c>
      <c r="H54" s="77">
        <v>2476</v>
      </c>
      <c r="I54" s="77">
        <v>175</v>
      </c>
      <c r="J54" s="77">
        <v>596377</v>
      </c>
      <c r="K54" s="77">
        <v>1200</v>
      </c>
      <c r="L54" s="77">
        <v>595177</v>
      </c>
      <c r="M54" s="77">
        <v>11812909</v>
      </c>
      <c r="N54" s="77">
        <v>4294</v>
      </c>
      <c r="O54" s="77">
        <v>11808615</v>
      </c>
      <c r="P54" s="77">
        <f>IF(J54=0," ",ROUND(M54*1000/J54,0))</f>
        <v>19808</v>
      </c>
      <c r="Q54" s="77">
        <f t="shared" si="1"/>
        <v>3578</v>
      </c>
      <c r="R54" s="77">
        <f t="shared" si="1"/>
        <v>19841</v>
      </c>
    </row>
    <row r="55" spans="1:18" ht="15" customHeight="1">
      <c r="A55" s="74"/>
      <c r="B55" s="75" t="s">
        <v>90</v>
      </c>
      <c r="C55" s="76"/>
      <c r="D55" s="77">
        <v>3097</v>
      </c>
      <c r="E55" s="77">
        <v>405</v>
      </c>
      <c r="F55" s="77">
        <v>61</v>
      </c>
      <c r="G55" s="77">
        <v>2</v>
      </c>
      <c r="H55" s="77">
        <v>3036</v>
      </c>
      <c r="I55" s="77">
        <v>403</v>
      </c>
      <c r="J55" s="77">
        <v>847666</v>
      </c>
      <c r="K55" s="77">
        <v>2457</v>
      </c>
      <c r="L55" s="77">
        <v>845209</v>
      </c>
      <c r="M55" s="77">
        <v>25422389</v>
      </c>
      <c r="N55" s="77">
        <v>37239</v>
      </c>
      <c r="O55" s="77">
        <v>25385150</v>
      </c>
      <c r="P55" s="77">
        <f t="shared" si="1"/>
        <v>29991</v>
      </c>
      <c r="Q55" s="77">
        <f t="shared" si="1"/>
        <v>15156</v>
      </c>
      <c r="R55" s="77">
        <f t="shared" si="1"/>
        <v>30034</v>
      </c>
    </row>
    <row r="56" spans="1:18" ht="15" customHeight="1">
      <c r="A56" s="74"/>
      <c r="B56" s="75" t="s">
        <v>91</v>
      </c>
      <c r="C56" s="76"/>
      <c r="D56" s="77">
        <v>1884</v>
      </c>
      <c r="E56" s="77">
        <v>77</v>
      </c>
      <c r="F56" s="77">
        <v>26</v>
      </c>
      <c r="G56" s="77">
        <v>0</v>
      </c>
      <c r="H56" s="77">
        <v>1858</v>
      </c>
      <c r="I56" s="77">
        <v>77</v>
      </c>
      <c r="J56" s="77">
        <v>305895</v>
      </c>
      <c r="K56" s="77">
        <v>439</v>
      </c>
      <c r="L56" s="77">
        <v>305456</v>
      </c>
      <c r="M56" s="77">
        <v>5623444</v>
      </c>
      <c r="N56" s="77">
        <v>2564</v>
      </c>
      <c r="O56" s="77">
        <v>5620880</v>
      </c>
      <c r="P56" s="77">
        <f t="shared" si="1"/>
        <v>18384</v>
      </c>
      <c r="Q56" s="77">
        <f t="shared" si="1"/>
        <v>5841</v>
      </c>
      <c r="R56" s="77">
        <f t="shared" si="1"/>
        <v>18402</v>
      </c>
    </row>
    <row r="57" spans="1:18" ht="15" customHeight="1">
      <c r="A57" s="78"/>
      <c r="B57" s="79" t="s">
        <v>92</v>
      </c>
      <c r="C57" s="80"/>
      <c r="D57" s="81">
        <v>1188</v>
      </c>
      <c r="E57" s="81">
        <v>5</v>
      </c>
      <c r="F57" s="81">
        <v>23</v>
      </c>
      <c r="G57" s="81">
        <v>0</v>
      </c>
      <c r="H57" s="81">
        <v>1165</v>
      </c>
      <c r="I57" s="81">
        <v>5</v>
      </c>
      <c r="J57" s="81">
        <v>114450</v>
      </c>
      <c r="K57" s="81">
        <v>538</v>
      </c>
      <c r="L57" s="81">
        <v>113912</v>
      </c>
      <c r="M57" s="81">
        <v>2718626</v>
      </c>
      <c r="N57" s="81">
        <v>2079</v>
      </c>
      <c r="O57" s="81">
        <v>2716547</v>
      </c>
      <c r="P57" s="81">
        <f t="shared" si="1"/>
        <v>23754</v>
      </c>
      <c r="Q57" s="81">
        <f t="shared" si="1"/>
        <v>3864</v>
      </c>
      <c r="R57" s="81">
        <f t="shared" si="1"/>
        <v>23848</v>
      </c>
    </row>
    <row r="58" spans="1:18" ht="15" customHeight="1">
      <c r="A58" s="74"/>
      <c r="B58" s="75" t="s">
        <v>93</v>
      </c>
      <c r="C58" s="76"/>
      <c r="D58" s="77">
        <v>999</v>
      </c>
      <c r="E58" s="77">
        <v>0</v>
      </c>
      <c r="F58" s="77">
        <v>20</v>
      </c>
      <c r="G58" s="77">
        <v>0</v>
      </c>
      <c r="H58" s="77">
        <v>979</v>
      </c>
      <c r="I58" s="77">
        <v>0</v>
      </c>
      <c r="J58" s="77">
        <v>141642</v>
      </c>
      <c r="K58" s="77">
        <v>334</v>
      </c>
      <c r="L58" s="77">
        <v>141308</v>
      </c>
      <c r="M58" s="77">
        <v>3197739</v>
      </c>
      <c r="N58" s="77">
        <v>1356</v>
      </c>
      <c r="O58" s="77">
        <v>3196383</v>
      </c>
      <c r="P58" s="77">
        <f t="shared" si="1"/>
        <v>22576</v>
      </c>
      <c r="Q58" s="77">
        <f t="shared" si="1"/>
        <v>4060</v>
      </c>
      <c r="R58" s="77">
        <f t="shared" si="1"/>
        <v>22620</v>
      </c>
    </row>
    <row r="59" spans="1:18" ht="15" customHeight="1">
      <c r="A59" s="74"/>
      <c r="B59" s="75" t="s">
        <v>94</v>
      </c>
      <c r="C59" s="76"/>
      <c r="D59" s="77">
        <v>1990</v>
      </c>
      <c r="E59" s="77">
        <v>11</v>
      </c>
      <c r="F59" s="77">
        <v>36</v>
      </c>
      <c r="G59" s="77">
        <v>0</v>
      </c>
      <c r="H59" s="77">
        <v>1954</v>
      </c>
      <c r="I59" s="77">
        <v>11</v>
      </c>
      <c r="J59" s="77">
        <v>301691</v>
      </c>
      <c r="K59" s="77">
        <v>1013</v>
      </c>
      <c r="L59" s="77">
        <v>300678</v>
      </c>
      <c r="M59" s="77">
        <v>7209851</v>
      </c>
      <c r="N59" s="77">
        <v>4548</v>
      </c>
      <c r="O59" s="77">
        <v>7205303</v>
      </c>
      <c r="P59" s="77">
        <f t="shared" si="1"/>
        <v>23898</v>
      </c>
      <c r="Q59" s="77">
        <f t="shared" si="1"/>
        <v>4490</v>
      </c>
      <c r="R59" s="77">
        <f t="shared" si="1"/>
        <v>23964</v>
      </c>
    </row>
    <row r="60" spans="1:18" ht="15" customHeight="1">
      <c r="A60" s="74"/>
      <c r="B60" s="75" t="s">
        <v>95</v>
      </c>
      <c r="C60" s="76"/>
      <c r="D60" s="77">
        <v>620</v>
      </c>
      <c r="E60" s="77">
        <v>0</v>
      </c>
      <c r="F60" s="77">
        <v>6</v>
      </c>
      <c r="G60" s="77">
        <v>0</v>
      </c>
      <c r="H60" s="77">
        <v>614</v>
      </c>
      <c r="I60" s="77">
        <v>0</v>
      </c>
      <c r="J60" s="77">
        <v>91218</v>
      </c>
      <c r="K60" s="77">
        <v>155</v>
      </c>
      <c r="L60" s="77">
        <v>91063</v>
      </c>
      <c r="M60" s="77">
        <v>2085447</v>
      </c>
      <c r="N60" s="77">
        <v>664</v>
      </c>
      <c r="O60" s="77">
        <v>2084783</v>
      </c>
      <c r="P60" s="77">
        <f t="shared" si="1"/>
        <v>22862</v>
      </c>
      <c r="Q60" s="77">
        <f t="shared" si="1"/>
        <v>4284</v>
      </c>
      <c r="R60" s="77">
        <f t="shared" si="1"/>
        <v>22894</v>
      </c>
    </row>
    <row r="61" spans="1:18" ht="15" customHeight="1">
      <c r="A61" s="74"/>
      <c r="B61" s="75" t="s">
        <v>96</v>
      </c>
      <c r="C61" s="76"/>
      <c r="D61" s="77">
        <v>318</v>
      </c>
      <c r="E61" s="77">
        <v>72</v>
      </c>
      <c r="F61" s="77">
        <v>13</v>
      </c>
      <c r="G61" s="77">
        <v>3</v>
      </c>
      <c r="H61" s="77">
        <v>305</v>
      </c>
      <c r="I61" s="77">
        <v>69</v>
      </c>
      <c r="J61" s="77">
        <v>36067</v>
      </c>
      <c r="K61" s="77">
        <v>335</v>
      </c>
      <c r="L61" s="77">
        <v>35732</v>
      </c>
      <c r="M61" s="77">
        <v>567739</v>
      </c>
      <c r="N61" s="77">
        <v>1585</v>
      </c>
      <c r="O61" s="77">
        <v>566154</v>
      </c>
      <c r="P61" s="77">
        <f t="shared" si="1"/>
        <v>15741</v>
      </c>
      <c r="Q61" s="77">
        <f t="shared" si="1"/>
        <v>4731</v>
      </c>
      <c r="R61" s="77">
        <f t="shared" si="1"/>
        <v>15844</v>
      </c>
    </row>
    <row r="62" spans="1:18" ht="15" customHeight="1">
      <c r="A62" s="78"/>
      <c r="B62" s="79" t="s">
        <v>97</v>
      </c>
      <c r="C62" s="80"/>
      <c r="D62" s="81">
        <v>2152</v>
      </c>
      <c r="E62" s="81">
        <v>0</v>
      </c>
      <c r="F62" s="81">
        <v>25</v>
      </c>
      <c r="G62" s="81">
        <v>0</v>
      </c>
      <c r="H62" s="81">
        <v>2127</v>
      </c>
      <c r="I62" s="81">
        <v>0</v>
      </c>
      <c r="J62" s="81">
        <v>378662</v>
      </c>
      <c r="K62" s="81">
        <v>1311</v>
      </c>
      <c r="L62" s="81">
        <v>377351</v>
      </c>
      <c r="M62" s="81">
        <v>9868281</v>
      </c>
      <c r="N62" s="81">
        <v>2597</v>
      </c>
      <c r="O62" s="81">
        <v>9865684</v>
      </c>
      <c r="P62" s="81">
        <f t="shared" si="1"/>
        <v>26061</v>
      </c>
      <c r="Q62" s="81">
        <f t="shared" si="1"/>
        <v>1981</v>
      </c>
      <c r="R62" s="81">
        <f t="shared" si="1"/>
        <v>26145</v>
      </c>
    </row>
    <row r="63" spans="1:18" ht="15" customHeight="1">
      <c r="A63" s="84"/>
      <c r="B63" s="85" t="s">
        <v>98</v>
      </c>
      <c r="C63" s="86"/>
      <c r="D63" s="87">
        <v>6702</v>
      </c>
      <c r="E63" s="87">
        <v>201</v>
      </c>
      <c r="F63" s="87">
        <v>26</v>
      </c>
      <c r="G63" s="87">
        <v>1</v>
      </c>
      <c r="H63" s="87">
        <v>6676</v>
      </c>
      <c r="I63" s="87">
        <v>200</v>
      </c>
      <c r="J63" s="87">
        <v>3141408</v>
      </c>
      <c r="K63" s="87">
        <v>531</v>
      </c>
      <c r="L63" s="87">
        <v>3140877</v>
      </c>
      <c r="M63" s="87">
        <v>105201406</v>
      </c>
      <c r="N63" s="87">
        <v>2506</v>
      </c>
      <c r="O63" s="87">
        <v>105198900</v>
      </c>
      <c r="P63" s="87">
        <f t="shared" si="1"/>
        <v>33489</v>
      </c>
      <c r="Q63" s="87">
        <f t="shared" si="1"/>
        <v>4719</v>
      </c>
      <c r="R63" s="87">
        <f t="shared" si="1"/>
        <v>33493</v>
      </c>
    </row>
    <row r="64" spans="1:18" ht="15" customHeight="1">
      <c r="A64" s="74"/>
      <c r="B64" s="75" t="s">
        <v>99</v>
      </c>
      <c r="C64" s="76"/>
      <c r="D64" s="77">
        <v>2597</v>
      </c>
      <c r="E64" s="77">
        <v>6</v>
      </c>
      <c r="F64" s="77">
        <v>41</v>
      </c>
      <c r="G64" s="77">
        <v>0</v>
      </c>
      <c r="H64" s="77">
        <v>2556</v>
      </c>
      <c r="I64" s="77">
        <v>6</v>
      </c>
      <c r="J64" s="77">
        <v>426387</v>
      </c>
      <c r="K64" s="77">
        <v>1048</v>
      </c>
      <c r="L64" s="77">
        <v>425339</v>
      </c>
      <c r="M64" s="77">
        <v>9907488</v>
      </c>
      <c r="N64" s="77">
        <v>3290</v>
      </c>
      <c r="O64" s="77">
        <v>9904198</v>
      </c>
      <c r="P64" s="77">
        <f t="shared" si="1"/>
        <v>23236</v>
      </c>
      <c r="Q64" s="77">
        <f t="shared" si="1"/>
        <v>3139</v>
      </c>
      <c r="R64" s="77">
        <f t="shared" si="1"/>
        <v>23285</v>
      </c>
    </row>
    <row r="65" spans="1:18" ht="15" customHeight="1">
      <c r="A65" s="74"/>
      <c r="B65" s="75" t="s">
        <v>100</v>
      </c>
      <c r="C65" s="76"/>
      <c r="D65" s="77">
        <v>891</v>
      </c>
      <c r="E65" s="77">
        <v>0</v>
      </c>
      <c r="F65" s="77">
        <v>11</v>
      </c>
      <c r="G65" s="77">
        <v>0</v>
      </c>
      <c r="H65" s="77">
        <v>880</v>
      </c>
      <c r="I65" s="77">
        <v>0</v>
      </c>
      <c r="J65" s="77">
        <v>197056</v>
      </c>
      <c r="K65" s="77">
        <v>211</v>
      </c>
      <c r="L65" s="77">
        <v>196845</v>
      </c>
      <c r="M65" s="77">
        <v>6826189</v>
      </c>
      <c r="N65" s="77">
        <v>1285</v>
      </c>
      <c r="O65" s="77">
        <v>6824904</v>
      </c>
      <c r="P65" s="77">
        <f t="shared" si="1"/>
        <v>34641</v>
      </c>
      <c r="Q65" s="77">
        <f t="shared" si="1"/>
        <v>6090</v>
      </c>
      <c r="R65" s="77">
        <f t="shared" si="1"/>
        <v>34671</v>
      </c>
    </row>
    <row r="66" spans="1:18" ht="15" customHeight="1">
      <c r="A66" s="74"/>
      <c r="B66" s="75" t="s">
        <v>101</v>
      </c>
      <c r="C66" s="76"/>
      <c r="D66" s="77">
        <v>976</v>
      </c>
      <c r="E66" s="77">
        <v>0</v>
      </c>
      <c r="F66" s="77">
        <v>23</v>
      </c>
      <c r="G66" s="77">
        <v>0</v>
      </c>
      <c r="H66" s="77">
        <v>953</v>
      </c>
      <c r="I66" s="77">
        <v>0</v>
      </c>
      <c r="J66" s="77">
        <v>169579</v>
      </c>
      <c r="K66" s="77">
        <v>726</v>
      </c>
      <c r="L66" s="77">
        <v>168853</v>
      </c>
      <c r="M66" s="77">
        <v>3784113</v>
      </c>
      <c r="N66" s="77">
        <v>2220</v>
      </c>
      <c r="O66" s="77">
        <v>3781893</v>
      </c>
      <c r="P66" s="77">
        <f t="shared" si="1"/>
        <v>22315</v>
      </c>
      <c r="Q66" s="77">
        <f t="shared" si="1"/>
        <v>3058</v>
      </c>
      <c r="R66" s="77">
        <f t="shared" si="1"/>
        <v>22398</v>
      </c>
    </row>
    <row r="67" spans="1:18" ht="15" customHeight="1">
      <c r="A67" s="88"/>
      <c r="B67" s="89" t="s">
        <v>102</v>
      </c>
      <c r="C67" s="90"/>
      <c r="D67" s="91">
        <v>1888</v>
      </c>
      <c r="E67" s="91">
        <v>3</v>
      </c>
      <c r="F67" s="91">
        <v>52</v>
      </c>
      <c r="G67" s="91">
        <v>0</v>
      </c>
      <c r="H67" s="91">
        <v>1836</v>
      </c>
      <c r="I67" s="91">
        <v>3</v>
      </c>
      <c r="J67" s="91">
        <v>287167</v>
      </c>
      <c r="K67" s="91">
        <v>1519</v>
      </c>
      <c r="L67" s="91">
        <v>285648</v>
      </c>
      <c r="M67" s="91">
        <v>9121223</v>
      </c>
      <c r="N67" s="91">
        <v>4058</v>
      </c>
      <c r="O67" s="91">
        <v>9117165</v>
      </c>
      <c r="P67" s="91">
        <f t="shared" si="1"/>
        <v>31763</v>
      </c>
      <c r="Q67" s="91">
        <f t="shared" si="1"/>
        <v>2671</v>
      </c>
      <c r="R67" s="91">
        <f t="shared" si="1"/>
        <v>31917</v>
      </c>
    </row>
    <row r="68" spans="1:18" ht="15" customHeight="1">
      <c r="A68" s="16"/>
      <c r="B68" s="17" t="s">
        <v>103</v>
      </c>
      <c r="C68" s="18"/>
      <c r="D68" s="92">
        <f>SUM(D8:D9)</f>
        <v>211713</v>
      </c>
      <c r="E68" s="93">
        <f t="shared" ref="E68:N68" si="2">SUM(E8:E9)</f>
        <v>11166</v>
      </c>
      <c r="F68" s="93">
        <f t="shared" si="2"/>
        <v>1076</v>
      </c>
      <c r="G68" s="93">
        <f t="shared" si="2"/>
        <v>19</v>
      </c>
      <c r="H68" s="93">
        <f t="shared" si="2"/>
        <v>210637</v>
      </c>
      <c r="I68" s="93">
        <f t="shared" si="2"/>
        <v>11147</v>
      </c>
      <c r="J68" s="93">
        <f t="shared" si="2"/>
        <v>104918325</v>
      </c>
      <c r="K68" s="93">
        <f t="shared" si="2"/>
        <v>34917</v>
      </c>
      <c r="L68" s="94">
        <f t="shared" si="2"/>
        <v>104883408</v>
      </c>
      <c r="M68" s="93">
        <f t="shared" si="2"/>
        <v>6190067403</v>
      </c>
      <c r="N68" s="93">
        <f t="shared" si="2"/>
        <v>1749862</v>
      </c>
      <c r="O68" s="93">
        <f>SUM(O8:O9)</f>
        <v>6188317541</v>
      </c>
      <c r="P68" s="93">
        <f t="shared" ref="P68:R71" si="3">IF(J68=0," ",ROUND(M68*1000/J68,0))</f>
        <v>58999</v>
      </c>
      <c r="Q68" s="93">
        <f t="shared" si="3"/>
        <v>50115</v>
      </c>
      <c r="R68" s="95">
        <f t="shared" si="3"/>
        <v>59002</v>
      </c>
    </row>
    <row r="69" spans="1:18" ht="15" customHeight="1">
      <c r="A69" s="19"/>
      <c r="B69" s="20" t="s">
        <v>104</v>
      </c>
      <c r="C69" s="21"/>
      <c r="D69" s="96">
        <f t="shared" ref="D69:O69" si="4">SUM(D10:D36)</f>
        <v>233224</v>
      </c>
      <c r="E69" s="96">
        <f t="shared" si="4"/>
        <v>13531</v>
      </c>
      <c r="F69" s="96">
        <f t="shared" si="4"/>
        <v>3054</v>
      </c>
      <c r="G69" s="96">
        <f t="shared" si="4"/>
        <v>30</v>
      </c>
      <c r="H69" s="96">
        <f t="shared" si="4"/>
        <v>230170</v>
      </c>
      <c r="I69" s="96">
        <f t="shared" si="4"/>
        <v>13501</v>
      </c>
      <c r="J69" s="96">
        <f t="shared" si="4"/>
        <v>62284644</v>
      </c>
      <c r="K69" s="96">
        <f t="shared" si="4"/>
        <v>99047</v>
      </c>
      <c r="L69" s="97">
        <f t="shared" si="4"/>
        <v>62185597</v>
      </c>
      <c r="M69" s="96">
        <f t="shared" si="4"/>
        <v>2343630667</v>
      </c>
      <c r="N69" s="96">
        <f t="shared" si="4"/>
        <v>561428</v>
      </c>
      <c r="O69" s="96">
        <f t="shared" si="4"/>
        <v>2343069239</v>
      </c>
      <c r="P69" s="96">
        <f t="shared" si="3"/>
        <v>37628</v>
      </c>
      <c r="Q69" s="96">
        <f t="shared" si="3"/>
        <v>5668</v>
      </c>
      <c r="R69" s="98">
        <f t="shared" si="3"/>
        <v>37679</v>
      </c>
    </row>
    <row r="70" spans="1:18" ht="15" customHeight="1">
      <c r="A70" s="19"/>
      <c r="B70" s="20" t="s">
        <v>105</v>
      </c>
      <c r="C70" s="21"/>
      <c r="D70" s="96">
        <f t="shared" ref="D70:O70" si="5">SUM(D37:D67)</f>
        <v>74945</v>
      </c>
      <c r="E70" s="96">
        <f t="shared" si="5"/>
        <v>2018</v>
      </c>
      <c r="F70" s="96">
        <f t="shared" si="5"/>
        <v>785</v>
      </c>
      <c r="G70" s="96">
        <f t="shared" si="5"/>
        <v>7</v>
      </c>
      <c r="H70" s="96">
        <f t="shared" si="5"/>
        <v>74160</v>
      </c>
      <c r="I70" s="96">
        <f t="shared" si="5"/>
        <v>2011</v>
      </c>
      <c r="J70" s="96">
        <f t="shared" si="5"/>
        <v>20486726</v>
      </c>
      <c r="K70" s="96">
        <f t="shared" si="5"/>
        <v>26172</v>
      </c>
      <c r="L70" s="97">
        <f t="shared" si="5"/>
        <v>20460554</v>
      </c>
      <c r="M70" s="96">
        <f t="shared" si="5"/>
        <v>721798566</v>
      </c>
      <c r="N70" s="96">
        <f t="shared" si="5"/>
        <v>165442</v>
      </c>
      <c r="O70" s="96">
        <f t="shared" si="5"/>
        <v>721633124</v>
      </c>
      <c r="P70" s="96">
        <f t="shared" si="3"/>
        <v>35232</v>
      </c>
      <c r="Q70" s="96">
        <f t="shared" si="3"/>
        <v>6321</v>
      </c>
      <c r="R70" s="98">
        <f t="shared" si="3"/>
        <v>35269</v>
      </c>
    </row>
    <row r="71" spans="1:18" ht="15" customHeight="1">
      <c r="A71" s="22"/>
      <c r="B71" s="23" t="s">
        <v>106</v>
      </c>
      <c r="C71" s="24"/>
      <c r="D71" s="99">
        <f>D68+D69+D70</f>
        <v>519882</v>
      </c>
      <c r="E71" s="99">
        <f t="shared" ref="E71:O71" si="6">E68+E69+E70</f>
        <v>26715</v>
      </c>
      <c r="F71" s="99">
        <f t="shared" si="6"/>
        <v>4915</v>
      </c>
      <c r="G71" s="99">
        <f t="shared" si="6"/>
        <v>56</v>
      </c>
      <c r="H71" s="99">
        <f t="shared" si="6"/>
        <v>514967</v>
      </c>
      <c r="I71" s="99">
        <f t="shared" si="6"/>
        <v>26659</v>
      </c>
      <c r="J71" s="99">
        <f t="shared" si="6"/>
        <v>187689695</v>
      </c>
      <c r="K71" s="99">
        <f t="shared" si="6"/>
        <v>160136</v>
      </c>
      <c r="L71" s="100">
        <f t="shared" si="6"/>
        <v>187529559</v>
      </c>
      <c r="M71" s="99">
        <f t="shared" si="6"/>
        <v>9255496636</v>
      </c>
      <c r="N71" s="99">
        <f t="shared" si="6"/>
        <v>2476732</v>
      </c>
      <c r="O71" s="99">
        <f t="shared" si="6"/>
        <v>9253019904</v>
      </c>
      <c r="P71" s="99">
        <f t="shared" si="3"/>
        <v>49313</v>
      </c>
      <c r="Q71" s="99">
        <f t="shared" si="3"/>
        <v>15466</v>
      </c>
      <c r="R71" s="101">
        <f t="shared" si="3"/>
        <v>49342</v>
      </c>
    </row>
    <row r="72" spans="1:18" ht="15" customHeight="1"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</row>
    <row r="73" spans="1:18" ht="15" customHeight="1"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</row>
  </sheetData>
  <mergeCells count="11">
    <mergeCell ref="B4:B7"/>
    <mergeCell ref="D4:I4"/>
    <mergeCell ref="J4:L4"/>
    <mergeCell ref="M4:O4"/>
    <mergeCell ref="P4:R4"/>
    <mergeCell ref="D5:E5"/>
    <mergeCell ref="F5:G5"/>
    <mergeCell ref="H5:I5"/>
    <mergeCell ref="D6:D7"/>
    <mergeCell ref="F6:F7"/>
    <mergeCell ref="H6:H7"/>
  </mergeCells>
  <phoneticPr fontId="2"/>
  <pageMargins left="0.59055118110236227" right="0.59055118110236227" top="0.86614173228346458" bottom="0.59055118110236227" header="0.59055118110236227" footer="2.9527559055118111"/>
  <pageSetup paperSize="9" scale="70" firstPageNumber="157" orientation="portrait" horizontalDpi="1200" verticalDpi="1200" r:id="rId1"/>
  <headerFooter>
    <oddHeader>&amp;L１３　木造以外の家屋に関する調
　（２）市町村別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家屋8（1）</vt:lpstr>
      <vt:lpstr>家屋8（2）</vt:lpstr>
      <vt:lpstr>'家屋8（1）'!Print_Area</vt:lpstr>
      <vt:lpstr>'家屋8（2）'!Print_Area</vt:lpstr>
      <vt:lpstr>'家屋8（1）'!Print_Titles</vt:lpstr>
      <vt:lpstr>'家屋8（2）'!Print_Titles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2024-03-14T00:43:02Z</cp:lastPrinted>
  <dcterms:created xsi:type="dcterms:W3CDTF">2008-11-25T06:12:51Z</dcterms:created>
  <dcterms:modified xsi:type="dcterms:W3CDTF">2024-03-18T01:42:38Z</dcterms:modified>
</cp:coreProperties>
</file>