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11895" yWindow="0" windowWidth="12210" windowHeight="12885" tabRatio="796"/>
  </bookViews>
  <sheets>
    <sheet name="効果検証様式（集計値）" sheetId="1" r:id="rId1"/>
    <sheet name="R4.10" sheetId="84" r:id="rId2"/>
    <sheet name="R4.11" sheetId="115" r:id="rId3"/>
    <sheet name="R4.12" sheetId="116" r:id="rId4"/>
    <sheet name="R5.1" sheetId="117" r:id="rId5"/>
    <sheet name="R5.2" sheetId="118" r:id="rId6"/>
    <sheet name="R5.3" sheetId="119" r:id="rId7"/>
    <sheet name="R5.4" sheetId="120" r:id="rId8"/>
    <sheet name="R5.5" sheetId="121" r:id="rId9"/>
    <sheet name="R5.6" sheetId="122" r:id="rId10"/>
    <sheet name="R5.7" sheetId="123" r:id="rId11"/>
    <sheet name="R5.8" sheetId="124" r:id="rId12"/>
    <sheet name="R5.9" sheetId="125" r:id="rId13"/>
    <sheet name="R5.10" sheetId="126" r:id="rId14"/>
  </sheets>
  <definedNames>
    <definedName name="_xlnm.Print_Area" localSheetId="1">'R4.10'!$A$1:$J$36</definedName>
    <definedName name="_xlnm.Print_Area" localSheetId="2">'R4.11'!$A$1:$J$36</definedName>
    <definedName name="_xlnm.Print_Area" localSheetId="3">'R4.12'!$A$1:$J$36</definedName>
    <definedName name="_xlnm.Print_Area" localSheetId="4">'R5.1'!$A$1:$J$36</definedName>
    <definedName name="_xlnm.Print_Area" localSheetId="13">'R5.10'!$A$1:$J$36</definedName>
    <definedName name="_xlnm.Print_Area" localSheetId="5">'R5.2'!$A$1:$J$36</definedName>
    <definedName name="_xlnm.Print_Area" localSheetId="6">'R5.3'!$A$1:$J$36</definedName>
    <definedName name="_xlnm.Print_Area" localSheetId="7">'R5.4'!$A$1:$J$36</definedName>
    <definedName name="_xlnm.Print_Area" localSheetId="8">'R5.5'!$A$1:$J$36</definedName>
    <definedName name="_xlnm.Print_Area" localSheetId="9">'R5.6'!$A$1:$J$36</definedName>
    <definedName name="_xlnm.Print_Area" localSheetId="10">'R5.7'!$A$1:$J$36</definedName>
    <definedName name="_xlnm.Print_Area" localSheetId="11">'R5.8'!$A$1:$J$36</definedName>
    <definedName name="_xlnm.Print_Area" localSheetId="12">'R5.9'!$A$1:$J$36</definedName>
    <definedName name="_xlnm.Print_Area" localSheetId="0">'効果検証様式（集計値）'!$A$1:$H$38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26" l="1"/>
  <c r="E31" i="126"/>
  <c r="E20" i="1"/>
  <c r="E19" i="125" l="1"/>
  <c r="E15" i="116" l="1"/>
  <c r="E19" i="116"/>
  <c r="E19" i="118"/>
  <c r="E19" i="124"/>
  <c r="E15" i="118"/>
  <c r="E9" i="121"/>
  <c r="E31" i="121" s="1"/>
  <c r="E15" i="115"/>
  <c r="E19" i="120"/>
  <c r="E15" i="121"/>
  <c r="E9" i="125"/>
  <c r="E31" i="125" s="1"/>
  <c r="E18" i="115"/>
  <c r="E9" i="115"/>
  <c r="E31" i="115" s="1"/>
  <c r="E19" i="119"/>
  <c r="E9" i="124"/>
  <c r="E32" i="124" s="1"/>
  <c r="E19" i="115"/>
  <c r="E9" i="126"/>
  <c r="E19" i="126"/>
  <c r="E15" i="126"/>
  <c r="E18" i="126"/>
  <c r="E15" i="125"/>
  <c r="E18" i="125"/>
  <c r="E15" i="124"/>
  <c r="E18" i="124"/>
  <c r="E19" i="123"/>
  <c r="E15" i="123"/>
  <c r="E9" i="123"/>
  <c r="E31" i="123" s="1"/>
  <c r="E18" i="123"/>
  <c r="E9" i="122"/>
  <c r="E32" i="122" s="1"/>
  <c r="E19" i="122"/>
  <c r="E15" i="122"/>
  <c r="E18" i="122"/>
  <c r="E19" i="121"/>
  <c r="E32" i="121"/>
  <c r="E18" i="121"/>
  <c r="E18" i="120"/>
  <c r="E15" i="120"/>
  <c r="E9" i="120"/>
  <c r="E31" i="120" s="1"/>
  <c r="E9" i="119"/>
  <c r="E31" i="119" s="1"/>
  <c r="E15" i="119"/>
  <c r="E18" i="119"/>
  <c r="E9" i="118"/>
  <c r="E31" i="118" s="1"/>
  <c r="E18" i="118"/>
  <c r="E9" i="117"/>
  <c r="E32" i="117" s="1"/>
  <c r="E19" i="117"/>
  <c r="E15" i="117"/>
  <c r="E18" i="117"/>
  <c r="E9" i="116"/>
  <c r="E32" i="116" s="1"/>
  <c r="E18" i="116"/>
  <c r="E32" i="115"/>
  <c r="E31" i="124" l="1"/>
  <c r="E32" i="125"/>
  <c r="E31" i="122"/>
  <c r="E32" i="119"/>
  <c r="E31" i="117"/>
  <c r="E32" i="123"/>
  <c r="E32" i="120"/>
  <c r="E32" i="118"/>
  <c r="E31" i="116"/>
  <c r="E21" i="1" l="1"/>
  <c r="E19" i="84"/>
  <c r="E18" i="84"/>
  <c r="E15" i="84" l="1"/>
  <c r="E9" i="84"/>
  <c r="E32" i="84" l="1"/>
  <c r="E31" i="84"/>
  <c r="E11" i="1"/>
  <c r="E34" i="1" l="1"/>
  <c r="E33" i="1"/>
  <c r="E17" i="1"/>
</calcChain>
</file>

<file path=xl/sharedStrings.xml><?xml version="1.0" encoding="utf-8"?>
<sst xmlns="http://schemas.openxmlformats.org/spreadsheetml/2006/main" count="536" uniqueCount="49">
  <si>
    <t>効果検証様式（全国旅行支援）</t>
    <rPh sb="0" eb="2">
      <t>コウカ</t>
    </rPh>
    <rPh sb="2" eb="4">
      <t>ケンショウ</t>
    </rPh>
    <rPh sb="4" eb="6">
      <t>ヨウシキ</t>
    </rPh>
    <rPh sb="7" eb="13">
      <t>ゼンコクリョコウシエン</t>
    </rPh>
    <phoneticPr fontId="2"/>
  </si>
  <si>
    <t>都道府県名</t>
    <rPh sb="0" eb="4">
      <t>トドウフケン</t>
    </rPh>
    <rPh sb="4" eb="5">
      <t>メイ</t>
    </rPh>
    <phoneticPr fontId="2"/>
  </si>
  <si>
    <t>作成年月日</t>
    <rPh sb="0" eb="2">
      <t>サクセイ</t>
    </rPh>
    <rPh sb="2" eb="5">
      <t>ネンガッピ</t>
    </rPh>
    <phoneticPr fontId="2"/>
  </si>
  <si>
    <t>①</t>
    <phoneticPr fontId="2"/>
  </si>
  <si>
    <t>対象商品の内容</t>
    <phoneticPr fontId="2"/>
  </si>
  <si>
    <t>事業名</t>
    <rPh sb="0" eb="3">
      <t>ジギョウメイ</t>
    </rPh>
    <phoneticPr fontId="2"/>
  </si>
  <si>
    <t>②</t>
    <phoneticPr fontId="2"/>
  </si>
  <si>
    <t>対象商品の数量</t>
    <rPh sb="5" eb="7">
      <t>スウリョウ</t>
    </rPh>
    <phoneticPr fontId="2"/>
  </si>
  <si>
    <t>販売金額（円）</t>
    <rPh sb="0" eb="2">
      <t>ハンバイ</t>
    </rPh>
    <rPh sb="2" eb="4">
      <t>キンガク</t>
    </rPh>
    <rPh sb="5" eb="6">
      <t>エン</t>
    </rPh>
    <phoneticPr fontId="2"/>
  </si>
  <si>
    <t>②-1：旅行会社経由</t>
    <rPh sb="4" eb="6">
      <t>リョコウ</t>
    </rPh>
    <rPh sb="6" eb="8">
      <t>カイシャ</t>
    </rPh>
    <rPh sb="8" eb="10">
      <t>ケイユ</t>
    </rPh>
    <phoneticPr fontId="2"/>
  </si>
  <si>
    <t>②-2：旅行会社経由（日帰り）</t>
    <rPh sb="4" eb="6">
      <t>リョコウ</t>
    </rPh>
    <rPh sb="6" eb="8">
      <t>カイシャ</t>
    </rPh>
    <rPh sb="8" eb="10">
      <t>ケイユ</t>
    </rPh>
    <rPh sb="11" eb="13">
      <t>ヒガエ</t>
    </rPh>
    <phoneticPr fontId="2"/>
  </si>
  <si>
    <t>②-3：宿直販等</t>
    <rPh sb="4" eb="5">
      <t>ヤド</t>
    </rPh>
    <rPh sb="5" eb="7">
      <t>チョクハン</t>
    </rPh>
    <rPh sb="7" eb="8">
      <t>トウ</t>
    </rPh>
    <phoneticPr fontId="2"/>
  </si>
  <si>
    <t>補助金額（円）</t>
    <rPh sb="5" eb="6">
      <t>エン</t>
    </rPh>
    <phoneticPr fontId="2"/>
  </si>
  <si>
    <t>旅行割引額</t>
    <rPh sb="0" eb="2">
      <t>リョコウ</t>
    </rPh>
    <rPh sb="2" eb="4">
      <t>ワリビキ</t>
    </rPh>
    <rPh sb="4" eb="5">
      <t>ガク</t>
    </rPh>
    <phoneticPr fontId="2"/>
  </si>
  <si>
    <t>②-4：旅行会社経由</t>
    <rPh sb="4" eb="6">
      <t>リョコウ</t>
    </rPh>
    <rPh sb="6" eb="8">
      <t>カイシャ</t>
    </rPh>
    <rPh sb="8" eb="10">
      <t>ケイユ</t>
    </rPh>
    <phoneticPr fontId="2"/>
  </si>
  <si>
    <t>②-5：旅行会社経由（日帰り）</t>
    <rPh sb="11" eb="13">
      <t>ヒガエ</t>
    </rPh>
    <phoneticPr fontId="2"/>
  </si>
  <si>
    <t>②-6：宿直販等</t>
    <rPh sb="4" eb="5">
      <t>ヤド</t>
    </rPh>
    <rPh sb="5" eb="7">
      <t>チョクハン</t>
    </rPh>
    <rPh sb="7" eb="8">
      <t>トウ</t>
    </rPh>
    <phoneticPr fontId="2"/>
  </si>
  <si>
    <t>②-7：ｸｰﾎﾟﾝ使用額</t>
    <phoneticPr fontId="2"/>
  </si>
  <si>
    <t>③</t>
    <phoneticPr fontId="2"/>
  </si>
  <si>
    <t>対象商品の販売時期及び利用可能時期</t>
    <rPh sb="5" eb="7">
      <t>ハンバイ</t>
    </rPh>
    <rPh sb="7" eb="9">
      <t>ジキ</t>
    </rPh>
    <rPh sb="9" eb="10">
      <t>オヨ</t>
    </rPh>
    <rPh sb="11" eb="13">
      <t>リヨウ</t>
    </rPh>
    <rPh sb="13" eb="15">
      <t>カノウ</t>
    </rPh>
    <rPh sb="15" eb="17">
      <t>ジキ</t>
    </rPh>
    <phoneticPr fontId="2"/>
  </si>
  <si>
    <t>自</t>
    <rPh sb="0" eb="1">
      <t>ジ</t>
    </rPh>
    <phoneticPr fontId="2"/>
  </si>
  <si>
    <t>至</t>
    <rPh sb="0" eb="1">
      <t>イタ</t>
    </rPh>
    <phoneticPr fontId="2"/>
  </si>
  <si>
    <t>③-1：販売期間</t>
    <rPh sb="4" eb="6">
      <t>ハンバイ</t>
    </rPh>
    <rPh sb="6" eb="8">
      <t>キカン</t>
    </rPh>
    <phoneticPr fontId="2"/>
  </si>
  <si>
    <t>③-2：割引の対象となる旅行期間</t>
    <rPh sb="4" eb="6">
      <t>ワリビキ</t>
    </rPh>
    <rPh sb="7" eb="9">
      <t>タイショウ</t>
    </rPh>
    <rPh sb="12" eb="14">
      <t>リョコウ</t>
    </rPh>
    <rPh sb="14" eb="16">
      <t>キカン</t>
    </rPh>
    <phoneticPr fontId="2"/>
  </si>
  <si>
    <t>④</t>
    <phoneticPr fontId="2"/>
  </si>
  <si>
    <t>対象商品の販売方法とその販売割合</t>
    <rPh sb="0" eb="2">
      <t>タイショウ</t>
    </rPh>
    <rPh sb="2" eb="4">
      <t>ショウヒン</t>
    </rPh>
    <rPh sb="5" eb="7">
      <t>ハンバイ</t>
    </rPh>
    <rPh sb="7" eb="9">
      <t>ホウホウ</t>
    </rPh>
    <rPh sb="12" eb="14">
      <t>ハンバイ</t>
    </rPh>
    <rPh sb="14" eb="16">
      <t>ワリアイ</t>
    </rPh>
    <phoneticPr fontId="2"/>
  </si>
  <si>
    <t>販路ごとの販売割合</t>
    <rPh sb="0" eb="2">
      <t>ハンロ</t>
    </rPh>
    <rPh sb="5" eb="7">
      <t>ハンバイ</t>
    </rPh>
    <rPh sb="7" eb="9">
      <t>ワリアイ</t>
    </rPh>
    <phoneticPr fontId="2"/>
  </si>
  <si>
    <t>④-1：旅行会社経由</t>
    <rPh sb="4" eb="6">
      <t>リョコウ</t>
    </rPh>
    <rPh sb="6" eb="8">
      <t>カイシャ</t>
    </rPh>
    <rPh sb="8" eb="10">
      <t>ケイユ</t>
    </rPh>
    <phoneticPr fontId="2"/>
  </si>
  <si>
    <t>④-2：宿直販等</t>
    <rPh sb="4" eb="5">
      <t>ヤド</t>
    </rPh>
    <rPh sb="5" eb="7">
      <t>チョクハン</t>
    </rPh>
    <rPh sb="7" eb="8">
      <t>トウ</t>
    </rPh>
    <phoneticPr fontId="2"/>
  </si>
  <si>
    <t>⑤</t>
    <phoneticPr fontId="2"/>
  </si>
  <si>
    <t>旅行需要の喚起効果を最大限発揮するとともに、不正を防止するために講じた措置</t>
    <rPh sb="0" eb="2">
      <t>リョコウ</t>
    </rPh>
    <rPh sb="2" eb="4">
      <t>ジュヨウ</t>
    </rPh>
    <rPh sb="5" eb="7">
      <t>カンキ</t>
    </rPh>
    <rPh sb="7" eb="9">
      <t>コウカ</t>
    </rPh>
    <rPh sb="10" eb="13">
      <t>サイダイゲン</t>
    </rPh>
    <rPh sb="13" eb="15">
      <t>ハッキ</t>
    </rPh>
    <rPh sb="22" eb="24">
      <t>フセイ</t>
    </rPh>
    <rPh sb="25" eb="27">
      <t>ボウシ</t>
    </rPh>
    <rPh sb="32" eb="33">
      <t>コウ</t>
    </rPh>
    <rPh sb="35" eb="37">
      <t>ソチ</t>
    </rPh>
    <phoneticPr fontId="2"/>
  </si>
  <si>
    <t>各都道府県において講じた措置を定性的に記載</t>
    <rPh sb="0" eb="1">
      <t>カク</t>
    </rPh>
    <rPh sb="1" eb="5">
      <t>トドウフケン</t>
    </rPh>
    <rPh sb="9" eb="10">
      <t>コウ</t>
    </rPh>
    <rPh sb="12" eb="14">
      <t>ソチ</t>
    </rPh>
    <rPh sb="15" eb="18">
      <t>テイセイテキ</t>
    </rPh>
    <rPh sb="19" eb="21">
      <t>キサイ</t>
    </rPh>
    <phoneticPr fontId="2"/>
  </si>
  <si>
    <t>効果検証様式（全国旅行支援）</t>
    <rPh sb="0" eb="2">
      <t>コウカ</t>
    </rPh>
    <rPh sb="2" eb="4">
      <t>ケンショウ</t>
    </rPh>
    <rPh sb="4" eb="6">
      <t>ヨウシキ</t>
    </rPh>
    <rPh sb="7" eb="9">
      <t>ゼンコク</t>
    </rPh>
    <rPh sb="9" eb="11">
      <t>リョコウ</t>
    </rPh>
    <rPh sb="11" eb="13">
      <t>シエン</t>
    </rPh>
    <phoneticPr fontId="2"/>
  </si>
  <si>
    <t>旅行割引</t>
    <rPh sb="0" eb="2">
      <t>リョコウ</t>
    </rPh>
    <rPh sb="2" eb="4">
      <t>ワリビキ</t>
    </rPh>
    <phoneticPr fontId="2"/>
  </si>
  <si>
    <t>②-5：旅行会社経由（日帰り）</t>
    <rPh sb="4" eb="6">
      <t>リョコウ</t>
    </rPh>
    <rPh sb="6" eb="8">
      <t>カイシャ</t>
    </rPh>
    <rPh sb="8" eb="10">
      <t>ケイユ</t>
    </rPh>
    <rPh sb="11" eb="13">
      <t>ヒガエ</t>
    </rPh>
    <phoneticPr fontId="2"/>
  </si>
  <si>
    <t>合計</t>
    <rPh sb="0" eb="2">
      <t>ゴウケイ</t>
    </rPh>
    <phoneticPr fontId="2"/>
  </si>
  <si>
    <t>②-9：延べ旅行者数（日帰り）（人）</t>
    <rPh sb="4" eb="5">
      <t>ノ</t>
    </rPh>
    <rPh sb="6" eb="9">
      <t>リョコウシャ</t>
    </rPh>
    <rPh sb="9" eb="10">
      <t>スウ</t>
    </rPh>
    <rPh sb="11" eb="13">
      <t>ヒガエ</t>
    </rPh>
    <phoneticPr fontId="2"/>
  </si>
  <si>
    <t>③-3：延べ対象旅行期間</t>
    <rPh sb="4" eb="5">
      <t>ノ</t>
    </rPh>
    <rPh sb="6" eb="8">
      <t>タイショウ</t>
    </rPh>
    <rPh sb="8" eb="10">
      <t>リョコウ</t>
    </rPh>
    <rPh sb="10" eb="12">
      <t>キカン</t>
    </rPh>
    <phoneticPr fontId="2"/>
  </si>
  <si>
    <t>事業名（実施期間）</t>
    <rPh sb="0" eb="3">
      <t>ジギョウメイ</t>
    </rPh>
    <rPh sb="4" eb="8">
      <t>ジッシキカン</t>
    </rPh>
    <phoneticPr fontId="2"/>
  </si>
  <si>
    <t>福岡県</t>
    <rPh sb="0" eb="2">
      <t>フクオカ</t>
    </rPh>
    <rPh sb="2" eb="3">
      <t>ケン</t>
    </rPh>
    <phoneticPr fontId="2"/>
  </si>
  <si>
    <t>・旅行事業者への予算配分方法を各社ごとの予算配分とした
・参加事業者には、登録にあたり誓約書を提出させた</t>
    <rPh sb="1" eb="3">
      <t>リョコウ</t>
    </rPh>
    <rPh sb="3" eb="6">
      <t>ジギョウシャ</t>
    </rPh>
    <rPh sb="8" eb="10">
      <t>ヨサン</t>
    </rPh>
    <rPh sb="10" eb="12">
      <t>ハイブン</t>
    </rPh>
    <rPh sb="12" eb="14">
      <t>ホウホウ</t>
    </rPh>
    <rPh sb="15" eb="17">
      <t>カクシャ</t>
    </rPh>
    <rPh sb="20" eb="22">
      <t>ヨサン</t>
    </rPh>
    <rPh sb="22" eb="24">
      <t>ハイブン</t>
    </rPh>
    <rPh sb="29" eb="31">
      <t>サンカ</t>
    </rPh>
    <rPh sb="31" eb="34">
      <t>ジギョウシャ</t>
    </rPh>
    <rPh sb="37" eb="39">
      <t>トウロク</t>
    </rPh>
    <rPh sb="43" eb="46">
      <t>セイヤクショ</t>
    </rPh>
    <rPh sb="47" eb="49">
      <t>テイシュツ</t>
    </rPh>
    <phoneticPr fontId="2"/>
  </si>
  <si>
    <t>「新たな福岡の避密の旅」観光キャンペーン</t>
    <rPh sb="1" eb="2">
      <t>アラ</t>
    </rPh>
    <rPh sb="4" eb="6">
      <t>フクオカ</t>
    </rPh>
    <rPh sb="7" eb="8">
      <t>ヒ</t>
    </rPh>
    <rPh sb="8" eb="9">
      <t>ミツ</t>
    </rPh>
    <rPh sb="10" eb="11">
      <t>タビ</t>
    </rPh>
    <rPh sb="12" eb="14">
      <t>カンコウ</t>
    </rPh>
    <phoneticPr fontId="2"/>
  </si>
  <si>
    <t>「新たな福岡の避密の旅」観光キャンペーン
（R4.10.11～R4.12.27、R5.1.10～R5.10.21）</t>
    <rPh sb="1" eb="2">
      <t>アラ</t>
    </rPh>
    <rPh sb="4" eb="6">
      <t>フクオカ</t>
    </rPh>
    <rPh sb="7" eb="8">
      <t>ヒ</t>
    </rPh>
    <rPh sb="8" eb="9">
      <t>ミツ</t>
    </rPh>
    <rPh sb="10" eb="11">
      <t>タビ</t>
    </rPh>
    <rPh sb="12" eb="14">
      <t>カンコウ</t>
    </rPh>
    <phoneticPr fontId="2"/>
  </si>
  <si>
    <t>②-8：延べ宿泊者数（人泊）</t>
    <rPh sb="4" eb="5">
      <t>ノ</t>
    </rPh>
    <rPh sb="6" eb="8">
      <t>シュクハク</t>
    </rPh>
    <rPh sb="8" eb="9">
      <t>シャ</t>
    </rPh>
    <rPh sb="9" eb="10">
      <t>スウ</t>
    </rPh>
    <rPh sb="10" eb="11">
      <t>ニンズウ</t>
    </rPh>
    <rPh sb="11" eb="13">
      <t>ニンハク</t>
    </rPh>
    <phoneticPr fontId="2"/>
  </si>
  <si>
    <t>②-10：1人泊あたりの平均旅行代金（円）</t>
    <rPh sb="6" eb="7">
      <t>ニン</t>
    </rPh>
    <rPh sb="7" eb="8">
      <t>ハク</t>
    </rPh>
    <rPh sb="12" eb="14">
      <t>ヘイキン</t>
    </rPh>
    <rPh sb="14" eb="16">
      <t>リョコウ</t>
    </rPh>
    <rPh sb="16" eb="18">
      <t>ダイキン</t>
    </rPh>
    <rPh sb="19" eb="20">
      <t>エン</t>
    </rPh>
    <phoneticPr fontId="2"/>
  </si>
  <si>
    <r>
      <t>②-11：</t>
    </r>
    <r>
      <rPr>
        <sz val="8"/>
        <rFont val="ＭＳ Ｐゴシック"/>
        <family val="3"/>
        <charset val="128"/>
      </rPr>
      <t>1人あたりの平均旅行代金（日帰り）（円）</t>
    </r>
    <rPh sb="6" eb="7">
      <t>ニン</t>
    </rPh>
    <rPh sb="11" eb="13">
      <t>ヘイキン</t>
    </rPh>
    <rPh sb="13" eb="15">
      <t>リョコウ</t>
    </rPh>
    <rPh sb="15" eb="17">
      <t>ダイキン</t>
    </rPh>
    <rPh sb="18" eb="20">
      <t>ヒガエ</t>
    </rPh>
    <rPh sb="23" eb="24">
      <t>エン</t>
    </rPh>
    <phoneticPr fontId="2"/>
  </si>
  <si>
    <t>③-3：延べ対象旅行期間（日）</t>
    <rPh sb="4" eb="5">
      <t>ノ</t>
    </rPh>
    <rPh sb="6" eb="8">
      <t>タイショウ</t>
    </rPh>
    <rPh sb="8" eb="10">
      <t>リョコウ</t>
    </rPh>
    <rPh sb="10" eb="12">
      <t>キカン</t>
    </rPh>
    <rPh sb="13" eb="14">
      <t>ニチ</t>
    </rPh>
    <phoneticPr fontId="2"/>
  </si>
  <si>
    <t>②-11：1人あたりの平均旅行代金（日帰り）（円）</t>
    <rPh sb="6" eb="7">
      <t>ニン</t>
    </rPh>
    <rPh sb="11" eb="13">
      <t>ヘイキン</t>
    </rPh>
    <rPh sb="13" eb="15">
      <t>リョコウ</t>
    </rPh>
    <rPh sb="15" eb="17">
      <t>ダイキン</t>
    </rPh>
    <rPh sb="18" eb="20">
      <t>ヒガエ</t>
    </rPh>
    <rPh sb="23" eb="24">
      <t>エン</t>
    </rPh>
    <phoneticPr fontId="2"/>
  </si>
  <si>
    <t>②-8：延べ宿泊者数（人泊）</t>
    <rPh sb="4" eb="5">
      <t>ノ</t>
    </rPh>
    <rPh sb="6" eb="8">
      <t>シュクハク</t>
    </rPh>
    <rPh sb="8" eb="9">
      <t>シャ</t>
    </rPh>
    <rPh sb="9" eb="10">
      <t>スウ</t>
    </rPh>
    <rPh sb="10" eb="11">
      <t>ニンズウ</t>
    </rPh>
    <rPh sb="12" eb="13">
      <t>ハク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</si>
</sst>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12">
    <xf numFmtId="0" fontId="0" fillId="0" borderId="0" xfId="0"/>
    <xf numFmtId="0" fontId="3" fillId="0" borderId="6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57" fontId="6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9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57" fontId="3" fillId="0" borderId="2" xfId="0" applyNumberFormat="1" applyFont="1" applyBorder="1" applyAlignment="1">
      <alignment horizontal="center" vertical="center"/>
    </xf>
    <xf numFmtId="57" fontId="3" fillId="0" borderId="0" xfId="0" applyNumberFormat="1" applyFont="1" applyAlignment="1">
      <alignment horizontal="center" vertical="center"/>
    </xf>
    <xf numFmtId="57" fontId="3" fillId="0" borderId="3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6" fillId="0" borderId="0" xfId="0" applyNumberFormat="1" applyFont="1" applyAlignment="1">
      <alignment vertical="center"/>
    </xf>
    <xf numFmtId="0" fontId="3" fillId="0" borderId="17" xfId="0" applyFont="1" applyBorder="1" applyAlignment="1">
      <alignment vertical="top"/>
    </xf>
    <xf numFmtId="0" fontId="3" fillId="0" borderId="17" xfId="0" applyFont="1" applyBorder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3" fillId="0" borderId="24" xfId="0" applyNumberFormat="1" applyFont="1" applyBorder="1" applyAlignment="1">
      <alignment horizontal="right" vertical="center"/>
    </xf>
    <xf numFmtId="3" fontId="3" fillId="0" borderId="25" xfId="0" applyNumberFormat="1" applyFont="1" applyBorder="1" applyAlignment="1">
      <alignment horizontal="right" vertical="center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32" xfId="0" applyFont="1" applyBorder="1" applyAlignment="1">
      <alignment horizontal="right" vertical="center"/>
    </xf>
    <xf numFmtId="0" fontId="3" fillId="0" borderId="33" xfId="0" applyFont="1" applyBorder="1" applyAlignment="1">
      <alignment horizontal="right" vertical="center"/>
    </xf>
    <xf numFmtId="3" fontId="3" fillId="0" borderId="34" xfId="0" applyNumberFormat="1" applyFont="1" applyBorder="1" applyAlignment="1">
      <alignment horizontal="right" vertical="center"/>
    </xf>
    <xf numFmtId="3" fontId="3" fillId="0" borderId="35" xfId="0" applyNumberFormat="1" applyFont="1" applyBorder="1" applyAlignment="1">
      <alignment horizontal="right" vertical="center"/>
    </xf>
    <xf numFmtId="3" fontId="3" fillId="0" borderId="36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21" xfId="0" applyFont="1" applyBorder="1" applyAlignment="1">
      <alignment horizontal="left" vertical="center" wrapText="1"/>
    </xf>
    <xf numFmtId="0" fontId="3" fillId="0" borderId="30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38" fontId="3" fillId="0" borderId="29" xfId="2" applyFont="1" applyBorder="1" applyAlignment="1">
      <alignment horizontal="right" vertical="center"/>
    </xf>
    <xf numFmtId="38" fontId="3" fillId="0" borderId="31" xfId="2" applyFont="1" applyBorder="1" applyAlignment="1">
      <alignment horizontal="right" vertical="center"/>
    </xf>
    <xf numFmtId="3" fontId="3" fillId="0" borderId="29" xfId="0" applyNumberFormat="1" applyFont="1" applyBorder="1" applyAlignment="1">
      <alignment horizontal="right" vertical="center"/>
    </xf>
    <xf numFmtId="3" fontId="3" fillId="0" borderId="31" xfId="0" applyNumberFormat="1" applyFont="1" applyBorder="1" applyAlignment="1">
      <alignment horizontal="right" vertical="center"/>
    </xf>
    <xf numFmtId="3" fontId="3" fillId="0" borderId="17" xfId="0" applyNumberFormat="1" applyFont="1" applyBorder="1" applyAlignment="1">
      <alignment horizontal="right" vertical="center"/>
    </xf>
    <xf numFmtId="3" fontId="3" fillId="0" borderId="22" xfId="0" applyNumberFormat="1" applyFont="1" applyBorder="1" applyAlignment="1">
      <alignment horizontal="right" vertical="center"/>
    </xf>
    <xf numFmtId="3" fontId="3" fillId="0" borderId="27" xfId="0" applyNumberFormat="1" applyFont="1" applyBorder="1" applyAlignment="1">
      <alignment horizontal="right" vertical="center"/>
    </xf>
    <xf numFmtId="3" fontId="3" fillId="0" borderId="28" xfId="0" applyNumberFormat="1" applyFont="1" applyBorder="1" applyAlignment="1">
      <alignment horizontal="right" vertical="center"/>
    </xf>
    <xf numFmtId="38" fontId="3" fillId="0" borderId="24" xfId="2" applyFont="1" applyBorder="1" applyAlignment="1">
      <alignment horizontal="right" vertical="center"/>
    </xf>
    <xf numFmtId="38" fontId="3" fillId="0" borderId="25" xfId="2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3" fontId="3" fillId="0" borderId="19" xfId="0" applyNumberFormat="1" applyFont="1" applyBorder="1" applyAlignment="1">
      <alignment horizontal="right" vertical="center"/>
    </xf>
    <xf numFmtId="3" fontId="3" fillId="0" borderId="20" xfId="0" applyNumberFormat="1" applyFont="1" applyBorder="1" applyAlignment="1">
      <alignment horizontal="right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57" fontId="3" fillId="0" borderId="2" xfId="0" applyNumberFormat="1" applyFont="1" applyBorder="1" applyAlignment="1">
      <alignment horizontal="center" vertical="center"/>
    </xf>
    <xf numFmtId="57" fontId="3" fillId="0" borderId="4" xfId="0" applyNumberFormat="1" applyFont="1" applyBorder="1" applyAlignment="1">
      <alignment horizontal="center" vertical="center"/>
    </xf>
    <xf numFmtId="57" fontId="3" fillId="0" borderId="3" xfId="0" applyNumberFormat="1" applyFont="1" applyBorder="1" applyAlignment="1">
      <alignment horizontal="center" vertical="center"/>
    </xf>
    <xf numFmtId="57" fontId="3" fillId="0" borderId="5" xfId="0" applyNumberFormat="1" applyFont="1" applyBorder="1" applyAlignment="1">
      <alignment horizontal="center" vertical="center"/>
    </xf>
    <xf numFmtId="9" fontId="3" fillId="0" borderId="2" xfId="0" applyNumberFormat="1" applyFont="1" applyBorder="1" applyAlignment="1">
      <alignment horizontal="center" vertical="center"/>
    </xf>
    <xf numFmtId="9" fontId="3" fillId="0" borderId="4" xfId="0" applyNumberFormat="1" applyFont="1" applyBorder="1" applyAlignment="1">
      <alignment horizontal="center" vertical="center"/>
    </xf>
    <xf numFmtId="9" fontId="3" fillId="0" borderId="3" xfId="0" applyNumberFormat="1" applyFont="1" applyBorder="1" applyAlignment="1">
      <alignment horizontal="center" vertical="center"/>
    </xf>
    <xf numFmtId="9" fontId="3" fillId="0" borderId="5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176" fontId="3" fillId="0" borderId="11" xfId="0" applyNumberFormat="1" applyFont="1" applyBorder="1" applyAlignment="1">
      <alignment horizontal="center" vertical="center"/>
    </xf>
    <xf numFmtId="176" fontId="3" fillId="0" borderId="12" xfId="0" applyNumberFormat="1" applyFont="1" applyBorder="1" applyAlignment="1">
      <alignment horizontal="center" vertical="center"/>
    </xf>
    <xf numFmtId="176" fontId="3" fillId="0" borderId="13" xfId="0" applyNumberFormat="1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57" fontId="3" fillId="2" borderId="14" xfId="0" applyNumberFormat="1" applyFont="1" applyFill="1" applyBorder="1" applyAlignment="1">
      <alignment horizontal="center" vertical="center"/>
    </xf>
    <xf numFmtId="57" fontId="3" fillId="2" borderId="16" xfId="0" applyNumberFormat="1" applyFont="1" applyFill="1" applyBorder="1" applyAlignment="1">
      <alignment horizontal="center" vertical="center"/>
    </xf>
    <xf numFmtId="57" fontId="3" fillId="2" borderId="2" xfId="0" applyNumberFormat="1" applyFont="1" applyFill="1" applyBorder="1" applyAlignment="1">
      <alignment horizontal="center" vertical="center"/>
    </xf>
    <xf numFmtId="57" fontId="3" fillId="2" borderId="4" xfId="0" applyNumberFormat="1" applyFont="1" applyFill="1" applyBorder="1" applyAlignment="1">
      <alignment horizontal="center" vertical="center"/>
    </xf>
    <xf numFmtId="57" fontId="3" fillId="2" borderId="3" xfId="0" applyNumberFormat="1" applyFont="1" applyFill="1" applyBorder="1" applyAlignment="1">
      <alignment horizontal="center" vertical="center"/>
    </xf>
    <xf numFmtId="57" fontId="3" fillId="2" borderId="5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38" xfId="0" applyFont="1" applyBorder="1" applyAlignment="1">
      <alignment horizontal="right" vertical="center"/>
    </xf>
    <xf numFmtId="0" fontId="3" fillId="0" borderId="39" xfId="0" applyFont="1" applyBorder="1" applyAlignment="1">
      <alignment horizontal="right"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3" fontId="3" fillId="0" borderId="39" xfId="0" applyNumberFormat="1" applyFont="1" applyBorder="1" applyAlignment="1">
      <alignment horizontal="right" vertical="center"/>
    </xf>
    <xf numFmtId="3" fontId="3" fillId="0" borderId="41" xfId="0" applyNumberFormat="1" applyFont="1" applyBorder="1" applyAlignment="1">
      <alignment horizontal="right" vertical="center"/>
    </xf>
    <xf numFmtId="38" fontId="3" fillId="0" borderId="19" xfId="2" applyFont="1" applyBorder="1" applyAlignment="1">
      <alignment horizontal="right" vertical="center"/>
    </xf>
    <xf numFmtId="38" fontId="3" fillId="0" borderId="20" xfId="2" applyFont="1" applyBorder="1" applyAlignment="1">
      <alignment horizontal="right" vertical="center"/>
    </xf>
    <xf numFmtId="38" fontId="3" fillId="0" borderId="27" xfId="2" applyFont="1" applyBorder="1" applyAlignment="1">
      <alignment horizontal="right" vertical="center"/>
    </xf>
    <xf numFmtId="38" fontId="3" fillId="0" borderId="28" xfId="2" applyFont="1" applyBorder="1" applyAlignment="1">
      <alignment horizontal="right" vertical="center"/>
    </xf>
    <xf numFmtId="0" fontId="3" fillId="0" borderId="26" xfId="0" applyFont="1" applyBorder="1" applyAlignment="1">
      <alignment horizontal="left" vertical="top"/>
    </xf>
    <xf numFmtId="0" fontId="3" fillId="0" borderId="27" xfId="0" applyFont="1" applyBorder="1" applyAlignment="1">
      <alignment horizontal="left" vertical="top"/>
    </xf>
    <xf numFmtId="0" fontId="3" fillId="0" borderId="18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</cellXfs>
  <cellStyles count="4">
    <cellStyle name="桁区切り" xfId="2" builtinId="6"/>
    <cellStyle name="標準" xfId="0" builtinId="0"/>
    <cellStyle name="標準 2" xfId="3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7"/>
  <sheetViews>
    <sheetView tabSelected="1" view="pageBreakPreview" zoomScale="115" zoomScaleNormal="100" zoomScaleSheetLayoutView="115" workbookViewId="0">
      <selection sqref="A1:G1"/>
    </sheetView>
  </sheetViews>
  <sheetFormatPr defaultColWidth="9" defaultRowHeight="12" x14ac:dyDescent="0.4"/>
  <cols>
    <col min="1" max="1" width="0.75" style="2" customWidth="1"/>
    <col min="2" max="2" width="3.125" style="2" bestFit="1" customWidth="1"/>
    <col min="3" max="3" width="10.625" style="2" customWidth="1"/>
    <col min="4" max="4" width="20.625" style="2" customWidth="1"/>
    <col min="5" max="5" width="25.625" style="2" customWidth="1"/>
    <col min="6" max="6" width="10.625" style="2" customWidth="1"/>
    <col min="7" max="7" width="15.625" style="2" customWidth="1"/>
    <col min="8" max="8" width="0.875" style="2" customWidth="1"/>
    <col min="9" max="10" width="9" style="2" customWidth="1"/>
    <col min="11" max="16384" width="9" style="2"/>
  </cols>
  <sheetData>
    <row r="1" spans="1:8" ht="18.75" customHeight="1" x14ac:dyDescent="0.4">
      <c r="A1" s="52" t="s">
        <v>0</v>
      </c>
      <c r="B1" s="52"/>
      <c r="C1" s="52"/>
      <c r="D1" s="52"/>
      <c r="E1" s="52"/>
      <c r="F1" s="52"/>
      <c r="G1" s="52"/>
      <c r="H1" s="3"/>
    </row>
    <row r="2" spans="1:8" x14ac:dyDescent="0.4">
      <c r="B2" s="4"/>
      <c r="C2" s="5" t="s">
        <v>1</v>
      </c>
      <c r="D2" s="6" t="s">
        <v>39</v>
      </c>
      <c r="E2" s="3"/>
      <c r="F2" s="5" t="s">
        <v>2</v>
      </c>
      <c r="G2" s="7">
        <v>45380</v>
      </c>
    </row>
    <row r="3" spans="1:8" ht="15" customHeight="1" x14ac:dyDescent="0.4">
      <c r="B3" s="4"/>
      <c r="C3" s="3"/>
      <c r="D3" s="3"/>
      <c r="E3" s="3"/>
      <c r="F3" s="3"/>
      <c r="G3" s="3"/>
      <c r="H3" s="3"/>
    </row>
    <row r="4" spans="1:8" ht="15" customHeight="1" thickBot="1" x14ac:dyDescent="0.45">
      <c r="B4" s="2" t="s">
        <v>3</v>
      </c>
      <c r="C4" s="36" t="s">
        <v>4</v>
      </c>
      <c r="D4" s="36"/>
      <c r="E4" s="36"/>
      <c r="F4" s="36"/>
      <c r="G4" s="3"/>
    </row>
    <row r="5" spans="1:8" ht="32.25" customHeight="1" thickBot="1" x14ac:dyDescent="0.45">
      <c r="C5" s="53" t="s">
        <v>38</v>
      </c>
      <c r="D5" s="54"/>
      <c r="E5" s="55" t="s">
        <v>42</v>
      </c>
      <c r="F5" s="55"/>
      <c r="G5" s="56"/>
      <c r="H5" s="8"/>
    </row>
    <row r="6" spans="1:8" ht="15" customHeight="1" x14ac:dyDescent="0.4"/>
    <row r="7" spans="1:8" ht="15" customHeight="1" thickBot="1" x14ac:dyDescent="0.45">
      <c r="B7" s="2" t="s">
        <v>6</v>
      </c>
      <c r="C7" s="36" t="s">
        <v>7</v>
      </c>
      <c r="D7" s="36"/>
      <c r="E7" s="36"/>
      <c r="F7" s="36"/>
    </row>
    <row r="8" spans="1:8" ht="15" customHeight="1" x14ac:dyDescent="0.4">
      <c r="C8" s="57" t="s">
        <v>8</v>
      </c>
      <c r="D8" s="9" t="s">
        <v>9</v>
      </c>
      <c r="E8" s="59">
        <v>31413771824</v>
      </c>
      <c r="F8" s="59"/>
      <c r="G8" s="60"/>
      <c r="H8" s="8"/>
    </row>
    <row r="9" spans="1:8" ht="15" customHeight="1" x14ac:dyDescent="0.4">
      <c r="C9" s="58"/>
      <c r="D9" s="10" t="s">
        <v>10</v>
      </c>
      <c r="E9" s="46">
        <v>976083812</v>
      </c>
      <c r="F9" s="46"/>
      <c r="G9" s="47"/>
      <c r="H9" s="8"/>
    </row>
    <row r="10" spans="1:8" ht="15" customHeight="1" x14ac:dyDescent="0.4">
      <c r="C10" s="58"/>
      <c r="D10" s="11" t="s">
        <v>11</v>
      </c>
      <c r="E10" s="48">
        <v>10049439942</v>
      </c>
      <c r="F10" s="48"/>
      <c r="G10" s="49"/>
      <c r="H10" s="8"/>
    </row>
    <row r="11" spans="1:8" ht="15" customHeight="1" thickBot="1" x14ac:dyDescent="0.45">
      <c r="C11" s="31" t="s">
        <v>35</v>
      </c>
      <c r="D11" s="32"/>
      <c r="E11" s="33">
        <f>SUM(E8:G10)</f>
        <v>42439295578</v>
      </c>
      <c r="F11" s="34"/>
      <c r="G11" s="35"/>
      <c r="H11" s="8"/>
    </row>
    <row r="12" spans="1:8" ht="15" customHeight="1" x14ac:dyDescent="0.4">
      <c r="C12" s="61" t="s">
        <v>12</v>
      </c>
      <c r="D12" s="62"/>
      <c r="E12" s="62"/>
      <c r="F12" s="62"/>
      <c r="G12" s="63"/>
      <c r="H12" s="12"/>
    </row>
    <row r="13" spans="1:8" ht="15" customHeight="1" x14ac:dyDescent="0.4">
      <c r="C13" s="39" t="s">
        <v>13</v>
      </c>
      <c r="D13" s="10" t="s">
        <v>14</v>
      </c>
      <c r="E13" s="46">
        <v>7256584971</v>
      </c>
      <c r="F13" s="46"/>
      <c r="G13" s="47"/>
      <c r="H13" s="13"/>
    </row>
    <row r="14" spans="1:8" ht="15" customHeight="1" x14ac:dyDescent="0.4">
      <c r="C14" s="39"/>
      <c r="D14" s="10" t="s">
        <v>15</v>
      </c>
      <c r="E14" s="46">
        <v>252532986</v>
      </c>
      <c r="F14" s="46"/>
      <c r="G14" s="47"/>
      <c r="H14" s="13"/>
    </row>
    <row r="15" spans="1:8" ht="15" customHeight="1" x14ac:dyDescent="0.4">
      <c r="C15" s="39"/>
      <c r="D15" s="10" t="s">
        <v>16</v>
      </c>
      <c r="E15" s="46">
        <v>2494609617</v>
      </c>
      <c r="F15" s="46"/>
      <c r="G15" s="47"/>
      <c r="H15" s="13"/>
    </row>
    <row r="16" spans="1:8" ht="15" customHeight="1" x14ac:dyDescent="0.4">
      <c r="C16" s="29" t="s">
        <v>17</v>
      </c>
      <c r="D16" s="30"/>
      <c r="E16" s="48">
        <v>6250985021</v>
      </c>
      <c r="F16" s="48"/>
      <c r="G16" s="49"/>
      <c r="H16" s="13"/>
    </row>
    <row r="17" spans="2:8" ht="15" customHeight="1" thickBot="1" x14ac:dyDescent="0.45">
      <c r="C17" s="31" t="s">
        <v>35</v>
      </c>
      <c r="D17" s="32"/>
      <c r="E17" s="33">
        <f>SUM(E13:G16)</f>
        <v>16254712595</v>
      </c>
      <c r="F17" s="34"/>
      <c r="G17" s="35"/>
      <c r="H17" s="13"/>
    </row>
    <row r="18" spans="2:8" ht="15" customHeight="1" x14ac:dyDescent="0.4">
      <c r="C18" s="40" t="s">
        <v>43</v>
      </c>
      <c r="D18" s="41"/>
      <c r="E18" s="42">
        <v>2956974</v>
      </c>
      <c r="F18" s="42"/>
      <c r="G18" s="43"/>
      <c r="H18" s="13"/>
    </row>
    <row r="19" spans="2:8" ht="15" customHeight="1" thickBot="1" x14ac:dyDescent="0.45">
      <c r="C19" s="37" t="s">
        <v>36</v>
      </c>
      <c r="D19" s="38"/>
      <c r="E19" s="50">
        <v>96042</v>
      </c>
      <c r="F19" s="50"/>
      <c r="G19" s="51"/>
      <c r="H19" s="8"/>
    </row>
    <row r="20" spans="2:8" ht="15" customHeight="1" x14ac:dyDescent="0.4">
      <c r="C20" s="40" t="s">
        <v>44</v>
      </c>
      <c r="D20" s="41"/>
      <c r="E20" s="44">
        <f>(E8+E10)/E18</f>
        <v>14022.176646125397</v>
      </c>
      <c r="F20" s="44"/>
      <c r="G20" s="45"/>
      <c r="H20" s="8"/>
    </row>
    <row r="21" spans="2:8" ht="15" customHeight="1" thickBot="1" x14ac:dyDescent="0.45">
      <c r="C21" s="37" t="s">
        <v>45</v>
      </c>
      <c r="D21" s="38"/>
      <c r="E21" s="27">
        <f>E9/E19</f>
        <v>10163.093354990526</v>
      </c>
      <c r="F21" s="27"/>
      <c r="G21" s="28"/>
      <c r="H21" s="8"/>
    </row>
    <row r="22" spans="2:8" ht="15" customHeight="1" x14ac:dyDescent="0.4">
      <c r="C22" s="8"/>
      <c r="D22" s="8"/>
      <c r="E22" s="8"/>
      <c r="F22" s="8"/>
      <c r="G22" s="8"/>
      <c r="H22" s="8"/>
    </row>
    <row r="23" spans="2:8" ht="15" customHeight="1" x14ac:dyDescent="0.4">
      <c r="C23" s="8"/>
      <c r="D23" s="8"/>
      <c r="E23" s="8"/>
      <c r="F23" s="8"/>
      <c r="G23" s="8"/>
      <c r="H23" s="8"/>
    </row>
    <row r="24" spans="2:8" ht="15" customHeight="1" x14ac:dyDescent="0.4"/>
    <row r="25" spans="2:8" ht="15" customHeight="1" x14ac:dyDescent="0.4">
      <c r="B25" s="2" t="s">
        <v>18</v>
      </c>
      <c r="C25" s="36" t="s">
        <v>19</v>
      </c>
      <c r="D25" s="36"/>
      <c r="E25" s="36"/>
      <c r="F25" s="36"/>
    </row>
    <row r="26" spans="2:8" ht="12.75" thickBot="1" x14ac:dyDescent="0.45">
      <c r="C26" s="3"/>
      <c r="D26" s="3"/>
      <c r="E26" s="14" t="s">
        <v>20</v>
      </c>
      <c r="F26" s="26" t="s">
        <v>21</v>
      </c>
      <c r="G26" s="26"/>
      <c r="H26" s="14"/>
    </row>
    <row r="27" spans="2:8" ht="15" customHeight="1" x14ac:dyDescent="0.4">
      <c r="C27" s="72" t="s">
        <v>22</v>
      </c>
      <c r="D27" s="73"/>
      <c r="E27" s="15">
        <v>44835</v>
      </c>
      <c r="F27" s="64">
        <v>45220</v>
      </c>
      <c r="G27" s="65"/>
      <c r="H27" s="16"/>
    </row>
    <row r="28" spans="2:8" ht="15" customHeight="1" thickBot="1" x14ac:dyDescent="0.45">
      <c r="C28" s="74" t="s">
        <v>23</v>
      </c>
      <c r="D28" s="75"/>
      <c r="E28" s="17">
        <v>44845</v>
      </c>
      <c r="F28" s="66">
        <v>45220</v>
      </c>
      <c r="G28" s="67"/>
      <c r="H28" s="16"/>
    </row>
    <row r="29" spans="2:8" ht="15" customHeight="1" thickBot="1" x14ac:dyDescent="0.45">
      <c r="C29" s="74" t="s">
        <v>46</v>
      </c>
      <c r="D29" s="75"/>
      <c r="E29" s="78">
        <v>354</v>
      </c>
      <c r="F29" s="79"/>
      <c r="G29" s="80"/>
      <c r="H29" s="16"/>
    </row>
    <row r="30" spans="2:8" ht="15" customHeight="1" x14ac:dyDescent="0.4">
      <c r="C30" s="18"/>
      <c r="D30" s="18"/>
      <c r="E30" s="19"/>
      <c r="F30" s="19"/>
      <c r="G30" s="19"/>
      <c r="H30" s="16"/>
    </row>
    <row r="31" spans="2:8" ht="15" customHeight="1" x14ac:dyDescent="0.4"/>
    <row r="32" spans="2:8" ht="15" customHeight="1" thickBot="1" x14ac:dyDescent="0.45">
      <c r="B32" s="2" t="s">
        <v>24</v>
      </c>
      <c r="C32" s="36" t="s">
        <v>25</v>
      </c>
      <c r="D32" s="36"/>
      <c r="E32" s="36"/>
      <c r="F32" s="36"/>
    </row>
    <row r="33" spans="2:8" ht="15" customHeight="1" x14ac:dyDescent="0.4">
      <c r="C33" s="76" t="s">
        <v>26</v>
      </c>
      <c r="D33" s="20" t="s">
        <v>27</v>
      </c>
      <c r="E33" s="68">
        <f>(E8+E9)/E11</f>
        <v>0.76320436507882328</v>
      </c>
      <c r="F33" s="68"/>
      <c r="G33" s="69"/>
    </row>
    <row r="34" spans="2:8" ht="15" customHeight="1" thickBot="1" x14ac:dyDescent="0.45">
      <c r="C34" s="77"/>
      <c r="D34" s="21" t="s">
        <v>28</v>
      </c>
      <c r="E34" s="70">
        <f>E10/E11</f>
        <v>0.23679563492117678</v>
      </c>
      <c r="F34" s="70"/>
      <c r="G34" s="71"/>
    </row>
    <row r="35" spans="2:8" ht="15" customHeight="1" x14ac:dyDescent="0.4"/>
    <row r="36" spans="2:8" ht="15" customHeight="1" thickBot="1" x14ac:dyDescent="0.45">
      <c r="B36" s="2" t="s">
        <v>29</v>
      </c>
      <c r="C36" s="36" t="s">
        <v>30</v>
      </c>
      <c r="D36" s="36"/>
      <c r="E36" s="36"/>
      <c r="F36" s="36"/>
      <c r="G36" s="36"/>
      <c r="H36" s="36"/>
    </row>
    <row r="37" spans="2:8" ht="69.95" customHeight="1" thickBot="1" x14ac:dyDescent="0.45">
      <c r="C37" s="1" t="s">
        <v>31</v>
      </c>
      <c r="D37" s="55" t="s">
        <v>40</v>
      </c>
      <c r="E37" s="55"/>
      <c r="F37" s="55"/>
      <c r="G37" s="56"/>
      <c r="H37" s="8"/>
    </row>
  </sheetData>
  <mergeCells count="42">
    <mergeCell ref="D37:G37"/>
    <mergeCell ref="F27:G27"/>
    <mergeCell ref="F28:G28"/>
    <mergeCell ref="C36:H36"/>
    <mergeCell ref="E33:G33"/>
    <mergeCell ref="E34:G34"/>
    <mergeCell ref="C27:D27"/>
    <mergeCell ref="C28:D28"/>
    <mergeCell ref="C33:C34"/>
    <mergeCell ref="C29:D29"/>
    <mergeCell ref="E29:G29"/>
    <mergeCell ref="C32:F32"/>
    <mergeCell ref="C8:C10"/>
    <mergeCell ref="E8:G8"/>
    <mergeCell ref="E9:G9"/>
    <mergeCell ref="E10:G10"/>
    <mergeCell ref="C12:G12"/>
    <mergeCell ref="E11:G11"/>
    <mergeCell ref="C11:D11"/>
    <mergeCell ref="A1:G1"/>
    <mergeCell ref="C5:D5"/>
    <mergeCell ref="E5:G5"/>
    <mergeCell ref="C4:F4"/>
    <mergeCell ref="C7:F7"/>
    <mergeCell ref="C13:C15"/>
    <mergeCell ref="C18:D18"/>
    <mergeCell ref="E18:G18"/>
    <mergeCell ref="C20:D20"/>
    <mergeCell ref="E20:G20"/>
    <mergeCell ref="E14:G14"/>
    <mergeCell ref="E13:G13"/>
    <mergeCell ref="E15:G15"/>
    <mergeCell ref="E16:G16"/>
    <mergeCell ref="E19:G19"/>
    <mergeCell ref="F26:G26"/>
    <mergeCell ref="E21:G21"/>
    <mergeCell ref="C16:D16"/>
    <mergeCell ref="C17:D17"/>
    <mergeCell ref="E17:G17"/>
    <mergeCell ref="C25:F25"/>
    <mergeCell ref="C19:D19"/>
    <mergeCell ref="C21:D21"/>
  </mergeCells>
  <phoneticPr fontId="2"/>
  <pageMargins left="0.51181102362204722" right="0.11811023622047245" top="0.55118110236220474" bottom="0.15748031496062992" header="0.31496062992125984" footer="0.11811023622047245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35"/>
  <sheetViews>
    <sheetView view="pageBreakPreview" zoomScaleNormal="100" zoomScaleSheetLayoutView="100" workbookViewId="0">
      <selection sqref="A1:J1"/>
    </sheetView>
  </sheetViews>
  <sheetFormatPr defaultColWidth="9" defaultRowHeight="12" x14ac:dyDescent="0.4"/>
  <cols>
    <col min="1" max="1" width="0.75" style="2" customWidth="1"/>
    <col min="2" max="2" width="3.125" style="2" bestFit="1" customWidth="1"/>
    <col min="3" max="3" width="10.625" style="2" customWidth="1"/>
    <col min="4" max="4" width="22.625" style="2" customWidth="1"/>
    <col min="5" max="5" width="14.125" style="2" customWidth="1"/>
    <col min="6" max="6" width="10.625" style="2" customWidth="1"/>
    <col min="7" max="8" width="7.375" style="2" customWidth="1"/>
    <col min="9" max="9" width="10.625" style="2" customWidth="1"/>
    <col min="10" max="10" width="0.875" style="2" customWidth="1"/>
    <col min="11" max="13" width="9" style="2" customWidth="1"/>
    <col min="14" max="14" width="9" style="2"/>
    <col min="15" max="16" width="9" style="2" customWidth="1"/>
    <col min="17" max="16384" width="9" style="2"/>
  </cols>
  <sheetData>
    <row r="1" spans="1:14" ht="18.75" customHeight="1" x14ac:dyDescent="0.4">
      <c r="A1" s="52" t="s">
        <v>32</v>
      </c>
      <c r="B1" s="52"/>
      <c r="C1" s="52"/>
      <c r="D1" s="52"/>
      <c r="E1" s="52"/>
      <c r="F1" s="52"/>
      <c r="G1" s="52"/>
      <c r="H1" s="52"/>
      <c r="I1" s="52"/>
      <c r="J1" s="52"/>
    </row>
    <row r="2" spans="1:14" ht="15" customHeight="1" thickBot="1" x14ac:dyDescent="0.45">
      <c r="B2" s="2" t="s">
        <v>3</v>
      </c>
      <c r="C2" s="36" t="s">
        <v>4</v>
      </c>
      <c r="D2" s="36"/>
      <c r="E2" s="36"/>
      <c r="F2" s="36"/>
      <c r="G2" s="36"/>
      <c r="H2" s="3"/>
    </row>
    <row r="3" spans="1:14" ht="19.5" customHeight="1" thickBot="1" x14ac:dyDescent="0.45">
      <c r="C3" s="53" t="s">
        <v>5</v>
      </c>
      <c r="D3" s="54"/>
      <c r="E3" s="109" t="s">
        <v>41</v>
      </c>
      <c r="F3" s="110"/>
      <c r="G3" s="110"/>
      <c r="H3" s="110"/>
      <c r="I3" s="111"/>
    </row>
    <row r="4" spans="1:14" ht="15" customHeight="1" x14ac:dyDescent="0.4"/>
    <row r="5" spans="1:14" ht="15" customHeight="1" thickBot="1" x14ac:dyDescent="0.45">
      <c r="B5" s="2" t="s">
        <v>6</v>
      </c>
      <c r="C5" s="36" t="s">
        <v>7</v>
      </c>
      <c r="D5" s="36"/>
      <c r="E5" s="36"/>
      <c r="F5" s="36"/>
      <c r="G5" s="36"/>
      <c r="I5" s="22"/>
    </row>
    <row r="6" spans="1:14" ht="15" customHeight="1" x14ac:dyDescent="0.4">
      <c r="C6" s="107" t="s">
        <v>8</v>
      </c>
      <c r="D6" s="9" t="s">
        <v>9</v>
      </c>
      <c r="E6" s="59">
        <v>3567995130</v>
      </c>
      <c r="F6" s="59"/>
      <c r="G6" s="59"/>
      <c r="H6" s="59"/>
      <c r="I6" s="60"/>
    </row>
    <row r="7" spans="1:14" ht="15" customHeight="1" x14ac:dyDescent="0.4">
      <c r="C7" s="108"/>
      <c r="D7" s="10" t="s">
        <v>10</v>
      </c>
      <c r="E7" s="46">
        <v>42621515</v>
      </c>
      <c r="F7" s="46"/>
      <c r="G7" s="46"/>
      <c r="H7" s="46"/>
      <c r="I7" s="47"/>
    </row>
    <row r="8" spans="1:14" ht="15" customHeight="1" x14ac:dyDescent="0.4">
      <c r="C8" s="97"/>
      <c r="D8" s="11" t="s">
        <v>11</v>
      </c>
      <c r="E8" s="48">
        <v>791794216</v>
      </c>
      <c r="F8" s="48"/>
      <c r="G8" s="48"/>
      <c r="H8" s="48"/>
      <c r="I8" s="49"/>
    </row>
    <row r="9" spans="1:14" ht="15" customHeight="1" thickBot="1" x14ac:dyDescent="0.45">
      <c r="C9" s="31" t="s">
        <v>35</v>
      </c>
      <c r="D9" s="32"/>
      <c r="E9" s="33">
        <f>SUM(E6:I8)</f>
        <v>4402410861</v>
      </c>
      <c r="F9" s="34"/>
      <c r="G9" s="34"/>
      <c r="H9" s="34"/>
      <c r="I9" s="35"/>
    </row>
    <row r="10" spans="1:14" ht="15" customHeight="1" x14ac:dyDescent="0.4">
      <c r="C10" s="61" t="s">
        <v>12</v>
      </c>
      <c r="D10" s="62"/>
      <c r="E10" s="62"/>
      <c r="F10" s="62"/>
      <c r="G10" s="62"/>
      <c r="H10" s="62"/>
      <c r="I10" s="63"/>
    </row>
    <row r="11" spans="1:14" ht="15" customHeight="1" x14ac:dyDescent="0.4">
      <c r="C11" s="39" t="s">
        <v>33</v>
      </c>
      <c r="D11" s="23" t="s">
        <v>14</v>
      </c>
      <c r="E11" s="46">
        <v>1051051858</v>
      </c>
      <c r="F11" s="46"/>
      <c r="G11" s="46"/>
      <c r="H11" s="46"/>
      <c r="I11" s="47"/>
    </row>
    <row r="12" spans="1:14" ht="15" customHeight="1" x14ac:dyDescent="0.4">
      <c r="C12" s="39"/>
      <c r="D12" s="23" t="s">
        <v>34</v>
      </c>
      <c r="E12" s="46">
        <v>15791131</v>
      </c>
      <c r="F12" s="46"/>
      <c r="G12" s="46"/>
      <c r="H12" s="46"/>
      <c r="I12" s="47"/>
    </row>
    <row r="13" spans="1:14" ht="15" customHeight="1" x14ac:dyDescent="0.4">
      <c r="C13" s="39"/>
      <c r="D13" s="24" t="s">
        <v>16</v>
      </c>
      <c r="E13" s="46">
        <v>273157960</v>
      </c>
      <c r="F13" s="46"/>
      <c r="G13" s="46"/>
      <c r="H13" s="46"/>
      <c r="I13" s="47"/>
      <c r="M13" s="25"/>
      <c r="N13" s="25"/>
    </row>
    <row r="14" spans="1:14" ht="15" customHeight="1" x14ac:dyDescent="0.4">
      <c r="C14" s="105" t="s">
        <v>17</v>
      </c>
      <c r="D14" s="106"/>
      <c r="E14" s="48">
        <v>0</v>
      </c>
      <c r="F14" s="48"/>
      <c r="G14" s="48"/>
      <c r="H14" s="48"/>
      <c r="I14" s="49"/>
    </row>
    <row r="15" spans="1:14" ht="15" customHeight="1" thickBot="1" x14ac:dyDescent="0.45">
      <c r="C15" s="93" t="s">
        <v>35</v>
      </c>
      <c r="D15" s="94"/>
      <c r="E15" s="99">
        <f>SUM(E11:I14)</f>
        <v>1340000949</v>
      </c>
      <c r="F15" s="99"/>
      <c r="G15" s="99"/>
      <c r="H15" s="99"/>
      <c r="I15" s="100"/>
    </row>
    <row r="16" spans="1:14" ht="15" customHeight="1" x14ac:dyDescent="0.4">
      <c r="C16" s="95" t="s">
        <v>48</v>
      </c>
      <c r="D16" s="96"/>
      <c r="E16" s="101">
        <v>301232</v>
      </c>
      <c r="F16" s="101"/>
      <c r="G16" s="101"/>
      <c r="H16" s="101"/>
      <c r="I16" s="102"/>
    </row>
    <row r="17" spans="2:9" ht="15" customHeight="1" thickBot="1" x14ac:dyDescent="0.45">
      <c r="C17" s="97" t="s">
        <v>36</v>
      </c>
      <c r="D17" s="98"/>
      <c r="E17" s="103">
        <v>3971</v>
      </c>
      <c r="F17" s="103"/>
      <c r="G17" s="103"/>
      <c r="H17" s="103"/>
      <c r="I17" s="104"/>
    </row>
    <row r="18" spans="2:9" ht="15" customHeight="1" x14ac:dyDescent="0.4">
      <c r="C18" s="95" t="s">
        <v>44</v>
      </c>
      <c r="D18" s="96"/>
      <c r="E18" s="59">
        <f>(E6+E8)/E16</f>
        <v>14473.194567642216</v>
      </c>
      <c r="F18" s="59"/>
      <c r="G18" s="59"/>
      <c r="H18" s="59"/>
      <c r="I18" s="60"/>
    </row>
    <row r="19" spans="2:9" ht="15" customHeight="1" thickBot="1" x14ac:dyDescent="0.45">
      <c r="C19" s="37" t="s">
        <v>47</v>
      </c>
      <c r="D19" s="38"/>
      <c r="E19" s="27">
        <f>E7/E17</f>
        <v>10733.194409468648</v>
      </c>
      <c r="F19" s="27"/>
      <c r="G19" s="27"/>
      <c r="H19" s="27"/>
      <c r="I19" s="28"/>
    </row>
    <row r="20" spans="2:9" ht="15" customHeight="1" x14ac:dyDescent="0.4">
      <c r="C20" s="8"/>
      <c r="D20" s="8"/>
      <c r="E20" s="8"/>
      <c r="F20" s="8"/>
      <c r="G20" s="8"/>
      <c r="H20" s="8"/>
      <c r="I20" s="8"/>
    </row>
    <row r="21" spans="2:9" ht="15" customHeight="1" x14ac:dyDescent="0.4">
      <c r="C21" s="8"/>
      <c r="D21" s="8"/>
      <c r="E21" s="8"/>
      <c r="F21" s="8"/>
      <c r="G21" s="8"/>
      <c r="H21" s="8"/>
      <c r="I21" s="8"/>
    </row>
    <row r="22" spans="2:9" ht="15" customHeight="1" x14ac:dyDescent="0.4"/>
    <row r="23" spans="2:9" ht="15" customHeight="1" x14ac:dyDescent="0.4">
      <c r="B23" s="2" t="s">
        <v>18</v>
      </c>
      <c r="C23" s="36" t="s">
        <v>19</v>
      </c>
      <c r="D23" s="36"/>
      <c r="E23" s="36"/>
      <c r="F23" s="36"/>
      <c r="G23" s="36"/>
    </row>
    <row r="24" spans="2:9" ht="12.75" thickBot="1" x14ac:dyDescent="0.45">
      <c r="C24" s="3"/>
      <c r="D24" s="3"/>
      <c r="E24" s="84" t="s">
        <v>20</v>
      </c>
      <c r="F24" s="84"/>
      <c r="G24" s="84" t="s">
        <v>21</v>
      </c>
      <c r="H24" s="84"/>
      <c r="I24" s="84"/>
    </row>
    <row r="25" spans="2:9" ht="15" customHeight="1" x14ac:dyDescent="0.4">
      <c r="C25" s="72" t="s">
        <v>22</v>
      </c>
      <c r="D25" s="73"/>
      <c r="E25" s="85"/>
      <c r="F25" s="86"/>
      <c r="G25" s="87"/>
      <c r="H25" s="87"/>
      <c r="I25" s="88"/>
    </row>
    <row r="26" spans="2:9" ht="15" customHeight="1" thickBot="1" x14ac:dyDescent="0.45">
      <c r="C26" s="74" t="s">
        <v>23</v>
      </c>
      <c r="D26" s="75"/>
      <c r="E26" s="89"/>
      <c r="F26" s="89"/>
      <c r="G26" s="89"/>
      <c r="H26" s="89"/>
      <c r="I26" s="90"/>
    </row>
    <row r="27" spans="2:9" ht="15" customHeight="1" thickBot="1" x14ac:dyDescent="0.45">
      <c r="C27" s="91" t="s">
        <v>37</v>
      </c>
      <c r="D27" s="92"/>
      <c r="E27" s="78">
        <v>21</v>
      </c>
      <c r="F27" s="79"/>
      <c r="G27" s="79"/>
      <c r="H27" s="79"/>
      <c r="I27" s="80"/>
    </row>
    <row r="28" spans="2:9" ht="15" customHeight="1" x14ac:dyDescent="0.4">
      <c r="C28" s="18"/>
      <c r="D28" s="18"/>
      <c r="E28" s="19"/>
      <c r="F28" s="19"/>
      <c r="G28" s="19"/>
      <c r="H28" s="19"/>
      <c r="I28" s="19"/>
    </row>
    <row r="29" spans="2:9" ht="15" customHeight="1" x14ac:dyDescent="0.4"/>
    <row r="30" spans="2:9" ht="15" customHeight="1" thickBot="1" x14ac:dyDescent="0.45">
      <c r="B30" s="2" t="s">
        <v>24</v>
      </c>
      <c r="C30" s="36" t="s">
        <v>25</v>
      </c>
      <c r="D30" s="36"/>
      <c r="E30" s="36"/>
      <c r="F30" s="36"/>
      <c r="G30" s="36"/>
    </row>
    <row r="31" spans="2:9" ht="15" customHeight="1" x14ac:dyDescent="0.4">
      <c r="C31" s="76" t="s">
        <v>26</v>
      </c>
      <c r="D31" s="20" t="s">
        <v>27</v>
      </c>
      <c r="E31" s="68">
        <f>(E6+E7)/E9</f>
        <v>0.82014531560097381</v>
      </c>
      <c r="F31" s="68"/>
      <c r="G31" s="68"/>
      <c r="H31" s="68"/>
      <c r="I31" s="69"/>
    </row>
    <row r="32" spans="2:9" ht="15" customHeight="1" thickBot="1" x14ac:dyDescent="0.45">
      <c r="C32" s="77"/>
      <c r="D32" s="21" t="s">
        <v>28</v>
      </c>
      <c r="E32" s="70">
        <f>E8/E9</f>
        <v>0.17985468439902616</v>
      </c>
      <c r="F32" s="70"/>
      <c r="G32" s="70"/>
      <c r="H32" s="70"/>
      <c r="I32" s="71"/>
    </row>
    <row r="33" spans="2:9" ht="15" customHeight="1" x14ac:dyDescent="0.4"/>
    <row r="34" spans="2:9" ht="15" customHeight="1" thickBot="1" x14ac:dyDescent="0.45">
      <c r="B34" s="2" t="s">
        <v>29</v>
      </c>
      <c r="C34" s="36" t="s">
        <v>30</v>
      </c>
      <c r="D34" s="36"/>
      <c r="E34" s="36"/>
      <c r="F34" s="36"/>
      <c r="G34" s="36"/>
      <c r="H34" s="36"/>
      <c r="I34" s="36"/>
    </row>
    <row r="35" spans="2:9" ht="69.95" customHeight="1" thickBot="1" x14ac:dyDescent="0.45">
      <c r="C35" s="1" t="s">
        <v>31</v>
      </c>
      <c r="D35" s="81"/>
      <c r="E35" s="82"/>
      <c r="F35" s="82"/>
      <c r="G35" s="82"/>
      <c r="H35" s="82"/>
      <c r="I35" s="83"/>
    </row>
  </sheetData>
  <mergeCells count="45">
    <mergeCell ref="C6:C8"/>
    <mergeCell ref="A1:J1"/>
    <mergeCell ref="C2:G2"/>
    <mergeCell ref="C3:D3"/>
    <mergeCell ref="E3:I3"/>
    <mergeCell ref="C5:G5"/>
    <mergeCell ref="E6:I6"/>
    <mergeCell ref="E7:I7"/>
    <mergeCell ref="E8:I8"/>
    <mergeCell ref="C10:I10"/>
    <mergeCell ref="E11:I11"/>
    <mergeCell ref="E12:I12"/>
    <mergeCell ref="E13:I13"/>
    <mergeCell ref="E14:I14"/>
    <mergeCell ref="C14:D14"/>
    <mergeCell ref="C27:D27"/>
    <mergeCell ref="E27:I27"/>
    <mergeCell ref="C11:C13"/>
    <mergeCell ref="C15:D15"/>
    <mergeCell ref="C16:D16"/>
    <mergeCell ref="C17:D17"/>
    <mergeCell ref="C18:D18"/>
    <mergeCell ref="C23:G23"/>
    <mergeCell ref="C19:D19"/>
    <mergeCell ref="E19:I19"/>
    <mergeCell ref="E15:I15"/>
    <mergeCell ref="E16:I16"/>
    <mergeCell ref="E17:I17"/>
    <mergeCell ref="E18:I18"/>
    <mergeCell ref="C9:D9"/>
    <mergeCell ref="E9:I9"/>
    <mergeCell ref="D35:I35"/>
    <mergeCell ref="E24:F24"/>
    <mergeCell ref="G24:I24"/>
    <mergeCell ref="C25:D25"/>
    <mergeCell ref="E25:F25"/>
    <mergeCell ref="G25:I25"/>
    <mergeCell ref="C26:D26"/>
    <mergeCell ref="E26:F26"/>
    <mergeCell ref="G26:I26"/>
    <mergeCell ref="C30:G30"/>
    <mergeCell ref="C31:C32"/>
    <mergeCell ref="E31:I31"/>
    <mergeCell ref="E32:I32"/>
    <mergeCell ref="C34:I34"/>
  </mergeCells>
  <phoneticPr fontId="2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35"/>
  <sheetViews>
    <sheetView view="pageBreakPreview" zoomScale="85" zoomScaleNormal="100" zoomScaleSheetLayoutView="85" workbookViewId="0">
      <selection sqref="A1:J1"/>
    </sheetView>
  </sheetViews>
  <sheetFormatPr defaultColWidth="9" defaultRowHeight="12" x14ac:dyDescent="0.4"/>
  <cols>
    <col min="1" max="1" width="0.75" style="2" customWidth="1"/>
    <col min="2" max="2" width="3.125" style="2" bestFit="1" customWidth="1"/>
    <col min="3" max="3" width="10.625" style="2" customWidth="1"/>
    <col min="4" max="4" width="22.625" style="2" customWidth="1"/>
    <col min="5" max="5" width="14.125" style="2" customWidth="1"/>
    <col min="6" max="6" width="10.625" style="2" customWidth="1"/>
    <col min="7" max="8" width="7.375" style="2" customWidth="1"/>
    <col min="9" max="9" width="10.625" style="2" customWidth="1"/>
    <col min="10" max="10" width="0.875" style="2" customWidth="1"/>
    <col min="11" max="13" width="9" style="2" customWidth="1"/>
    <col min="14" max="14" width="9" style="2"/>
    <col min="15" max="16" width="9" style="2" customWidth="1"/>
    <col min="17" max="16384" width="9" style="2"/>
  </cols>
  <sheetData>
    <row r="1" spans="1:14" ht="18.75" customHeight="1" x14ac:dyDescent="0.4">
      <c r="A1" s="52" t="s">
        <v>32</v>
      </c>
      <c r="B1" s="52"/>
      <c r="C1" s="52"/>
      <c r="D1" s="52"/>
      <c r="E1" s="52"/>
      <c r="F1" s="52"/>
      <c r="G1" s="52"/>
      <c r="H1" s="52"/>
      <c r="I1" s="52"/>
      <c r="J1" s="52"/>
    </row>
    <row r="2" spans="1:14" ht="15" customHeight="1" thickBot="1" x14ac:dyDescent="0.45">
      <c r="B2" s="2" t="s">
        <v>3</v>
      </c>
      <c r="C2" s="36" t="s">
        <v>4</v>
      </c>
      <c r="D2" s="36"/>
      <c r="E2" s="36"/>
      <c r="F2" s="36"/>
      <c r="G2" s="36"/>
      <c r="H2" s="3"/>
    </row>
    <row r="3" spans="1:14" ht="19.5" customHeight="1" thickBot="1" x14ac:dyDescent="0.45">
      <c r="C3" s="53" t="s">
        <v>5</v>
      </c>
      <c r="D3" s="54"/>
      <c r="E3" s="109" t="s">
        <v>41</v>
      </c>
      <c r="F3" s="110"/>
      <c r="G3" s="110"/>
      <c r="H3" s="110"/>
      <c r="I3" s="111"/>
    </row>
    <row r="4" spans="1:14" ht="15" customHeight="1" x14ac:dyDescent="0.4"/>
    <row r="5" spans="1:14" ht="15" customHeight="1" thickBot="1" x14ac:dyDescent="0.45">
      <c r="B5" s="2" t="s">
        <v>6</v>
      </c>
      <c r="C5" s="36" t="s">
        <v>7</v>
      </c>
      <c r="D5" s="36"/>
      <c r="E5" s="36"/>
      <c r="F5" s="36"/>
      <c r="G5" s="36"/>
      <c r="I5" s="22"/>
    </row>
    <row r="6" spans="1:14" ht="15" customHeight="1" x14ac:dyDescent="0.4">
      <c r="C6" s="107" t="s">
        <v>8</v>
      </c>
      <c r="D6" s="9" t="s">
        <v>9</v>
      </c>
      <c r="E6" s="59">
        <v>6510509081</v>
      </c>
      <c r="F6" s="59"/>
      <c r="G6" s="59"/>
      <c r="H6" s="59"/>
      <c r="I6" s="60"/>
    </row>
    <row r="7" spans="1:14" ht="15" customHeight="1" x14ac:dyDescent="0.4">
      <c r="C7" s="108"/>
      <c r="D7" s="10" t="s">
        <v>10</v>
      </c>
      <c r="E7" s="46">
        <v>171864169</v>
      </c>
      <c r="F7" s="46"/>
      <c r="G7" s="46"/>
      <c r="H7" s="46"/>
      <c r="I7" s="47"/>
    </row>
    <row r="8" spans="1:14" ht="15" customHeight="1" x14ac:dyDescent="0.4">
      <c r="C8" s="97"/>
      <c r="D8" s="11" t="s">
        <v>11</v>
      </c>
      <c r="E8" s="48">
        <v>1768945465</v>
      </c>
      <c r="F8" s="48"/>
      <c r="G8" s="48"/>
      <c r="H8" s="48"/>
      <c r="I8" s="49"/>
    </row>
    <row r="9" spans="1:14" ht="15" customHeight="1" thickBot="1" x14ac:dyDescent="0.45">
      <c r="C9" s="31" t="s">
        <v>35</v>
      </c>
      <c r="D9" s="32"/>
      <c r="E9" s="33">
        <f>SUM(E6:I8)</f>
        <v>8451318715</v>
      </c>
      <c r="F9" s="34"/>
      <c r="G9" s="34"/>
      <c r="H9" s="34"/>
      <c r="I9" s="35"/>
    </row>
    <row r="10" spans="1:14" ht="15" customHeight="1" x14ac:dyDescent="0.4">
      <c r="C10" s="61" t="s">
        <v>12</v>
      </c>
      <c r="D10" s="62"/>
      <c r="E10" s="62"/>
      <c r="F10" s="62"/>
      <c r="G10" s="62"/>
      <c r="H10" s="62"/>
      <c r="I10" s="63"/>
    </row>
    <row r="11" spans="1:14" ht="15" customHeight="1" x14ac:dyDescent="0.4">
      <c r="C11" s="39" t="s">
        <v>33</v>
      </c>
      <c r="D11" s="23" t="s">
        <v>14</v>
      </c>
      <c r="E11" s="46">
        <v>1922126163</v>
      </c>
      <c r="F11" s="46"/>
      <c r="G11" s="46"/>
      <c r="H11" s="46"/>
      <c r="I11" s="47"/>
    </row>
    <row r="12" spans="1:14" ht="15" customHeight="1" x14ac:dyDescent="0.4">
      <c r="C12" s="39"/>
      <c r="D12" s="23" t="s">
        <v>34</v>
      </c>
      <c r="E12" s="46">
        <v>64213714</v>
      </c>
      <c r="F12" s="46"/>
      <c r="G12" s="46"/>
      <c r="H12" s="46"/>
      <c r="I12" s="47"/>
    </row>
    <row r="13" spans="1:14" ht="15" customHeight="1" x14ac:dyDescent="0.4">
      <c r="C13" s="39"/>
      <c r="D13" s="24" t="s">
        <v>16</v>
      </c>
      <c r="E13" s="46">
        <v>613805187</v>
      </c>
      <c r="F13" s="46"/>
      <c r="G13" s="46"/>
      <c r="H13" s="46"/>
      <c r="I13" s="47"/>
      <c r="M13" s="25"/>
      <c r="N13" s="25"/>
    </row>
    <row r="14" spans="1:14" ht="15" customHeight="1" x14ac:dyDescent="0.4">
      <c r="C14" s="105" t="s">
        <v>17</v>
      </c>
      <c r="D14" s="106"/>
      <c r="E14" s="48">
        <v>53446000</v>
      </c>
      <c r="F14" s="48"/>
      <c r="G14" s="48"/>
      <c r="H14" s="48"/>
      <c r="I14" s="49"/>
    </row>
    <row r="15" spans="1:14" ht="15" customHeight="1" thickBot="1" x14ac:dyDescent="0.45">
      <c r="C15" s="93" t="s">
        <v>35</v>
      </c>
      <c r="D15" s="94"/>
      <c r="E15" s="99">
        <f>SUM(E11:I14)</f>
        <v>2653591064</v>
      </c>
      <c r="F15" s="99"/>
      <c r="G15" s="99"/>
      <c r="H15" s="99"/>
      <c r="I15" s="100"/>
    </row>
    <row r="16" spans="1:14" ht="15" customHeight="1" x14ac:dyDescent="0.4">
      <c r="C16" s="95" t="s">
        <v>48</v>
      </c>
      <c r="D16" s="96"/>
      <c r="E16" s="101">
        <v>547273</v>
      </c>
      <c r="F16" s="101"/>
      <c r="G16" s="101"/>
      <c r="H16" s="101"/>
      <c r="I16" s="102"/>
    </row>
    <row r="17" spans="2:9" ht="15" customHeight="1" thickBot="1" x14ac:dyDescent="0.45">
      <c r="C17" s="97" t="s">
        <v>36</v>
      </c>
      <c r="D17" s="98"/>
      <c r="E17" s="103">
        <v>16777</v>
      </c>
      <c r="F17" s="103"/>
      <c r="G17" s="103"/>
      <c r="H17" s="103"/>
      <c r="I17" s="104"/>
    </row>
    <row r="18" spans="2:9" ht="15" customHeight="1" x14ac:dyDescent="0.4">
      <c r="C18" s="95" t="s">
        <v>44</v>
      </c>
      <c r="D18" s="96"/>
      <c r="E18" s="59">
        <f>(E6+E8)/E16</f>
        <v>15128.563890416666</v>
      </c>
      <c r="F18" s="59"/>
      <c r="G18" s="59"/>
      <c r="H18" s="59"/>
      <c r="I18" s="60"/>
    </row>
    <row r="19" spans="2:9" ht="15" customHeight="1" thickBot="1" x14ac:dyDescent="0.45">
      <c r="C19" s="37" t="s">
        <v>47</v>
      </c>
      <c r="D19" s="38"/>
      <c r="E19" s="27">
        <f>E7/E17</f>
        <v>10244.034630744472</v>
      </c>
      <c r="F19" s="27"/>
      <c r="G19" s="27"/>
      <c r="H19" s="27"/>
      <c r="I19" s="28"/>
    </row>
    <row r="20" spans="2:9" ht="15" customHeight="1" x14ac:dyDescent="0.4">
      <c r="C20" s="8"/>
      <c r="D20" s="8"/>
      <c r="E20" s="8"/>
      <c r="F20" s="8"/>
      <c r="G20" s="8"/>
      <c r="H20" s="8"/>
      <c r="I20" s="8"/>
    </row>
    <row r="21" spans="2:9" ht="15" customHeight="1" x14ac:dyDescent="0.4">
      <c r="C21" s="8"/>
      <c r="D21" s="8"/>
      <c r="E21" s="8"/>
      <c r="F21" s="8"/>
      <c r="G21" s="8"/>
      <c r="H21" s="8"/>
      <c r="I21" s="8"/>
    </row>
    <row r="22" spans="2:9" ht="15" customHeight="1" x14ac:dyDescent="0.4"/>
    <row r="23" spans="2:9" ht="15" customHeight="1" x14ac:dyDescent="0.4">
      <c r="B23" s="2" t="s">
        <v>18</v>
      </c>
      <c r="C23" s="36" t="s">
        <v>19</v>
      </c>
      <c r="D23" s="36"/>
      <c r="E23" s="36"/>
      <c r="F23" s="36"/>
      <c r="G23" s="36"/>
    </row>
    <row r="24" spans="2:9" ht="12.75" thickBot="1" x14ac:dyDescent="0.45">
      <c r="C24" s="3"/>
      <c r="D24" s="3"/>
      <c r="E24" s="84" t="s">
        <v>20</v>
      </c>
      <c r="F24" s="84"/>
      <c r="G24" s="84" t="s">
        <v>21</v>
      </c>
      <c r="H24" s="84"/>
      <c r="I24" s="84"/>
    </row>
    <row r="25" spans="2:9" ht="15" customHeight="1" x14ac:dyDescent="0.4">
      <c r="C25" s="72" t="s">
        <v>22</v>
      </c>
      <c r="D25" s="73"/>
      <c r="E25" s="85"/>
      <c r="F25" s="86"/>
      <c r="G25" s="87"/>
      <c r="H25" s="87"/>
      <c r="I25" s="88"/>
    </row>
    <row r="26" spans="2:9" ht="15" customHeight="1" thickBot="1" x14ac:dyDescent="0.45">
      <c r="C26" s="74" t="s">
        <v>23</v>
      </c>
      <c r="D26" s="75"/>
      <c r="E26" s="89"/>
      <c r="F26" s="89"/>
      <c r="G26" s="89"/>
      <c r="H26" s="89"/>
      <c r="I26" s="90"/>
    </row>
    <row r="27" spans="2:9" ht="15" customHeight="1" thickBot="1" x14ac:dyDescent="0.45">
      <c r="C27" s="91" t="s">
        <v>37</v>
      </c>
      <c r="D27" s="92"/>
      <c r="E27" s="78">
        <v>30</v>
      </c>
      <c r="F27" s="79"/>
      <c r="G27" s="79"/>
      <c r="H27" s="79"/>
      <c r="I27" s="80"/>
    </row>
    <row r="28" spans="2:9" ht="15" customHeight="1" x14ac:dyDescent="0.4">
      <c r="C28" s="18"/>
      <c r="D28" s="18"/>
      <c r="E28" s="19"/>
      <c r="F28" s="19"/>
      <c r="G28" s="19"/>
      <c r="H28" s="19"/>
      <c r="I28" s="19"/>
    </row>
    <row r="29" spans="2:9" ht="15" customHeight="1" x14ac:dyDescent="0.4"/>
    <row r="30" spans="2:9" ht="15" customHeight="1" thickBot="1" x14ac:dyDescent="0.45">
      <c r="B30" s="2" t="s">
        <v>24</v>
      </c>
      <c r="C30" s="36" t="s">
        <v>25</v>
      </c>
      <c r="D30" s="36"/>
      <c r="E30" s="36"/>
      <c r="F30" s="36"/>
      <c r="G30" s="36"/>
    </row>
    <row r="31" spans="2:9" ht="15" customHeight="1" x14ac:dyDescent="0.4">
      <c r="C31" s="76" t="s">
        <v>26</v>
      </c>
      <c r="D31" s="20" t="s">
        <v>27</v>
      </c>
      <c r="E31" s="68">
        <f>(E6+E7)/E9</f>
        <v>0.79069000653586163</v>
      </c>
      <c r="F31" s="68"/>
      <c r="G31" s="68"/>
      <c r="H31" s="68"/>
      <c r="I31" s="69"/>
    </row>
    <row r="32" spans="2:9" ht="15" customHeight="1" thickBot="1" x14ac:dyDescent="0.45">
      <c r="C32" s="77"/>
      <c r="D32" s="21" t="s">
        <v>28</v>
      </c>
      <c r="E32" s="70">
        <f>E8/E9</f>
        <v>0.20930999346413834</v>
      </c>
      <c r="F32" s="70"/>
      <c r="G32" s="70"/>
      <c r="H32" s="70"/>
      <c r="I32" s="71"/>
    </row>
    <row r="33" spans="2:9" ht="15" customHeight="1" x14ac:dyDescent="0.4"/>
    <row r="34" spans="2:9" ht="15" customHeight="1" thickBot="1" x14ac:dyDescent="0.45">
      <c r="B34" s="2" t="s">
        <v>29</v>
      </c>
      <c r="C34" s="36" t="s">
        <v>30</v>
      </c>
      <c r="D34" s="36"/>
      <c r="E34" s="36"/>
      <c r="F34" s="36"/>
      <c r="G34" s="36"/>
      <c r="H34" s="36"/>
      <c r="I34" s="36"/>
    </row>
    <row r="35" spans="2:9" ht="69.95" customHeight="1" thickBot="1" x14ac:dyDescent="0.45">
      <c r="C35" s="1" t="s">
        <v>31</v>
      </c>
      <c r="D35" s="81"/>
      <c r="E35" s="82"/>
      <c r="F35" s="82"/>
      <c r="G35" s="82"/>
      <c r="H35" s="82"/>
      <c r="I35" s="83"/>
    </row>
  </sheetData>
  <mergeCells count="45">
    <mergeCell ref="C6:C8"/>
    <mergeCell ref="E6:I6"/>
    <mergeCell ref="E7:I7"/>
    <mergeCell ref="E8:I8"/>
    <mergeCell ref="A1:J1"/>
    <mergeCell ref="C2:G2"/>
    <mergeCell ref="C3:D3"/>
    <mergeCell ref="E3:I3"/>
    <mergeCell ref="C5:G5"/>
    <mergeCell ref="C9:D9"/>
    <mergeCell ref="E9:I9"/>
    <mergeCell ref="C10:I10"/>
    <mergeCell ref="C11:C13"/>
    <mergeCell ref="E11:I11"/>
    <mergeCell ref="E12:I12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31:C32"/>
    <mergeCell ref="E31:I31"/>
    <mergeCell ref="E32:I32"/>
    <mergeCell ref="C34:I34"/>
    <mergeCell ref="D35:I35"/>
  </mergeCells>
  <phoneticPr fontId="2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35"/>
  <sheetViews>
    <sheetView view="pageBreakPreview" zoomScale="85" zoomScaleNormal="100" zoomScaleSheetLayoutView="85" workbookViewId="0">
      <selection sqref="A1:J1"/>
    </sheetView>
  </sheetViews>
  <sheetFormatPr defaultColWidth="9" defaultRowHeight="12" x14ac:dyDescent="0.4"/>
  <cols>
    <col min="1" max="1" width="0.75" style="2" customWidth="1"/>
    <col min="2" max="2" width="3.125" style="2" bestFit="1" customWidth="1"/>
    <col min="3" max="3" width="10.625" style="2" customWidth="1"/>
    <col min="4" max="4" width="22.625" style="2" customWidth="1"/>
    <col min="5" max="5" width="14.125" style="2" customWidth="1"/>
    <col min="6" max="6" width="10.625" style="2" customWidth="1"/>
    <col min="7" max="8" width="7.375" style="2" customWidth="1"/>
    <col min="9" max="9" width="10.625" style="2" customWidth="1"/>
    <col min="10" max="10" width="0.875" style="2" customWidth="1"/>
    <col min="11" max="13" width="9" style="2" customWidth="1"/>
    <col min="14" max="14" width="9" style="2"/>
    <col min="15" max="16" width="9" style="2" customWidth="1"/>
    <col min="17" max="16384" width="9" style="2"/>
  </cols>
  <sheetData>
    <row r="1" spans="1:14" ht="18.75" customHeight="1" x14ac:dyDescent="0.4">
      <c r="A1" s="52" t="s">
        <v>32</v>
      </c>
      <c r="B1" s="52"/>
      <c r="C1" s="52"/>
      <c r="D1" s="52"/>
      <c r="E1" s="52"/>
      <c r="F1" s="52"/>
      <c r="G1" s="52"/>
      <c r="H1" s="52"/>
      <c r="I1" s="52"/>
      <c r="J1" s="52"/>
    </row>
    <row r="2" spans="1:14" ht="15" customHeight="1" thickBot="1" x14ac:dyDescent="0.45">
      <c r="B2" s="2" t="s">
        <v>3</v>
      </c>
      <c r="C2" s="36" t="s">
        <v>4</v>
      </c>
      <c r="D2" s="36"/>
      <c r="E2" s="36"/>
      <c r="F2" s="36"/>
      <c r="G2" s="36"/>
      <c r="H2" s="3"/>
    </row>
    <row r="3" spans="1:14" ht="19.5" customHeight="1" thickBot="1" x14ac:dyDescent="0.45">
      <c r="C3" s="53" t="s">
        <v>5</v>
      </c>
      <c r="D3" s="54"/>
      <c r="E3" s="109" t="s">
        <v>41</v>
      </c>
      <c r="F3" s="110"/>
      <c r="G3" s="110"/>
      <c r="H3" s="110"/>
      <c r="I3" s="111"/>
    </row>
    <row r="4" spans="1:14" ht="15" customHeight="1" x14ac:dyDescent="0.4"/>
    <row r="5" spans="1:14" ht="15" customHeight="1" thickBot="1" x14ac:dyDescent="0.45">
      <c r="B5" s="2" t="s">
        <v>6</v>
      </c>
      <c r="C5" s="36" t="s">
        <v>7</v>
      </c>
      <c r="D5" s="36"/>
      <c r="E5" s="36"/>
      <c r="F5" s="36"/>
      <c r="G5" s="36"/>
      <c r="I5" s="22"/>
    </row>
    <row r="6" spans="1:14" ht="15" customHeight="1" x14ac:dyDescent="0.4">
      <c r="C6" s="107" t="s">
        <v>8</v>
      </c>
      <c r="D6" s="9" t="s">
        <v>9</v>
      </c>
      <c r="E6" s="59">
        <v>5100980980</v>
      </c>
      <c r="F6" s="59"/>
      <c r="G6" s="59"/>
      <c r="H6" s="59"/>
      <c r="I6" s="60"/>
    </row>
    <row r="7" spans="1:14" ht="15" customHeight="1" x14ac:dyDescent="0.4">
      <c r="C7" s="108"/>
      <c r="D7" s="10" t="s">
        <v>10</v>
      </c>
      <c r="E7" s="46">
        <v>131681093</v>
      </c>
      <c r="F7" s="46"/>
      <c r="G7" s="46"/>
      <c r="H7" s="46"/>
      <c r="I7" s="47"/>
    </row>
    <row r="8" spans="1:14" ht="15" customHeight="1" x14ac:dyDescent="0.4">
      <c r="C8" s="97"/>
      <c r="D8" s="11" t="s">
        <v>11</v>
      </c>
      <c r="E8" s="48">
        <v>1391910507</v>
      </c>
      <c r="F8" s="48"/>
      <c r="G8" s="48"/>
      <c r="H8" s="48"/>
      <c r="I8" s="49"/>
    </row>
    <row r="9" spans="1:14" ht="15" customHeight="1" thickBot="1" x14ac:dyDescent="0.45">
      <c r="C9" s="31" t="s">
        <v>35</v>
      </c>
      <c r="D9" s="32"/>
      <c r="E9" s="33">
        <f>SUM(E6:I8)</f>
        <v>6624572580</v>
      </c>
      <c r="F9" s="34"/>
      <c r="G9" s="34"/>
      <c r="H9" s="34"/>
      <c r="I9" s="35"/>
    </row>
    <row r="10" spans="1:14" ht="15" customHeight="1" x14ac:dyDescent="0.4">
      <c r="C10" s="61" t="s">
        <v>12</v>
      </c>
      <c r="D10" s="62"/>
      <c r="E10" s="62"/>
      <c r="F10" s="62"/>
      <c r="G10" s="62"/>
      <c r="H10" s="62"/>
      <c r="I10" s="63"/>
    </row>
    <row r="11" spans="1:14" ht="15" customHeight="1" x14ac:dyDescent="0.4">
      <c r="C11" s="39" t="s">
        <v>33</v>
      </c>
      <c r="D11" s="23" t="s">
        <v>14</v>
      </c>
      <c r="E11" s="46">
        <v>1612723307</v>
      </c>
      <c r="F11" s="46"/>
      <c r="G11" s="46"/>
      <c r="H11" s="46"/>
      <c r="I11" s="47"/>
    </row>
    <row r="12" spans="1:14" ht="15" customHeight="1" x14ac:dyDescent="0.4">
      <c r="C12" s="39"/>
      <c r="D12" s="23" t="s">
        <v>34</v>
      </c>
      <c r="E12" s="46">
        <v>50706533</v>
      </c>
      <c r="F12" s="46"/>
      <c r="G12" s="46"/>
      <c r="H12" s="46"/>
      <c r="I12" s="47"/>
    </row>
    <row r="13" spans="1:14" ht="15" customHeight="1" x14ac:dyDescent="0.4">
      <c r="C13" s="39"/>
      <c r="D13" s="24" t="s">
        <v>16</v>
      </c>
      <c r="E13" s="46">
        <v>482325751</v>
      </c>
      <c r="F13" s="46"/>
      <c r="G13" s="46"/>
      <c r="H13" s="46"/>
      <c r="I13" s="47"/>
      <c r="M13" s="25"/>
      <c r="N13" s="25"/>
    </row>
    <row r="14" spans="1:14" ht="15" customHeight="1" x14ac:dyDescent="0.4">
      <c r="C14" s="105" t="s">
        <v>17</v>
      </c>
      <c r="D14" s="106"/>
      <c r="E14" s="48">
        <v>1027992000</v>
      </c>
      <c r="F14" s="48"/>
      <c r="G14" s="48"/>
      <c r="H14" s="48"/>
      <c r="I14" s="49"/>
    </row>
    <row r="15" spans="1:14" ht="15" customHeight="1" thickBot="1" x14ac:dyDescent="0.45">
      <c r="C15" s="93" t="s">
        <v>35</v>
      </c>
      <c r="D15" s="94"/>
      <c r="E15" s="99">
        <f>SUM(E11:I14)</f>
        <v>3173747591</v>
      </c>
      <c r="F15" s="99"/>
      <c r="G15" s="99"/>
      <c r="H15" s="99"/>
      <c r="I15" s="100"/>
    </row>
    <row r="16" spans="1:14" ht="15" customHeight="1" x14ac:dyDescent="0.4">
      <c r="C16" s="95" t="s">
        <v>48</v>
      </c>
      <c r="D16" s="96"/>
      <c r="E16" s="101">
        <v>464859</v>
      </c>
      <c r="F16" s="101"/>
      <c r="G16" s="101"/>
      <c r="H16" s="101"/>
      <c r="I16" s="102"/>
    </row>
    <row r="17" spans="2:9" ht="15" customHeight="1" thickBot="1" x14ac:dyDescent="0.45">
      <c r="C17" s="97" t="s">
        <v>36</v>
      </c>
      <c r="D17" s="98"/>
      <c r="E17" s="103">
        <v>12954</v>
      </c>
      <c r="F17" s="103"/>
      <c r="G17" s="103"/>
      <c r="H17" s="103"/>
      <c r="I17" s="104"/>
    </row>
    <row r="18" spans="2:9" ht="15" customHeight="1" x14ac:dyDescent="0.4">
      <c r="C18" s="95" t="s">
        <v>44</v>
      </c>
      <c r="D18" s="96"/>
      <c r="E18" s="59">
        <f>(E6+E8)/E16</f>
        <v>13967.442788028198</v>
      </c>
      <c r="F18" s="59"/>
      <c r="G18" s="59"/>
      <c r="H18" s="59"/>
      <c r="I18" s="60"/>
    </row>
    <row r="19" spans="2:9" ht="15" customHeight="1" thickBot="1" x14ac:dyDescent="0.45">
      <c r="C19" s="37" t="s">
        <v>47</v>
      </c>
      <c r="D19" s="38"/>
      <c r="E19" s="27">
        <f>E7/E17</f>
        <v>10165.284313725489</v>
      </c>
      <c r="F19" s="27"/>
      <c r="G19" s="27"/>
      <c r="H19" s="27"/>
      <c r="I19" s="28"/>
    </row>
    <row r="20" spans="2:9" ht="15" customHeight="1" x14ac:dyDescent="0.4">
      <c r="C20" s="8"/>
      <c r="D20" s="8"/>
      <c r="E20" s="8"/>
      <c r="F20" s="8"/>
      <c r="G20" s="8"/>
      <c r="H20" s="8"/>
      <c r="I20" s="8"/>
    </row>
    <row r="21" spans="2:9" ht="15" customHeight="1" x14ac:dyDescent="0.4">
      <c r="C21" s="8"/>
      <c r="D21" s="8"/>
      <c r="E21" s="8"/>
      <c r="F21" s="8"/>
      <c r="G21" s="8"/>
      <c r="H21" s="8"/>
      <c r="I21" s="8"/>
    </row>
    <row r="22" spans="2:9" ht="15" customHeight="1" x14ac:dyDescent="0.4"/>
    <row r="23" spans="2:9" ht="15" customHeight="1" x14ac:dyDescent="0.4">
      <c r="B23" s="2" t="s">
        <v>18</v>
      </c>
      <c r="C23" s="36" t="s">
        <v>19</v>
      </c>
      <c r="D23" s="36"/>
      <c r="E23" s="36"/>
      <c r="F23" s="36"/>
      <c r="G23" s="36"/>
    </row>
    <row r="24" spans="2:9" ht="12.75" thickBot="1" x14ac:dyDescent="0.45">
      <c r="C24" s="3"/>
      <c r="D24" s="3"/>
      <c r="E24" s="84" t="s">
        <v>20</v>
      </c>
      <c r="F24" s="84"/>
      <c r="G24" s="84" t="s">
        <v>21</v>
      </c>
      <c r="H24" s="84"/>
      <c r="I24" s="84"/>
    </row>
    <row r="25" spans="2:9" ht="15" customHeight="1" x14ac:dyDescent="0.4">
      <c r="C25" s="72" t="s">
        <v>22</v>
      </c>
      <c r="D25" s="73"/>
      <c r="E25" s="85"/>
      <c r="F25" s="86"/>
      <c r="G25" s="87"/>
      <c r="H25" s="87"/>
      <c r="I25" s="88"/>
    </row>
    <row r="26" spans="2:9" ht="15" customHeight="1" thickBot="1" x14ac:dyDescent="0.45">
      <c r="C26" s="74" t="s">
        <v>23</v>
      </c>
      <c r="D26" s="75"/>
      <c r="E26" s="89"/>
      <c r="F26" s="89"/>
      <c r="G26" s="89"/>
      <c r="H26" s="89"/>
      <c r="I26" s="90"/>
    </row>
    <row r="27" spans="2:9" ht="15" customHeight="1" thickBot="1" x14ac:dyDescent="0.45">
      <c r="C27" s="91" t="s">
        <v>37</v>
      </c>
      <c r="D27" s="92"/>
      <c r="E27" s="78">
        <v>27</v>
      </c>
      <c r="F27" s="79"/>
      <c r="G27" s="79"/>
      <c r="H27" s="79"/>
      <c r="I27" s="80"/>
    </row>
    <row r="28" spans="2:9" ht="15" customHeight="1" x14ac:dyDescent="0.4">
      <c r="C28" s="18"/>
      <c r="D28" s="18"/>
      <c r="E28" s="19"/>
      <c r="F28" s="19"/>
      <c r="G28" s="19"/>
      <c r="H28" s="19"/>
      <c r="I28" s="19"/>
    </row>
    <row r="29" spans="2:9" ht="15" customHeight="1" x14ac:dyDescent="0.4"/>
    <row r="30" spans="2:9" ht="15" customHeight="1" thickBot="1" x14ac:dyDescent="0.45">
      <c r="B30" s="2" t="s">
        <v>24</v>
      </c>
      <c r="C30" s="36" t="s">
        <v>25</v>
      </c>
      <c r="D30" s="36"/>
      <c r="E30" s="36"/>
      <c r="F30" s="36"/>
      <c r="G30" s="36"/>
    </row>
    <row r="31" spans="2:9" ht="15" customHeight="1" x14ac:dyDescent="0.4">
      <c r="C31" s="76" t="s">
        <v>26</v>
      </c>
      <c r="D31" s="20" t="s">
        <v>27</v>
      </c>
      <c r="E31" s="68">
        <f>(E6+E7)/E9</f>
        <v>0.78988674511586376</v>
      </c>
      <c r="F31" s="68"/>
      <c r="G31" s="68"/>
      <c r="H31" s="68"/>
      <c r="I31" s="69"/>
    </row>
    <row r="32" spans="2:9" ht="15" customHeight="1" thickBot="1" x14ac:dyDescent="0.45">
      <c r="C32" s="77"/>
      <c r="D32" s="21" t="s">
        <v>28</v>
      </c>
      <c r="E32" s="70">
        <f>E8/E9</f>
        <v>0.21011325488413624</v>
      </c>
      <c r="F32" s="70"/>
      <c r="G32" s="70"/>
      <c r="H32" s="70"/>
      <c r="I32" s="71"/>
    </row>
    <row r="33" spans="2:9" ht="15" customHeight="1" x14ac:dyDescent="0.4"/>
    <row r="34" spans="2:9" ht="15" customHeight="1" thickBot="1" x14ac:dyDescent="0.45">
      <c r="B34" s="2" t="s">
        <v>29</v>
      </c>
      <c r="C34" s="36" t="s">
        <v>30</v>
      </c>
      <c r="D34" s="36"/>
      <c r="E34" s="36"/>
      <c r="F34" s="36"/>
      <c r="G34" s="36"/>
      <c r="H34" s="36"/>
      <c r="I34" s="36"/>
    </row>
    <row r="35" spans="2:9" ht="69.95" customHeight="1" thickBot="1" x14ac:dyDescent="0.45">
      <c r="C35" s="1" t="s">
        <v>31</v>
      </c>
      <c r="D35" s="81"/>
      <c r="E35" s="82"/>
      <c r="F35" s="82"/>
      <c r="G35" s="82"/>
      <c r="H35" s="82"/>
      <c r="I35" s="83"/>
    </row>
  </sheetData>
  <mergeCells count="45">
    <mergeCell ref="C6:C8"/>
    <mergeCell ref="E6:I6"/>
    <mergeCell ref="E7:I7"/>
    <mergeCell ref="E8:I8"/>
    <mergeCell ref="A1:J1"/>
    <mergeCell ref="C2:G2"/>
    <mergeCell ref="C3:D3"/>
    <mergeCell ref="E3:I3"/>
    <mergeCell ref="C5:G5"/>
    <mergeCell ref="C9:D9"/>
    <mergeCell ref="E9:I9"/>
    <mergeCell ref="C10:I10"/>
    <mergeCell ref="C11:C13"/>
    <mergeCell ref="E11:I11"/>
    <mergeCell ref="E12:I12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31:C32"/>
    <mergeCell ref="E31:I31"/>
    <mergeCell ref="E32:I32"/>
    <mergeCell ref="C34:I34"/>
    <mergeCell ref="D35:I35"/>
  </mergeCells>
  <phoneticPr fontId="2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35"/>
  <sheetViews>
    <sheetView view="pageBreakPreview" zoomScale="85" zoomScaleNormal="100" zoomScaleSheetLayoutView="85" workbookViewId="0">
      <selection sqref="A1:J1"/>
    </sheetView>
  </sheetViews>
  <sheetFormatPr defaultColWidth="9" defaultRowHeight="12" x14ac:dyDescent="0.4"/>
  <cols>
    <col min="1" max="1" width="0.75" style="2" customWidth="1"/>
    <col min="2" max="2" width="3.125" style="2" bestFit="1" customWidth="1"/>
    <col min="3" max="3" width="10.625" style="2" customWidth="1"/>
    <col min="4" max="4" width="22.625" style="2" customWidth="1"/>
    <col min="5" max="5" width="14.125" style="2" customWidth="1"/>
    <col min="6" max="6" width="10.625" style="2" customWidth="1"/>
    <col min="7" max="8" width="7.375" style="2" customWidth="1"/>
    <col min="9" max="9" width="10.625" style="2" customWidth="1"/>
    <col min="10" max="10" width="0.875" style="2" customWidth="1"/>
    <col min="11" max="13" width="9" style="2" customWidth="1"/>
    <col min="14" max="14" width="9" style="2"/>
    <col min="15" max="16" width="9" style="2" customWidth="1"/>
    <col min="17" max="16384" width="9" style="2"/>
  </cols>
  <sheetData>
    <row r="1" spans="1:14" ht="18.75" customHeight="1" x14ac:dyDescent="0.4">
      <c r="A1" s="52" t="s">
        <v>32</v>
      </c>
      <c r="B1" s="52"/>
      <c r="C1" s="52"/>
      <c r="D1" s="52"/>
      <c r="E1" s="52"/>
      <c r="F1" s="52"/>
      <c r="G1" s="52"/>
      <c r="H1" s="52"/>
      <c r="I1" s="52"/>
      <c r="J1" s="52"/>
    </row>
    <row r="2" spans="1:14" ht="15" customHeight="1" thickBot="1" x14ac:dyDescent="0.45">
      <c r="B2" s="2" t="s">
        <v>3</v>
      </c>
      <c r="C2" s="36" t="s">
        <v>4</v>
      </c>
      <c r="D2" s="36"/>
      <c r="E2" s="36"/>
      <c r="F2" s="36"/>
      <c r="G2" s="36"/>
      <c r="H2" s="3"/>
    </row>
    <row r="3" spans="1:14" ht="19.5" customHeight="1" thickBot="1" x14ac:dyDescent="0.45">
      <c r="C3" s="53" t="s">
        <v>5</v>
      </c>
      <c r="D3" s="54"/>
      <c r="E3" s="109" t="s">
        <v>41</v>
      </c>
      <c r="F3" s="110"/>
      <c r="G3" s="110"/>
      <c r="H3" s="110"/>
      <c r="I3" s="111"/>
    </row>
    <row r="4" spans="1:14" ht="15" customHeight="1" x14ac:dyDescent="0.4"/>
    <row r="5" spans="1:14" ht="15" customHeight="1" thickBot="1" x14ac:dyDescent="0.45">
      <c r="B5" s="2" t="s">
        <v>6</v>
      </c>
      <c r="C5" s="36" t="s">
        <v>7</v>
      </c>
      <c r="D5" s="36"/>
      <c r="E5" s="36"/>
      <c r="F5" s="36"/>
      <c r="G5" s="36"/>
      <c r="I5" s="22"/>
    </row>
    <row r="6" spans="1:14" ht="15" customHeight="1" x14ac:dyDescent="0.4">
      <c r="C6" s="107" t="s">
        <v>8</v>
      </c>
      <c r="D6" s="9" t="s">
        <v>9</v>
      </c>
      <c r="E6" s="59">
        <v>1227494503</v>
      </c>
      <c r="F6" s="59"/>
      <c r="G6" s="59"/>
      <c r="H6" s="59"/>
      <c r="I6" s="60"/>
    </row>
    <row r="7" spans="1:14" ht="15" customHeight="1" x14ac:dyDescent="0.4">
      <c r="C7" s="108"/>
      <c r="D7" s="10" t="s">
        <v>10</v>
      </c>
      <c r="E7" s="46">
        <v>38082452</v>
      </c>
      <c r="F7" s="46"/>
      <c r="G7" s="46"/>
      <c r="H7" s="46"/>
      <c r="I7" s="47"/>
    </row>
    <row r="8" spans="1:14" ht="15" customHeight="1" x14ac:dyDescent="0.4">
      <c r="C8" s="97"/>
      <c r="D8" s="11" t="s">
        <v>11</v>
      </c>
      <c r="E8" s="48">
        <v>643960162</v>
      </c>
      <c r="F8" s="48"/>
      <c r="G8" s="48"/>
      <c r="H8" s="48"/>
      <c r="I8" s="49"/>
    </row>
    <row r="9" spans="1:14" ht="15" customHeight="1" thickBot="1" x14ac:dyDescent="0.45">
      <c r="C9" s="31" t="s">
        <v>35</v>
      </c>
      <c r="D9" s="32"/>
      <c r="E9" s="33">
        <f>SUM(E6:I8)</f>
        <v>1909537117</v>
      </c>
      <c r="F9" s="34"/>
      <c r="G9" s="34"/>
      <c r="H9" s="34"/>
      <c r="I9" s="35"/>
    </row>
    <row r="10" spans="1:14" ht="15" customHeight="1" x14ac:dyDescent="0.4">
      <c r="C10" s="61" t="s">
        <v>12</v>
      </c>
      <c r="D10" s="62"/>
      <c r="E10" s="62"/>
      <c r="F10" s="62"/>
      <c r="G10" s="62"/>
      <c r="H10" s="62"/>
      <c r="I10" s="63"/>
    </row>
    <row r="11" spans="1:14" ht="15" customHeight="1" x14ac:dyDescent="0.4">
      <c r="C11" s="39" t="s">
        <v>33</v>
      </c>
      <c r="D11" s="23" t="s">
        <v>14</v>
      </c>
      <c r="E11" s="46">
        <v>214703266</v>
      </c>
      <c r="F11" s="46"/>
      <c r="G11" s="46"/>
      <c r="H11" s="46"/>
      <c r="I11" s="47"/>
    </row>
    <row r="12" spans="1:14" ht="15" customHeight="1" x14ac:dyDescent="0.4">
      <c r="C12" s="39"/>
      <c r="D12" s="23" t="s">
        <v>34</v>
      </c>
      <c r="E12" s="46">
        <v>7304916</v>
      </c>
      <c r="F12" s="46"/>
      <c r="G12" s="46"/>
      <c r="H12" s="46"/>
      <c r="I12" s="47"/>
    </row>
    <row r="13" spans="1:14" ht="15" customHeight="1" x14ac:dyDescent="0.4">
      <c r="C13" s="39"/>
      <c r="D13" s="24" t="s">
        <v>16</v>
      </c>
      <c r="E13" s="46">
        <v>119427620</v>
      </c>
      <c r="F13" s="46"/>
      <c r="G13" s="46"/>
      <c r="H13" s="46"/>
      <c r="I13" s="47"/>
      <c r="M13" s="25"/>
      <c r="N13" s="25"/>
    </row>
    <row r="14" spans="1:14" ht="15" customHeight="1" x14ac:dyDescent="0.4">
      <c r="C14" s="105" t="s">
        <v>17</v>
      </c>
      <c r="D14" s="106"/>
      <c r="E14" s="48">
        <v>1940912000</v>
      </c>
      <c r="F14" s="48"/>
      <c r="G14" s="48"/>
      <c r="H14" s="48"/>
      <c r="I14" s="49"/>
    </row>
    <row r="15" spans="1:14" ht="15" customHeight="1" thickBot="1" x14ac:dyDescent="0.45">
      <c r="C15" s="93" t="s">
        <v>35</v>
      </c>
      <c r="D15" s="94"/>
      <c r="E15" s="99">
        <f>SUM(E11:I14)</f>
        <v>2282347802</v>
      </c>
      <c r="F15" s="99"/>
      <c r="G15" s="99"/>
      <c r="H15" s="99"/>
      <c r="I15" s="100"/>
    </row>
    <row r="16" spans="1:14" ht="15" customHeight="1" x14ac:dyDescent="0.4">
      <c r="C16" s="95" t="s">
        <v>48</v>
      </c>
      <c r="D16" s="96"/>
      <c r="E16" s="101">
        <v>166821</v>
      </c>
      <c r="F16" s="101"/>
      <c r="G16" s="101"/>
      <c r="H16" s="101"/>
      <c r="I16" s="102"/>
    </row>
    <row r="17" spans="2:9" ht="15" customHeight="1" thickBot="1" x14ac:dyDescent="0.45">
      <c r="C17" s="97" t="s">
        <v>36</v>
      </c>
      <c r="D17" s="98"/>
      <c r="E17" s="103">
        <v>4052</v>
      </c>
      <c r="F17" s="103"/>
      <c r="G17" s="103"/>
      <c r="H17" s="103"/>
      <c r="I17" s="104"/>
    </row>
    <row r="18" spans="2:9" ht="15" customHeight="1" x14ac:dyDescent="0.4">
      <c r="C18" s="95" t="s">
        <v>44</v>
      </c>
      <c r="D18" s="96"/>
      <c r="E18" s="59">
        <f>(E6+E8)/E16</f>
        <v>11218.339807338405</v>
      </c>
      <c r="F18" s="59"/>
      <c r="G18" s="59"/>
      <c r="H18" s="59"/>
      <c r="I18" s="60"/>
    </row>
    <row r="19" spans="2:9" ht="15" customHeight="1" thickBot="1" x14ac:dyDescent="0.45">
      <c r="C19" s="37" t="s">
        <v>47</v>
      </c>
      <c r="D19" s="38"/>
      <c r="E19" s="27">
        <f>E7/E17</f>
        <v>9398.4333662388945</v>
      </c>
      <c r="F19" s="27"/>
      <c r="G19" s="27"/>
      <c r="H19" s="27"/>
      <c r="I19" s="28"/>
    </row>
    <row r="20" spans="2:9" ht="15" customHeight="1" x14ac:dyDescent="0.4">
      <c r="C20" s="8"/>
      <c r="D20" s="8"/>
      <c r="E20" s="8"/>
      <c r="F20" s="8"/>
      <c r="G20" s="8"/>
      <c r="H20" s="8"/>
      <c r="I20" s="8"/>
    </row>
    <row r="21" spans="2:9" ht="15" customHeight="1" x14ac:dyDescent="0.4">
      <c r="C21" s="8"/>
      <c r="D21" s="8"/>
      <c r="E21" s="8"/>
      <c r="F21" s="8"/>
      <c r="G21" s="8"/>
      <c r="H21" s="8"/>
      <c r="I21" s="8"/>
    </row>
    <row r="22" spans="2:9" ht="15" customHeight="1" x14ac:dyDescent="0.4"/>
    <row r="23" spans="2:9" ht="15" customHeight="1" x14ac:dyDescent="0.4">
      <c r="B23" s="2" t="s">
        <v>18</v>
      </c>
      <c r="C23" s="36" t="s">
        <v>19</v>
      </c>
      <c r="D23" s="36"/>
      <c r="E23" s="36"/>
      <c r="F23" s="36"/>
      <c r="G23" s="36"/>
    </row>
    <row r="24" spans="2:9" ht="12.75" thickBot="1" x14ac:dyDescent="0.45">
      <c r="C24" s="3"/>
      <c r="D24" s="3"/>
      <c r="E24" s="84" t="s">
        <v>20</v>
      </c>
      <c r="F24" s="84"/>
      <c r="G24" s="84" t="s">
        <v>21</v>
      </c>
      <c r="H24" s="84"/>
      <c r="I24" s="84"/>
    </row>
    <row r="25" spans="2:9" ht="15" customHeight="1" x14ac:dyDescent="0.4">
      <c r="C25" s="72" t="s">
        <v>22</v>
      </c>
      <c r="D25" s="73"/>
      <c r="E25" s="85"/>
      <c r="F25" s="86"/>
      <c r="G25" s="87"/>
      <c r="H25" s="87"/>
      <c r="I25" s="88"/>
    </row>
    <row r="26" spans="2:9" ht="15" customHeight="1" thickBot="1" x14ac:dyDescent="0.45">
      <c r="C26" s="74" t="s">
        <v>23</v>
      </c>
      <c r="D26" s="75"/>
      <c r="E26" s="89"/>
      <c r="F26" s="89"/>
      <c r="G26" s="89"/>
      <c r="H26" s="89"/>
      <c r="I26" s="90"/>
    </row>
    <row r="27" spans="2:9" ht="15" customHeight="1" thickBot="1" x14ac:dyDescent="0.45">
      <c r="C27" s="91" t="s">
        <v>37</v>
      </c>
      <c r="D27" s="92"/>
      <c r="E27" s="78">
        <v>22</v>
      </c>
      <c r="F27" s="79"/>
      <c r="G27" s="79"/>
      <c r="H27" s="79"/>
      <c r="I27" s="80"/>
    </row>
    <row r="28" spans="2:9" ht="15" customHeight="1" x14ac:dyDescent="0.4">
      <c r="C28" s="18"/>
      <c r="D28" s="18"/>
      <c r="E28" s="19"/>
      <c r="F28" s="19"/>
      <c r="G28" s="19"/>
      <c r="H28" s="19"/>
      <c r="I28" s="19"/>
    </row>
    <row r="29" spans="2:9" ht="15" customHeight="1" x14ac:dyDescent="0.4"/>
    <row r="30" spans="2:9" ht="15" customHeight="1" thickBot="1" x14ac:dyDescent="0.45">
      <c r="B30" s="2" t="s">
        <v>24</v>
      </c>
      <c r="C30" s="36" t="s">
        <v>25</v>
      </c>
      <c r="D30" s="36"/>
      <c r="E30" s="36"/>
      <c r="F30" s="36"/>
      <c r="G30" s="36"/>
    </row>
    <row r="31" spans="2:9" ht="15" customHeight="1" x14ac:dyDescent="0.4">
      <c r="C31" s="76" t="s">
        <v>26</v>
      </c>
      <c r="D31" s="20" t="s">
        <v>27</v>
      </c>
      <c r="E31" s="68">
        <f>(E6+E7)/E9</f>
        <v>0.662766355119768</v>
      </c>
      <c r="F31" s="68"/>
      <c r="G31" s="68"/>
      <c r="H31" s="68"/>
      <c r="I31" s="69"/>
    </row>
    <row r="32" spans="2:9" ht="15" customHeight="1" thickBot="1" x14ac:dyDescent="0.45">
      <c r="C32" s="77"/>
      <c r="D32" s="21" t="s">
        <v>28</v>
      </c>
      <c r="E32" s="70">
        <f>E8/E9</f>
        <v>0.337233644880232</v>
      </c>
      <c r="F32" s="70"/>
      <c r="G32" s="70"/>
      <c r="H32" s="70"/>
      <c r="I32" s="71"/>
    </row>
    <row r="33" spans="2:9" ht="15" customHeight="1" x14ac:dyDescent="0.4"/>
    <row r="34" spans="2:9" ht="15" customHeight="1" thickBot="1" x14ac:dyDescent="0.45">
      <c r="B34" s="2" t="s">
        <v>29</v>
      </c>
      <c r="C34" s="36" t="s">
        <v>30</v>
      </c>
      <c r="D34" s="36"/>
      <c r="E34" s="36"/>
      <c r="F34" s="36"/>
      <c r="G34" s="36"/>
      <c r="H34" s="36"/>
      <c r="I34" s="36"/>
    </row>
    <row r="35" spans="2:9" ht="69.95" customHeight="1" thickBot="1" x14ac:dyDescent="0.45">
      <c r="C35" s="1" t="s">
        <v>31</v>
      </c>
      <c r="D35" s="81"/>
      <c r="E35" s="82"/>
      <c r="F35" s="82"/>
      <c r="G35" s="82"/>
      <c r="H35" s="82"/>
      <c r="I35" s="83"/>
    </row>
  </sheetData>
  <mergeCells count="45">
    <mergeCell ref="C6:C8"/>
    <mergeCell ref="E6:I6"/>
    <mergeCell ref="E7:I7"/>
    <mergeCell ref="E8:I8"/>
    <mergeCell ref="A1:J1"/>
    <mergeCell ref="C2:G2"/>
    <mergeCell ref="C3:D3"/>
    <mergeCell ref="E3:I3"/>
    <mergeCell ref="C5:G5"/>
    <mergeCell ref="C9:D9"/>
    <mergeCell ref="E9:I9"/>
    <mergeCell ref="C10:I10"/>
    <mergeCell ref="C11:C13"/>
    <mergeCell ref="E11:I11"/>
    <mergeCell ref="E12:I12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31:C32"/>
    <mergeCell ref="E31:I31"/>
    <mergeCell ref="E32:I32"/>
    <mergeCell ref="C34:I34"/>
    <mergeCell ref="D35:I35"/>
  </mergeCells>
  <phoneticPr fontId="2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N35"/>
  <sheetViews>
    <sheetView view="pageBreakPreview" zoomScale="85" zoomScaleNormal="100" zoomScaleSheetLayoutView="85" workbookViewId="0">
      <selection sqref="A1:J1"/>
    </sheetView>
  </sheetViews>
  <sheetFormatPr defaultColWidth="9" defaultRowHeight="12" x14ac:dyDescent="0.4"/>
  <cols>
    <col min="1" max="1" width="0.75" style="2" customWidth="1"/>
    <col min="2" max="2" width="3.125" style="2" bestFit="1" customWidth="1"/>
    <col min="3" max="3" width="10.625" style="2" customWidth="1"/>
    <col min="4" max="4" width="22.625" style="2" customWidth="1"/>
    <col min="5" max="5" width="14.125" style="2" customWidth="1"/>
    <col min="6" max="6" width="10.625" style="2" customWidth="1"/>
    <col min="7" max="8" width="7.375" style="2" customWidth="1"/>
    <col min="9" max="9" width="10.625" style="2" customWidth="1"/>
    <col min="10" max="10" width="0.875" style="2" customWidth="1"/>
    <col min="11" max="13" width="9" style="2" customWidth="1"/>
    <col min="14" max="14" width="9" style="2"/>
    <col min="15" max="16" width="9" style="2" customWidth="1"/>
    <col min="17" max="16384" width="9" style="2"/>
  </cols>
  <sheetData>
    <row r="1" spans="1:14" ht="18.75" customHeight="1" x14ac:dyDescent="0.4">
      <c r="A1" s="52" t="s">
        <v>32</v>
      </c>
      <c r="B1" s="52"/>
      <c r="C1" s="52"/>
      <c r="D1" s="52"/>
      <c r="E1" s="52"/>
      <c r="F1" s="52"/>
      <c r="G1" s="52"/>
      <c r="H1" s="52"/>
      <c r="I1" s="52"/>
      <c r="J1" s="52"/>
    </row>
    <row r="2" spans="1:14" ht="15" customHeight="1" thickBot="1" x14ac:dyDescent="0.45">
      <c r="B2" s="2" t="s">
        <v>3</v>
      </c>
      <c r="C2" s="36" t="s">
        <v>4</v>
      </c>
      <c r="D2" s="36"/>
      <c r="E2" s="36"/>
      <c r="F2" s="36"/>
      <c r="G2" s="36"/>
      <c r="H2" s="3"/>
    </row>
    <row r="3" spans="1:14" ht="19.5" customHeight="1" thickBot="1" x14ac:dyDescent="0.45">
      <c r="C3" s="53" t="s">
        <v>5</v>
      </c>
      <c r="D3" s="54"/>
      <c r="E3" s="109" t="s">
        <v>41</v>
      </c>
      <c r="F3" s="110"/>
      <c r="G3" s="110"/>
      <c r="H3" s="110"/>
      <c r="I3" s="111"/>
    </row>
    <row r="4" spans="1:14" ht="15" customHeight="1" x14ac:dyDescent="0.4"/>
    <row r="5" spans="1:14" ht="15" customHeight="1" thickBot="1" x14ac:dyDescent="0.45">
      <c r="B5" s="2" t="s">
        <v>6</v>
      </c>
      <c r="C5" s="36" t="s">
        <v>7</v>
      </c>
      <c r="D5" s="36"/>
      <c r="E5" s="36"/>
      <c r="F5" s="36"/>
      <c r="G5" s="36"/>
      <c r="I5" s="22"/>
    </row>
    <row r="6" spans="1:14" ht="15" customHeight="1" x14ac:dyDescent="0.4">
      <c r="C6" s="107" t="s">
        <v>8</v>
      </c>
      <c r="D6" s="9" t="s">
        <v>9</v>
      </c>
      <c r="E6" s="59">
        <v>3703834447</v>
      </c>
      <c r="F6" s="59"/>
      <c r="G6" s="59"/>
      <c r="H6" s="59"/>
      <c r="I6" s="60"/>
    </row>
    <row r="7" spans="1:14" ht="15" customHeight="1" x14ac:dyDescent="0.4">
      <c r="C7" s="108"/>
      <c r="D7" s="10" t="s">
        <v>10</v>
      </c>
      <c r="E7" s="46">
        <v>77878012</v>
      </c>
      <c r="F7" s="46"/>
      <c r="G7" s="46"/>
      <c r="H7" s="46"/>
      <c r="I7" s="47"/>
    </row>
    <row r="8" spans="1:14" ht="15" customHeight="1" x14ac:dyDescent="0.4">
      <c r="C8" s="97"/>
      <c r="D8" s="11" t="s">
        <v>11</v>
      </c>
      <c r="E8" s="48">
        <v>1054331120</v>
      </c>
      <c r="F8" s="48"/>
      <c r="G8" s="48"/>
      <c r="H8" s="48"/>
      <c r="I8" s="49"/>
    </row>
    <row r="9" spans="1:14" ht="15" customHeight="1" thickBot="1" x14ac:dyDescent="0.45">
      <c r="C9" s="31" t="s">
        <v>35</v>
      </c>
      <c r="D9" s="32"/>
      <c r="E9" s="33">
        <f>SUM(E6:I8)</f>
        <v>4836043579</v>
      </c>
      <c r="F9" s="34"/>
      <c r="G9" s="34"/>
      <c r="H9" s="34"/>
      <c r="I9" s="35"/>
    </row>
    <row r="10" spans="1:14" ht="15" customHeight="1" x14ac:dyDescent="0.4">
      <c r="C10" s="61" t="s">
        <v>12</v>
      </c>
      <c r="D10" s="62"/>
      <c r="E10" s="62"/>
      <c r="F10" s="62"/>
      <c r="G10" s="62"/>
      <c r="H10" s="62"/>
      <c r="I10" s="63"/>
    </row>
    <row r="11" spans="1:14" ht="15" customHeight="1" x14ac:dyDescent="0.4">
      <c r="C11" s="39" t="s">
        <v>33</v>
      </c>
      <c r="D11" s="23" t="s">
        <v>14</v>
      </c>
      <c r="E11" s="46">
        <v>623597672</v>
      </c>
      <c r="F11" s="46"/>
      <c r="G11" s="46"/>
      <c r="H11" s="46"/>
      <c r="I11" s="47"/>
    </row>
    <row r="12" spans="1:14" ht="15" customHeight="1" x14ac:dyDescent="0.4">
      <c r="C12" s="39"/>
      <c r="D12" s="23" t="s">
        <v>34</v>
      </c>
      <c r="E12" s="46">
        <v>15092399</v>
      </c>
      <c r="F12" s="46"/>
      <c r="G12" s="46"/>
      <c r="H12" s="46"/>
      <c r="I12" s="47"/>
    </row>
    <row r="13" spans="1:14" ht="15" customHeight="1" x14ac:dyDescent="0.4">
      <c r="C13" s="39"/>
      <c r="D13" s="24" t="s">
        <v>16</v>
      </c>
      <c r="E13" s="46">
        <v>194691957</v>
      </c>
      <c r="F13" s="46"/>
      <c r="G13" s="46"/>
      <c r="H13" s="46"/>
      <c r="I13" s="47"/>
      <c r="M13" s="25"/>
      <c r="N13" s="25"/>
    </row>
    <row r="14" spans="1:14" ht="15" customHeight="1" x14ac:dyDescent="0.4">
      <c r="C14" s="105" t="s">
        <v>17</v>
      </c>
      <c r="D14" s="106"/>
      <c r="E14" s="48">
        <v>913934378</v>
      </c>
      <c r="F14" s="48"/>
      <c r="G14" s="48"/>
      <c r="H14" s="48"/>
      <c r="I14" s="49"/>
    </row>
    <row r="15" spans="1:14" ht="15" customHeight="1" thickBot="1" x14ac:dyDescent="0.45">
      <c r="C15" s="93" t="s">
        <v>35</v>
      </c>
      <c r="D15" s="94"/>
      <c r="E15" s="99">
        <f>SUM(E11:I14)</f>
        <v>1747316406</v>
      </c>
      <c r="F15" s="99"/>
      <c r="G15" s="99"/>
      <c r="H15" s="99"/>
      <c r="I15" s="100"/>
    </row>
    <row r="16" spans="1:14" ht="15" customHeight="1" x14ac:dyDescent="0.4">
      <c r="C16" s="95" t="s">
        <v>48</v>
      </c>
      <c r="D16" s="96"/>
      <c r="E16" s="101">
        <v>356714</v>
      </c>
      <c r="F16" s="101"/>
      <c r="G16" s="101"/>
      <c r="H16" s="101"/>
      <c r="I16" s="102"/>
    </row>
    <row r="17" spans="2:9" ht="15" customHeight="1" thickBot="1" x14ac:dyDescent="0.45">
      <c r="C17" s="97" t="s">
        <v>36</v>
      </c>
      <c r="D17" s="98"/>
      <c r="E17" s="103">
        <v>7709</v>
      </c>
      <c r="F17" s="103"/>
      <c r="G17" s="103"/>
      <c r="H17" s="103"/>
      <c r="I17" s="104"/>
    </row>
    <row r="18" spans="2:9" ht="15" customHeight="1" x14ac:dyDescent="0.4">
      <c r="C18" s="95" t="s">
        <v>44</v>
      </c>
      <c r="D18" s="96"/>
      <c r="E18" s="59">
        <f>(E6+E8)/E16</f>
        <v>13338.880915803697</v>
      </c>
      <c r="F18" s="59"/>
      <c r="G18" s="59"/>
      <c r="H18" s="59"/>
      <c r="I18" s="60"/>
    </row>
    <row r="19" spans="2:9" ht="15" customHeight="1" thickBot="1" x14ac:dyDescent="0.45">
      <c r="C19" s="37" t="s">
        <v>47</v>
      </c>
      <c r="D19" s="38"/>
      <c r="E19" s="27">
        <f>E7/E17</f>
        <v>10102.219743157348</v>
      </c>
      <c r="F19" s="27"/>
      <c r="G19" s="27"/>
      <c r="H19" s="27"/>
      <c r="I19" s="28"/>
    </row>
    <row r="20" spans="2:9" ht="15" customHeight="1" x14ac:dyDescent="0.4">
      <c r="C20" s="8"/>
      <c r="D20" s="8"/>
      <c r="E20" s="8"/>
      <c r="F20" s="8"/>
      <c r="G20" s="8"/>
      <c r="H20" s="8"/>
      <c r="I20" s="8"/>
    </row>
    <row r="21" spans="2:9" ht="15" customHeight="1" x14ac:dyDescent="0.4">
      <c r="C21" s="8"/>
      <c r="D21" s="8"/>
      <c r="E21" s="8"/>
      <c r="F21" s="8"/>
      <c r="G21" s="8"/>
      <c r="H21" s="8"/>
      <c r="I21" s="8"/>
    </row>
    <row r="22" spans="2:9" ht="15" customHeight="1" x14ac:dyDescent="0.4"/>
    <row r="23" spans="2:9" ht="15" customHeight="1" x14ac:dyDescent="0.4">
      <c r="B23" s="2" t="s">
        <v>18</v>
      </c>
      <c r="C23" s="36" t="s">
        <v>19</v>
      </c>
      <c r="D23" s="36"/>
      <c r="E23" s="36"/>
      <c r="F23" s="36"/>
      <c r="G23" s="36"/>
    </row>
    <row r="24" spans="2:9" ht="12.75" thickBot="1" x14ac:dyDescent="0.45">
      <c r="C24" s="3"/>
      <c r="D24" s="3"/>
      <c r="E24" s="84" t="s">
        <v>20</v>
      </c>
      <c r="F24" s="84"/>
      <c r="G24" s="84" t="s">
        <v>21</v>
      </c>
      <c r="H24" s="84"/>
      <c r="I24" s="84"/>
    </row>
    <row r="25" spans="2:9" ht="15" customHeight="1" x14ac:dyDescent="0.4">
      <c r="C25" s="72" t="s">
        <v>22</v>
      </c>
      <c r="D25" s="73"/>
      <c r="E25" s="85"/>
      <c r="F25" s="86"/>
      <c r="G25" s="87"/>
      <c r="H25" s="87"/>
      <c r="I25" s="88"/>
    </row>
    <row r="26" spans="2:9" ht="15" customHeight="1" thickBot="1" x14ac:dyDescent="0.45">
      <c r="C26" s="74" t="s">
        <v>23</v>
      </c>
      <c r="D26" s="75"/>
      <c r="E26" s="89"/>
      <c r="F26" s="89"/>
      <c r="G26" s="89"/>
      <c r="H26" s="89"/>
      <c r="I26" s="90"/>
    </row>
    <row r="27" spans="2:9" ht="15" customHeight="1" thickBot="1" x14ac:dyDescent="0.45">
      <c r="C27" s="91" t="s">
        <v>37</v>
      </c>
      <c r="D27" s="92"/>
      <c r="E27" s="78">
        <v>28</v>
      </c>
      <c r="F27" s="79"/>
      <c r="G27" s="79"/>
      <c r="H27" s="79"/>
      <c r="I27" s="80"/>
    </row>
    <row r="28" spans="2:9" ht="15" customHeight="1" x14ac:dyDescent="0.4">
      <c r="C28" s="18"/>
      <c r="D28" s="18"/>
      <c r="E28" s="19"/>
      <c r="F28" s="19"/>
      <c r="G28" s="19"/>
      <c r="H28" s="19"/>
      <c r="I28" s="19"/>
    </row>
    <row r="29" spans="2:9" ht="15" customHeight="1" x14ac:dyDescent="0.4"/>
    <row r="30" spans="2:9" ht="15" customHeight="1" thickBot="1" x14ac:dyDescent="0.45">
      <c r="B30" s="2" t="s">
        <v>24</v>
      </c>
      <c r="C30" s="36" t="s">
        <v>25</v>
      </c>
      <c r="D30" s="36"/>
      <c r="E30" s="36"/>
      <c r="F30" s="36"/>
      <c r="G30" s="36"/>
    </row>
    <row r="31" spans="2:9" ht="15" customHeight="1" x14ac:dyDescent="0.4">
      <c r="C31" s="76" t="s">
        <v>26</v>
      </c>
      <c r="D31" s="20" t="s">
        <v>27</v>
      </c>
      <c r="E31" s="68">
        <f>(E6+E7)/E9</f>
        <v>0.78198477685802503</v>
      </c>
      <c r="F31" s="68"/>
      <c r="G31" s="68"/>
      <c r="H31" s="68"/>
      <c r="I31" s="69"/>
    </row>
    <row r="32" spans="2:9" ht="15" customHeight="1" thickBot="1" x14ac:dyDescent="0.45">
      <c r="C32" s="77"/>
      <c r="D32" s="21" t="s">
        <v>28</v>
      </c>
      <c r="E32" s="70">
        <f>E8/E9</f>
        <v>0.21801522314197491</v>
      </c>
      <c r="F32" s="70"/>
      <c r="G32" s="70"/>
      <c r="H32" s="70"/>
      <c r="I32" s="71"/>
    </row>
    <row r="33" spans="2:9" ht="15" customHeight="1" x14ac:dyDescent="0.4"/>
    <row r="34" spans="2:9" ht="15" customHeight="1" thickBot="1" x14ac:dyDescent="0.45">
      <c r="B34" s="2" t="s">
        <v>29</v>
      </c>
      <c r="C34" s="36" t="s">
        <v>30</v>
      </c>
      <c r="D34" s="36"/>
      <c r="E34" s="36"/>
      <c r="F34" s="36"/>
      <c r="G34" s="36"/>
      <c r="H34" s="36"/>
      <c r="I34" s="36"/>
    </row>
    <row r="35" spans="2:9" ht="69.95" customHeight="1" thickBot="1" x14ac:dyDescent="0.45">
      <c r="C35" s="1" t="s">
        <v>31</v>
      </c>
      <c r="D35" s="81"/>
      <c r="E35" s="82"/>
      <c r="F35" s="82"/>
      <c r="G35" s="82"/>
      <c r="H35" s="82"/>
      <c r="I35" s="83"/>
    </row>
  </sheetData>
  <mergeCells count="45">
    <mergeCell ref="C6:C8"/>
    <mergeCell ref="E6:I6"/>
    <mergeCell ref="E7:I7"/>
    <mergeCell ref="E8:I8"/>
    <mergeCell ref="A1:J1"/>
    <mergeCell ref="C2:G2"/>
    <mergeCell ref="C3:D3"/>
    <mergeCell ref="E3:I3"/>
    <mergeCell ref="C5:G5"/>
    <mergeCell ref="C9:D9"/>
    <mergeCell ref="E9:I9"/>
    <mergeCell ref="C10:I10"/>
    <mergeCell ref="C11:C13"/>
    <mergeCell ref="E11:I11"/>
    <mergeCell ref="E12:I12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31:C32"/>
    <mergeCell ref="E31:I31"/>
    <mergeCell ref="E32:I32"/>
    <mergeCell ref="C34:I34"/>
    <mergeCell ref="D35:I35"/>
  </mergeCells>
  <phoneticPr fontId="2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N35"/>
  <sheetViews>
    <sheetView view="pageBreakPreview" zoomScale="85" zoomScaleNormal="100" zoomScaleSheetLayoutView="85" workbookViewId="0">
      <selection sqref="A1:J1"/>
    </sheetView>
  </sheetViews>
  <sheetFormatPr defaultColWidth="9" defaultRowHeight="12" x14ac:dyDescent="0.4"/>
  <cols>
    <col min="1" max="1" width="0.75" style="2" customWidth="1"/>
    <col min="2" max="2" width="3.125" style="2" bestFit="1" customWidth="1"/>
    <col min="3" max="3" width="10.625" style="2" customWidth="1"/>
    <col min="4" max="4" width="22.625" style="2" customWidth="1"/>
    <col min="5" max="5" width="14.125" style="2" customWidth="1"/>
    <col min="6" max="6" width="10.625" style="2" customWidth="1"/>
    <col min="7" max="8" width="7.375" style="2" customWidth="1"/>
    <col min="9" max="9" width="10.625" style="2" customWidth="1"/>
    <col min="10" max="10" width="0.875" style="2" customWidth="1"/>
    <col min="11" max="13" width="9" style="2" customWidth="1"/>
    <col min="14" max="14" width="9" style="2"/>
    <col min="15" max="16" width="9" style="2" customWidth="1"/>
    <col min="17" max="16384" width="9" style="2"/>
  </cols>
  <sheetData>
    <row r="1" spans="1:14" ht="18.75" customHeight="1" x14ac:dyDescent="0.4">
      <c r="A1" s="52" t="s">
        <v>32</v>
      </c>
      <c r="B1" s="52"/>
      <c r="C1" s="52"/>
      <c r="D1" s="52"/>
      <c r="E1" s="52"/>
      <c r="F1" s="52"/>
      <c r="G1" s="52"/>
      <c r="H1" s="52"/>
      <c r="I1" s="52"/>
      <c r="J1" s="52"/>
    </row>
    <row r="2" spans="1:14" ht="15" customHeight="1" thickBot="1" x14ac:dyDescent="0.45">
      <c r="B2" s="2" t="s">
        <v>3</v>
      </c>
      <c r="C2" s="36" t="s">
        <v>4</v>
      </c>
      <c r="D2" s="36"/>
      <c r="E2" s="36"/>
      <c r="F2" s="36"/>
      <c r="G2" s="36"/>
      <c r="H2" s="3"/>
    </row>
    <row r="3" spans="1:14" ht="19.5" customHeight="1" thickBot="1" x14ac:dyDescent="0.45">
      <c r="C3" s="53" t="s">
        <v>5</v>
      </c>
      <c r="D3" s="54"/>
      <c r="E3" s="109" t="s">
        <v>41</v>
      </c>
      <c r="F3" s="110"/>
      <c r="G3" s="110"/>
      <c r="H3" s="110"/>
      <c r="I3" s="111"/>
    </row>
    <row r="4" spans="1:14" ht="15" customHeight="1" x14ac:dyDescent="0.4"/>
    <row r="5" spans="1:14" ht="15" customHeight="1" thickBot="1" x14ac:dyDescent="0.45">
      <c r="B5" s="2" t="s">
        <v>6</v>
      </c>
      <c r="C5" s="36" t="s">
        <v>7</v>
      </c>
      <c r="D5" s="36"/>
      <c r="E5" s="36"/>
      <c r="F5" s="36"/>
      <c r="G5" s="36"/>
      <c r="I5" s="22"/>
    </row>
    <row r="6" spans="1:14" ht="15" customHeight="1" x14ac:dyDescent="0.4">
      <c r="C6" s="107" t="s">
        <v>8</v>
      </c>
      <c r="D6" s="9" t="s">
        <v>9</v>
      </c>
      <c r="E6" s="59">
        <v>6416589840</v>
      </c>
      <c r="F6" s="59"/>
      <c r="G6" s="59"/>
      <c r="H6" s="59"/>
      <c r="I6" s="60"/>
    </row>
    <row r="7" spans="1:14" ht="15" customHeight="1" x14ac:dyDescent="0.4">
      <c r="C7" s="108"/>
      <c r="D7" s="10" t="s">
        <v>10</v>
      </c>
      <c r="E7" s="46">
        <v>92816721</v>
      </c>
      <c r="F7" s="46"/>
      <c r="G7" s="46"/>
      <c r="H7" s="46"/>
      <c r="I7" s="47"/>
    </row>
    <row r="8" spans="1:14" ht="15" customHeight="1" x14ac:dyDescent="0.4">
      <c r="C8" s="97"/>
      <c r="D8" s="11" t="s">
        <v>11</v>
      </c>
      <c r="E8" s="48">
        <v>1375668460</v>
      </c>
      <c r="F8" s="48"/>
      <c r="G8" s="48"/>
      <c r="H8" s="48"/>
      <c r="I8" s="49"/>
    </row>
    <row r="9" spans="1:14" ht="15" customHeight="1" thickBot="1" x14ac:dyDescent="0.45">
      <c r="C9" s="31" t="s">
        <v>35</v>
      </c>
      <c r="D9" s="32"/>
      <c r="E9" s="33">
        <f>SUM(E6:I8)</f>
        <v>7885075021</v>
      </c>
      <c r="F9" s="34"/>
      <c r="G9" s="34"/>
      <c r="H9" s="34"/>
      <c r="I9" s="35"/>
    </row>
    <row r="10" spans="1:14" ht="15" customHeight="1" x14ac:dyDescent="0.4">
      <c r="C10" s="61" t="s">
        <v>12</v>
      </c>
      <c r="D10" s="62"/>
      <c r="E10" s="62"/>
      <c r="F10" s="62"/>
      <c r="G10" s="62"/>
      <c r="H10" s="62"/>
      <c r="I10" s="63"/>
    </row>
    <row r="11" spans="1:14" ht="15" customHeight="1" x14ac:dyDescent="0.4">
      <c r="C11" s="39" t="s">
        <v>33</v>
      </c>
      <c r="D11" s="23" t="s">
        <v>14</v>
      </c>
      <c r="E11" s="46">
        <v>1098302837</v>
      </c>
      <c r="F11" s="46"/>
      <c r="G11" s="46"/>
      <c r="H11" s="46"/>
      <c r="I11" s="47"/>
    </row>
    <row r="12" spans="1:14" ht="15" customHeight="1" x14ac:dyDescent="0.4">
      <c r="C12" s="39"/>
      <c r="D12" s="23" t="s">
        <v>34</v>
      </c>
      <c r="E12" s="46">
        <v>18181770</v>
      </c>
      <c r="F12" s="46"/>
      <c r="G12" s="46"/>
      <c r="H12" s="46"/>
      <c r="I12" s="47"/>
    </row>
    <row r="13" spans="1:14" ht="15" customHeight="1" x14ac:dyDescent="0.4">
      <c r="C13" s="39"/>
      <c r="D13" s="24" t="s">
        <v>16</v>
      </c>
      <c r="E13" s="46">
        <v>252589403</v>
      </c>
      <c r="F13" s="46"/>
      <c r="G13" s="46"/>
      <c r="H13" s="46"/>
      <c r="I13" s="47"/>
      <c r="M13" s="25"/>
      <c r="N13" s="25"/>
    </row>
    <row r="14" spans="1:14" ht="15" customHeight="1" x14ac:dyDescent="0.4">
      <c r="C14" s="105" t="s">
        <v>17</v>
      </c>
      <c r="D14" s="106"/>
      <c r="E14" s="48">
        <v>1294663012</v>
      </c>
      <c r="F14" s="48"/>
      <c r="G14" s="48"/>
      <c r="H14" s="48"/>
      <c r="I14" s="49"/>
    </row>
    <row r="15" spans="1:14" ht="15" customHeight="1" thickBot="1" x14ac:dyDescent="0.45">
      <c r="C15" s="93" t="s">
        <v>35</v>
      </c>
      <c r="D15" s="94"/>
      <c r="E15" s="99">
        <f>SUM(E11:I14)</f>
        <v>2663737022</v>
      </c>
      <c r="F15" s="99"/>
      <c r="G15" s="99"/>
      <c r="H15" s="99"/>
      <c r="I15" s="100"/>
    </row>
    <row r="16" spans="1:14" ht="15" customHeight="1" x14ac:dyDescent="0.4">
      <c r="C16" s="95" t="s">
        <v>48</v>
      </c>
      <c r="D16" s="96"/>
      <c r="E16" s="101">
        <v>578783</v>
      </c>
      <c r="F16" s="101"/>
      <c r="G16" s="101"/>
      <c r="H16" s="101"/>
      <c r="I16" s="102"/>
    </row>
    <row r="17" spans="2:9" ht="15" customHeight="1" thickBot="1" x14ac:dyDescent="0.45">
      <c r="C17" s="97" t="s">
        <v>36</v>
      </c>
      <c r="D17" s="98"/>
      <c r="E17" s="103">
        <v>9722</v>
      </c>
      <c r="F17" s="103"/>
      <c r="G17" s="103"/>
      <c r="H17" s="103"/>
      <c r="I17" s="104"/>
    </row>
    <row r="18" spans="2:9" ht="15" customHeight="1" x14ac:dyDescent="0.4">
      <c r="C18" s="95" t="s">
        <v>44</v>
      </c>
      <c r="D18" s="96"/>
      <c r="E18" s="59">
        <f>(E6+E8)/E16</f>
        <v>13463.177563957477</v>
      </c>
      <c r="F18" s="59"/>
      <c r="G18" s="59"/>
      <c r="H18" s="59"/>
      <c r="I18" s="60"/>
    </row>
    <row r="19" spans="2:9" ht="15" customHeight="1" thickBot="1" x14ac:dyDescent="0.45">
      <c r="C19" s="37" t="s">
        <v>47</v>
      </c>
      <c r="D19" s="38"/>
      <c r="E19" s="27">
        <f>E7/E17</f>
        <v>9547.0809504217232</v>
      </c>
      <c r="F19" s="27"/>
      <c r="G19" s="27"/>
      <c r="H19" s="27"/>
      <c r="I19" s="28"/>
    </row>
    <row r="20" spans="2:9" ht="15" customHeight="1" x14ac:dyDescent="0.4">
      <c r="C20" s="8"/>
      <c r="D20" s="8"/>
      <c r="E20" s="8"/>
      <c r="F20" s="8"/>
      <c r="G20" s="8"/>
      <c r="H20" s="8"/>
      <c r="I20" s="8"/>
    </row>
    <row r="21" spans="2:9" ht="15" customHeight="1" x14ac:dyDescent="0.4">
      <c r="C21" s="8"/>
      <c r="D21" s="8"/>
      <c r="E21" s="8"/>
      <c r="F21" s="8"/>
      <c r="G21" s="8"/>
      <c r="H21" s="8"/>
      <c r="I21" s="8"/>
    </row>
    <row r="22" spans="2:9" ht="15" customHeight="1" x14ac:dyDescent="0.4"/>
    <row r="23" spans="2:9" ht="15" customHeight="1" x14ac:dyDescent="0.4">
      <c r="B23" s="2" t="s">
        <v>18</v>
      </c>
      <c r="C23" s="36" t="s">
        <v>19</v>
      </c>
      <c r="D23" s="36"/>
      <c r="E23" s="36"/>
      <c r="F23" s="36"/>
      <c r="G23" s="36"/>
    </row>
    <row r="24" spans="2:9" ht="12.75" thickBot="1" x14ac:dyDescent="0.45">
      <c r="C24" s="3"/>
      <c r="D24" s="3"/>
      <c r="E24" s="84" t="s">
        <v>20</v>
      </c>
      <c r="F24" s="84"/>
      <c r="G24" s="84" t="s">
        <v>21</v>
      </c>
      <c r="H24" s="84"/>
      <c r="I24" s="84"/>
    </row>
    <row r="25" spans="2:9" ht="15" customHeight="1" x14ac:dyDescent="0.4">
      <c r="C25" s="72" t="s">
        <v>22</v>
      </c>
      <c r="D25" s="73"/>
      <c r="E25" s="85"/>
      <c r="F25" s="86"/>
      <c r="G25" s="87"/>
      <c r="H25" s="87"/>
      <c r="I25" s="88"/>
    </row>
    <row r="26" spans="2:9" ht="15" customHeight="1" thickBot="1" x14ac:dyDescent="0.45">
      <c r="C26" s="74" t="s">
        <v>23</v>
      </c>
      <c r="D26" s="75"/>
      <c r="E26" s="89"/>
      <c r="F26" s="89"/>
      <c r="G26" s="89"/>
      <c r="H26" s="89"/>
      <c r="I26" s="90"/>
    </row>
    <row r="27" spans="2:9" ht="15" customHeight="1" thickBot="1" x14ac:dyDescent="0.45">
      <c r="C27" s="91" t="s">
        <v>37</v>
      </c>
      <c r="D27" s="92"/>
      <c r="E27" s="78">
        <v>31</v>
      </c>
      <c r="F27" s="79"/>
      <c r="G27" s="79"/>
      <c r="H27" s="79"/>
      <c r="I27" s="80"/>
    </row>
    <row r="28" spans="2:9" ht="15" customHeight="1" x14ac:dyDescent="0.4">
      <c r="C28" s="18"/>
      <c r="D28" s="18"/>
      <c r="E28" s="19"/>
      <c r="F28" s="19"/>
      <c r="G28" s="19"/>
      <c r="H28" s="19"/>
      <c r="I28" s="19"/>
    </row>
    <row r="29" spans="2:9" ht="15" customHeight="1" x14ac:dyDescent="0.4"/>
    <row r="30" spans="2:9" ht="15" customHeight="1" thickBot="1" x14ac:dyDescent="0.45">
      <c r="B30" s="2" t="s">
        <v>24</v>
      </c>
      <c r="C30" s="36" t="s">
        <v>25</v>
      </c>
      <c r="D30" s="36"/>
      <c r="E30" s="36"/>
      <c r="F30" s="36"/>
      <c r="G30" s="36"/>
    </row>
    <row r="31" spans="2:9" ht="15" customHeight="1" x14ac:dyDescent="0.4">
      <c r="C31" s="76" t="s">
        <v>26</v>
      </c>
      <c r="D31" s="20" t="s">
        <v>27</v>
      </c>
      <c r="E31" s="68">
        <f>(E6+E7)/E9</f>
        <v>0.82553514629394931</v>
      </c>
      <c r="F31" s="68"/>
      <c r="G31" s="68"/>
      <c r="H31" s="68"/>
      <c r="I31" s="69"/>
    </row>
    <row r="32" spans="2:9" ht="15" customHeight="1" thickBot="1" x14ac:dyDescent="0.45">
      <c r="C32" s="77"/>
      <c r="D32" s="21" t="s">
        <v>28</v>
      </c>
      <c r="E32" s="70">
        <f>E8/E9</f>
        <v>0.17446485370605075</v>
      </c>
      <c r="F32" s="70"/>
      <c r="G32" s="70"/>
      <c r="H32" s="70"/>
      <c r="I32" s="71"/>
    </row>
    <row r="33" spans="2:9" ht="15" customHeight="1" x14ac:dyDescent="0.4"/>
    <row r="34" spans="2:9" ht="15" customHeight="1" thickBot="1" x14ac:dyDescent="0.45">
      <c r="B34" s="2" t="s">
        <v>29</v>
      </c>
      <c r="C34" s="36" t="s">
        <v>30</v>
      </c>
      <c r="D34" s="36"/>
      <c r="E34" s="36"/>
      <c r="F34" s="36"/>
      <c r="G34" s="36"/>
      <c r="H34" s="36"/>
      <c r="I34" s="36"/>
    </row>
    <row r="35" spans="2:9" ht="69.95" customHeight="1" thickBot="1" x14ac:dyDescent="0.45">
      <c r="C35" s="1" t="s">
        <v>31</v>
      </c>
      <c r="D35" s="81"/>
      <c r="E35" s="82"/>
      <c r="F35" s="82"/>
      <c r="G35" s="82"/>
      <c r="H35" s="82"/>
      <c r="I35" s="83"/>
    </row>
  </sheetData>
  <mergeCells count="45">
    <mergeCell ref="C6:C8"/>
    <mergeCell ref="E6:I6"/>
    <mergeCell ref="E7:I7"/>
    <mergeCell ref="E8:I8"/>
    <mergeCell ref="A1:J1"/>
    <mergeCell ref="C2:G2"/>
    <mergeCell ref="C3:D3"/>
    <mergeCell ref="E3:I3"/>
    <mergeCell ref="C5:G5"/>
    <mergeCell ref="C9:D9"/>
    <mergeCell ref="E9:I9"/>
    <mergeCell ref="C10:I10"/>
    <mergeCell ref="C11:C13"/>
    <mergeCell ref="E11:I11"/>
    <mergeCell ref="E12:I12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31:C32"/>
    <mergeCell ref="E31:I31"/>
    <mergeCell ref="E32:I32"/>
    <mergeCell ref="C34:I34"/>
    <mergeCell ref="D35:I35"/>
  </mergeCells>
  <phoneticPr fontId="2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35"/>
  <sheetViews>
    <sheetView view="pageBreakPreview" zoomScale="85" zoomScaleNormal="100" zoomScaleSheetLayoutView="85" workbookViewId="0">
      <selection sqref="A1:J1"/>
    </sheetView>
  </sheetViews>
  <sheetFormatPr defaultColWidth="9" defaultRowHeight="12" x14ac:dyDescent="0.4"/>
  <cols>
    <col min="1" max="1" width="0.75" style="2" customWidth="1"/>
    <col min="2" max="2" width="3.125" style="2" bestFit="1" customWidth="1"/>
    <col min="3" max="3" width="10.625" style="2" customWidth="1"/>
    <col min="4" max="4" width="22.625" style="2" customWidth="1"/>
    <col min="5" max="5" width="14.125" style="2" customWidth="1"/>
    <col min="6" max="6" width="10.625" style="2" customWidth="1"/>
    <col min="7" max="8" width="7.375" style="2" customWidth="1"/>
    <col min="9" max="9" width="10.625" style="2" customWidth="1"/>
    <col min="10" max="10" width="0.875" style="2" customWidth="1"/>
    <col min="11" max="13" width="9" style="2" customWidth="1"/>
    <col min="14" max="14" width="9" style="2"/>
    <col min="15" max="16" width="9" style="2" customWidth="1"/>
    <col min="17" max="16384" width="9" style="2"/>
  </cols>
  <sheetData>
    <row r="1" spans="1:14" ht="18.75" customHeight="1" x14ac:dyDescent="0.4">
      <c r="A1" s="52" t="s">
        <v>32</v>
      </c>
      <c r="B1" s="52"/>
      <c r="C1" s="52"/>
      <c r="D1" s="52"/>
      <c r="E1" s="52"/>
      <c r="F1" s="52"/>
      <c r="G1" s="52"/>
      <c r="H1" s="52"/>
      <c r="I1" s="52"/>
      <c r="J1" s="52"/>
    </row>
    <row r="2" spans="1:14" ht="15" customHeight="1" thickBot="1" x14ac:dyDescent="0.45">
      <c r="B2" s="2" t="s">
        <v>3</v>
      </c>
      <c r="C2" s="36" t="s">
        <v>4</v>
      </c>
      <c r="D2" s="36"/>
      <c r="E2" s="36"/>
      <c r="F2" s="36"/>
      <c r="G2" s="36"/>
      <c r="H2" s="3"/>
    </row>
    <row r="3" spans="1:14" ht="19.5" customHeight="1" thickBot="1" x14ac:dyDescent="0.45">
      <c r="C3" s="53" t="s">
        <v>5</v>
      </c>
      <c r="D3" s="54"/>
      <c r="E3" s="109" t="s">
        <v>41</v>
      </c>
      <c r="F3" s="110"/>
      <c r="G3" s="110"/>
      <c r="H3" s="110"/>
      <c r="I3" s="111"/>
    </row>
    <row r="4" spans="1:14" ht="15" customHeight="1" x14ac:dyDescent="0.4"/>
    <row r="5" spans="1:14" ht="15" customHeight="1" thickBot="1" x14ac:dyDescent="0.45">
      <c r="B5" s="2" t="s">
        <v>6</v>
      </c>
      <c r="C5" s="36" t="s">
        <v>7</v>
      </c>
      <c r="D5" s="36"/>
      <c r="E5" s="36"/>
      <c r="F5" s="36"/>
      <c r="G5" s="36"/>
      <c r="I5" s="22"/>
    </row>
    <row r="6" spans="1:14" ht="15" customHeight="1" x14ac:dyDescent="0.4">
      <c r="C6" s="107" t="s">
        <v>8</v>
      </c>
      <c r="D6" s="9" t="s">
        <v>9</v>
      </c>
      <c r="E6" s="59">
        <v>1450056632</v>
      </c>
      <c r="F6" s="59"/>
      <c r="G6" s="59"/>
      <c r="H6" s="59"/>
      <c r="I6" s="60"/>
    </row>
    <row r="7" spans="1:14" ht="15" customHeight="1" x14ac:dyDescent="0.4">
      <c r="C7" s="108"/>
      <c r="D7" s="10" t="s">
        <v>10</v>
      </c>
      <c r="E7" s="46">
        <v>85218070</v>
      </c>
      <c r="F7" s="46"/>
      <c r="G7" s="46"/>
      <c r="H7" s="46"/>
      <c r="I7" s="47"/>
    </row>
    <row r="8" spans="1:14" ht="15" customHeight="1" x14ac:dyDescent="0.4">
      <c r="C8" s="97"/>
      <c r="D8" s="11" t="s">
        <v>11</v>
      </c>
      <c r="E8" s="48">
        <v>880359585</v>
      </c>
      <c r="F8" s="48"/>
      <c r="G8" s="48"/>
      <c r="H8" s="48"/>
      <c r="I8" s="49"/>
    </row>
    <row r="9" spans="1:14" ht="15" customHeight="1" thickBot="1" x14ac:dyDescent="0.45">
      <c r="C9" s="31" t="s">
        <v>35</v>
      </c>
      <c r="D9" s="32"/>
      <c r="E9" s="33">
        <f>SUM(E6:I8)</f>
        <v>2415634287</v>
      </c>
      <c r="F9" s="34"/>
      <c r="G9" s="34"/>
      <c r="H9" s="34"/>
      <c r="I9" s="35"/>
    </row>
    <row r="10" spans="1:14" ht="15" customHeight="1" x14ac:dyDescent="0.4">
      <c r="C10" s="61" t="s">
        <v>12</v>
      </c>
      <c r="D10" s="62"/>
      <c r="E10" s="62"/>
      <c r="F10" s="62"/>
      <c r="G10" s="62"/>
      <c r="H10" s="62"/>
      <c r="I10" s="63"/>
    </row>
    <row r="11" spans="1:14" ht="15" customHeight="1" x14ac:dyDescent="0.4">
      <c r="C11" s="39" t="s">
        <v>33</v>
      </c>
      <c r="D11" s="23" t="s">
        <v>14</v>
      </c>
      <c r="E11" s="46">
        <v>236091780</v>
      </c>
      <c r="F11" s="46"/>
      <c r="G11" s="46"/>
      <c r="H11" s="46"/>
      <c r="I11" s="47"/>
    </row>
    <row r="12" spans="1:14" ht="15" customHeight="1" x14ac:dyDescent="0.4">
      <c r="C12" s="39"/>
      <c r="D12" s="23" t="s">
        <v>34</v>
      </c>
      <c r="E12" s="46">
        <v>16352718</v>
      </c>
      <c r="F12" s="46"/>
      <c r="G12" s="46"/>
      <c r="H12" s="46"/>
      <c r="I12" s="47"/>
    </row>
    <row r="13" spans="1:14" ht="15" customHeight="1" x14ac:dyDescent="0.4">
      <c r="C13" s="39"/>
      <c r="D13" s="24" t="s">
        <v>16</v>
      </c>
      <c r="E13" s="46">
        <v>162948442</v>
      </c>
      <c r="F13" s="46"/>
      <c r="G13" s="46"/>
      <c r="H13" s="46"/>
      <c r="I13" s="47"/>
      <c r="M13" s="25"/>
      <c r="N13" s="25"/>
    </row>
    <row r="14" spans="1:14" ht="15" customHeight="1" x14ac:dyDescent="0.4">
      <c r="C14" s="105" t="s">
        <v>17</v>
      </c>
      <c r="D14" s="106"/>
      <c r="E14" s="48">
        <v>356154249</v>
      </c>
      <c r="F14" s="48"/>
      <c r="G14" s="48"/>
      <c r="H14" s="48"/>
      <c r="I14" s="49"/>
    </row>
    <row r="15" spans="1:14" ht="15" customHeight="1" thickBot="1" x14ac:dyDescent="0.45">
      <c r="C15" s="93" t="s">
        <v>35</v>
      </c>
      <c r="D15" s="94"/>
      <c r="E15" s="99">
        <f>SUM(E11:I14)</f>
        <v>771547189</v>
      </c>
      <c r="F15" s="99"/>
      <c r="G15" s="99"/>
      <c r="H15" s="99"/>
      <c r="I15" s="100"/>
    </row>
    <row r="16" spans="1:14" ht="15" customHeight="1" x14ac:dyDescent="0.4">
      <c r="C16" s="95" t="s">
        <v>48</v>
      </c>
      <c r="D16" s="96"/>
      <c r="E16" s="101">
        <v>183655</v>
      </c>
      <c r="F16" s="101"/>
      <c r="G16" s="101"/>
      <c r="H16" s="101"/>
      <c r="I16" s="102"/>
    </row>
    <row r="17" spans="2:9" ht="15" customHeight="1" thickBot="1" x14ac:dyDescent="0.45">
      <c r="C17" s="97" t="s">
        <v>36</v>
      </c>
      <c r="D17" s="98"/>
      <c r="E17" s="103">
        <v>8698</v>
      </c>
      <c r="F17" s="103"/>
      <c r="G17" s="103"/>
      <c r="H17" s="103"/>
      <c r="I17" s="104"/>
    </row>
    <row r="18" spans="2:9" ht="15" customHeight="1" x14ac:dyDescent="0.4">
      <c r="C18" s="95" t="s">
        <v>44</v>
      </c>
      <c r="D18" s="96"/>
      <c r="E18" s="59">
        <f>(E6+E8)/E16</f>
        <v>12689.097585146063</v>
      </c>
      <c r="F18" s="59"/>
      <c r="G18" s="59"/>
      <c r="H18" s="59"/>
      <c r="I18" s="60"/>
    </row>
    <row r="19" spans="2:9" ht="15" customHeight="1" thickBot="1" x14ac:dyDescent="0.45">
      <c r="C19" s="37" t="s">
        <v>47</v>
      </c>
      <c r="D19" s="38"/>
      <c r="E19" s="27">
        <f>E7/E17</f>
        <v>9797.4327431593465</v>
      </c>
      <c r="F19" s="27"/>
      <c r="G19" s="27"/>
      <c r="H19" s="27"/>
      <c r="I19" s="28"/>
    </row>
    <row r="20" spans="2:9" ht="15" customHeight="1" x14ac:dyDescent="0.4">
      <c r="C20" s="8"/>
      <c r="D20" s="8"/>
      <c r="E20" s="8"/>
      <c r="F20" s="8"/>
      <c r="G20" s="8"/>
      <c r="H20" s="8"/>
      <c r="I20" s="8"/>
    </row>
    <row r="21" spans="2:9" ht="15" customHeight="1" x14ac:dyDescent="0.4">
      <c r="C21" s="8"/>
      <c r="D21" s="8"/>
      <c r="E21" s="8"/>
      <c r="F21" s="8"/>
      <c r="G21" s="8"/>
      <c r="H21" s="8"/>
      <c r="I21" s="8"/>
    </row>
    <row r="22" spans="2:9" ht="15" customHeight="1" x14ac:dyDescent="0.4"/>
    <row r="23" spans="2:9" ht="15" customHeight="1" x14ac:dyDescent="0.4">
      <c r="B23" s="2" t="s">
        <v>18</v>
      </c>
      <c r="C23" s="36" t="s">
        <v>19</v>
      </c>
      <c r="D23" s="36"/>
      <c r="E23" s="36"/>
      <c r="F23" s="36"/>
      <c r="G23" s="36"/>
    </row>
    <row r="24" spans="2:9" ht="12.75" thickBot="1" x14ac:dyDescent="0.45">
      <c r="C24" s="3"/>
      <c r="D24" s="3"/>
      <c r="E24" s="84" t="s">
        <v>20</v>
      </c>
      <c r="F24" s="84"/>
      <c r="G24" s="84" t="s">
        <v>21</v>
      </c>
      <c r="H24" s="84"/>
      <c r="I24" s="84"/>
    </row>
    <row r="25" spans="2:9" ht="15" customHeight="1" x14ac:dyDescent="0.4">
      <c r="C25" s="72" t="s">
        <v>22</v>
      </c>
      <c r="D25" s="73"/>
      <c r="E25" s="85"/>
      <c r="F25" s="86"/>
      <c r="G25" s="87"/>
      <c r="H25" s="87"/>
      <c r="I25" s="88"/>
    </row>
    <row r="26" spans="2:9" ht="15" customHeight="1" thickBot="1" x14ac:dyDescent="0.45">
      <c r="C26" s="74" t="s">
        <v>23</v>
      </c>
      <c r="D26" s="75"/>
      <c r="E26" s="89"/>
      <c r="F26" s="89"/>
      <c r="G26" s="89"/>
      <c r="H26" s="89"/>
      <c r="I26" s="90"/>
    </row>
    <row r="27" spans="2:9" ht="15" customHeight="1" thickBot="1" x14ac:dyDescent="0.45">
      <c r="C27" s="91" t="s">
        <v>37</v>
      </c>
      <c r="D27" s="92"/>
      <c r="E27" s="78">
        <v>28</v>
      </c>
      <c r="F27" s="79"/>
      <c r="G27" s="79"/>
      <c r="H27" s="79"/>
      <c r="I27" s="80"/>
    </row>
    <row r="28" spans="2:9" ht="15" customHeight="1" x14ac:dyDescent="0.4">
      <c r="C28" s="18"/>
      <c r="D28" s="18"/>
      <c r="E28" s="19"/>
      <c r="F28" s="19"/>
      <c r="G28" s="19"/>
      <c r="H28" s="19"/>
      <c r="I28" s="19"/>
    </row>
    <row r="29" spans="2:9" ht="15" customHeight="1" x14ac:dyDescent="0.4"/>
    <row r="30" spans="2:9" ht="15" customHeight="1" thickBot="1" x14ac:dyDescent="0.45">
      <c r="B30" s="2" t="s">
        <v>24</v>
      </c>
      <c r="C30" s="36" t="s">
        <v>25</v>
      </c>
      <c r="D30" s="36"/>
      <c r="E30" s="36"/>
      <c r="F30" s="36"/>
      <c r="G30" s="36"/>
    </row>
    <row r="31" spans="2:9" ht="15" customHeight="1" x14ac:dyDescent="0.4">
      <c r="C31" s="76" t="s">
        <v>26</v>
      </c>
      <c r="D31" s="20" t="s">
        <v>27</v>
      </c>
      <c r="E31" s="68">
        <f>(E6+E7)/E9</f>
        <v>0.63555758844053867</v>
      </c>
      <c r="F31" s="68"/>
      <c r="G31" s="68"/>
      <c r="H31" s="68"/>
      <c r="I31" s="69"/>
    </row>
    <row r="32" spans="2:9" ht="15" customHeight="1" thickBot="1" x14ac:dyDescent="0.45">
      <c r="C32" s="77"/>
      <c r="D32" s="21" t="s">
        <v>28</v>
      </c>
      <c r="E32" s="70">
        <f>E8/E9</f>
        <v>0.36444241155946133</v>
      </c>
      <c r="F32" s="70"/>
      <c r="G32" s="70"/>
      <c r="H32" s="70"/>
      <c r="I32" s="71"/>
    </row>
    <row r="33" spans="2:9" ht="15" customHeight="1" x14ac:dyDescent="0.4"/>
    <row r="34" spans="2:9" ht="15" customHeight="1" thickBot="1" x14ac:dyDescent="0.45">
      <c r="B34" s="2" t="s">
        <v>29</v>
      </c>
      <c r="C34" s="36" t="s">
        <v>30</v>
      </c>
      <c r="D34" s="36"/>
      <c r="E34" s="36"/>
      <c r="F34" s="36"/>
      <c r="G34" s="36"/>
      <c r="H34" s="36"/>
      <c r="I34" s="36"/>
    </row>
    <row r="35" spans="2:9" ht="69.95" customHeight="1" thickBot="1" x14ac:dyDescent="0.45">
      <c r="C35" s="1" t="s">
        <v>31</v>
      </c>
      <c r="D35" s="81"/>
      <c r="E35" s="82"/>
      <c r="F35" s="82"/>
      <c r="G35" s="82"/>
      <c r="H35" s="82"/>
      <c r="I35" s="83"/>
    </row>
  </sheetData>
  <mergeCells count="45">
    <mergeCell ref="C6:C8"/>
    <mergeCell ref="E6:I6"/>
    <mergeCell ref="E7:I7"/>
    <mergeCell ref="E8:I8"/>
    <mergeCell ref="A1:J1"/>
    <mergeCell ref="C2:G2"/>
    <mergeCell ref="C3:D3"/>
    <mergeCell ref="E3:I3"/>
    <mergeCell ref="C5:G5"/>
    <mergeCell ref="C9:D9"/>
    <mergeCell ref="E9:I9"/>
    <mergeCell ref="C10:I10"/>
    <mergeCell ref="C11:C13"/>
    <mergeCell ref="E11:I11"/>
    <mergeCell ref="E12:I12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31:C32"/>
    <mergeCell ref="E31:I31"/>
    <mergeCell ref="E32:I32"/>
    <mergeCell ref="C34:I34"/>
    <mergeCell ref="D35:I35"/>
  </mergeCells>
  <phoneticPr fontId="2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N35"/>
  <sheetViews>
    <sheetView view="pageBreakPreview" zoomScale="85" zoomScaleNormal="100" zoomScaleSheetLayoutView="85" workbookViewId="0">
      <selection sqref="A1:J1"/>
    </sheetView>
  </sheetViews>
  <sheetFormatPr defaultColWidth="9" defaultRowHeight="12" x14ac:dyDescent="0.4"/>
  <cols>
    <col min="1" max="1" width="0.75" style="2" customWidth="1"/>
    <col min="2" max="2" width="3.125" style="2" bestFit="1" customWidth="1"/>
    <col min="3" max="3" width="10.625" style="2" customWidth="1"/>
    <col min="4" max="4" width="22.625" style="2" customWidth="1"/>
    <col min="5" max="5" width="14.125" style="2" customWidth="1"/>
    <col min="6" max="6" width="10.625" style="2" customWidth="1"/>
    <col min="7" max="8" width="7.375" style="2" customWidth="1"/>
    <col min="9" max="9" width="10.625" style="2" customWidth="1"/>
    <col min="10" max="10" width="0.875" style="2" customWidth="1"/>
    <col min="11" max="13" width="9" style="2" customWidth="1"/>
    <col min="14" max="14" width="9" style="2"/>
    <col min="15" max="16" width="9" style="2" customWidth="1"/>
    <col min="17" max="16384" width="9" style="2"/>
  </cols>
  <sheetData>
    <row r="1" spans="1:14" ht="18.75" customHeight="1" x14ac:dyDescent="0.4">
      <c r="A1" s="52" t="s">
        <v>32</v>
      </c>
      <c r="B1" s="52"/>
      <c r="C1" s="52"/>
      <c r="D1" s="52"/>
      <c r="E1" s="52"/>
      <c r="F1" s="52"/>
      <c r="G1" s="52"/>
      <c r="H1" s="52"/>
      <c r="I1" s="52"/>
      <c r="J1" s="52"/>
    </row>
    <row r="2" spans="1:14" ht="15" customHeight="1" thickBot="1" x14ac:dyDescent="0.45">
      <c r="B2" s="2" t="s">
        <v>3</v>
      </c>
      <c r="C2" s="36" t="s">
        <v>4</v>
      </c>
      <c r="D2" s="36"/>
      <c r="E2" s="36"/>
      <c r="F2" s="36"/>
      <c r="G2" s="36"/>
      <c r="H2" s="3"/>
    </row>
    <row r="3" spans="1:14" ht="19.5" customHeight="1" thickBot="1" x14ac:dyDescent="0.45">
      <c r="C3" s="53" t="s">
        <v>5</v>
      </c>
      <c r="D3" s="54"/>
      <c r="E3" s="109" t="s">
        <v>41</v>
      </c>
      <c r="F3" s="110"/>
      <c r="G3" s="110"/>
      <c r="H3" s="110"/>
      <c r="I3" s="111"/>
    </row>
    <row r="4" spans="1:14" ht="15" customHeight="1" x14ac:dyDescent="0.4"/>
    <row r="5" spans="1:14" ht="15" customHeight="1" thickBot="1" x14ac:dyDescent="0.45">
      <c r="B5" s="2" t="s">
        <v>6</v>
      </c>
      <c r="C5" s="36" t="s">
        <v>7</v>
      </c>
      <c r="D5" s="36"/>
      <c r="E5" s="36"/>
      <c r="F5" s="36"/>
      <c r="G5" s="36"/>
      <c r="I5" s="22"/>
    </row>
    <row r="6" spans="1:14" ht="15" customHeight="1" x14ac:dyDescent="0.4">
      <c r="C6" s="107" t="s">
        <v>8</v>
      </c>
      <c r="D6" s="9" t="s">
        <v>9</v>
      </c>
      <c r="E6" s="59">
        <v>1521151082</v>
      </c>
      <c r="F6" s="59"/>
      <c r="G6" s="59"/>
      <c r="H6" s="59"/>
      <c r="I6" s="60"/>
    </row>
    <row r="7" spans="1:14" ht="15" customHeight="1" x14ac:dyDescent="0.4">
      <c r="C7" s="108"/>
      <c r="D7" s="10" t="s">
        <v>10</v>
      </c>
      <c r="E7" s="46">
        <v>64973457</v>
      </c>
      <c r="F7" s="46"/>
      <c r="G7" s="46"/>
      <c r="H7" s="46"/>
      <c r="I7" s="47"/>
    </row>
    <row r="8" spans="1:14" ht="15" customHeight="1" x14ac:dyDescent="0.4">
      <c r="C8" s="97"/>
      <c r="D8" s="11" t="s">
        <v>11</v>
      </c>
      <c r="E8" s="48">
        <v>598544267</v>
      </c>
      <c r="F8" s="48"/>
      <c r="G8" s="48"/>
      <c r="H8" s="48"/>
      <c r="I8" s="49"/>
    </row>
    <row r="9" spans="1:14" ht="15" customHeight="1" thickBot="1" x14ac:dyDescent="0.45">
      <c r="C9" s="31" t="s">
        <v>35</v>
      </c>
      <c r="D9" s="32"/>
      <c r="E9" s="33">
        <f>SUM(E6:I8)</f>
        <v>2184668806</v>
      </c>
      <c r="F9" s="34"/>
      <c r="G9" s="34"/>
      <c r="H9" s="34"/>
      <c r="I9" s="35"/>
    </row>
    <row r="10" spans="1:14" ht="15" customHeight="1" x14ac:dyDescent="0.4">
      <c r="C10" s="61" t="s">
        <v>12</v>
      </c>
      <c r="D10" s="62"/>
      <c r="E10" s="62"/>
      <c r="F10" s="62"/>
      <c r="G10" s="62"/>
      <c r="H10" s="62"/>
      <c r="I10" s="63"/>
    </row>
    <row r="11" spans="1:14" ht="15" customHeight="1" x14ac:dyDescent="0.4">
      <c r="C11" s="39" t="s">
        <v>33</v>
      </c>
      <c r="D11" s="23" t="s">
        <v>14</v>
      </c>
      <c r="E11" s="46">
        <v>235601955</v>
      </c>
      <c r="F11" s="46"/>
      <c r="G11" s="46"/>
      <c r="H11" s="46"/>
      <c r="I11" s="47"/>
    </row>
    <row r="12" spans="1:14" ht="15" customHeight="1" x14ac:dyDescent="0.4">
      <c r="C12" s="39"/>
      <c r="D12" s="23" t="s">
        <v>34</v>
      </c>
      <c r="E12" s="46">
        <v>12534218</v>
      </c>
      <c r="F12" s="46"/>
      <c r="G12" s="46"/>
      <c r="H12" s="46"/>
      <c r="I12" s="47"/>
    </row>
    <row r="13" spans="1:14" ht="15" customHeight="1" x14ac:dyDescent="0.4">
      <c r="C13" s="39"/>
      <c r="D13" s="24" t="s">
        <v>16</v>
      </c>
      <c r="E13" s="46">
        <v>111626081</v>
      </c>
      <c r="F13" s="46"/>
      <c r="G13" s="46"/>
      <c r="H13" s="46"/>
      <c r="I13" s="47"/>
      <c r="M13" s="25"/>
      <c r="N13" s="25"/>
    </row>
    <row r="14" spans="1:14" ht="15" customHeight="1" x14ac:dyDescent="0.4">
      <c r="C14" s="105" t="s">
        <v>17</v>
      </c>
      <c r="D14" s="106"/>
      <c r="E14" s="48">
        <v>230325423</v>
      </c>
      <c r="F14" s="48"/>
      <c r="G14" s="48"/>
      <c r="H14" s="48"/>
      <c r="I14" s="49"/>
    </row>
    <row r="15" spans="1:14" ht="15" customHeight="1" thickBot="1" x14ac:dyDescent="0.45">
      <c r="C15" s="93" t="s">
        <v>35</v>
      </c>
      <c r="D15" s="94"/>
      <c r="E15" s="99">
        <f>SUM(E11:I14)</f>
        <v>590087677</v>
      </c>
      <c r="F15" s="99"/>
      <c r="G15" s="99"/>
      <c r="H15" s="99"/>
      <c r="I15" s="100"/>
    </row>
    <row r="16" spans="1:14" ht="15" customHeight="1" x14ac:dyDescent="0.4">
      <c r="C16" s="95" t="s">
        <v>48</v>
      </c>
      <c r="D16" s="96"/>
      <c r="E16" s="101">
        <v>128932</v>
      </c>
      <c r="F16" s="101"/>
      <c r="G16" s="101"/>
      <c r="H16" s="101"/>
      <c r="I16" s="102"/>
    </row>
    <row r="17" spans="2:9" ht="15" customHeight="1" thickBot="1" x14ac:dyDescent="0.45">
      <c r="C17" s="97" t="s">
        <v>36</v>
      </c>
      <c r="D17" s="98"/>
      <c r="E17" s="103">
        <v>6593</v>
      </c>
      <c r="F17" s="103"/>
      <c r="G17" s="103"/>
      <c r="H17" s="103"/>
      <c r="I17" s="104"/>
    </row>
    <row r="18" spans="2:9" ht="15" customHeight="1" x14ac:dyDescent="0.4">
      <c r="C18" s="95" t="s">
        <v>44</v>
      </c>
      <c r="D18" s="96"/>
      <c r="E18" s="59">
        <f>(E6+E8)/E16</f>
        <v>16440.413155772036</v>
      </c>
      <c r="F18" s="59"/>
      <c r="G18" s="59"/>
      <c r="H18" s="59"/>
      <c r="I18" s="60"/>
    </row>
    <row r="19" spans="2:9" ht="15" customHeight="1" thickBot="1" x14ac:dyDescent="0.45">
      <c r="C19" s="37" t="s">
        <v>47</v>
      </c>
      <c r="D19" s="38"/>
      <c r="E19" s="27">
        <f>E7/E17</f>
        <v>9854.9153647808289</v>
      </c>
      <c r="F19" s="27"/>
      <c r="G19" s="27"/>
      <c r="H19" s="27"/>
      <c r="I19" s="28"/>
    </row>
    <row r="20" spans="2:9" ht="15" customHeight="1" x14ac:dyDescent="0.4">
      <c r="C20" s="8"/>
      <c r="D20" s="8"/>
      <c r="E20" s="8"/>
      <c r="F20" s="8"/>
      <c r="G20" s="8"/>
      <c r="H20" s="8"/>
      <c r="I20" s="8"/>
    </row>
    <row r="21" spans="2:9" ht="15" customHeight="1" x14ac:dyDescent="0.4">
      <c r="C21" s="8"/>
      <c r="D21" s="8"/>
      <c r="E21" s="8"/>
      <c r="F21" s="8"/>
      <c r="G21" s="8"/>
      <c r="H21" s="8"/>
      <c r="I21" s="8"/>
    </row>
    <row r="22" spans="2:9" ht="15" customHeight="1" x14ac:dyDescent="0.4"/>
    <row r="23" spans="2:9" ht="15" customHeight="1" x14ac:dyDescent="0.4">
      <c r="B23" s="2" t="s">
        <v>18</v>
      </c>
      <c r="C23" s="36" t="s">
        <v>19</v>
      </c>
      <c r="D23" s="36"/>
      <c r="E23" s="36"/>
      <c r="F23" s="36"/>
      <c r="G23" s="36"/>
    </row>
    <row r="24" spans="2:9" ht="12.75" thickBot="1" x14ac:dyDescent="0.45">
      <c r="C24" s="3"/>
      <c r="D24" s="3"/>
      <c r="E24" s="84" t="s">
        <v>20</v>
      </c>
      <c r="F24" s="84"/>
      <c r="G24" s="84" t="s">
        <v>21</v>
      </c>
      <c r="H24" s="84"/>
      <c r="I24" s="84"/>
    </row>
    <row r="25" spans="2:9" ht="15" customHeight="1" x14ac:dyDescent="0.4">
      <c r="C25" s="72" t="s">
        <v>22</v>
      </c>
      <c r="D25" s="73"/>
      <c r="E25" s="85"/>
      <c r="F25" s="86"/>
      <c r="G25" s="87"/>
      <c r="H25" s="87"/>
      <c r="I25" s="88"/>
    </row>
    <row r="26" spans="2:9" ht="15" customHeight="1" thickBot="1" x14ac:dyDescent="0.45">
      <c r="C26" s="74" t="s">
        <v>23</v>
      </c>
      <c r="D26" s="75"/>
      <c r="E26" s="89"/>
      <c r="F26" s="89"/>
      <c r="G26" s="89"/>
      <c r="H26" s="89"/>
      <c r="I26" s="90"/>
    </row>
    <row r="27" spans="2:9" ht="15" customHeight="1" thickBot="1" x14ac:dyDescent="0.45">
      <c r="C27" s="91" t="s">
        <v>37</v>
      </c>
      <c r="D27" s="92"/>
      <c r="E27" s="78">
        <v>24</v>
      </c>
      <c r="F27" s="79"/>
      <c r="G27" s="79"/>
      <c r="H27" s="79"/>
      <c r="I27" s="80"/>
    </row>
    <row r="28" spans="2:9" ht="15" customHeight="1" x14ac:dyDescent="0.4">
      <c r="C28" s="18"/>
      <c r="D28" s="18"/>
      <c r="E28" s="19"/>
      <c r="F28" s="19"/>
      <c r="G28" s="19"/>
      <c r="H28" s="19"/>
      <c r="I28" s="19"/>
    </row>
    <row r="29" spans="2:9" ht="15" customHeight="1" x14ac:dyDescent="0.4"/>
    <row r="30" spans="2:9" ht="15" customHeight="1" thickBot="1" x14ac:dyDescent="0.45">
      <c r="B30" s="2" t="s">
        <v>24</v>
      </c>
      <c r="C30" s="36" t="s">
        <v>25</v>
      </c>
      <c r="D30" s="36"/>
      <c r="E30" s="36"/>
      <c r="F30" s="36"/>
      <c r="G30" s="36"/>
    </row>
    <row r="31" spans="2:9" ht="15" customHeight="1" x14ac:dyDescent="0.4">
      <c r="C31" s="76" t="s">
        <v>26</v>
      </c>
      <c r="D31" s="20" t="s">
        <v>27</v>
      </c>
      <c r="E31" s="68">
        <f>(E6+E7)/E9</f>
        <v>0.72602516896101088</v>
      </c>
      <c r="F31" s="68"/>
      <c r="G31" s="68"/>
      <c r="H31" s="68"/>
      <c r="I31" s="69"/>
    </row>
    <row r="32" spans="2:9" ht="15" customHeight="1" thickBot="1" x14ac:dyDescent="0.45">
      <c r="C32" s="77"/>
      <c r="D32" s="21" t="s">
        <v>28</v>
      </c>
      <c r="E32" s="70">
        <f>E8/E9</f>
        <v>0.27397483103898906</v>
      </c>
      <c r="F32" s="70"/>
      <c r="G32" s="70"/>
      <c r="H32" s="70"/>
      <c r="I32" s="71"/>
    </row>
    <row r="33" spans="2:9" ht="15" customHeight="1" x14ac:dyDescent="0.4"/>
    <row r="34" spans="2:9" ht="15" customHeight="1" thickBot="1" x14ac:dyDescent="0.45">
      <c r="B34" s="2" t="s">
        <v>29</v>
      </c>
      <c r="C34" s="36" t="s">
        <v>30</v>
      </c>
      <c r="D34" s="36"/>
      <c r="E34" s="36"/>
      <c r="F34" s="36"/>
      <c r="G34" s="36"/>
      <c r="H34" s="36"/>
      <c r="I34" s="36"/>
    </row>
    <row r="35" spans="2:9" ht="69.95" customHeight="1" thickBot="1" x14ac:dyDescent="0.45">
      <c r="C35" s="1" t="s">
        <v>31</v>
      </c>
      <c r="D35" s="81"/>
      <c r="E35" s="82"/>
      <c r="F35" s="82"/>
      <c r="G35" s="82"/>
      <c r="H35" s="82"/>
      <c r="I35" s="83"/>
    </row>
  </sheetData>
  <mergeCells count="45">
    <mergeCell ref="C6:C8"/>
    <mergeCell ref="E6:I6"/>
    <mergeCell ref="E7:I7"/>
    <mergeCell ref="E8:I8"/>
    <mergeCell ref="A1:J1"/>
    <mergeCell ref="C2:G2"/>
    <mergeCell ref="C3:D3"/>
    <mergeCell ref="E3:I3"/>
    <mergeCell ref="C5:G5"/>
    <mergeCell ref="C9:D9"/>
    <mergeCell ref="E9:I9"/>
    <mergeCell ref="C10:I10"/>
    <mergeCell ref="C11:C13"/>
    <mergeCell ref="E11:I11"/>
    <mergeCell ref="E12:I12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31:C32"/>
    <mergeCell ref="E31:I31"/>
    <mergeCell ref="E32:I32"/>
    <mergeCell ref="C34:I34"/>
    <mergeCell ref="D35:I35"/>
  </mergeCells>
  <phoneticPr fontId="2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N35"/>
  <sheetViews>
    <sheetView view="pageBreakPreview" zoomScale="85" zoomScaleNormal="100" zoomScaleSheetLayoutView="85" workbookViewId="0">
      <selection sqref="A1:J1"/>
    </sheetView>
  </sheetViews>
  <sheetFormatPr defaultColWidth="9" defaultRowHeight="12" x14ac:dyDescent="0.4"/>
  <cols>
    <col min="1" max="1" width="0.75" style="2" customWidth="1"/>
    <col min="2" max="2" width="3.125" style="2" bestFit="1" customWidth="1"/>
    <col min="3" max="3" width="10.625" style="2" customWidth="1"/>
    <col min="4" max="4" width="22.625" style="2" customWidth="1"/>
    <col min="5" max="5" width="14.125" style="2" customWidth="1"/>
    <col min="6" max="6" width="10.625" style="2" customWidth="1"/>
    <col min="7" max="8" width="7.375" style="2" customWidth="1"/>
    <col min="9" max="9" width="10.625" style="2" customWidth="1"/>
    <col min="10" max="10" width="0.875" style="2" customWidth="1"/>
    <col min="11" max="13" width="9" style="2" customWidth="1"/>
    <col min="14" max="14" width="9" style="2"/>
    <col min="15" max="16" width="9" style="2" customWidth="1"/>
    <col min="17" max="16384" width="9" style="2"/>
  </cols>
  <sheetData>
    <row r="1" spans="1:14" ht="18.75" customHeight="1" x14ac:dyDescent="0.4">
      <c r="A1" s="52" t="s">
        <v>32</v>
      </c>
      <c r="B1" s="52"/>
      <c r="C1" s="52"/>
      <c r="D1" s="52"/>
      <c r="E1" s="52"/>
      <c r="F1" s="52"/>
      <c r="G1" s="52"/>
      <c r="H1" s="52"/>
      <c r="I1" s="52"/>
      <c r="J1" s="52"/>
    </row>
    <row r="2" spans="1:14" ht="15" customHeight="1" thickBot="1" x14ac:dyDescent="0.45">
      <c r="B2" s="2" t="s">
        <v>3</v>
      </c>
      <c r="C2" s="36" t="s">
        <v>4</v>
      </c>
      <c r="D2" s="36"/>
      <c r="E2" s="36"/>
      <c r="F2" s="36"/>
      <c r="G2" s="36"/>
      <c r="H2" s="3"/>
    </row>
    <row r="3" spans="1:14" ht="19.5" customHeight="1" thickBot="1" x14ac:dyDescent="0.45">
      <c r="C3" s="53" t="s">
        <v>5</v>
      </c>
      <c r="D3" s="54"/>
      <c r="E3" s="109" t="s">
        <v>41</v>
      </c>
      <c r="F3" s="110"/>
      <c r="G3" s="110"/>
      <c r="H3" s="110"/>
      <c r="I3" s="111"/>
    </row>
    <row r="4" spans="1:14" ht="15" customHeight="1" x14ac:dyDescent="0.4"/>
    <row r="5" spans="1:14" ht="15" customHeight="1" thickBot="1" x14ac:dyDescent="0.45">
      <c r="B5" s="2" t="s">
        <v>6</v>
      </c>
      <c r="C5" s="36" t="s">
        <v>7</v>
      </c>
      <c r="D5" s="36"/>
      <c r="E5" s="36"/>
      <c r="F5" s="36"/>
      <c r="G5" s="36"/>
      <c r="I5" s="22"/>
    </row>
    <row r="6" spans="1:14" ht="15" customHeight="1" x14ac:dyDescent="0.4">
      <c r="C6" s="107" t="s">
        <v>8</v>
      </c>
      <c r="D6" s="9" t="s">
        <v>9</v>
      </c>
      <c r="E6" s="59">
        <v>1608370004</v>
      </c>
      <c r="F6" s="59"/>
      <c r="G6" s="59"/>
      <c r="H6" s="59"/>
      <c r="I6" s="60"/>
    </row>
    <row r="7" spans="1:14" ht="15" customHeight="1" x14ac:dyDescent="0.4">
      <c r="C7" s="108"/>
      <c r="D7" s="10" t="s">
        <v>10</v>
      </c>
      <c r="E7" s="46">
        <v>106263119</v>
      </c>
      <c r="F7" s="46"/>
      <c r="G7" s="46"/>
      <c r="H7" s="46"/>
      <c r="I7" s="47"/>
    </row>
    <row r="8" spans="1:14" ht="15" customHeight="1" x14ac:dyDescent="0.4">
      <c r="C8" s="97"/>
      <c r="D8" s="11" t="s">
        <v>11</v>
      </c>
      <c r="E8" s="48">
        <v>364534988</v>
      </c>
      <c r="F8" s="48"/>
      <c r="G8" s="48"/>
      <c r="H8" s="48"/>
      <c r="I8" s="49"/>
    </row>
    <row r="9" spans="1:14" ht="15" customHeight="1" thickBot="1" x14ac:dyDescent="0.45">
      <c r="C9" s="31" t="s">
        <v>35</v>
      </c>
      <c r="D9" s="32"/>
      <c r="E9" s="33">
        <f>SUM(E6:I8)</f>
        <v>2079168111</v>
      </c>
      <c r="F9" s="34"/>
      <c r="G9" s="34"/>
      <c r="H9" s="34"/>
      <c r="I9" s="35"/>
    </row>
    <row r="10" spans="1:14" ht="15" customHeight="1" x14ac:dyDescent="0.4">
      <c r="C10" s="61" t="s">
        <v>12</v>
      </c>
      <c r="D10" s="62"/>
      <c r="E10" s="62"/>
      <c r="F10" s="62"/>
      <c r="G10" s="62"/>
      <c r="H10" s="62"/>
      <c r="I10" s="63"/>
    </row>
    <row r="11" spans="1:14" ht="15" customHeight="1" x14ac:dyDescent="0.4">
      <c r="C11" s="39" t="s">
        <v>33</v>
      </c>
      <c r="D11" s="23" t="s">
        <v>14</v>
      </c>
      <c r="E11" s="46">
        <v>230486744</v>
      </c>
      <c r="F11" s="46"/>
      <c r="G11" s="46"/>
      <c r="H11" s="46"/>
      <c r="I11" s="47"/>
    </row>
    <row r="12" spans="1:14" ht="15" customHeight="1" x14ac:dyDescent="0.4">
      <c r="C12" s="39"/>
      <c r="D12" s="23" t="s">
        <v>34</v>
      </c>
      <c r="E12" s="46">
        <v>20352733</v>
      </c>
      <c r="F12" s="46"/>
      <c r="G12" s="46"/>
      <c r="H12" s="46"/>
      <c r="I12" s="47"/>
    </row>
    <row r="13" spans="1:14" ht="15" customHeight="1" x14ac:dyDescent="0.4">
      <c r="C13" s="39"/>
      <c r="D13" s="24" t="s">
        <v>16</v>
      </c>
      <c r="E13" s="46">
        <v>66385607</v>
      </c>
      <c r="F13" s="46"/>
      <c r="G13" s="46"/>
      <c r="H13" s="46"/>
      <c r="I13" s="47"/>
      <c r="M13" s="25"/>
      <c r="N13" s="25"/>
    </row>
    <row r="14" spans="1:14" ht="15" customHeight="1" x14ac:dyDescent="0.4">
      <c r="C14" s="105" t="s">
        <v>17</v>
      </c>
      <c r="D14" s="106"/>
      <c r="E14" s="48">
        <v>199082305</v>
      </c>
      <c r="F14" s="48"/>
      <c r="G14" s="48"/>
      <c r="H14" s="48"/>
      <c r="I14" s="49"/>
    </row>
    <row r="15" spans="1:14" ht="15" customHeight="1" thickBot="1" x14ac:dyDescent="0.45">
      <c r="C15" s="93" t="s">
        <v>35</v>
      </c>
      <c r="D15" s="94"/>
      <c r="E15" s="99">
        <f>SUM(E11:I14)</f>
        <v>516307389</v>
      </c>
      <c r="F15" s="99"/>
      <c r="G15" s="99"/>
      <c r="H15" s="99"/>
      <c r="I15" s="100"/>
    </row>
    <row r="16" spans="1:14" ht="15" customHeight="1" x14ac:dyDescent="0.4">
      <c r="C16" s="95" t="s">
        <v>48</v>
      </c>
      <c r="D16" s="96"/>
      <c r="E16" s="101">
        <v>103717</v>
      </c>
      <c r="F16" s="101"/>
      <c r="G16" s="101"/>
      <c r="H16" s="101"/>
      <c r="I16" s="102"/>
    </row>
    <row r="17" spans="2:9" ht="15" customHeight="1" thickBot="1" x14ac:dyDescent="0.45">
      <c r="C17" s="97" t="s">
        <v>36</v>
      </c>
      <c r="D17" s="98"/>
      <c r="E17" s="103">
        <v>9868</v>
      </c>
      <c r="F17" s="103"/>
      <c r="G17" s="103"/>
      <c r="H17" s="103"/>
      <c r="I17" s="104"/>
    </row>
    <row r="18" spans="2:9" ht="15" customHeight="1" x14ac:dyDescent="0.4">
      <c r="C18" s="95" t="s">
        <v>44</v>
      </c>
      <c r="D18" s="96"/>
      <c r="E18" s="59">
        <f>(E6+E8)/E16</f>
        <v>19022.002101873368</v>
      </c>
      <c r="F18" s="59"/>
      <c r="G18" s="59"/>
      <c r="H18" s="59"/>
      <c r="I18" s="60"/>
    </row>
    <row r="19" spans="2:9" ht="15" customHeight="1" thickBot="1" x14ac:dyDescent="0.45">
      <c r="C19" s="37" t="s">
        <v>47</v>
      </c>
      <c r="D19" s="38"/>
      <c r="E19" s="27">
        <f>E7/E17</f>
        <v>10768.455512768545</v>
      </c>
      <c r="F19" s="27"/>
      <c r="G19" s="27"/>
      <c r="H19" s="27"/>
      <c r="I19" s="28"/>
    </row>
    <row r="20" spans="2:9" ht="15" customHeight="1" x14ac:dyDescent="0.4">
      <c r="C20" s="8"/>
      <c r="D20" s="8"/>
      <c r="E20" s="8"/>
      <c r="F20" s="8"/>
      <c r="G20" s="8"/>
      <c r="H20" s="8"/>
      <c r="I20" s="8"/>
    </row>
    <row r="21" spans="2:9" ht="15" customHeight="1" x14ac:dyDescent="0.4">
      <c r="C21" s="8"/>
      <c r="D21" s="8"/>
      <c r="E21" s="8"/>
      <c r="F21" s="8"/>
      <c r="G21" s="8"/>
      <c r="H21" s="8"/>
      <c r="I21" s="8"/>
    </row>
    <row r="22" spans="2:9" ht="15" customHeight="1" x14ac:dyDescent="0.4"/>
    <row r="23" spans="2:9" ht="15" customHeight="1" x14ac:dyDescent="0.4">
      <c r="B23" s="2" t="s">
        <v>18</v>
      </c>
      <c r="C23" s="36" t="s">
        <v>19</v>
      </c>
      <c r="D23" s="36"/>
      <c r="E23" s="36"/>
      <c r="F23" s="36"/>
      <c r="G23" s="36"/>
    </row>
    <row r="24" spans="2:9" ht="12.75" thickBot="1" x14ac:dyDescent="0.45">
      <c r="C24" s="3"/>
      <c r="D24" s="3"/>
      <c r="E24" s="84" t="s">
        <v>20</v>
      </c>
      <c r="F24" s="84"/>
      <c r="G24" s="84" t="s">
        <v>21</v>
      </c>
      <c r="H24" s="84"/>
      <c r="I24" s="84"/>
    </row>
    <row r="25" spans="2:9" ht="15" customHeight="1" x14ac:dyDescent="0.4">
      <c r="C25" s="72" t="s">
        <v>22</v>
      </c>
      <c r="D25" s="73"/>
      <c r="E25" s="85"/>
      <c r="F25" s="86"/>
      <c r="G25" s="87"/>
      <c r="H25" s="87"/>
      <c r="I25" s="88"/>
    </row>
    <row r="26" spans="2:9" ht="15" customHeight="1" thickBot="1" x14ac:dyDescent="0.45">
      <c r="C26" s="74" t="s">
        <v>23</v>
      </c>
      <c r="D26" s="75"/>
      <c r="E26" s="89"/>
      <c r="F26" s="89"/>
      <c r="G26" s="89"/>
      <c r="H26" s="89"/>
      <c r="I26" s="90"/>
    </row>
    <row r="27" spans="2:9" ht="15" customHeight="1" thickBot="1" x14ac:dyDescent="0.45">
      <c r="C27" s="91" t="s">
        <v>37</v>
      </c>
      <c r="D27" s="92"/>
      <c r="E27" s="78">
        <v>30</v>
      </c>
      <c r="F27" s="79"/>
      <c r="G27" s="79"/>
      <c r="H27" s="79"/>
      <c r="I27" s="80"/>
    </row>
    <row r="28" spans="2:9" ht="15" customHeight="1" x14ac:dyDescent="0.4">
      <c r="C28" s="18"/>
      <c r="D28" s="18"/>
      <c r="E28" s="19"/>
      <c r="F28" s="19"/>
      <c r="G28" s="19"/>
      <c r="H28" s="19"/>
      <c r="I28" s="19"/>
    </row>
    <row r="29" spans="2:9" ht="15" customHeight="1" x14ac:dyDescent="0.4"/>
    <row r="30" spans="2:9" ht="15" customHeight="1" thickBot="1" x14ac:dyDescent="0.45">
      <c r="B30" s="2" t="s">
        <v>24</v>
      </c>
      <c r="C30" s="36" t="s">
        <v>25</v>
      </c>
      <c r="D30" s="36"/>
      <c r="E30" s="36"/>
      <c r="F30" s="36"/>
      <c r="G30" s="36"/>
    </row>
    <row r="31" spans="2:9" ht="15" customHeight="1" x14ac:dyDescent="0.4">
      <c r="C31" s="76" t="s">
        <v>26</v>
      </c>
      <c r="D31" s="20" t="s">
        <v>27</v>
      </c>
      <c r="E31" s="68">
        <f>(E6+E7)/E9</f>
        <v>0.824672672656242</v>
      </c>
      <c r="F31" s="68"/>
      <c r="G31" s="68"/>
      <c r="H31" s="68"/>
      <c r="I31" s="69"/>
    </row>
    <row r="32" spans="2:9" ht="15" customHeight="1" thickBot="1" x14ac:dyDescent="0.45">
      <c r="C32" s="77"/>
      <c r="D32" s="21" t="s">
        <v>28</v>
      </c>
      <c r="E32" s="70">
        <f>E8/E9</f>
        <v>0.17532732734375803</v>
      </c>
      <c r="F32" s="70"/>
      <c r="G32" s="70"/>
      <c r="H32" s="70"/>
      <c r="I32" s="71"/>
    </row>
    <row r="33" spans="2:9" ht="15" customHeight="1" x14ac:dyDescent="0.4"/>
    <row r="34" spans="2:9" ht="15" customHeight="1" thickBot="1" x14ac:dyDescent="0.45">
      <c r="B34" s="2" t="s">
        <v>29</v>
      </c>
      <c r="C34" s="36" t="s">
        <v>30</v>
      </c>
      <c r="D34" s="36"/>
      <c r="E34" s="36"/>
      <c r="F34" s="36"/>
      <c r="G34" s="36"/>
      <c r="H34" s="36"/>
      <c r="I34" s="36"/>
    </row>
    <row r="35" spans="2:9" ht="69.95" customHeight="1" thickBot="1" x14ac:dyDescent="0.45">
      <c r="C35" s="1" t="s">
        <v>31</v>
      </c>
      <c r="D35" s="81"/>
      <c r="E35" s="82"/>
      <c r="F35" s="82"/>
      <c r="G35" s="82"/>
      <c r="H35" s="82"/>
      <c r="I35" s="83"/>
    </row>
  </sheetData>
  <mergeCells count="45">
    <mergeCell ref="C6:C8"/>
    <mergeCell ref="E6:I6"/>
    <mergeCell ref="E7:I7"/>
    <mergeCell ref="E8:I8"/>
    <mergeCell ref="A1:J1"/>
    <mergeCell ref="C2:G2"/>
    <mergeCell ref="C3:D3"/>
    <mergeCell ref="E3:I3"/>
    <mergeCell ref="C5:G5"/>
    <mergeCell ref="C9:D9"/>
    <mergeCell ref="E9:I9"/>
    <mergeCell ref="C10:I10"/>
    <mergeCell ref="C11:C13"/>
    <mergeCell ref="E11:I11"/>
    <mergeCell ref="E12:I12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31:C32"/>
    <mergeCell ref="E31:I31"/>
    <mergeCell ref="E32:I32"/>
    <mergeCell ref="C34:I34"/>
    <mergeCell ref="D35:I35"/>
  </mergeCells>
  <phoneticPr fontId="2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N35"/>
  <sheetViews>
    <sheetView view="pageBreakPreview" zoomScale="85" zoomScaleNormal="100" zoomScaleSheetLayoutView="85" workbookViewId="0">
      <selection sqref="A1:J1"/>
    </sheetView>
  </sheetViews>
  <sheetFormatPr defaultColWidth="9" defaultRowHeight="12" x14ac:dyDescent="0.4"/>
  <cols>
    <col min="1" max="1" width="0.75" style="2" customWidth="1"/>
    <col min="2" max="2" width="3.125" style="2" bestFit="1" customWidth="1"/>
    <col min="3" max="3" width="10.625" style="2" customWidth="1"/>
    <col min="4" max="4" width="22.625" style="2" customWidth="1"/>
    <col min="5" max="5" width="14.125" style="2" customWidth="1"/>
    <col min="6" max="6" width="10.625" style="2" customWidth="1"/>
    <col min="7" max="8" width="7.375" style="2" customWidth="1"/>
    <col min="9" max="9" width="10.625" style="2" customWidth="1"/>
    <col min="10" max="10" width="0.875" style="2" customWidth="1"/>
    <col min="11" max="13" width="9" style="2" customWidth="1"/>
    <col min="14" max="14" width="9" style="2"/>
    <col min="15" max="16" width="9" style="2" customWidth="1"/>
    <col min="17" max="16384" width="9" style="2"/>
  </cols>
  <sheetData>
    <row r="1" spans="1:14" ht="18.75" customHeight="1" x14ac:dyDescent="0.4">
      <c r="A1" s="52" t="s">
        <v>32</v>
      </c>
      <c r="B1" s="52"/>
      <c r="C1" s="52"/>
      <c r="D1" s="52"/>
      <c r="E1" s="52"/>
      <c r="F1" s="52"/>
      <c r="G1" s="52"/>
      <c r="H1" s="52"/>
      <c r="I1" s="52"/>
      <c r="J1" s="52"/>
    </row>
    <row r="2" spans="1:14" ht="15" customHeight="1" thickBot="1" x14ac:dyDescent="0.45">
      <c r="B2" s="2" t="s">
        <v>3</v>
      </c>
      <c r="C2" s="36" t="s">
        <v>4</v>
      </c>
      <c r="D2" s="36"/>
      <c r="E2" s="36"/>
      <c r="F2" s="36"/>
      <c r="G2" s="36"/>
      <c r="H2" s="3"/>
    </row>
    <row r="3" spans="1:14" ht="19.5" customHeight="1" thickBot="1" x14ac:dyDescent="0.45">
      <c r="C3" s="53" t="s">
        <v>5</v>
      </c>
      <c r="D3" s="54"/>
      <c r="E3" s="109" t="s">
        <v>41</v>
      </c>
      <c r="F3" s="110"/>
      <c r="G3" s="110"/>
      <c r="H3" s="110"/>
      <c r="I3" s="111"/>
    </row>
    <row r="4" spans="1:14" ht="15" customHeight="1" x14ac:dyDescent="0.4"/>
    <row r="5" spans="1:14" ht="15" customHeight="1" thickBot="1" x14ac:dyDescent="0.45">
      <c r="B5" s="2" t="s">
        <v>6</v>
      </c>
      <c r="C5" s="36" t="s">
        <v>7</v>
      </c>
      <c r="D5" s="36"/>
      <c r="E5" s="36"/>
      <c r="F5" s="36"/>
      <c r="G5" s="36"/>
      <c r="I5" s="22"/>
    </row>
    <row r="6" spans="1:14" ht="15" customHeight="1" x14ac:dyDescent="0.4">
      <c r="C6" s="107" t="s">
        <v>8</v>
      </c>
      <c r="D6" s="9" t="s">
        <v>9</v>
      </c>
      <c r="E6" s="59">
        <v>90690049</v>
      </c>
      <c r="F6" s="59"/>
      <c r="G6" s="59"/>
      <c r="H6" s="59"/>
      <c r="I6" s="60"/>
    </row>
    <row r="7" spans="1:14" ht="15" customHeight="1" x14ac:dyDescent="0.4">
      <c r="C7" s="108"/>
      <c r="D7" s="10" t="s">
        <v>10</v>
      </c>
      <c r="E7" s="46">
        <v>12697333</v>
      </c>
      <c r="F7" s="46"/>
      <c r="G7" s="46"/>
      <c r="H7" s="46"/>
      <c r="I7" s="47"/>
    </row>
    <row r="8" spans="1:14" ht="15" customHeight="1" x14ac:dyDescent="0.4">
      <c r="C8" s="97"/>
      <c r="D8" s="11" t="s">
        <v>11</v>
      </c>
      <c r="E8" s="48">
        <v>0</v>
      </c>
      <c r="F8" s="48"/>
      <c r="G8" s="48"/>
      <c r="H8" s="48"/>
      <c r="I8" s="49"/>
    </row>
    <row r="9" spans="1:14" ht="15" customHeight="1" thickBot="1" x14ac:dyDescent="0.45">
      <c r="C9" s="31" t="s">
        <v>35</v>
      </c>
      <c r="D9" s="32"/>
      <c r="E9" s="33">
        <f>SUM(E6:I8)</f>
        <v>103387382</v>
      </c>
      <c r="F9" s="34"/>
      <c r="G9" s="34"/>
      <c r="H9" s="34"/>
      <c r="I9" s="35"/>
    </row>
    <row r="10" spans="1:14" ht="15" customHeight="1" x14ac:dyDescent="0.4">
      <c r="C10" s="61" t="s">
        <v>12</v>
      </c>
      <c r="D10" s="62"/>
      <c r="E10" s="62"/>
      <c r="F10" s="62"/>
      <c r="G10" s="62"/>
      <c r="H10" s="62"/>
      <c r="I10" s="63"/>
    </row>
    <row r="11" spans="1:14" ht="15" customHeight="1" x14ac:dyDescent="0.4">
      <c r="C11" s="39" t="s">
        <v>33</v>
      </c>
      <c r="D11" s="23" t="s">
        <v>14</v>
      </c>
      <c r="E11" s="46">
        <v>7705176</v>
      </c>
      <c r="F11" s="46"/>
      <c r="G11" s="46"/>
      <c r="H11" s="46"/>
      <c r="I11" s="47"/>
    </row>
    <row r="12" spans="1:14" ht="15" customHeight="1" x14ac:dyDescent="0.4">
      <c r="C12" s="39"/>
      <c r="D12" s="23" t="s">
        <v>34</v>
      </c>
      <c r="E12" s="46">
        <v>2511018</v>
      </c>
      <c r="F12" s="46"/>
      <c r="G12" s="46"/>
      <c r="H12" s="46"/>
      <c r="I12" s="47"/>
    </row>
    <row r="13" spans="1:14" ht="15" customHeight="1" x14ac:dyDescent="0.4">
      <c r="C13" s="39"/>
      <c r="D13" s="24" t="s">
        <v>16</v>
      </c>
      <c r="E13" s="46">
        <v>0</v>
      </c>
      <c r="F13" s="46"/>
      <c r="G13" s="46"/>
      <c r="H13" s="46"/>
      <c r="I13" s="47"/>
      <c r="M13" s="25"/>
      <c r="N13" s="25"/>
    </row>
    <row r="14" spans="1:14" ht="15" customHeight="1" x14ac:dyDescent="0.4">
      <c r="C14" s="105" t="s">
        <v>17</v>
      </c>
      <c r="D14" s="106"/>
      <c r="E14" s="48">
        <v>8623536</v>
      </c>
      <c r="F14" s="48"/>
      <c r="G14" s="48"/>
      <c r="H14" s="48"/>
      <c r="I14" s="49"/>
    </row>
    <row r="15" spans="1:14" ht="15" customHeight="1" thickBot="1" x14ac:dyDescent="0.45">
      <c r="C15" s="93" t="s">
        <v>35</v>
      </c>
      <c r="D15" s="94"/>
      <c r="E15" s="99">
        <f>SUM(E11:I14)</f>
        <v>18839730</v>
      </c>
      <c r="F15" s="99"/>
      <c r="G15" s="99"/>
      <c r="H15" s="99"/>
      <c r="I15" s="100"/>
    </row>
    <row r="16" spans="1:14" ht="15" customHeight="1" x14ac:dyDescent="0.4">
      <c r="C16" s="95" t="s">
        <v>48</v>
      </c>
      <c r="D16" s="96"/>
      <c r="E16" s="101">
        <v>1581</v>
      </c>
      <c r="F16" s="101"/>
      <c r="G16" s="101"/>
      <c r="H16" s="101"/>
      <c r="I16" s="102"/>
    </row>
    <row r="17" spans="2:9" ht="15" customHeight="1" thickBot="1" x14ac:dyDescent="0.45">
      <c r="C17" s="97" t="s">
        <v>36</v>
      </c>
      <c r="D17" s="98"/>
      <c r="E17" s="103">
        <v>1285</v>
      </c>
      <c r="F17" s="103"/>
      <c r="G17" s="103"/>
      <c r="H17" s="103"/>
      <c r="I17" s="104"/>
    </row>
    <row r="18" spans="2:9" ht="15" customHeight="1" x14ac:dyDescent="0.4">
      <c r="C18" s="95" t="s">
        <v>44</v>
      </c>
      <c r="D18" s="96"/>
      <c r="E18" s="59">
        <f>(E6+E8)/E16</f>
        <v>57362.459835547124</v>
      </c>
      <c r="F18" s="59"/>
      <c r="G18" s="59"/>
      <c r="H18" s="59"/>
      <c r="I18" s="60"/>
    </row>
    <row r="19" spans="2:9" ht="15" customHeight="1" thickBot="1" x14ac:dyDescent="0.45">
      <c r="C19" s="37" t="s">
        <v>47</v>
      </c>
      <c r="D19" s="38"/>
      <c r="E19" s="27">
        <f>E7/E17</f>
        <v>9881.19299610895</v>
      </c>
      <c r="F19" s="27"/>
      <c r="G19" s="27"/>
      <c r="H19" s="27"/>
      <c r="I19" s="28"/>
    </row>
    <row r="20" spans="2:9" ht="15" customHeight="1" x14ac:dyDescent="0.4">
      <c r="C20" s="8"/>
      <c r="D20" s="8"/>
      <c r="E20" s="8"/>
      <c r="F20" s="8"/>
      <c r="G20" s="8"/>
      <c r="H20" s="8"/>
      <c r="I20" s="8"/>
    </row>
    <row r="21" spans="2:9" ht="15" customHeight="1" x14ac:dyDescent="0.4">
      <c r="C21" s="8"/>
      <c r="D21" s="8"/>
      <c r="E21" s="8"/>
      <c r="F21" s="8"/>
      <c r="G21" s="8"/>
      <c r="H21" s="8"/>
      <c r="I21" s="8"/>
    </row>
    <row r="22" spans="2:9" ht="15" customHeight="1" x14ac:dyDescent="0.4"/>
    <row r="23" spans="2:9" ht="15" customHeight="1" x14ac:dyDescent="0.4">
      <c r="B23" s="2" t="s">
        <v>18</v>
      </c>
      <c r="C23" s="36" t="s">
        <v>19</v>
      </c>
      <c r="D23" s="36"/>
      <c r="E23" s="36"/>
      <c r="F23" s="36"/>
      <c r="G23" s="36"/>
    </row>
    <row r="24" spans="2:9" ht="12.75" thickBot="1" x14ac:dyDescent="0.45">
      <c r="C24" s="3"/>
      <c r="D24" s="3"/>
      <c r="E24" s="84" t="s">
        <v>20</v>
      </c>
      <c r="F24" s="84"/>
      <c r="G24" s="84" t="s">
        <v>21</v>
      </c>
      <c r="H24" s="84"/>
      <c r="I24" s="84"/>
    </row>
    <row r="25" spans="2:9" ht="15" customHeight="1" x14ac:dyDescent="0.4">
      <c r="C25" s="72" t="s">
        <v>22</v>
      </c>
      <c r="D25" s="73"/>
      <c r="E25" s="85"/>
      <c r="F25" s="86"/>
      <c r="G25" s="87"/>
      <c r="H25" s="87"/>
      <c r="I25" s="88"/>
    </row>
    <row r="26" spans="2:9" ht="15" customHeight="1" thickBot="1" x14ac:dyDescent="0.45">
      <c r="C26" s="74" t="s">
        <v>23</v>
      </c>
      <c r="D26" s="75"/>
      <c r="E26" s="89"/>
      <c r="F26" s="89"/>
      <c r="G26" s="89"/>
      <c r="H26" s="89"/>
      <c r="I26" s="90"/>
    </row>
    <row r="27" spans="2:9" ht="15" customHeight="1" thickBot="1" x14ac:dyDescent="0.45">
      <c r="C27" s="91" t="s">
        <v>37</v>
      </c>
      <c r="D27" s="92"/>
      <c r="E27" s="78">
        <v>31</v>
      </c>
      <c r="F27" s="79"/>
      <c r="G27" s="79"/>
      <c r="H27" s="79"/>
      <c r="I27" s="80"/>
    </row>
    <row r="28" spans="2:9" ht="15" customHeight="1" x14ac:dyDescent="0.4">
      <c r="C28" s="18"/>
      <c r="D28" s="18"/>
      <c r="E28" s="19"/>
      <c r="F28" s="19"/>
      <c r="G28" s="19"/>
      <c r="H28" s="19"/>
      <c r="I28" s="19"/>
    </row>
    <row r="29" spans="2:9" ht="15" customHeight="1" x14ac:dyDescent="0.4"/>
    <row r="30" spans="2:9" ht="15" customHeight="1" thickBot="1" x14ac:dyDescent="0.45">
      <c r="B30" s="2" t="s">
        <v>24</v>
      </c>
      <c r="C30" s="36" t="s">
        <v>25</v>
      </c>
      <c r="D30" s="36"/>
      <c r="E30" s="36"/>
      <c r="F30" s="36"/>
      <c r="G30" s="36"/>
    </row>
    <row r="31" spans="2:9" ht="15" customHeight="1" x14ac:dyDescent="0.4">
      <c r="C31" s="76" t="s">
        <v>26</v>
      </c>
      <c r="D31" s="20" t="s">
        <v>27</v>
      </c>
      <c r="E31" s="68">
        <f>(E6+E7)/E9</f>
        <v>1</v>
      </c>
      <c r="F31" s="68"/>
      <c r="G31" s="68"/>
      <c r="H31" s="68"/>
      <c r="I31" s="69"/>
    </row>
    <row r="32" spans="2:9" ht="15" customHeight="1" thickBot="1" x14ac:dyDescent="0.45">
      <c r="C32" s="77"/>
      <c r="D32" s="21" t="s">
        <v>28</v>
      </c>
      <c r="E32" s="70">
        <f>E8/E9</f>
        <v>0</v>
      </c>
      <c r="F32" s="70"/>
      <c r="G32" s="70"/>
      <c r="H32" s="70"/>
      <c r="I32" s="71"/>
    </row>
    <row r="33" spans="2:9" ht="15" customHeight="1" x14ac:dyDescent="0.4"/>
    <row r="34" spans="2:9" ht="15" customHeight="1" thickBot="1" x14ac:dyDescent="0.45">
      <c r="B34" s="2" t="s">
        <v>29</v>
      </c>
      <c r="C34" s="36" t="s">
        <v>30</v>
      </c>
      <c r="D34" s="36"/>
      <c r="E34" s="36"/>
      <c r="F34" s="36"/>
      <c r="G34" s="36"/>
      <c r="H34" s="36"/>
      <c r="I34" s="36"/>
    </row>
    <row r="35" spans="2:9" ht="69.95" customHeight="1" thickBot="1" x14ac:dyDescent="0.45">
      <c r="C35" s="1" t="s">
        <v>31</v>
      </c>
      <c r="D35" s="81"/>
      <c r="E35" s="82"/>
      <c r="F35" s="82"/>
      <c r="G35" s="82"/>
      <c r="H35" s="82"/>
      <c r="I35" s="83"/>
    </row>
  </sheetData>
  <mergeCells count="45">
    <mergeCell ref="C6:C8"/>
    <mergeCell ref="E6:I6"/>
    <mergeCell ref="E7:I7"/>
    <mergeCell ref="E8:I8"/>
    <mergeCell ref="A1:J1"/>
    <mergeCell ref="C2:G2"/>
    <mergeCell ref="C3:D3"/>
    <mergeCell ref="E3:I3"/>
    <mergeCell ref="C5:G5"/>
    <mergeCell ref="C9:D9"/>
    <mergeCell ref="E9:I9"/>
    <mergeCell ref="C10:I10"/>
    <mergeCell ref="C11:C13"/>
    <mergeCell ref="E11:I11"/>
    <mergeCell ref="E12:I12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31:C32"/>
    <mergeCell ref="E31:I31"/>
    <mergeCell ref="E32:I32"/>
    <mergeCell ref="C34:I34"/>
    <mergeCell ref="D35:I35"/>
  </mergeCells>
  <phoneticPr fontId="2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35"/>
  <sheetViews>
    <sheetView view="pageBreakPreview" zoomScale="85" zoomScaleNormal="100" zoomScaleSheetLayoutView="85" workbookViewId="0">
      <selection sqref="A1:J1"/>
    </sheetView>
  </sheetViews>
  <sheetFormatPr defaultColWidth="9" defaultRowHeight="12" x14ac:dyDescent="0.4"/>
  <cols>
    <col min="1" max="1" width="0.75" style="2" customWidth="1"/>
    <col min="2" max="2" width="3.125" style="2" bestFit="1" customWidth="1"/>
    <col min="3" max="3" width="10.625" style="2" customWidth="1"/>
    <col min="4" max="4" width="22.625" style="2" customWidth="1"/>
    <col min="5" max="5" width="14.125" style="2" customWidth="1"/>
    <col min="6" max="6" width="10.625" style="2" customWidth="1"/>
    <col min="7" max="8" width="7.375" style="2" customWidth="1"/>
    <col min="9" max="9" width="10.625" style="2" customWidth="1"/>
    <col min="10" max="10" width="0.875" style="2" customWidth="1"/>
    <col min="11" max="13" width="9" style="2" customWidth="1"/>
    <col min="14" max="14" width="9" style="2"/>
    <col min="15" max="16" width="9" style="2" customWidth="1"/>
    <col min="17" max="16384" width="9" style="2"/>
  </cols>
  <sheetData>
    <row r="1" spans="1:14" ht="18.75" customHeight="1" x14ac:dyDescent="0.4">
      <c r="A1" s="52" t="s">
        <v>32</v>
      </c>
      <c r="B1" s="52"/>
      <c r="C1" s="52"/>
      <c r="D1" s="52"/>
      <c r="E1" s="52"/>
      <c r="F1" s="52"/>
      <c r="G1" s="52"/>
      <c r="H1" s="52"/>
      <c r="I1" s="52"/>
      <c r="J1" s="52"/>
    </row>
    <row r="2" spans="1:14" ht="15" customHeight="1" thickBot="1" x14ac:dyDescent="0.45">
      <c r="B2" s="2" t="s">
        <v>3</v>
      </c>
      <c r="C2" s="36" t="s">
        <v>4</v>
      </c>
      <c r="D2" s="36"/>
      <c r="E2" s="36"/>
      <c r="F2" s="36"/>
      <c r="G2" s="36"/>
      <c r="H2" s="3"/>
    </row>
    <row r="3" spans="1:14" ht="19.5" customHeight="1" thickBot="1" x14ac:dyDescent="0.45">
      <c r="C3" s="53" t="s">
        <v>5</v>
      </c>
      <c r="D3" s="54"/>
      <c r="E3" s="109" t="s">
        <v>41</v>
      </c>
      <c r="F3" s="110"/>
      <c r="G3" s="110"/>
      <c r="H3" s="110"/>
      <c r="I3" s="111"/>
    </row>
    <row r="4" spans="1:14" ht="15" customHeight="1" x14ac:dyDescent="0.4"/>
    <row r="5" spans="1:14" ht="15" customHeight="1" thickBot="1" x14ac:dyDescent="0.45">
      <c r="B5" s="2" t="s">
        <v>6</v>
      </c>
      <c r="C5" s="36" t="s">
        <v>7</v>
      </c>
      <c r="D5" s="36"/>
      <c r="E5" s="36"/>
      <c r="F5" s="36"/>
      <c r="G5" s="36"/>
      <c r="I5" s="22"/>
    </row>
    <row r="6" spans="1:14" ht="15" customHeight="1" x14ac:dyDescent="0.4">
      <c r="C6" s="107" t="s">
        <v>8</v>
      </c>
      <c r="D6" s="9" t="s">
        <v>9</v>
      </c>
      <c r="E6" s="59">
        <v>24096601</v>
      </c>
      <c r="F6" s="59"/>
      <c r="G6" s="59"/>
      <c r="H6" s="59"/>
      <c r="I6" s="60"/>
    </row>
    <row r="7" spans="1:14" ht="15" customHeight="1" x14ac:dyDescent="0.4">
      <c r="C7" s="108"/>
      <c r="D7" s="10" t="s">
        <v>10</v>
      </c>
      <c r="E7" s="46">
        <v>30468872</v>
      </c>
      <c r="F7" s="46"/>
      <c r="G7" s="46"/>
      <c r="H7" s="46"/>
      <c r="I7" s="47"/>
    </row>
    <row r="8" spans="1:14" ht="15" customHeight="1" x14ac:dyDescent="0.4">
      <c r="C8" s="97"/>
      <c r="D8" s="11" t="s">
        <v>11</v>
      </c>
      <c r="E8" s="48">
        <v>175589647</v>
      </c>
      <c r="F8" s="48"/>
      <c r="G8" s="48"/>
      <c r="H8" s="48"/>
      <c r="I8" s="49"/>
    </row>
    <row r="9" spans="1:14" ht="15" customHeight="1" thickBot="1" x14ac:dyDescent="0.45">
      <c r="C9" s="31" t="s">
        <v>35</v>
      </c>
      <c r="D9" s="32"/>
      <c r="E9" s="33">
        <f>SUM(E6:I8)</f>
        <v>230155120</v>
      </c>
      <c r="F9" s="34"/>
      <c r="G9" s="34"/>
      <c r="H9" s="34"/>
      <c r="I9" s="35"/>
    </row>
    <row r="10" spans="1:14" ht="15" customHeight="1" x14ac:dyDescent="0.4">
      <c r="C10" s="61" t="s">
        <v>12</v>
      </c>
      <c r="D10" s="62"/>
      <c r="E10" s="62"/>
      <c r="F10" s="62"/>
      <c r="G10" s="62"/>
      <c r="H10" s="62"/>
      <c r="I10" s="63"/>
    </row>
    <row r="11" spans="1:14" ht="15" customHeight="1" x14ac:dyDescent="0.4">
      <c r="C11" s="39" t="s">
        <v>33</v>
      </c>
      <c r="D11" s="23" t="s">
        <v>14</v>
      </c>
      <c r="E11" s="46">
        <v>2961256</v>
      </c>
      <c r="F11" s="46"/>
      <c r="G11" s="46"/>
      <c r="H11" s="46"/>
      <c r="I11" s="47"/>
    </row>
    <row r="12" spans="1:14" ht="15" customHeight="1" x14ac:dyDescent="0.4">
      <c r="C12" s="39"/>
      <c r="D12" s="23" t="s">
        <v>34</v>
      </c>
      <c r="E12" s="46">
        <v>6069572</v>
      </c>
      <c r="F12" s="46"/>
      <c r="G12" s="46"/>
      <c r="H12" s="46"/>
      <c r="I12" s="47"/>
    </row>
    <row r="13" spans="1:14" ht="15" customHeight="1" x14ac:dyDescent="0.4">
      <c r="C13" s="39"/>
      <c r="D13" s="24" t="s">
        <v>16</v>
      </c>
      <c r="E13" s="46">
        <v>32824379</v>
      </c>
      <c r="F13" s="46"/>
      <c r="G13" s="46"/>
      <c r="H13" s="46"/>
      <c r="I13" s="47"/>
      <c r="M13" s="25"/>
      <c r="N13" s="25"/>
    </row>
    <row r="14" spans="1:14" ht="15" customHeight="1" x14ac:dyDescent="0.4">
      <c r="C14" s="105" t="s">
        <v>17</v>
      </c>
      <c r="D14" s="106"/>
      <c r="E14" s="48">
        <v>38582050</v>
      </c>
      <c r="F14" s="48"/>
      <c r="G14" s="48"/>
      <c r="H14" s="48"/>
      <c r="I14" s="49"/>
    </row>
    <row r="15" spans="1:14" ht="15" customHeight="1" thickBot="1" x14ac:dyDescent="0.45">
      <c r="C15" s="93" t="s">
        <v>35</v>
      </c>
      <c r="D15" s="94"/>
      <c r="E15" s="99">
        <f>SUM(E11:I14)</f>
        <v>80437257</v>
      </c>
      <c r="F15" s="99"/>
      <c r="G15" s="99"/>
      <c r="H15" s="99"/>
      <c r="I15" s="100"/>
    </row>
    <row r="16" spans="1:14" ht="15" customHeight="1" x14ac:dyDescent="0.4">
      <c r="C16" s="95" t="s">
        <v>48</v>
      </c>
      <c r="D16" s="96"/>
      <c r="E16" s="101">
        <v>19029</v>
      </c>
      <c r="F16" s="101"/>
      <c r="G16" s="101"/>
      <c r="H16" s="101"/>
      <c r="I16" s="102"/>
    </row>
    <row r="17" spans="2:9" ht="15" customHeight="1" thickBot="1" x14ac:dyDescent="0.45">
      <c r="C17" s="97" t="s">
        <v>36</v>
      </c>
      <c r="D17" s="98"/>
      <c r="E17" s="103">
        <v>3083</v>
      </c>
      <c r="F17" s="103"/>
      <c r="G17" s="103"/>
      <c r="H17" s="103"/>
      <c r="I17" s="104"/>
    </row>
    <row r="18" spans="2:9" ht="15" customHeight="1" x14ac:dyDescent="0.4">
      <c r="C18" s="95" t="s">
        <v>44</v>
      </c>
      <c r="D18" s="96"/>
      <c r="E18" s="59">
        <f>(E6+E8)/E16</f>
        <v>10493.785695517368</v>
      </c>
      <c r="F18" s="59"/>
      <c r="G18" s="59"/>
      <c r="H18" s="59"/>
      <c r="I18" s="60"/>
    </row>
    <row r="19" spans="2:9" ht="15" customHeight="1" thickBot="1" x14ac:dyDescent="0.45">
      <c r="C19" s="37" t="s">
        <v>47</v>
      </c>
      <c r="D19" s="38"/>
      <c r="E19" s="27">
        <f>E7/E17</f>
        <v>9882.8647421342848</v>
      </c>
      <c r="F19" s="27"/>
      <c r="G19" s="27"/>
      <c r="H19" s="27"/>
      <c r="I19" s="28"/>
    </row>
    <row r="20" spans="2:9" ht="15" customHeight="1" x14ac:dyDescent="0.4">
      <c r="C20" s="8"/>
      <c r="D20" s="8"/>
      <c r="E20" s="8"/>
      <c r="F20" s="8"/>
      <c r="G20" s="8"/>
      <c r="H20" s="8"/>
      <c r="I20" s="8"/>
    </row>
    <row r="21" spans="2:9" ht="15" customHeight="1" x14ac:dyDescent="0.4">
      <c r="C21" s="8"/>
      <c r="D21" s="8"/>
      <c r="E21" s="8"/>
      <c r="F21" s="8"/>
      <c r="G21" s="8"/>
      <c r="H21" s="8"/>
      <c r="I21" s="8"/>
    </row>
    <row r="22" spans="2:9" ht="15" customHeight="1" x14ac:dyDescent="0.4"/>
    <row r="23" spans="2:9" ht="15" customHeight="1" x14ac:dyDescent="0.4">
      <c r="B23" s="2" t="s">
        <v>18</v>
      </c>
      <c r="C23" s="36" t="s">
        <v>19</v>
      </c>
      <c r="D23" s="36"/>
      <c r="E23" s="36"/>
      <c r="F23" s="36"/>
      <c r="G23" s="36"/>
    </row>
    <row r="24" spans="2:9" ht="12.75" thickBot="1" x14ac:dyDescent="0.45">
      <c r="C24" s="3"/>
      <c r="D24" s="3"/>
      <c r="E24" s="84" t="s">
        <v>20</v>
      </c>
      <c r="F24" s="84"/>
      <c r="G24" s="84" t="s">
        <v>21</v>
      </c>
      <c r="H24" s="84"/>
      <c r="I24" s="84"/>
    </row>
    <row r="25" spans="2:9" ht="15" customHeight="1" x14ac:dyDescent="0.4">
      <c r="C25" s="72" t="s">
        <v>22</v>
      </c>
      <c r="D25" s="73"/>
      <c r="E25" s="85"/>
      <c r="F25" s="86"/>
      <c r="G25" s="87"/>
      <c r="H25" s="87"/>
      <c r="I25" s="88"/>
    </row>
    <row r="26" spans="2:9" ht="15" customHeight="1" thickBot="1" x14ac:dyDescent="0.45">
      <c r="C26" s="74" t="s">
        <v>23</v>
      </c>
      <c r="D26" s="75"/>
      <c r="E26" s="89"/>
      <c r="F26" s="89"/>
      <c r="G26" s="89"/>
      <c r="H26" s="89"/>
      <c r="I26" s="90"/>
    </row>
    <row r="27" spans="2:9" ht="15" customHeight="1" thickBot="1" x14ac:dyDescent="0.45">
      <c r="C27" s="91" t="s">
        <v>37</v>
      </c>
      <c r="D27" s="92"/>
      <c r="E27" s="78">
        <v>31</v>
      </c>
      <c r="F27" s="79"/>
      <c r="G27" s="79"/>
      <c r="H27" s="79"/>
      <c r="I27" s="80"/>
    </row>
    <row r="28" spans="2:9" ht="15" customHeight="1" x14ac:dyDescent="0.4">
      <c r="C28" s="18"/>
      <c r="D28" s="18"/>
      <c r="E28" s="19"/>
      <c r="F28" s="19"/>
      <c r="G28" s="19"/>
      <c r="H28" s="19"/>
      <c r="I28" s="19"/>
    </row>
    <row r="29" spans="2:9" ht="15" customHeight="1" x14ac:dyDescent="0.4"/>
    <row r="30" spans="2:9" ht="15" customHeight="1" thickBot="1" x14ac:dyDescent="0.45">
      <c r="B30" s="2" t="s">
        <v>24</v>
      </c>
      <c r="C30" s="36" t="s">
        <v>25</v>
      </c>
      <c r="D30" s="36"/>
      <c r="E30" s="36"/>
      <c r="F30" s="36"/>
      <c r="G30" s="36"/>
    </row>
    <row r="31" spans="2:9" ht="15" customHeight="1" x14ac:dyDescent="0.4">
      <c r="C31" s="76" t="s">
        <v>26</v>
      </c>
      <c r="D31" s="20" t="s">
        <v>27</v>
      </c>
      <c r="E31" s="68">
        <f>(E6+E7)/E9</f>
        <v>0.23708129108750656</v>
      </c>
      <c r="F31" s="68"/>
      <c r="G31" s="68"/>
      <c r="H31" s="68"/>
      <c r="I31" s="69"/>
    </row>
    <row r="32" spans="2:9" ht="15" customHeight="1" thickBot="1" x14ac:dyDescent="0.45">
      <c r="C32" s="77"/>
      <c r="D32" s="21" t="s">
        <v>28</v>
      </c>
      <c r="E32" s="70">
        <f>E8/E9</f>
        <v>0.76291870891249347</v>
      </c>
      <c r="F32" s="70"/>
      <c r="G32" s="70"/>
      <c r="H32" s="70"/>
      <c r="I32" s="71"/>
    </row>
    <row r="33" spans="2:9" ht="15" customHeight="1" x14ac:dyDescent="0.4"/>
    <row r="34" spans="2:9" ht="15" customHeight="1" thickBot="1" x14ac:dyDescent="0.45">
      <c r="B34" s="2" t="s">
        <v>29</v>
      </c>
      <c r="C34" s="36" t="s">
        <v>30</v>
      </c>
      <c r="D34" s="36"/>
      <c r="E34" s="36"/>
      <c r="F34" s="36"/>
      <c r="G34" s="36"/>
      <c r="H34" s="36"/>
      <c r="I34" s="36"/>
    </row>
    <row r="35" spans="2:9" ht="69.95" customHeight="1" thickBot="1" x14ac:dyDescent="0.45">
      <c r="C35" s="1" t="s">
        <v>31</v>
      </c>
      <c r="D35" s="81"/>
      <c r="E35" s="82"/>
      <c r="F35" s="82"/>
      <c r="G35" s="82"/>
      <c r="H35" s="82"/>
      <c r="I35" s="83"/>
    </row>
  </sheetData>
  <mergeCells count="45">
    <mergeCell ref="C6:C8"/>
    <mergeCell ref="E6:I6"/>
    <mergeCell ref="E7:I7"/>
    <mergeCell ref="E8:I8"/>
    <mergeCell ref="A1:J1"/>
    <mergeCell ref="C2:G2"/>
    <mergeCell ref="C3:D3"/>
    <mergeCell ref="E3:I3"/>
    <mergeCell ref="C5:G5"/>
    <mergeCell ref="C9:D9"/>
    <mergeCell ref="E9:I9"/>
    <mergeCell ref="C10:I10"/>
    <mergeCell ref="C11:C13"/>
    <mergeCell ref="E11:I11"/>
    <mergeCell ref="E12:I12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31:C32"/>
    <mergeCell ref="E31:I31"/>
    <mergeCell ref="E32:I32"/>
    <mergeCell ref="C34:I34"/>
    <mergeCell ref="D35:I35"/>
  </mergeCells>
  <phoneticPr fontId="2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N35"/>
  <sheetViews>
    <sheetView view="pageBreakPreview" zoomScale="85" zoomScaleNormal="100" zoomScaleSheetLayoutView="85" workbookViewId="0">
      <selection sqref="A1:J1"/>
    </sheetView>
  </sheetViews>
  <sheetFormatPr defaultColWidth="9" defaultRowHeight="12" x14ac:dyDescent="0.4"/>
  <cols>
    <col min="1" max="1" width="0.75" style="2" customWidth="1"/>
    <col min="2" max="2" width="3.125" style="2" bestFit="1" customWidth="1"/>
    <col min="3" max="3" width="10.625" style="2" customWidth="1"/>
    <col min="4" max="4" width="22.625" style="2" customWidth="1"/>
    <col min="5" max="5" width="14.125" style="2" customWidth="1"/>
    <col min="6" max="6" width="10.625" style="2" customWidth="1"/>
    <col min="7" max="8" width="7.375" style="2" customWidth="1"/>
    <col min="9" max="9" width="10.625" style="2" customWidth="1"/>
    <col min="10" max="10" width="0.875" style="2" customWidth="1"/>
    <col min="11" max="13" width="9" style="2" customWidth="1"/>
    <col min="14" max="14" width="9" style="2"/>
    <col min="15" max="16" width="9" style="2" customWidth="1"/>
    <col min="17" max="16384" width="9" style="2"/>
  </cols>
  <sheetData>
    <row r="1" spans="1:14" ht="18.75" customHeight="1" x14ac:dyDescent="0.4">
      <c r="A1" s="52" t="s">
        <v>32</v>
      </c>
      <c r="B1" s="52"/>
      <c r="C1" s="52"/>
      <c r="D1" s="52"/>
      <c r="E1" s="52"/>
      <c r="F1" s="52"/>
      <c r="G1" s="52"/>
      <c r="H1" s="52"/>
      <c r="I1" s="52"/>
      <c r="J1" s="52"/>
    </row>
    <row r="2" spans="1:14" ht="15" customHeight="1" thickBot="1" x14ac:dyDescent="0.45">
      <c r="B2" s="2" t="s">
        <v>3</v>
      </c>
      <c r="C2" s="36" t="s">
        <v>4</v>
      </c>
      <c r="D2" s="36"/>
      <c r="E2" s="36"/>
      <c r="F2" s="36"/>
      <c r="G2" s="36"/>
      <c r="H2" s="3"/>
    </row>
    <row r="3" spans="1:14" ht="19.5" customHeight="1" thickBot="1" x14ac:dyDescent="0.45">
      <c r="C3" s="53" t="s">
        <v>5</v>
      </c>
      <c r="D3" s="54"/>
      <c r="E3" s="109" t="s">
        <v>41</v>
      </c>
      <c r="F3" s="110"/>
      <c r="G3" s="110"/>
      <c r="H3" s="110"/>
      <c r="I3" s="111"/>
    </row>
    <row r="4" spans="1:14" ht="15" customHeight="1" x14ac:dyDescent="0.4"/>
    <row r="5" spans="1:14" ht="15" customHeight="1" thickBot="1" x14ac:dyDescent="0.45">
      <c r="B5" s="2" t="s">
        <v>6</v>
      </c>
      <c r="C5" s="36" t="s">
        <v>7</v>
      </c>
      <c r="D5" s="36"/>
      <c r="E5" s="36"/>
      <c r="F5" s="36"/>
      <c r="G5" s="36"/>
      <c r="I5" s="22"/>
    </row>
    <row r="6" spans="1:14" ht="15" customHeight="1" x14ac:dyDescent="0.4">
      <c r="C6" s="107" t="s">
        <v>8</v>
      </c>
      <c r="D6" s="9" t="s">
        <v>9</v>
      </c>
      <c r="E6" s="59">
        <v>98161302</v>
      </c>
      <c r="F6" s="59"/>
      <c r="G6" s="59"/>
      <c r="H6" s="59"/>
      <c r="I6" s="60"/>
    </row>
    <row r="7" spans="1:14" ht="15" customHeight="1" x14ac:dyDescent="0.4">
      <c r="C7" s="108"/>
      <c r="D7" s="10" t="s">
        <v>10</v>
      </c>
      <c r="E7" s="46">
        <v>62726563</v>
      </c>
      <c r="F7" s="46"/>
      <c r="G7" s="46"/>
      <c r="H7" s="46"/>
      <c r="I7" s="47"/>
    </row>
    <row r="8" spans="1:14" ht="15" customHeight="1" x14ac:dyDescent="0.4">
      <c r="C8" s="97"/>
      <c r="D8" s="11" t="s">
        <v>11</v>
      </c>
      <c r="E8" s="48">
        <v>493783658</v>
      </c>
      <c r="F8" s="48"/>
      <c r="G8" s="48"/>
      <c r="H8" s="48"/>
      <c r="I8" s="49"/>
    </row>
    <row r="9" spans="1:14" ht="15" customHeight="1" thickBot="1" x14ac:dyDescent="0.45">
      <c r="C9" s="31" t="s">
        <v>35</v>
      </c>
      <c r="D9" s="32"/>
      <c r="E9" s="33">
        <f>SUM(E6:I8)</f>
        <v>654671523</v>
      </c>
      <c r="F9" s="34"/>
      <c r="G9" s="34"/>
      <c r="H9" s="34"/>
      <c r="I9" s="35"/>
    </row>
    <row r="10" spans="1:14" ht="15" customHeight="1" x14ac:dyDescent="0.4">
      <c r="C10" s="61" t="s">
        <v>12</v>
      </c>
      <c r="D10" s="62"/>
      <c r="E10" s="62"/>
      <c r="F10" s="62"/>
      <c r="G10" s="62"/>
      <c r="H10" s="62"/>
      <c r="I10" s="63"/>
    </row>
    <row r="11" spans="1:14" ht="15" customHeight="1" x14ac:dyDescent="0.4">
      <c r="C11" s="39" t="s">
        <v>33</v>
      </c>
      <c r="D11" s="23" t="s">
        <v>14</v>
      </c>
      <c r="E11" s="46">
        <v>11489197</v>
      </c>
      <c r="F11" s="46"/>
      <c r="G11" s="46"/>
      <c r="H11" s="46"/>
      <c r="I11" s="47"/>
    </row>
    <row r="12" spans="1:14" ht="15" customHeight="1" x14ac:dyDescent="0.4">
      <c r="C12" s="39"/>
      <c r="D12" s="23" t="s">
        <v>34</v>
      </c>
      <c r="E12" s="46">
        <v>11787033</v>
      </c>
      <c r="F12" s="46"/>
      <c r="G12" s="46"/>
      <c r="H12" s="46"/>
      <c r="I12" s="47"/>
    </row>
    <row r="13" spans="1:14" ht="15" customHeight="1" x14ac:dyDescent="0.4">
      <c r="C13" s="39"/>
      <c r="D13" s="24" t="s">
        <v>16</v>
      </c>
      <c r="E13" s="46">
        <v>90932321</v>
      </c>
      <c r="F13" s="46"/>
      <c r="G13" s="46"/>
      <c r="H13" s="46"/>
      <c r="I13" s="47"/>
      <c r="M13" s="25"/>
      <c r="N13" s="25"/>
    </row>
    <row r="14" spans="1:14" ht="15" customHeight="1" x14ac:dyDescent="0.4">
      <c r="C14" s="105" t="s">
        <v>17</v>
      </c>
      <c r="D14" s="106"/>
      <c r="E14" s="48">
        <v>97822408</v>
      </c>
      <c r="F14" s="48"/>
      <c r="G14" s="48"/>
      <c r="H14" s="48"/>
      <c r="I14" s="49"/>
    </row>
    <row r="15" spans="1:14" ht="15" customHeight="1" thickBot="1" x14ac:dyDescent="0.45">
      <c r="C15" s="93" t="s">
        <v>35</v>
      </c>
      <c r="D15" s="94"/>
      <c r="E15" s="99">
        <f>SUM(E11:I14)</f>
        <v>212030959</v>
      </c>
      <c r="F15" s="99"/>
      <c r="G15" s="99"/>
      <c r="H15" s="99"/>
      <c r="I15" s="100"/>
    </row>
    <row r="16" spans="1:14" ht="15" customHeight="1" x14ac:dyDescent="0.4">
      <c r="C16" s="95" t="s">
        <v>48</v>
      </c>
      <c r="D16" s="96"/>
      <c r="E16" s="101">
        <v>52471</v>
      </c>
      <c r="F16" s="101"/>
      <c r="G16" s="101"/>
      <c r="H16" s="101"/>
      <c r="I16" s="102"/>
    </row>
    <row r="17" spans="2:9" ht="15" customHeight="1" thickBot="1" x14ac:dyDescent="0.45">
      <c r="C17" s="97" t="s">
        <v>36</v>
      </c>
      <c r="D17" s="98"/>
      <c r="E17" s="103">
        <v>5554</v>
      </c>
      <c r="F17" s="103"/>
      <c r="G17" s="103"/>
      <c r="H17" s="103"/>
      <c r="I17" s="104"/>
    </row>
    <row r="18" spans="2:9" ht="15" customHeight="1" x14ac:dyDescent="0.4">
      <c r="C18" s="95" t="s">
        <v>44</v>
      </c>
      <c r="D18" s="96"/>
      <c r="E18" s="59">
        <f>(E6+E8)/E16</f>
        <v>11281.373711192849</v>
      </c>
      <c r="F18" s="59"/>
      <c r="G18" s="59"/>
      <c r="H18" s="59"/>
      <c r="I18" s="60"/>
    </row>
    <row r="19" spans="2:9" ht="15" customHeight="1" thickBot="1" x14ac:dyDescent="0.45">
      <c r="C19" s="37" t="s">
        <v>47</v>
      </c>
      <c r="D19" s="38"/>
      <c r="E19" s="27">
        <f>E7/E17</f>
        <v>11293.943644220382</v>
      </c>
      <c r="F19" s="27"/>
      <c r="G19" s="27"/>
      <c r="H19" s="27"/>
      <c r="I19" s="28"/>
    </row>
    <row r="20" spans="2:9" ht="15" customHeight="1" x14ac:dyDescent="0.4">
      <c r="C20" s="8"/>
      <c r="D20" s="8"/>
      <c r="E20" s="8"/>
      <c r="F20" s="8"/>
      <c r="G20" s="8"/>
      <c r="H20" s="8"/>
      <c r="I20" s="8"/>
    </row>
    <row r="21" spans="2:9" ht="15" customHeight="1" x14ac:dyDescent="0.4">
      <c r="C21" s="8"/>
      <c r="D21" s="8"/>
      <c r="E21" s="8"/>
      <c r="F21" s="8"/>
      <c r="G21" s="8"/>
      <c r="H21" s="8"/>
      <c r="I21" s="8"/>
    </row>
    <row r="22" spans="2:9" ht="15" customHeight="1" x14ac:dyDescent="0.4"/>
    <row r="23" spans="2:9" ht="15" customHeight="1" x14ac:dyDescent="0.4">
      <c r="B23" s="2" t="s">
        <v>18</v>
      </c>
      <c r="C23" s="36" t="s">
        <v>19</v>
      </c>
      <c r="D23" s="36"/>
      <c r="E23" s="36"/>
      <c r="F23" s="36"/>
      <c r="G23" s="36"/>
    </row>
    <row r="24" spans="2:9" ht="12.75" thickBot="1" x14ac:dyDescent="0.45">
      <c r="C24" s="3"/>
      <c r="D24" s="3"/>
      <c r="E24" s="84" t="s">
        <v>20</v>
      </c>
      <c r="F24" s="84"/>
      <c r="G24" s="84" t="s">
        <v>21</v>
      </c>
      <c r="H24" s="84"/>
      <c r="I24" s="84"/>
    </row>
    <row r="25" spans="2:9" ht="15" customHeight="1" x14ac:dyDescent="0.4">
      <c r="C25" s="72" t="s">
        <v>22</v>
      </c>
      <c r="D25" s="73"/>
      <c r="E25" s="85"/>
      <c r="F25" s="86"/>
      <c r="G25" s="87"/>
      <c r="H25" s="87"/>
      <c r="I25" s="88"/>
    </row>
    <row r="26" spans="2:9" ht="15" customHeight="1" thickBot="1" x14ac:dyDescent="0.45">
      <c r="C26" s="74" t="s">
        <v>23</v>
      </c>
      <c r="D26" s="75"/>
      <c r="E26" s="89"/>
      <c r="F26" s="89"/>
      <c r="G26" s="89"/>
      <c r="H26" s="89"/>
      <c r="I26" s="90"/>
    </row>
    <row r="27" spans="2:9" ht="15" customHeight="1" thickBot="1" x14ac:dyDescent="0.45">
      <c r="C27" s="91" t="s">
        <v>37</v>
      </c>
      <c r="D27" s="92"/>
      <c r="E27" s="78">
        <v>30</v>
      </c>
      <c r="F27" s="79"/>
      <c r="G27" s="79"/>
      <c r="H27" s="79"/>
      <c r="I27" s="80"/>
    </row>
    <row r="28" spans="2:9" ht="15" customHeight="1" x14ac:dyDescent="0.4">
      <c r="C28" s="18"/>
      <c r="D28" s="18"/>
      <c r="E28" s="19"/>
      <c r="F28" s="19"/>
      <c r="G28" s="19"/>
      <c r="H28" s="19"/>
      <c r="I28" s="19"/>
    </row>
    <row r="29" spans="2:9" ht="15" customHeight="1" x14ac:dyDescent="0.4"/>
    <row r="30" spans="2:9" ht="15" customHeight="1" thickBot="1" x14ac:dyDescent="0.45">
      <c r="B30" s="2" t="s">
        <v>24</v>
      </c>
      <c r="C30" s="36" t="s">
        <v>25</v>
      </c>
      <c r="D30" s="36"/>
      <c r="E30" s="36"/>
      <c r="F30" s="36"/>
      <c r="G30" s="36"/>
    </row>
    <row r="31" spans="2:9" ht="15" customHeight="1" x14ac:dyDescent="0.4">
      <c r="C31" s="76" t="s">
        <v>26</v>
      </c>
      <c r="D31" s="20" t="s">
        <v>27</v>
      </c>
      <c r="E31" s="68">
        <f>(E6+E7)/E9</f>
        <v>0.24575357159685102</v>
      </c>
      <c r="F31" s="68"/>
      <c r="G31" s="68"/>
      <c r="H31" s="68"/>
      <c r="I31" s="69"/>
    </row>
    <row r="32" spans="2:9" ht="15" customHeight="1" thickBot="1" x14ac:dyDescent="0.45">
      <c r="C32" s="77"/>
      <c r="D32" s="21" t="s">
        <v>28</v>
      </c>
      <c r="E32" s="70">
        <f>E8/E9</f>
        <v>0.75424642840314893</v>
      </c>
      <c r="F32" s="70"/>
      <c r="G32" s="70"/>
      <c r="H32" s="70"/>
      <c r="I32" s="71"/>
    </row>
    <row r="33" spans="2:9" ht="15" customHeight="1" x14ac:dyDescent="0.4"/>
    <row r="34" spans="2:9" ht="15" customHeight="1" thickBot="1" x14ac:dyDescent="0.45">
      <c r="B34" s="2" t="s">
        <v>29</v>
      </c>
      <c r="C34" s="36" t="s">
        <v>30</v>
      </c>
      <c r="D34" s="36"/>
      <c r="E34" s="36"/>
      <c r="F34" s="36"/>
      <c r="G34" s="36"/>
      <c r="H34" s="36"/>
      <c r="I34" s="36"/>
    </row>
    <row r="35" spans="2:9" ht="69.95" customHeight="1" thickBot="1" x14ac:dyDescent="0.45">
      <c r="C35" s="1" t="s">
        <v>31</v>
      </c>
      <c r="D35" s="81"/>
      <c r="E35" s="82"/>
      <c r="F35" s="82"/>
      <c r="G35" s="82"/>
      <c r="H35" s="82"/>
      <c r="I35" s="83"/>
    </row>
  </sheetData>
  <mergeCells count="45">
    <mergeCell ref="C6:C8"/>
    <mergeCell ref="E6:I6"/>
    <mergeCell ref="E7:I7"/>
    <mergeCell ref="E8:I8"/>
    <mergeCell ref="A1:J1"/>
    <mergeCell ref="C2:G2"/>
    <mergeCell ref="C3:D3"/>
    <mergeCell ref="E3:I3"/>
    <mergeCell ref="C5:G5"/>
    <mergeCell ref="C9:D9"/>
    <mergeCell ref="E9:I9"/>
    <mergeCell ref="C10:I10"/>
    <mergeCell ref="C11:C13"/>
    <mergeCell ref="E11:I11"/>
    <mergeCell ref="E12:I12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31:C32"/>
    <mergeCell ref="E31:I31"/>
    <mergeCell ref="E32:I32"/>
    <mergeCell ref="C34:I34"/>
    <mergeCell ref="D35:I35"/>
  </mergeCells>
  <phoneticPr fontId="2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N35"/>
  <sheetViews>
    <sheetView view="pageBreakPreview" zoomScale="85" zoomScaleNormal="100" zoomScaleSheetLayoutView="85" workbookViewId="0">
      <selection sqref="A1:J1"/>
    </sheetView>
  </sheetViews>
  <sheetFormatPr defaultColWidth="9" defaultRowHeight="12" x14ac:dyDescent="0.4"/>
  <cols>
    <col min="1" max="1" width="0.75" style="2" customWidth="1"/>
    <col min="2" max="2" width="3.125" style="2" bestFit="1" customWidth="1"/>
    <col min="3" max="3" width="10.625" style="2" customWidth="1"/>
    <col min="4" max="4" width="22.625" style="2" customWidth="1"/>
    <col min="5" max="5" width="14.125" style="2" customWidth="1"/>
    <col min="6" max="6" width="10.625" style="2" customWidth="1"/>
    <col min="7" max="8" width="7.375" style="2" customWidth="1"/>
    <col min="9" max="9" width="10.625" style="2" customWidth="1"/>
    <col min="10" max="10" width="0.875" style="2" customWidth="1"/>
    <col min="11" max="13" width="9" style="2" customWidth="1"/>
    <col min="14" max="14" width="9" style="2"/>
    <col min="15" max="16" width="9" style="2" customWidth="1"/>
    <col min="17" max="16384" width="9" style="2"/>
  </cols>
  <sheetData>
    <row r="1" spans="1:14" ht="18.75" customHeight="1" x14ac:dyDescent="0.4">
      <c r="A1" s="52" t="s">
        <v>32</v>
      </c>
      <c r="B1" s="52"/>
      <c r="C1" s="52"/>
      <c r="D1" s="52"/>
      <c r="E1" s="52"/>
      <c r="F1" s="52"/>
      <c r="G1" s="52"/>
      <c r="H1" s="52"/>
      <c r="I1" s="52"/>
      <c r="J1" s="52"/>
    </row>
    <row r="2" spans="1:14" ht="15" customHeight="1" thickBot="1" x14ac:dyDescent="0.45">
      <c r="B2" s="2" t="s">
        <v>3</v>
      </c>
      <c r="C2" s="36" t="s">
        <v>4</v>
      </c>
      <c r="D2" s="36"/>
      <c r="E2" s="36"/>
      <c r="F2" s="36"/>
      <c r="G2" s="36"/>
      <c r="H2" s="3"/>
    </row>
    <row r="3" spans="1:14" ht="19.5" customHeight="1" thickBot="1" x14ac:dyDescent="0.45">
      <c r="C3" s="53" t="s">
        <v>5</v>
      </c>
      <c r="D3" s="54"/>
      <c r="E3" s="109" t="s">
        <v>41</v>
      </c>
      <c r="F3" s="110"/>
      <c r="G3" s="110"/>
      <c r="H3" s="110"/>
      <c r="I3" s="111"/>
    </row>
    <row r="4" spans="1:14" ht="15" customHeight="1" x14ac:dyDescent="0.4"/>
    <row r="5" spans="1:14" ht="15" customHeight="1" thickBot="1" x14ac:dyDescent="0.45">
      <c r="B5" s="2" t="s">
        <v>6</v>
      </c>
      <c r="C5" s="36" t="s">
        <v>7</v>
      </c>
      <c r="D5" s="36"/>
      <c r="E5" s="36"/>
      <c r="F5" s="36"/>
      <c r="G5" s="36"/>
      <c r="I5" s="22"/>
    </row>
    <row r="6" spans="1:14" ht="15" customHeight="1" x14ac:dyDescent="0.4">
      <c r="C6" s="107" t="s">
        <v>8</v>
      </c>
      <c r="D6" s="9" t="s">
        <v>9</v>
      </c>
      <c r="E6" s="59">
        <v>93842173</v>
      </c>
      <c r="F6" s="59"/>
      <c r="G6" s="59"/>
      <c r="H6" s="59"/>
      <c r="I6" s="60"/>
    </row>
    <row r="7" spans="1:14" ht="15" customHeight="1" x14ac:dyDescent="0.4">
      <c r="C7" s="108"/>
      <c r="D7" s="10" t="s">
        <v>10</v>
      </c>
      <c r="E7" s="46">
        <v>58792436</v>
      </c>
      <c r="F7" s="46"/>
      <c r="G7" s="46"/>
      <c r="H7" s="46"/>
      <c r="I7" s="47"/>
    </row>
    <row r="8" spans="1:14" ht="15" customHeight="1" x14ac:dyDescent="0.4">
      <c r="C8" s="97"/>
      <c r="D8" s="11" t="s">
        <v>11</v>
      </c>
      <c r="E8" s="48">
        <v>510017867</v>
      </c>
      <c r="F8" s="48"/>
      <c r="G8" s="48"/>
      <c r="H8" s="48"/>
      <c r="I8" s="49"/>
    </row>
    <row r="9" spans="1:14" ht="15" customHeight="1" thickBot="1" x14ac:dyDescent="0.45">
      <c r="C9" s="31" t="s">
        <v>35</v>
      </c>
      <c r="D9" s="32"/>
      <c r="E9" s="33">
        <f>SUM(E6:I8)</f>
        <v>662652476</v>
      </c>
      <c r="F9" s="34"/>
      <c r="G9" s="34"/>
      <c r="H9" s="34"/>
      <c r="I9" s="35"/>
    </row>
    <row r="10" spans="1:14" ht="15" customHeight="1" x14ac:dyDescent="0.4">
      <c r="C10" s="61" t="s">
        <v>12</v>
      </c>
      <c r="D10" s="62"/>
      <c r="E10" s="62"/>
      <c r="F10" s="62"/>
      <c r="G10" s="62"/>
      <c r="H10" s="62"/>
      <c r="I10" s="63"/>
    </row>
    <row r="11" spans="1:14" ht="15" customHeight="1" x14ac:dyDescent="0.4">
      <c r="C11" s="39" t="s">
        <v>33</v>
      </c>
      <c r="D11" s="23" t="s">
        <v>14</v>
      </c>
      <c r="E11" s="46">
        <v>9743760</v>
      </c>
      <c r="F11" s="46"/>
      <c r="G11" s="46"/>
      <c r="H11" s="46"/>
      <c r="I11" s="47"/>
    </row>
    <row r="12" spans="1:14" ht="15" customHeight="1" x14ac:dyDescent="0.4">
      <c r="C12" s="39"/>
      <c r="D12" s="23" t="s">
        <v>34</v>
      </c>
      <c r="E12" s="46">
        <v>11635231</v>
      </c>
      <c r="F12" s="46"/>
      <c r="G12" s="46"/>
      <c r="H12" s="46"/>
      <c r="I12" s="47"/>
    </row>
    <row r="13" spans="1:14" ht="15" customHeight="1" x14ac:dyDescent="0.4">
      <c r="C13" s="39"/>
      <c r="D13" s="24" t="s">
        <v>16</v>
      </c>
      <c r="E13" s="46">
        <v>93894909</v>
      </c>
      <c r="F13" s="46"/>
      <c r="G13" s="46"/>
      <c r="H13" s="46"/>
      <c r="I13" s="47"/>
      <c r="M13" s="25"/>
      <c r="N13" s="25"/>
    </row>
    <row r="14" spans="1:14" ht="15" customHeight="1" x14ac:dyDescent="0.4">
      <c r="C14" s="105" t="s">
        <v>17</v>
      </c>
      <c r="D14" s="106"/>
      <c r="E14" s="48">
        <v>89447660</v>
      </c>
      <c r="F14" s="48"/>
      <c r="G14" s="48"/>
      <c r="H14" s="48"/>
      <c r="I14" s="49"/>
    </row>
    <row r="15" spans="1:14" ht="15" customHeight="1" thickBot="1" x14ac:dyDescent="0.45">
      <c r="C15" s="93" t="s">
        <v>35</v>
      </c>
      <c r="D15" s="94"/>
      <c r="E15" s="99">
        <f>SUM(E11:I14)</f>
        <v>204721560</v>
      </c>
      <c r="F15" s="99"/>
      <c r="G15" s="99"/>
      <c r="H15" s="99"/>
      <c r="I15" s="100"/>
    </row>
    <row r="16" spans="1:14" ht="15" customHeight="1" x14ac:dyDescent="0.4">
      <c r="C16" s="95" t="s">
        <v>48</v>
      </c>
      <c r="D16" s="96"/>
      <c r="E16" s="101">
        <v>51907</v>
      </c>
      <c r="F16" s="101"/>
      <c r="G16" s="101"/>
      <c r="H16" s="101"/>
      <c r="I16" s="102"/>
    </row>
    <row r="17" spans="2:9" ht="15" customHeight="1" thickBot="1" x14ac:dyDescent="0.45">
      <c r="C17" s="97" t="s">
        <v>36</v>
      </c>
      <c r="D17" s="98"/>
      <c r="E17" s="103">
        <v>5776</v>
      </c>
      <c r="F17" s="103"/>
      <c r="G17" s="103"/>
      <c r="H17" s="103"/>
      <c r="I17" s="104"/>
    </row>
    <row r="18" spans="2:9" ht="15" customHeight="1" x14ac:dyDescent="0.4">
      <c r="C18" s="95" t="s">
        <v>44</v>
      </c>
      <c r="D18" s="96"/>
      <c r="E18" s="59">
        <f>(E6+E8)/E16</f>
        <v>11633.499142697518</v>
      </c>
      <c r="F18" s="59"/>
      <c r="G18" s="59"/>
      <c r="H18" s="59"/>
      <c r="I18" s="60"/>
    </row>
    <row r="19" spans="2:9" ht="15" customHeight="1" thickBot="1" x14ac:dyDescent="0.45">
      <c r="C19" s="37" t="s">
        <v>47</v>
      </c>
      <c r="D19" s="38"/>
      <c r="E19" s="27">
        <f>E7/E17</f>
        <v>10178.745844875346</v>
      </c>
      <c r="F19" s="27"/>
      <c r="G19" s="27"/>
      <c r="H19" s="27"/>
      <c r="I19" s="28"/>
    </row>
    <row r="20" spans="2:9" ht="15" customHeight="1" x14ac:dyDescent="0.4">
      <c r="C20" s="8"/>
      <c r="D20" s="8"/>
      <c r="E20" s="8"/>
      <c r="F20" s="8"/>
      <c r="G20" s="8"/>
      <c r="H20" s="8"/>
      <c r="I20" s="8"/>
    </row>
    <row r="21" spans="2:9" ht="15" customHeight="1" x14ac:dyDescent="0.4">
      <c r="C21" s="8"/>
      <c r="D21" s="8"/>
      <c r="E21" s="8"/>
      <c r="F21" s="8"/>
      <c r="G21" s="8"/>
      <c r="H21" s="8"/>
      <c r="I21" s="8"/>
    </row>
    <row r="22" spans="2:9" ht="15" customHeight="1" x14ac:dyDescent="0.4"/>
    <row r="23" spans="2:9" ht="15" customHeight="1" x14ac:dyDescent="0.4">
      <c r="B23" s="2" t="s">
        <v>18</v>
      </c>
      <c r="C23" s="36" t="s">
        <v>19</v>
      </c>
      <c r="D23" s="36"/>
      <c r="E23" s="36"/>
      <c r="F23" s="36"/>
      <c r="G23" s="36"/>
    </row>
    <row r="24" spans="2:9" ht="12.75" thickBot="1" x14ac:dyDescent="0.45">
      <c r="C24" s="3"/>
      <c r="D24" s="3"/>
      <c r="E24" s="84" t="s">
        <v>20</v>
      </c>
      <c r="F24" s="84"/>
      <c r="G24" s="84" t="s">
        <v>21</v>
      </c>
      <c r="H24" s="84"/>
      <c r="I24" s="84"/>
    </row>
    <row r="25" spans="2:9" ht="15" customHeight="1" x14ac:dyDescent="0.4">
      <c r="C25" s="72" t="s">
        <v>22</v>
      </c>
      <c r="D25" s="73"/>
      <c r="E25" s="85"/>
      <c r="F25" s="86"/>
      <c r="G25" s="87"/>
      <c r="H25" s="87"/>
      <c r="I25" s="88"/>
    </row>
    <row r="26" spans="2:9" ht="15" customHeight="1" thickBot="1" x14ac:dyDescent="0.45">
      <c r="C26" s="74" t="s">
        <v>23</v>
      </c>
      <c r="D26" s="75"/>
      <c r="E26" s="89"/>
      <c r="F26" s="89"/>
      <c r="G26" s="89"/>
      <c r="H26" s="89"/>
      <c r="I26" s="90"/>
    </row>
    <row r="27" spans="2:9" ht="15" customHeight="1" thickBot="1" x14ac:dyDescent="0.45">
      <c r="C27" s="91" t="s">
        <v>37</v>
      </c>
      <c r="D27" s="92"/>
      <c r="E27" s="78">
        <v>21</v>
      </c>
      <c r="F27" s="79"/>
      <c r="G27" s="79"/>
      <c r="H27" s="79"/>
      <c r="I27" s="80"/>
    </row>
    <row r="28" spans="2:9" ht="15" customHeight="1" x14ac:dyDescent="0.4">
      <c r="C28" s="18"/>
      <c r="D28" s="18"/>
      <c r="E28" s="19"/>
      <c r="F28" s="19"/>
      <c r="G28" s="19"/>
      <c r="H28" s="19"/>
      <c r="I28" s="19"/>
    </row>
    <row r="29" spans="2:9" ht="15" customHeight="1" x14ac:dyDescent="0.4"/>
    <row r="30" spans="2:9" ht="15" customHeight="1" thickBot="1" x14ac:dyDescent="0.45">
      <c r="B30" s="2" t="s">
        <v>24</v>
      </c>
      <c r="C30" s="36" t="s">
        <v>25</v>
      </c>
      <c r="D30" s="36"/>
      <c r="E30" s="36"/>
      <c r="F30" s="36"/>
      <c r="G30" s="36"/>
    </row>
    <row r="31" spans="2:9" ht="15" customHeight="1" x14ac:dyDescent="0.4">
      <c r="C31" s="76" t="s">
        <v>26</v>
      </c>
      <c r="D31" s="20" t="s">
        <v>27</v>
      </c>
      <c r="E31" s="68">
        <f>(E6+E7)/E9</f>
        <v>0.23033884959029413</v>
      </c>
      <c r="F31" s="68"/>
      <c r="G31" s="68"/>
      <c r="H31" s="68"/>
      <c r="I31" s="69"/>
    </row>
    <row r="32" spans="2:9" ht="15" customHeight="1" thickBot="1" x14ac:dyDescent="0.45">
      <c r="C32" s="77"/>
      <c r="D32" s="21" t="s">
        <v>28</v>
      </c>
      <c r="E32" s="70">
        <f>E8/E9</f>
        <v>0.76966115040970584</v>
      </c>
      <c r="F32" s="70"/>
      <c r="G32" s="70"/>
      <c r="H32" s="70"/>
      <c r="I32" s="71"/>
    </row>
    <row r="33" spans="2:9" ht="15" customHeight="1" x14ac:dyDescent="0.4"/>
    <row r="34" spans="2:9" ht="15" customHeight="1" thickBot="1" x14ac:dyDescent="0.45">
      <c r="B34" s="2" t="s">
        <v>29</v>
      </c>
      <c r="C34" s="36" t="s">
        <v>30</v>
      </c>
      <c r="D34" s="36"/>
      <c r="E34" s="36"/>
      <c r="F34" s="36"/>
      <c r="G34" s="36"/>
      <c r="H34" s="36"/>
      <c r="I34" s="36"/>
    </row>
    <row r="35" spans="2:9" ht="69.95" customHeight="1" thickBot="1" x14ac:dyDescent="0.45">
      <c r="C35" s="1" t="s">
        <v>31</v>
      </c>
      <c r="D35" s="81"/>
      <c r="E35" s="82"/>
      <c r="F35" s="82"/>
      <c r="G35" s="82"/>
      <c r="H35" s="82"/>
      <c r="I35" s="83"/>
    </row>
  </sheetData>
  <mergeCells count="45">
    <mergeCell ref="C6:C8"/>
    <mergeCell ref="E6:I6"/>
    <mergeCell ref="E7:I7"/>
    <mergeCell ref="E8:I8"/>
    <mergeCell ref="A1:J1"/>
    <mergeCell ref="C2:G2"/>
    <mergeCell ref="C3:D3"/>
    <mergeCell ref="E3:I3"/>
    <mergeCell ref="C5:G5"/>
    <mergeCell ref="C9:D9"/>
    <mergeCell ref="E9:I9"/>
    <mergeCell ref="C10:I10"/>
    <mergeCell ref="C11:C13"/>
    <mergeCell ref="E11:I11"/>
    <mergeCell ref="E12:I12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31:C32"/>
    <mergeCell ref="E31:I31"/>
    <mergeCell ref="E32:I32"/>
    <mergeCell ref="C34:I34"/>
    <mergeCell ref="D35:I35"/>
  </mergeCells>
  <phoneticPr fontId="2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14</vt:i4>
      </vt:variant>
    </vt:vector>
  </HeadingPairs>
  <TitlesOfParts>
    <vt:vector size="28" baseType="lpstr">
      <vt:lpstr>効果検証様式（集計値）</vt:lpstr>
      <vt:lpstr>R4.10</vt:lpstr>
      <vt:lpstr>R4.11</vt:lpstr>
      <vt:lpstr>R4.12</vt:lpstr>
      <vt:lpstr>R5.1</vt:lpstr>
      <vt:lpstr>R5.2</vt:lpstr>
      <vt:lpstr>R5.3</vt:lpstr>
      <vt:lpstr>R5.4</vt:lpstr>
      <vt:lpstr>R5.5</vt:lpstr>
      <vt:lpstr>R5.6</vt:lpstr>
      <vt:lpstr>R5.7</vt:lpstr>
      <vt:lpstr>R5.8</vt:lpstr>
      <vt:lpstr>R5.9</vt:lpstr>
      <vt:lpstr>R5.10</vt:lpstr>
      <vt:lpstr>R4.10!Print_Area</vt:lpstr>
      <vt:lpstr>R4.11!Print_Area</vt:lpstr>
      <vt:lpstr>R4.12!Print_Area</vt:lpstr>
      <vt:lpstr>R5.1!Print_Area</vt:lpstr>
      <vt:lpstr>R5.10!Print_Area</vt:lpstr>
      <vt:lpstr>R5.2!Print_Area</vt:lpstr>
      <vt:lpstr>R5.3!Print_Area</vt:lpstr>
      <vt:lpstr>R5.4!Print_Area</vt:lpstr>
      <vt:lpstr>R5.5!Print_Area</vt:lpstr>
      <vt:lpstr>R5.6!Print_Area</vt:lpstr>
      <vt:lpstr>R5.7!Print_Area</vt:lpstr>
      <vt:lpstr>R5.8!Print_Area</vt:lpstr>
      <vt:lpstr>R5.9!Print_Area</vt:lpstr>
      <vt:lpstr>'効果検証様式（集計値）'!Print_Area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2024-03-27T05:36:04Z</dcterms:modified>
  <cp:category/>
  <cp:contentStatus/>
</cp:coreProperties>
</file>