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-120" yWindow="-120" windowWidth="20610" windowHeight="7890" tabRatio="717" activeTab="2"/>
  </bookViews>
  <sheets>
    <sheet name="効果検証様式（集計値）" sheetId="1" r:id="rId1"/>
    <sheet name="R3.7" sheetId="111" r:id="rId2"/>
    <sheet name="R3.8" sheetId="90" r:id="rId3"/>
    <sheet name="R3.9" sheetId="118" r:id="rId4"/>
    <sheet name="R3.10" sheetId="115" r:id="rId5"/>
    <sheet name="R3.11" sheetId="116" r:id="rId6"/>
    <sheet name="R3.12" sheetId="117" r:id="rId7"/>
    <sheet name="R4.1" sheetId="119" r:id="rId8"/>
    <sheet name="R4.2" sheetId="123" r:id="rId9"/>
    <sheet name="R4.3" sheetId="124" r:id="rId10"/>
    <sheet name="R4.4" sheetId="120" r:id="rId11"/>
    <sheet name="R4.5" sheetId="121" r:id="rId12"/>
    <sheet name="R4.6" sheetId="125" r:id="rId13"/>
    <sheet name="R4.7" sheetId="127" r:id="rId14"/>
    <sheet name="R4.8" sheetId="128" r:id="rId15"/>
    <sheet name="R4.9" sheetId="129" r:id="rId16"/>
    <sheet name="R4.10" sheetId="130" r:id="rId17"/>
    <sheet name="R4.11" sheetId="131" r:id="rId18"/>
    <sheet name="R4.12" sheetId="132" r:id="rId19"/>
  </sheets>
  <definedNames>
    <definedName name="_xlnm.Print_Area" localSheetId="4">'R3.10'!$A$1:$J$89</definedName>
    <definedName name="_xlnm.Print_Area" localSheetId="5">'R3.11'!$A$1:$J$89</definedName>
    <definedName name="_xlnm.Print_Area" localSheetId="6">'R3.12'!$A$1:$J$89</definedName>
    <definedName name="_xlnm.Print_Area" localSheetId="1">'R3.7'!$A$1:$J$89</definedName>
    <definedName name="_xlnm.Print_Area" localSheetId="2">'R3.8'!$A$1:$J$89</definedName>
    <definedName name="_xlnm.Print_Area" localSheetId="3">'R3.9'!$A$1:$J$89</definedName>
    <definedName name="_xlnm.Print_Area" localSheetId="7">'R4.1'!$A$1:$J$89</definedName>
    <definedName name="_xlnm.Print_Area" localSheetId="16">'R4.10'!$A$1:$J$89</definedName>
    <definedName name="_xlnm.Print_Area" localSheetId="17">'R4.11'!$A$1:$J$89</definedName>
    <definedName name="_xlnm.Print_Area" localSheetId="18">'R4.12'!$A$1:$J$89</definedName>
    <definedName name="_xlnm.Print_Area" localSheetId="8">'R4.2'!$A$1:$J$89</definedName>
    <definedName name="_xlnm.Print_Area" localSheetId="9">'R4.3'!$A$1:$J$89</definedName>
    <definedName name="_xlnm.Print_Area" localSheetId="10">'R4.4'!$A$1:$J$89</definedName>
    <definedName name="_xlnm.Print_Area" localSheetId="11">'R4.5'!$A$1:$J$89</definedName>
    <definedName name="_xlnm.Print_Area" localSheetId="12">'R4.6'!$A$1:$J$89</definedName>
    <definedName name="_xlnm.Print_Area" localSheetId="13">'R4.7'!$A$1:$J$89</definedName>
    <definedName name="_xlnm.Print_Area" localSheetId="14">'R4.8'!$A$1:$J$89</definedName>
    <definedName name="_xlnm.Print_Area" localSheetId="15">'R4.9'!$A$1:$J$89</definedName>
    <definedName name="_xlnm.Print_Area" localSheetId="0">'効果検証様式（集計値）'!$A$1:$H$41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6" i="132" l="1"/>
  <c r="E66" i="130"/>
  <c r="E84" i="90" l="1"/>
  <c r="E37" i="1"/>
  <c r="E36" i="1"/>
  <c r="E85" i="111"/>
  <c r="E84" i="111"/>
  <c r="E85" i="117"/>
  <c r="E84" i="117"/>
  <c r="E85" i="129"/>
  <c r="E84" i="129"/>
  <c r="E85" i="132"/>
  <c r="E84" i="132"/>
  <c r="E85" i="131"/>
  <c r="E85" i="130"/>
  <c r="E85" i="128"/>
  <c r="E85" i="127"/>
  <c r="E85" i="125"/>
  <c r="E85" i="121"/>
  <c r="E85" i="120"/>
  <c r="E85" i="124"/>
  <c r="E85" i="123"/>
  <c r="E85" i="119"/>
  <c r="E85" i="116"/>
  <c r="E85" i="115"/>
  <c r="E85" i="118"/>
  <c r="E85" i="90"/>
  <c r="E84" i="131"/>
  <c r="E84" i="130"/>
  <c r="E84" i="128"/>
  <c r="E84" i="127"/>
  <c r="E84" i="125"/>
  <c r="E84" i="121"/>
  <c r="E84" i="120"/>
  <c r="E84" i="124"/>
  <c r="E84" i="123"/>
  <c r="E84" i="119"/>
  <c r="E84" i="116"/>
  <c r="E84" i="115"/>
  <c r="E84" i="118"/>
  <c r="E12" i="1"/>
  <c r="E19" i="1" l="1"/>
  <c r="E22" i="1" l="1"/>
  <c r="E23" i="1"/>
  <c r="E71" i="132" l="1"/>
  <c r="E70" i="132"/>
  <c r="E67" i="132"/>
  <c r="E10" i="132"/>
  <c r="E71" i="131"/>
  <c r="E70" i="131"/>
  <c r="E67" i="131"/>
  <c r="E10" i="131"/>
  <c r="E71" i="130"/>
  <c r="E70" i="130"/>
  <c r="E67" i="130"/>
  <c r="E10" i="130"/>
  <c r="E71" i="129"/>
  <c r="E70" i="129"/>
  <c r="E67" i="129"/>
  <c r="E10" i="129"/>
  <c r="E71" i="128"/>
  <c r="E70" i="128"/>
  <c r="E67" i="128"/>
  <c r="E10" i="128"/>
  <c r="E71" i="127"/>
  <c r="E70" i="127"/>
  <c r="E67" i="127"/>
  <c r="E10" i="127"/>
  <c r="E71" i="125"/>
  <c r="E70" i="125"/>
  <c r="E67" i="125"/>
  <c r="E10" i="125"/>
  <c r="E71" i="124"/>
  <c r="E70" i="124"/>
  <c r="E67" i="124"/>
  <c r="E10" i="124"/>
  <c r="E71" i="123"/>
  <c r="E70" i="123"/>
  <c r="E67" i="123"/>
  <c r="E10" i="123"/>
  <c r="E71" i="121"/>
  <c r="E70" i="121"/>
  <c r="E67" i="121"/>
  <c r="E10" i="121"/>
  <c r="E71" i="120"/>
  <c r="E70" i="120"/>
  <c r="E67" i="120"/>
  <c r="E10" i="120"/>
  <c r="E71" i="119"/>
  <c r="E70" i="119"/>
  <c r="E67" i="119"/>
  <c r="E10" i="119"/>
  <c r="E71" i="118" l="1"/>
  <c r="E70" i="118"/>
  <c r="E67" i="118"/>
  <c r="E10" i="118"/>
  <c r="E71" i="117"/>
  <c r="E70" i="117"/>
  <c r="E67" i="117"/>
  <c r="E10" i="117"/>
  <c r="E71" i="116"/>
  <c r="E70" i="116"/>
  <c r="E67" i="116"/>
  <c r="E10" i="116"/>
  <c r="E71" i="115"/>
  <c r="E70" i="115"/>
  <c r="E67" i="115"/>
  <c r="E10" i="115"/>
  <c r="E71" i="111" l="1"/>
  <c r="E70" i="111"/>
  <c r="E71" i="90"/>
  <c r="E70" i="90"/>
  <c r="E67" i="111" l="1"/>
  <c r="E10" i="111"/>
  <c r="E67" i="90"/>
  <c r="E10" i="90"/>
</calcChain>
</file>

<file path=xl/sharedStrings.xml><?xml version="1.0" encoding="utf-8"?>
<sst xmlns="http://schemas.openxmlformats.org/spreadsheetml/2006/main" count="1537" uniqueCount="76">
  <si>
    <t>都道府県名</t>
    <rPh sb="0" eb="4">
      <t>トドウフケン</t>
    </rPh>
    <rPh sb="4" eb="5">
      <t>メイ</t>
    </rPh>
    <phoneticPr fontId="1"/>
  </si>
  <si>
    <t>福岡県</t>
    <rPh sb="0" eb="2">
      <t>フクオカ</t>
    </rPh>
    <rPh sb="2" eb="3">
      <t>ケン</t>
    </rPh>
    <phoneticPr fontId="1"/>
  </si>
  <si>
    <t>作成年月日</t>
    <rPh sb="0" eb="2">
      <t>サクセイ</t>
    </rPh>
    <rPh sb="2" eb="5">
      <t>ネンガッピ</t>
    </rPh>
    <phoneticPr fontId="1"/>
  </si>
  <si>
    <t>①</t>
    <phoneticPr fontId="1"/>
  </si>
  <si>
    <t>対象商品の内容</t>
    <phoneticPr fontId="1"/>
  </si>
  <si>
    <t>事業名（実施期間）</t>
    <rPh sb="0" eb="3">
      <t>ジギョウメイ</t>
    </rPh>
    <rPh sb="4" eb="8">
      <t>ジッシキカン</t>
    </rPh>
    <phoneticPr fontId="1"/>
  </si>
  <si>
    <t>②</t>
    <phoneticPr fontId="1"/>
  </si>
  <si>
    <t>対象商品の数量</t>
    <rPh sb="5" eb="7">
      <t>スウリョウ</t>
    </rPh>
    <phoneticPr fontId="1"/>
  </si>
  <si>
    <t>②-1：旅行会社経由</t>
    <rPh sb="4" eb="6">
      <t>リョコウ</t>
    </rPh>
    <rPh sb="6" eb="8">
      <t>カイシャ</t>
    </rPh>
    <rPh sb="8" eb="10">
      <t>ケイユ</t>
    </rPh>
    <phoneticPr fontId="1"/>
  </si>
  <si>
    <t>②-2：旅行会社経由（日帰り）</t>
    <rPh sb="11" eb="13">
      <t>ヒガエ</t>
    </rPh>
    <phoneticPr fontId="1"/>
  </si>
  <si>
    <t>②-3：宿直販等</t>
    <rPh sb="4" eb="5">
      <t>ヤド</t>
    </rPh>
    <rPh sb="5" eb="7">
      <t>チョクハン</t>
    </rPh>
    <rPh sb="7" eb="8">
      <t>トウ</t>
    </rPh>
    <phoneticPr fontId="1"/>
  </si>
  <si>
    <t>②-4：宿直販等（日帰り）</t>
    <rPh sb="9" eb="11">
      <t>ヒガエ</t>
    </rPh>
    <phoneticPr fontId="1"/>
  </si>
  <si>
    <t>合計</t>
    <rPh sb="0" eb="2">
      <t>ゴウケイ</t>
    </rPh>
    <phoneticPr fontId="1"/>
  </si>
  <si>
    <t>補助金額（円）</t>
    <rPh sb="5" eb="6">
      <t>エン</t>
    </rPh>
    <phoneticPr fontId="1"/>
  </si>
  <si>
    <t>旅行割引額</t>
    <rPh sb="0" eb="2">
      <t>リョコウ</t>
    </rPh>
    <rPh sb="2" eb="4">
      <t>ワリビキ</t>
    </rPh>
    <rPh sb="4" eb="5">
      <t>ガク</t>
    </rPh>
    <phoneticPr fontId="1"/>
  </si>
  <si>
    <t>②-5：旅行会社経由</t>
    <rPh sb="4" eb="6">
      <t>リョコウ</t>
    </rPh>
    <rPh sb="6" eb="8">
      <t>カイシャ</t>
    </rPh>
    <rPh sb="8" eb="10">
      <t>ケイユ</t>
    </rPh>
    <phoneticPr fontId="1"/>
  </si>
  <si>
    <t>②-7：宿直販等</t>
    <rPh sb="4" eb="5">
      <t>ヤド</t>
    </rPh>
    <rPh sb="5" eb="7">
      <t>チョクハン</t>
    </rPh>
    <rPh sb="7" eb="8">
      <t>トウ</t>
    </rPh>
    <phoneticPr fontId="1"/>
  </si>
  <si>
    <t xml:space="preserve">②-8：宿直販等（日帰り）　　 </t>
    <rPh sb="9" eb="11">
      <t>ヒガエ</t>
    </rPh>
    <phoneticPr fontId="1"/>
  </si>
  <si>
    <t>②-9：ｸｰﾎﾟﾝ使用額</t>
    <phoneticPr fontId="1"/>
  </si>
  <si>
    <t>②-11：延べ旅行者数（日帰り）（人）　</t>
    <rPh sb="12" eb="14">
      <t>ヒガエ</t>
    </rPh>
    <phoneticPr fontId="1"/>
  </si>
  <si>
    <t>③</t>
    <phoneticPr fontId="1"/>
  </si>
  <si>
    <t>対象商品の販売時期及び利用可能時期</t>
    <rPh sb="5" eb="7">
      <t>ハンバイ</t>
    </rPh>
    <rPh sb="7" eb="9">
      <t>ジキ</t>
    </rPh>
    <rPh sb="9" eb="10">
      <t>オヨ</t>
    </rPh>
    <rPh sb="11" eb="13">
      <t>リヨウ</t>
    </rPh>
    <rPh sb="13" eb="15">
      <t>カノウ</t>
    </rPh>
    <rPh sb="15" eb="17">
      <t>ジキ</t>
    </rPh>
    <phoneticPr fontId="1"/>
  </si>
  <si>
    <t>自</t>
    <rPh sb="0" eb="1">
      <t>ジ</t>
    </rPh>
    <phoneticPr fontId="1"/>
  </si>
  <si>
    <t>至</t>
    <rPh sb="0" eb="1">
      <t>イタ</t>
    </rPh>
    <phoneticPr fontId="1"/>
  </si>
  <si>
    <t>③-1：販売期間</t>
    <rPh sb="4" eb="6">
      <t>ハンバイ</t>
    </rPh>
    <rPh sb="6" eb="8">
      <t>キカン</t>
    </rPh>
    <phoneticPr fontId="1"/>
  </si>
  <si>
    <t>③-2：割引の対象となる旅行期間</t>
    <rPh sb="4" eb="6">
      <t>ワリビキ</t>
    </rPh>
    <rPh sb="7" eb="9">
      <t>タイショウ</t>
    </rPh>
    <rPh sb="12" eb="14">
      <t>リョコウ</t>
    </rPh>
    <rPh sb="14" eb="16">
      <t>キカン</t>
    </rPh>
    <phoneticPr fontId="1"/>
  </si>
  <si>
    <t>④</t>
    <phoneticPr fontId="1"/>
  </si>
  <si>
    <t>対象商品の販売方法とその販売割合</t>
    <rPh sb="0" eb="2">
      <t>タイショウ</t>
    </rPh>
    <rPh sb="2" eb="4">
      <t>ショウヒン</t>
    </rPh>
    <rPh sb="5" eb="7">
      <t>ハンバイ</t>
    </rPh>
    <rPh sb="7" eb="9">
      <t>ホウホウ</t>
    </rPh>
    <rPh sb="12" eb="14">
      <t>ハンバイ</t>
    </rPh>
    <rPh sb="14" eb="16">
      <t>ワリアイ</t>
    </rPh>
    <phoneticPr fontId="1"/>
  </si>
  <si>
    <t>販路ごとの販売割合</t>
    <rPh sb="0" eb="2">
      <t>ハンロ</t>
    </rPh>
    <rPh sb="5" eb="7">
      <t>ハンバイ</t>
    </rPh>
    <rPh sb="7" eb="9">
      <t>ワリアイ</t>
    </rPh>
    <phoneticPr fontId="1"/>
  </si>
  <si>
    <t>④-1：旅行会社経由</t>
    <rPh sb="4" eb="6">
      <t>リョコウ</t>
    </rPh>
    <rPh sb="6" eb="8">
      <t>カイシャ</t>
    </rPh>
    <rPh sb="8" eb="10">
      <t>ケイユ</t>
    </rPh>
    <phoneticPr fontId="1"/>
  </si>
  <si>
    <t>④-2：宿直販等</t>
    <rPh sb="4" eb="5">
      <t>ヤド</t>
    </rPh>
    <rPh sb="5" eb="7">
      <t>チョクハン</t>
    </rPh>
    <rPh sb="7" eb="8">
      <t>トウ</t>
    </rPh>
    <phoneticPr fontId="1"/>
  </si>
  <si>
    <t>⑤</t>
    <phoneticPr fontId="1"/>
  </si>
  <si>
    <t>旅行需要の喚起効果を最大限発揮するとともに、不正を防止するために講じた措置</t>
    <rPh sb="0" eb="2">
      <t>リョコウ</t>
    </rPh>
    <rPh sb="2" eb="4">
      <t>ジュヨウ</t>
    </rPh>
    <rPh sb="5" eb="7">
      <t>カンキ</t>
    </rPh>
    <rPh sb="7" eb="9">
      <t>コウカ</t>
    </rPh>
    <rPh sb="10" eb="13">
      <t>サイダイゲン</t>
    </rPh>
    <rPh sb="13" eb="15">
      <t>ハッキ</t>
    </rPh>
    <rPh sb="22" eb="24">
      <t>フセイ</t>
    </rPh>
    <rPh sb="25" eb="27">
      <t>ボウシ</t>
    </rPh>
    <rPh sb="32" eb="33">
      <t>コウ</t>
    </rPh>
    <rPh sb="35" eb="37">
      <t>ソチ</t>
    </rPh>
    <phoneticPr fontId="1"/>
  </si>
  <si>
    <t>各都道府県において講じた措置を定性的に記載</t>
    <rPh sb="0" eb="1">
      <t>カク</t>
    </rPh>
    <rPh sb="1" eb="5">
      <t>トドウフケン</t>
    </rPh>
    <rPh sb="9" eb="10">
      <t>コウ</t>
    </rPh>
    <rPh sb="12" eb="14">
      <t>ソチ</t>
    </rPh>
    <rPh sb="15" eb="18">
      <t>テイセイテキ</t>
    </rPh>
    <rPh sb="19" eb="21">
      <t>キサイ</t>
    </rPh>
    <phoneticPr fontId="1"/>
  </si>
  <si>
    <t>事業名</t>
    <rPh sb="0" eb="3">
      <t>ジギョウメイ</t>
    </rPh>
    <phoneticPr fontId="1"/>
  </si>
  <si>
    <t>販売金額（円）</t>
    <rPh sb="0" eb="2">
      <t>ハンバイ</t>
    </rPh>
    <rPh sb="2" eb="4">
      <t>キンガク</t>
    </rPh>
    <rPh sb="5" eb="6">
      <t>エン</t>
    </rPh>
    <phoneticPr fontId="1"/>
  </si>
  <si>
    <t>②-2：旅行会社経由（日帰り）</t>
    <rPh sb="4" eb="6">
      <t>リョコウ</t>
    </rPh>
    <rPh sb="6" eb="8">
      <t>カイシャ</t>
    </rPh>
    <rPh sb="8" eb="10">
      <t>ケイユ</t>
    </rPh>
    <rPh sb="11" eb="13">
      <t>ヒガエ</t>
    </rPh>
    <phoneticPr fontId="1"/>
  </si>
  <si>
    <t>②-4：宿直販等（日帰り）</t>
    <rPh sb="4" eb="5">
      <t>ヤド</t>
    </rPh>
    <rPh sb="5" eb="7">
      <t>チョクハン</t>
    </rPh>
    <rPh sb="7" eb="8">
      <t>トウ</t>
    </rPh>
    <rPh sb="9" eb="11">
      <t>ヒガエ</t>
    </rPh>
    <phoneticPr fontId="1"/>
  </si>
  <si>
    <t>割引額（固定）（円）</t>
    <rPh sb="0" eb="3">
      <t>ワリビキガク</t>
    </rPh>
    <rPh sb="4" eb="6">
      <t>コテイ</t>
    </rPh>
    <rPh sb="8" eb="9">
      <t>エン</t>
    </rPh>
    <phoneticPr fontId="1"/>
  </si>
  <si>
    <t>割引率（％）</t>
    <rPh sb="0" eb="3">
      <t>ワリビキリツ</t>
    </rPh>
    <phoneticPr fontId="1"/>
  </si>
  <si>
    <t>上限額（円）</t>
    <rPh sb="0" eb="3">
      <t>ジョウゲンガク</t>
    </rPh>
    <rPh sb="4" eb="5">
      <t>エン</t>
    </rPh>
    <phoneticPr fontId="1"/>
  </si>
  <si>
    <t>条件等</t>
    <rPh sb="0" eb="2">
      <t>ジョウケン</t>
    </rPh>
    <rPh sb="2" eb="3">
      <t>トウ</t>
    </rPh>
    <phoneticPr fontId="1"/>
  </si>
  <si>
    <t>旅行割引</t>
    <rPh sb="0" eb="2">
      <t>リョコウ</t>
    </rPh>
    <rPh sb="2" eb="4">
      <t>ワリビキ</t>
    </rPh>
    <phoneticPr fontId="1"/>
  </si>
  <si>
    <t>-</t>
    <phoneticPr fontId="1"/>
  </si>
  <si>
    <t>-</t>
  </si>
  <si>
    <t>小計</t>
    <rPh sb="0" eb="1">
      <t>ショウ</t>
    </rPh>
    <rPh sb="1" eb="2">
      <t>ケイ</t>
    </rPh>
    <phoneticPr fontId="1"/>
  </si>
  <si>
    <t>②-6：旅行会社経由（日帰り）</t>
    <rPh sb="4" eb="6">
      <t>リョコウ</t>
    </rPh>
    <rPh sb="6" eb="8">
      <t>カイシャ</t>
    </rPh>
    <rPh sb="8" eb="10">
      <t>ケイユ</t>
    </rPh>
    <rPh sb="11" eb="13">
      <t>ヒガエ</t>
    </rPh>
    <phoneticPr fontId="1"/>
  </si>
  <si>
    <t>②-8：宿直販等（日帰り）</t>
    <rPh sb="4" eb="5">
      <t>ヤド</t>
    </rPh>
    <rPh sb="5" eb="7">
      <t>チョクハン</t>
    </rPh>
    <rPh sb="7" eb="8">
      <t>トウ</t>
    </rPh>
    <rPh sb="9" eb="11">
      <t>ヒガエ</t>
    </rPh>
    <phoneticPr fontId="1"/>
  </si>
  <si>
    <t>クーポン</t>
    <phoneticPr fontId="1"/>
  </si>
  <si>
    <t>②-11：延べ旅行者数（日帰り）（人）</t>
    <rPh sb="5" eb="6">
      <t>ノ</t>
    </rPh>
    <rPh sb="7" eb="10">
      <t>リョコウシャ</t>
    </rPh>
    <rPh sb="10" eb="11">
      <t>スウ</t>
    </rPh>
    <rPh sb="12" eb="14">
      <t>ヒガエ</t>
    </rPh>
    <phoneticPr fontId="1"/>
  </si>
  <si>
    <t>-</t>
    <phoneticPr fontId="1"/>
  </si>
  <si>
    <t>1人以上の旅行代金5,000円以上</t>
    <rPh sb="1" eb="2">
      <t>ヒト</t>
    </rPh>
    <rPh sb="2" eb="4">
      <t>イジョウ</t>
    </rPh>
    <rPh sb="5" eb="9">
      <t>リョコウダイキン</t>
    </rPh>
    <rPh sb="14" eb="15">
      <t>エン</t>
    </rPh>
    <rPh sb="15" eb="17">
      <t>イジョウ</t>
    </rPh>
    <phoneticPr fontId="1"/>
  </si>
  <si>
    <t>1人以上の旅行代金10,000円以上</t>
    <rPh sb="1" eb="2">
      <t>ヒト</t>
    </rPh>
    <rPh sb="2" eb="4">
      <t>イジョウ</t>
    </rPh>
    <rPh sb="5" eb="9">
      <t>リョコウダイキン</t>
    </rPh>
    <rPh sb="15" eb="16">
      <t>エン</t>
    </rPh>
    <rPh sb="16" eb="18">
      <t>イジョウ</t>
    </rPh>
    <phoneticPr fontId="1"/>
  </si>
  <si>
    <t>2人以上の旅行代金20,000円以上</t>
    <rPh sb="1" eb="2">
      <t>ヒト</t>
    </rPh>
    <rPh sb="2" eb="4">
      <t>イジョウ</t>
    </rPh>
    <rPh sb="5" eb="9">
      <t>リョコウダイキン</t>
    </rPh>
    <rPh sb="15" eb="16">
      <t>エン</t>
    </rPh>
    <rPh sb="16" eb="18">
      <t>イジョウ</t>
    </rPh>
    <phoneticPr fontId="1"/>
  </si>
  <si>
    <t>3人以上の旅行代金30,000円以上</t>
    <rPh sb="1" eb="2">
      <t>ヒト</t>
    </rPh>
    <rPh sb="2" eb="4">
      <t>イジョウ</t>
    </rPh>
    <rPh sb="5" eb="9">
      <t>リョコウダイキン</t>
    </rPh>
    <rPh sb="15" eb="16">
      <t>エン</t>
    </rPh>
    <rPh sb="16" eb="18">
      <t>イジョウ</t>
    </rPh>
    <phoneticPr fontId="1"/>
  </si>
  <si>
    <t>・1,000円券（販売額500円）を発行
・1人旅行代金1,000円以上
・1人1泊5,000円割引まで</t>
    <rPh sb="6" eb="7">
      <t>エン</t>
    </rPh>
    <rPh sb="7" eb="8">
      <t>ケン</t>
    </rPh>
    <rPh sb="9" eb="11">
      <t>ハンバイ</t>
    </rPh>
    <rPh sb="11" eb="12">
      <t>ガク</t>
    </rPh>
    <rPh sb="15" eb="16">
      <t>エン</t>
    </rPh>
    <rPh sb="18" eb="20">
      <t>ハッコウ</t>
    </rPh>
    <rPh sb="38" eb="40">
      <t>ヒトリ</t>
    </rPh>
    <rPh sb="41" eb="42">
      <t>ハク</t>
    </rPh>
    <rPh sb="47" eb="48">
      <t>エン</t>
    </rPh>
    <rPh sb="48" eb="50">
      <t>ワリビキ</t>
    </rPh>
    <phoneticPr fontId="1"/>
  </si>
  <si>
    <t>・500円券（販売額250円）を発行
・1人旅行代金500円以上
・1人1泊5,000円割引まで</t>
    <phoneticPr fontId="1"/>
  </si>
  <si>
    <t>・1,000円券（販売額500円）を発行
・1人旅行代金1,000円以上
・1人1泊5,000円割引まで</t>
    <rPh sb="6" eb="7">
      <t>エン</t>
    </rPh>
    <rPh sb="7" eb="8">
      <t>ケン</t>
    </rPh>
    <rPh sb="9" eb="11">
      <t>ハンバイ</t>
    </rPh>
    <rPh sb="11" eb="12">
      <t>ガク</t>
    </rPh>
    <rPh sb="15" eb="16">
      <t>エン</t>
    </rPh>
    <rPh sb="18" eb="20">
      <t>ハッコウ</t>
    </rPh>
    <rPh sb="22" eb="24">
      <t>ヒトリ</t>
    </rPh>
    <rPh sb="24" eb="26">
      <t>リョコウ</t>
    </rPh>
    <rPh sb="26" eb="28">
      <t>ダイキン</t>
    </rPh>
    <rPh sb="33" eb="34">
      <t>エン</t>
    </rPh>
    <rPh sb="34" eb="36">
      <t>イジョウ</t>
    </rPh>
    <rPh sb="38" eb="40">
      <t>ヒトリ</t>
    </rPh>
    <rPh sb="41" eb="42">
      <t>ハク</t>
    </rPh>
    <rPh sb="47" eb="48">
      <t>エン</t>
    </rPh>
    <rPh sb="48" eb="50">
      <t>ワリビキ</t>
    </rPh>
    <phoneticPr fontId="1"/>
  </si>
  <si>
    <t>・5,000円券（販売額2,500円）を発行
・1人旅行代金5,000円以上
・1人1泊5,000円割引まで</t>
    <rPh sb="6" eb="7">
      <t>エン</t>
    </rPh>
    <rPh sb="7" eb="8">
      <t>ケン</t>
    </rPh>
    <rPh sb="9" eb="11">
      <t>ハンバイ</t>
    </rPh>
    <rPh sb="11" eb="12">
      <t>ガク</t>
    </rPh>
    <rPh sb="17" eb="18">
      <t>エン</t>
    </rPh>
    <rPh sb="20" eb="22">
      <t>ハッコウ</t>
    </rPh>
    <rPh sb="24" eb="26">
      <t>ヒトリ</t>
    </rPh>
    <rPh sb="26" eb="28">
      <t>リョコウ</t>
    </rPh>
    <rPh sb="28" eb="30">
      <t>ダイキン</t>
    </rPh>
    <rPh sb="35" eb="36">
      <t>エン</t>
    </rPh>
    <rPh sb="36" eb="38">
      <t>イジョウ</t>
    </rPh>
    <rPh sb="40" eb="42">
      <t>ヒトリ</t>
    </rPh>
    <rPh sb="43" eb="44">
      <t>ハク</t>
    </rPh>
    <rPh sb="49" eb="50">
      <t>エン</t>
    </rPh>
    <rPh sb="50" eb="52">
      <t>ワリビキ</t>
    </rPh>
    <phoneticPr fontId="1"/>
  </si>
  <si>
    <t>1人1泊2,500円以上の割引</t>
    <rPh sb="1" eb="2">
      <t>ニン</t>
    </rPh>
    <rPh sb="3" eb="4">
      <t>ハク</t>
    </rPh>
    <rPh sb="9" eb="10">
      <t>エン</t>
    </rPh>
    <rPh sb="10" eb="12">
      <t>イジョウ</t>
    </rPh>
    <rPh sb="13" eb="15">
      <t>ワリビキ</t>
    </rPh>
    <phoneticPr fontId="1"/>
  </si>
  <si>
    <t>1人1泊5,000円以上の割引</t>
    <rPh sb="0" eb="2">
      <t>ヒトリ</t>
    </rPh>
    <rPh sb="3" eb="4">
      <t>ハク</t>
    </rPh>
    <rPh sb="9" eb="10">
      <t>エン</t>
    </rPh>
    <rPh sb="10" eb="12">
      <t>イジョウ</t>
    </rPh>
    <rPh sb="13" eb="15">
      <t>ワリビキ</t>
    </rPh>
    <phoneticPr fontId="1"/>
  </si>
  <si>
    <t>②-7：宿直販等</t>
    <phoneticPr fontId="1"/>
  </si>
  <si>
    <t>・1,000円券（販売額500円）を発行
・1人旅行代金1,000円以上
・1回3,000円割引まで</t>
    <rPh sb="7" eb="8">
      <t>ケン</t>
    </rPh>
    <rPh sb="39" eb="40">
      <t>カイ</t>
    </rPh>
    <phoneticPr fontId="1"/>
  </si>
  <si>
    <t>・1人旅行代金1,000円あたり500円割引となるクーポンを発行
・1人1泊5,000円割引まで</t>
    <rPh sb="19" eb="20">
      <t>エン</t>
    </rPh>
    <rPh sb="20" eb="22">
      <t>ワリビキ</t>
    </rPh>
    <rPh sb="30" eb="32">
      <t>ハッコウ</t>
    </rPh>
    <phoneticPr fontId="1"/>
  </si>
  <si>
    <r>
      <t>②-6：</t>
    </r>
    <r>
      <rPr>
        <sz val="6"/>
        <rFont val="ＭＳ Ｐゴシック"/>
        <family val="3"/>
        <charset val="128"/>
      </rPr>
      <t xml:space="preserve"> </t>
    </r>
    <r>
      <rPr>
        <sz val="9"/>
        <rFont val="ＭＳ Ｐゴシック"/>
        <family val="3"/>
        <charset val="128"/>
      </rPr>
      <t>旅行会社経由(日帰り)</t>
    </r>
    <rPh sb="12" eb="14">
      <t>ヒガエ</t>
    </rPh>
    <phoneticPr fontId="1"/>
  </si>
  <si>
    <t>・旅行事業者への予算配分方法を各社ごとの予算配分とした
・参加事業者には、登録にあたり誓約書を提出させた</t>
    <rPh sb="1" eb="3">
      <t>リョコウ</t>
    </rPh>
    <rPh sb="8" eb="10">
      <t>ヨサン</t>
    </rPh>
    <rPh sb="15" eb="17">
      <t>カクシャ</t>
    </rPh>
    <rPh sb="20" eb="24">
      <t>ヨサンハイブン</t>
    </rPh>
    <rPh sb="37" eb="39">
      <t>トウロク</t>
    </rPh>
    <rPh sb="43" eb="46">
      <t>セイヤクショ</t>
    </rPh>
    <phoneticPr fontId="1"/>
  </si>
  <si>
    <t>「福岡の避密の旅」県民向け観光キャンペーン（R3.6.30～R4.10.10）</t>
    <rPh sb="1" eb="3">
      <t>フクオカ</t>
    </rPh>
    <rPh sb="4" eb="8">
      <t>ヒミツ</t>
    </rPh>
    <rPh sb="9" eb="12">
      <t>ケンミンム</t>
    </rPh>
    <rPh sb="13" eb="15">
      <t>カンコウ</t>
    </rPh>
    <phoneticPr fontId="1"/>
  </si>
  <si>
    <t>「福岡の避密の旅」県民向け観光キャンペーン</t>
    <rPh sb="1" eb="3">
      <t>フクオカ</t>
    </rPh>
    <rPh sb="4" eb="5">
      <t>ヒ</t>
    </rPh>
    <rPh sb="5" eb="6">
      <t>ミツ</t>
    </rPh>
    <rPh sb="7" eb="8">
      <t>タビ</t>
    </rPh>
    <rPh sb="9" eb="11">
      <t>ケンミン</t>
    </rPh>
    <rPh sb="11" eb="12">
      <t>ム</t>
    </rPh>
    <rPh sb="13" eb="15">
      <t>カンコウ</t>
    </rPh>
    <phoneticPr fontId="1"/>
  </si>
  <si>
    <t>②-10：延べ宿泊者数（人泊）</t>
    <rPh sb="5" eb="6">
      <t>ノ</t>
    </rPh>
    <rPh sb="7" eb="9">
      <t>シュクハク</t>
    </rPh>
    <rPh sb="9" eb="10">
      <t>シャ</t>
    </rPh>
    <rPh sb="10" eb="11">
      <t>スウ</t>
    </rPh>
    <rPh sb="13" eb="14">
      <t>ハク</t>
    </rPh>
    <phoneticPr fontId="1"/>
  </si>
  <si>
    <t>②-12：1人泊あたりの平均旅行代金（円）</t>
    <rPh sb="6" eb="7">
      <t>ニン</t>
    </rPh>
    <rPh sb="7" eb="8">
      <t>ハク</t>
    </rPh>
    <rPh sb="12" eb="14">
      <t>ヘイキン</t>
    </rPh>
    <rPh sb="14" eb="16">
      <t>リョコウ</t>
    </rPh>
    <rPh sb="16" eb="18">
      <t>ダイキン</t>
    </rPh>
    <rPh sb="19" eb="20">
      <t>エン</t>
    </rPh>
    <phoneticPr fontId="1"/>
  </si>
  <si>
    <r>
      <t>②-13：</t>
    </r>
    <r>
      <rPr>
        <sz val="8"/>
        <rFont val="ＭＳ Ｐゴシック"/>
        <family val="3"/>
        <charset val="128"/>
      </rPr>
      <t>1人あたりの平均旅行代金（日帰り）（円）</t>
    </r>
    <rPh sb="6" eb="7">
      <t>ニン</t>
    </rPh>
    <rPh sb="11" eb="13">
      <t>ヘイキン</t>
    </rPh>
    <rPh sb="13" eb="15">
      <t>リョコウ</t>
    </rPh>
    <rPh sb="15" eb="17">
      <t>ダイキン</t>
    </rPh>
    <rPh sb="18" eb="20">
      <t>ヒガエ</t>
    </rPh>
    <rPh sb="23" eb="24">
      <t>エン</t>
    </rPh>
    <phoneticPr fontId="1"/>
  </si>
  <si>
    <t>③-3：延べ対象旅行期間（日）</t>
    <rPh sb="4" eb="5">
      <t>ノ</t>
    </rPh>
    <rPh sb="6" eb="8">
      <t>タイショウ</t>
    </rPh>
    <rPh sb="8" eb="10">
      <t>リョコウ</t>
    </rPh>
    <rPh sb="10" eb="12">
      <t>キカン</t>
    </rPh>
    <rPh sb="13" eb="14">
      <t>ニチ</t>
    </rPh>
    <phoneticPr fontId="1"/>
  </si>
  <si>
    <t>②-14：割引水準及びｸｰﾎﾟﾝ付与水準</t>
    <rPh sb="5" eb="7">
      <t>ワリビキ</t>
    </rPh>
    <rPh sb="7" eb="9">
      <t>スイジュン</t>
    </rPh>
    <rPh sb="9" eb="10">
      <t>オヨ</t>
    </rPh>
    <rPh sb="16" eb="18">
      <t>フヨ</t>
    </rPh>
    <rPh sb="18" eb="20">
      <t>スイジュン</t>
    </rPh>
    <phoneticPr fontId="1"/>
  </si>
  <si>
    <t>②-13：1人あたりの平均旅行代金（日帰り）（円）</t>
    <rPh sb="6" eb="7">
      <t>ニン</t>
    </rPh>
    <rPh sb="11" eb="13">
      <t>ヘイキン</t>
    </rPh>
    <rPh sb="13" eb="15">
      <t>リョコウ</t>
    </rPh>
    <rPh sb="15" eb="17">
      <t>ダイキン</t>
    </rPh>
    <rPh sb="18" eb="20">
      <t>ヒガエ</t>
    </rPh>
    <rPh sb="23" eb="24">
      <t>エン</t>
    </rPh>
    <phoneticPr fontId="1"/>
  </si>
  <si>
    <t>効果検証様式（県民割）</t>
    <rPh sb="0" eb="2">
      <t>コウカ</t>
    </rPh>
    <rPh sb="2" eb="4">
      <t>ケンショウ</t>
    </rPh>
    <rPh sb="4" eb="6">
      <t>ヨウシキ</t>
    </rPh>
    <rPh sb="7" eb="9">
      <t>ケンミン</t>
    </rPh>
    <rPh sb="9" eb="10">
      <t>ワリ</t>
    </rPh>
    <phoneticPr fontId="1"/>
  </si>
  <si>
    <t>効果検証様式（県民割）</t>
    <rPh sb="0" eb="2">
      <t>コウカ</t>
    </rPh>
    <rPh sb="2" eb="4">
      <t>ケンショウ</t>
    </rPh>
    <rPh sb="4" eb="6">
      <t>ヨウシキ</t>
    </rPh>
    <rPh sb="7" eb="9">
      <t>ケンミン</t>
    </rPh>
    <rPh sb="9" eb="10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</si>
</sst>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0_);[Red]\(0\)"/>
  </numFmts>
  <fonts count="1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9"/>
      <color rgb="FFFFFF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38" fontId="4" fillId="0" borderId="0" applyFont="0" applyFill="0" applyBorder="0" applyAlignment="0" applyProtection="0">
      <alignment vertical="center"/>
    </xf>
  </cellStyleXfs>
  <cellXfs count="187">
    <xf numFmtId="0" fontId="0" fillId="0" borderId="0" xfId="0"/>
    <xf numFmtId="0" fontId="2" fillId="0" borderId="7" xfId="0" applyFont="1" applyBorder="1" applyAlignment="1">
      <alignment vertical="center" wrapText="1"/>
    </xf>
    <xf numFmtId="3" fontId="2" fillId="0" borderId="40" xfId="0" applyNumberFormat="1" applyFont="1" applyBorder="1" applyAlignment="1">
      <alignment vertical="center"/>
    </xf>
    <xf numFmtId="3" fontId="2" fillId="0" borderId="39" xfId="0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 vertical="center"/>
    </xf>
    <xf numFmtId="3" fontId="2" fillId="0" borderId="37" xfId="0" applyNumberFormat="1" applyFont="1" applyBorder="1" applyAlignment="1">
      <alignment horizontal="right" vertical="center"/>
    </xf>
    <xf numFmtId="3" fontId="5" fillId="0" borderId="0" xfId="0" applyNumberFormat="1" applyFont="1" applyAlignment="1">
      <alignment horizontal="left" vertical="center"/>
    </xf>
    <xf numFmtId="3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Fill="1" applyAlignment="1">
      <alignment vertical="center"/>
    </xf>
    <xf numFmtId="3" fontId="2" fillId="0" borderId="29" xfId="0" applyNumberFormat="1" applyFont="1" applyBorder="1" applyAlignment="1">
      <alignment horizontal="right" vertical="center"/>
    </xf>
    <xf numFmtId="3" fontId="2" fillId="0" borderId="31" xfId="0" applyNumberFormat="1" applyFont="1" applyBorder="1" applyAlignment="1">
      <alignment horizontal="right" vertical="center"/>
    </xf>
    <xf numFmtId="3" fontId="2" fillId="2" borderId="21" xfId="0" applyNumberFormat="1" applyFont="1" applyFill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2" fillId="0" borderId="23" xfId="0" applyFont="1" applyBorder="1" applyAlignment="1">
      <alignment vertical="center"/>
    </xf>
    <xf numFmtId="3" fontId="2" fillId="0" borderId="24" xfId="0" applyNumberFormat="1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3" fontId="2" fillId="0" borderId="26" xfId="0" applyNumberFormat="1" applyFont="1" applyBorder="1" applyAlignment="1">
      <alignment vertical="center"/>
    </xf>
    <xf numFmtId="0" fontId="2" fillId="0" borderId="48" xfId="0" applyFont="1" applyBorder="1" applyAlignment="1">
      <alignment vertical="center"/>
    </xf>
    <xf numFmtId="3" fontId="2" fillId="0" borderId="49" xfId="0" applyNumberFormat="1" applyFont="1" applyBorder="1" applyAlignment="1">
      <alignment vertical="center"/>
    </xf>
    <xf numFmtId="3" fontId="2" fillId="0" borderId="0" xfId="0" applyNumberFormat="1" applyFont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shrinkToFit="1"/>
    </xf>
    <xf numFmtId="3" fontId="2" fillId="0" borderId="21" xfId="0" applyNumberFormat="1" applyFont="1" applyBorder="1" applyAlignment="1">
      <alignment horizontal="center" vertical="center"/>
    </xf>
    <xf numFmtId="177" fontId="2" fillId="0" borderId="21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 wrapText="1" shrinkToFit="1"/>
    </xf>
    <xf numFmtId="0" fontId="2" fillId="0" borderId="26" xfId="0" applyFont="1" applyBorder="1" applyAlignment="1">
      <alignment horizontal="left" vertical="center" shrinkToFit="1"/>
    </xf>
    <xf numFmtId="177" fontId="2" fillId="0" borderId="21" xfId="0" applyNumberFormat="1" applyFont="1" applyBorder="1" applyAlignment="1">
      <alignment vertical="center"/>
    </xf>
    <xf numFmtId="3" fontId="2" fillId="0" borderId="21" xfId="0" applyNumberFormat="1" applyFont="1" applyBorder="1" applyAlignment="1">
      <alignment horizontal="right" vertical="center"/>
    </xf>
    <xf numFmtId="177" fontId="2" fillId="0" borderId="21" xfId="0" applyNumberFormat="1" applyFont="1" applyBorder="1" applyAlignment="1">
      <alignment horizontal="right" vertical="center"/>
    </xf>
    <xf numFmtId="3" fontId="2" fillId="2" borderId="33" xfId="0" applyNumberFormat="1" applyFont="1" applyFill="1" applyBorder="1" applyAlignment="1">
      <alignment horizontal="right" vertical="center"/>
    </xf>
    <xf numFmtId="3" fontId="2" fillId="0" borderId="33" xfId="0" applyNumberFormat="1" applyFont="1" applyBorder="1" applyAlignment="1">
      <alignment horizontal="right" vertical="center"/>
    </xf>
    <xf numFmtId="177" fontId="2" fillId="0" borderId="33" xfId="0" applyNumberFormat="1" applyFont="1" applyBorder="1" applyAlignment="1">
      <alignment horizontal="center" vertical="center"/>
    </xf>
    <xf numFmtId="0" fontId="2" fillId="0" borderId="35" xfId="0" applyFont="1" applyBorder="1" applyAlignment="1">
      <alignment horizontal="left" vertical="center" shrinkToFit="1"/>
    </xf>
    <xf numFmtId="0" fontId="2" fillId="0" borderId="36" xfId="0" applyFont="1" applyBorder="1" applyAlignment="1">
      <alignment horizontal="right" vertical="center"/>
    </xf>
    <xf numFmtId="3" fontId="2" fillId="2" borderId="37" xfId="0" applyNumberFormat="1" applyFont="1" applyFill="1" applyBorder="1" applyAlignment="1">
      <alignment horizontal="right" vertical="center"/>
    </xf>
    <xf numFmtId="177" fontId="2" fillId="2" borderId="37" xfId="0" applyNumberFormat="1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left" vertical="center" shrinkToFit="1"/>
    </xf>
    <xf numFmtId="3" fontId="2" fillId="2" borderId="31" xfId="0" applyNumberFormat="1" applyFont="1" applyFill="1" applyBorder="1" applyAlignment="1">
      <alignment horizontal="right" vertical="center"/>
    </xf>
    <xf numFmtId="177" fontId="2" fillId="0" borderId="31" xfId="0" applyNumberFormat="1" applyFont="1" applyBorder="1" applyAlignment="1">
      <alignment horizontal="center" vertical="center"/>
    </xf>
    <xf numFmtId="3" fontId="2" fillId="0" borderId="31" xfId="0" applyNumberFormat="1" applyFont="1" applyBorder="1" applyAlignment="1">
      <alignment horizontal="center" vertical="center"/>
    </xf>
    <xf numFmtId="0" fontId="2" fillId="0" borderId="32" xfId="0" applyFont="1" applyBorder="1" applyAlignment="1">
      <alignment horizontal="left" vertical="center" wrapText="1" shrinkToFit="1"/>
    </xf>
    <xf numFmtId="0" fontId="2" fillId="0" borderId="32" xfId="0" applyFont="1" applyBorder="1" applyAlignment="1">
      <alignment horizontal="left" vertical="center" shrinkToFit="1"/>
    </xf>
    <xf numFmtId="3" fontId="2" fillId="2" borderId="37" xfId="0" applyNumberFormat="1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left" vertical="center"/>
    </xf>
    <xf numFmtId="3" fontId="2" fillId="2" borderId="39" xfId="0" applyNumberFormat="1" applyFont="1" applyFill="1" applyBorder="1" applyAlignment="1">
      <alignment horizontal="right" vertical="center"/>
    </xf>
    <xf numFmtId="177" fontId="2" fillId="2" borderId="39" xfId="0" applyNumberFormat="1" applyFont="1" applyFill="1" applyBorder="1" applyAlignment="1">
      <alignment vertical="center"/>
    </xf>
    <xf numFmtId="3" fontId="2" fillId="2" borderId="39" xfId="0" applyNumberFormat="1" applyFont="1" applyFill="1" applyBorder="1" applyAlignment="1">
      <alignment vertical="center"/>
    </xf>
    <xf numFmtId="0" fontId="2" fillId="2" borderId="40" xfId="0" applyFont="1" applyFill="1" applyBorder="1" applyAlignment="1">
      <alignment horizontal="left" vertical="center"/>
    </xf>
    <xf numFmtId="38" fontId="2" fillId="0" borderId="32" xfId="2" applyFont="1" applyBorder="1" applyAlignment="1">
      <alignment horizontal="right" vertical="center"/>
    </xf>
    <xf numFmtId="38" fontId="2" fillId="0" borderId="29" xfId="2" applyFont="1" applyBorder="1" applyAlignment="1">
      <alignment horizontal="right" vertical="center"/>
    </xf>
    <xf numFmtId="176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177" fontId="2" fillId="0" borderId="0" xfId="0" applyNumberFormat="1" applyFont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3" fontId="2" fillId="0" borderId="26" xfId="0" applyNumberFormat="1" applyFont="1" applyFill="1" applyBorder="1" applyAlignment="1">
      <alignment vertical="center"/>
    </xf>
    <xf numFmtId="0" fontId="5" fillId="0" borderId="0" xfId="0" applyNumberFormat="1" applyFont="1" applyAlignment="1">
      <alignment vertical="center"/>
    </xf>
    <xf numFmtId="0" fontId="2" fillId="0" borderId="32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57" fontId="5" fillId="0" borderId="1" xfId="0" applyNumberFormat="1" applyFont="1" applyBorder="1" applyAlignment="1">
      <alignment horizontal="center" vertical="center"/>
    </xf>
    <xf numFmtId="0" fontId="2" fillId="0" borderId="33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9" fontId="2" fillId="0" borderId="0" xfId="0" applyNumberFormat="1" applyFont="1" applyAlignment="1">
      <alignment vertical="center"/>
    </xf>
    <xf numFmtId="0" fontId="2" fillId="0" borderId="21" xfId="0" applyFont="1" applyBorder="1" applyAlignment="1">
      <alignment horizontal="left" vertical="center"/>
    </xf>
    <xf numFmtId="3" fontId="2" fillId="0" borderId="0" xfId="0" applyNumberFormat="1" applyFont="1" applyAlignment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57" fontId="2" fillId="0" borderId="3" xfId="0" applyNumberFormat="1" applyFont="1" applyBorder="1" applyAlignment="1">
      <alignment horizontal="center" vertical="center"/>
    </xf>
    <xf numFmtId="57" fontId="2" fillId="0" borderId="0" xfId="0" applyNumberFormat="1" applyFont="1" applyAlignment="1">
      <alignment horizontal="center" vertical="center"/>
    </xf>
    <xf numFmtId="57" fontId="2" fillId="0" borderId="4" xfId="0" applyNumberFormat="1" applyFont="1" applyBorder="1" applyAlignment="1">
      <alignment horizontal="center" vertical="center"/>
    </xf>
    <xf numFmtId="3" fontId="5" fillId="0" borderId="0" xfId="0" applyNumberFormat="1" applyFont="1" applyAlignment="1">
      <alignment horizontal="right" vertical="center"/>
    </xf>
    <xf numFmtId="0" fontId="9" fillId="0" borderId="0" xfId="0" applyFont="1" applyAlignment="1">
      <alignment vertical="center"/>
    </xf>
    <xf numFmtId="3" fontId="10" fillId="2" borderId="21" xfId="0" applyNumberFormat="1" applyFont="1" applyFill="1" applyBorder="1" applyAlignment="1">
      <alignment horizontal="right" vertical="center"/>
    </xf>
    <xf numFmtId="3" fontId="10" fillId="2" borderId="31" xfId="0" applyNumberFormat="1" applyFont="1" applyFill="1" applyBorder="1" applyAlignment="1">
      <alignment horizontal="right" vertical="center"/>
    </xf>
    <xf numFmtId="3" fontId="2" fillId="0" borderId="37" xfId="0" applyNumberFormat="1" applyFont="1" applyFill="1" applyBorder="1" applyAlignment="1">
      <alignment horizontal="right" vertical="center"/>
    </xf>
    <xf numFmtId="0" fontId="2" fillId="0" borderId="43" xfId="0" applyFont="1" applyBorder="1" applyAlignment="1">
      <alignment horizontal="right" vertical="center"/>
    </xf>
    <xf numFmtId="0" fontId="2" fillId="0" borderId="44" xfId="0" applyFont="1" applyBorder="1" applyAlignment="1">
      <alignment horizontal="right" vertical="center"/>
    </xf>
    <xf numFmtId="3" fontId="2" fillId="0" borderId="45" xfId="0" applyNumberFormat="1" applyFont="1" applyFill="1" applyBorder="1" applyAlignment="1">
      <alignment horizontal="right" vertical="center"/>
    </xf>
    <xf numFmtId="3" fontId="2" fillId="0" borderId="19" xfId="0" applyNumberFormat="1" applyFont="1" applyFill="1" applyBorder="1" applyAlignment="1">
      <alignment horizontal="right" vertical="center"/>
    </xf>
    <xf numFmtId="3" fontId="2" fillId="0" borderId="20" xfId="0" applyNumberFormat="1" applyFont="1" applyFill="1" applyBorder="1" applyAlignment="1">
      <alignment horizontal="right" vertical="center"/>
    </xf>
    <xf numFmtId="0" fontId="2" fillId="0" borderId="25" xfId="0" applyFont="1" applyBorder="1" applyAlignment="1">
      <alignment horizontal="center" vertical="center" wrapText="1"/>
    </xf>
    <xf numFmtId="3" fontId="2" fillId="0" borderId="21" xfId="0" applyNumberFormat="1" applyFont="1" applyBorder="1" applyAlignment="1">
      <alignment horizontal="right" vertical="center"/>
    </xf>
    <xf numFmtId="3" fontId="2" fillId="0" borderId="26" xfId="0" applyNumberFormat="1" applyFont="1" applyBorder="1" applyAlignment="1">
      <alignment horizontal="right" vertical="center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57" fontId="2" fillId="0" borderId="3" xfId="0" applyNumberFormat="1" applyFont="1" applyBorder="1" applyAlignment="1">
      <alignment horizontal="center" vertical="center"/>
    </xf>
    <xf numFmtId="57" fontId="2" fillId="0" borderId="5" xfId="0" applyNumberFormat="1" applyFont="1" applyBorder="1" applyAlignment="1">
      <alignment horizontal="center" vertical="center"/>
    </xf>
    <xf numFmtId="57" fontId="2" fillId="0" borderId="4" xfId="0" applyNumberFormat="1" applyFont="1" applyBorder="1" applyAlignment="1">
      <alignment horizontal="center" vertical="center"/>
    </xf>
    <xf numFmtId="57" fontId="2" fillId="0" borderId="6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/>
    </xf>
    <xf numFmtId="9" fontId="2" fillId="0" borderId="5" xfId="0" applyNumberFormat="1" applyFont="1" applyBorder="1" applyAlignment="1">
      <alignment horizontal="center" vertical="center"/>
    </xf>
    <xf numFmtId="9" fontId="2" fillId="0" borderId="4" xfId="0" applyNumberFormat="1" applyFont="1" applyBorder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6" fillId="0" borderId="0" xfId="0" applyFont="1" applyAlignment="1">
      <alignment vertical="center"/>
    </xf>
    <xf numFmtId="177" fontId="2" fillId="0" borderId="16" xfId="0" applyNumberFormat="1" applyFont="1" applyBorder="1" applyAlignment="1">
      <alignment horizontal="center" vertical="center"/>
    </xf>
    <xf numFmtId="177" fontId="2" fillId="0" borderId="14" xfId="0" applyNumberFormat="1" applyFont="1" applyBorder="1" applyAlignment="1">
      <alignment horizontal="center" vertical="center"/>
    </xf>
    <xf numFmtId="177" fontId="2" fillId="0" borderId="15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" fillId="0" borderId="22" xfId="0" applyFont="1" applyBorder="1" applyAlignment="1">
      <alignment vertical="center" wrapText="1"/>
    </xf>
    <xf numFmtId="0" fontId="2" fillId="0" borderId="25" xfId="0" applyFont="1" applyBorder="1" applyAlignment="1">
      <alignment vertical="center" wrapText="1"/>
    </xf>
    <xf numFmtId="0" fontId="2" fillId="0" borderId="41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3" fontId="2" fillId="0" borderId="23" xfId="0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 vertical="center"/>
    </xf>
    <xf numFmtId="3" fontId="2" fillId="0" borderId="33" xfId="0" applyNumberFormat="1" applyFont="1" applyBorder="1" applyAlignment="1">
      <alignment horizontal="right" vertical="center"/>
    </xf>
    <xf numFmtId="3" fontId="2" fillId="0" borderId="35" xfId="0" applyNumberFormat="1" applyFont="1" applyBorder="1" applyAlignment="1">
      <alignment horizontal="right" vertical="center"/>
    </xf>
    <xf numFmtId="3" fontId="2" fillId="0" borderId="28" xfId="0" applyNumberFormat="1" applyFont="1" applyBorder="1" applyAlignment="1">
      <alignment horizontal="right" vertical="center"/>
    </xf>
    <xf numFmtId="3" fontId="2" fillId="0" borderId="29" xfId="0" applyNumberFormat="1" applyFont="1" applyBorder="1" applyAlignment="1">
      <alignment horizontal="right" vertical="center"/>
    </xf>
    <xf numFmtId="0" fontId="2" fillId="0" borderId="27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38" fontId="2" fillId="0" borderId="28" xfId="2" applyFont="1" applyFill="1" applyBorder="1" applyAlignment="1">
      <alignment horizontal="right" vertical="center"/>
    </xf>
    <xf numFmtId="38" fontId="2" fillId="0" borderId="29" xfId="2" applyFont="1" applyFill="1" applyBorder="1" applyAlignment="1">
      <alignment horizontal="right" vertical="center"/>
    </xf>
    <xf numFmtId="0" fontId="2" fillId="0" borderId="30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3" fontId="2" fillId="0" borderId="31" xfId="0" applyNumberFormat="1" applyFont="1" applyBorder="1" applyAlignment="1">
      <alignment horizontal="right" vertical="center"/>
    </xf>
    <xf numFmtId="3" fontId="2" fillId="0" borderId="32" xfId="0" applyNumberFormat="1" applyFont="1" applyBorder="1" applyAlignment="1">
      <alignment horizontal="right" vertical="center"/>
    </xf>
    <xf numFmtId="3" fontId="2" fillId="0" borderId="33" xfId="0" applyNumberFormat="1" applyFont="1" applyFill="1" applyBorder="1" applyAlignment="1">
      <alignment horizontal="right" vertical="center"/>
    </xf>
    <xf numFmtId="3" fontId="2" fillId="0" borderId="35" xfId="0" applyNumberFormat="1" applyFont="1" applyFill="1" applyBorder="1" applyAlignment="1">
      <alignment horizontal="right" vertical="center"/>
    </xf>
    <xf numFmtId="38" fontId="2" fillId="0" borderId="23" xfId="2" applyFont="1" applyFill="1" applyBorder="1" applyAlignment="1">
      <alignment horizontal="right" vertical="center"/>
    </xf>
    <xf numFmtId="38" fontId="2" fillId="0" borderId="24" xfId="2" applyFont="1" applyFill="1" applyBorder="1" applyAlignment="1">
      <alignment horizontal="right" vertical="center"/>
    </xf>
    <xf numFmtId="3" fontId="2" fillId="0" borderId="21" xfId="0" applyNumberFormat="1" applyFont="1" applyFill="1" applyBorder="1" applyAlignment="1">
      <alignment horizontal="right" vertical="center"/>
    </xf>
    <xf numFmtId="3" fontId="2" fillId="0" borderId="26" xfId="0" applyNumberFormat="1" applyFont="1" applyFill="1" applyBorder="1" applyAlignment="1">
      <alignment horizontal="right" vertical="center"/>
    </xf>
    <xf numFmtId="0" fontId="2" fillId="0" borderId="46" xfId="0" applyFont="1" applyBorder="1" applyAlignment="1">
      <alignment horizontal="left" vertical="center"/>
    </xf>
    <xf numFmtId="0" fontId="2" fillId="0" borderId="47" xfId="0" applyFont="1" applyBorder="1" applyAlignment="1">
      <alignment horizontal="left" vertical="center"/>
    </xf>
    <xf numFmtId="0" fontId="2" fillId="0" borderId="27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50" xfId="0" applyFont="1" applyBorder="1" applyAlignment="1">
      <alignment vertical="center"/>
    </xf>
    <xf numFmtId="3" fontId="2" fillId="0" borderId="0" xfId="0" applyNumberFormat="1" applyFont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left" vertical="top"/>
    </xf>
    <xf numFmtId="0" fontId="2" fillId="0" borderId="33" xfId="0" applyFont="1" applyBorder="1" applyAlignment="1">
      <alignment horizontal="left" vertical="top"/>
    </xf>
    <xf numFmtId="0" fontId="2" fillId="0" borderId="31" xfId="0" applyFont="1" applyBorder="1" applyAlignment="1">
      <alignment horizontal="left" vertical="top" wrapText="1"/>
    </xf>
    <xf numFmtId="0" fontId="2" fillId="0" borderId="31" xfId="0" applyFont="1" applyBorder="1" applyAlignment="1">
      <alignment horizontal="left" vertical="top"/>
    </xf>
    <xf numFmtId="0" fontId="2" fillId="0" borderId="25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42" xfId="0" applyFont="1" applyBorder="1" applyAlignment="1">
      <alignment horizontal="right" vertical="center"/>
    </xf>
    <xf numFmtId="0" fontId="2" fillId="0" borderId="39" xfId="0" applyFont="1" applyBorder="1" applyAlignment="1">
      <alignment horizontal="right" vertical="center"/>
    </xf>
    <xf numFmtId="176" fontId="2" fillId="0" borderId="0" xfId="0" applyNumberFormat="1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57" fontId="2" fillId="2" borderId="13" xfId="0" applyNumberFormat="1" applyFont="1" applyFill="1" applyBorder="1" applyAlignment="1">
      <alignment horizontal="center" vertical="center"/>
    </xf>
    <xf numFmtId="57" fontId="2" fillId="2" borderId="52" xfId="0" applyNumberFormat="1" applyFont="1" applyFill="1" applyBorder="1" applyAlignment="1">
      <alignment horizontal="center" vertical="center"/>
    </xf>
    <xf numFmtId="57" fontId="2" fillId="2" borderId="17" xfId="0" applyNumberFormat="1" applyFont="1" applyFill="1" applyBorder="1" applyAlignment="1">
      <alignment horizontal="center" vertical="center"/>
    </xf>
    <xf numFmtId="57" fontId="2" fillId="2" borderId="53" xfId="0" applyNumberFormat="1" applyFont="1" applyFill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57" fontId="2" fillId="2" borderId="54" xfId="0" applyNumberFormat="1" applyFont="1" applyFill="1" applyBorder="1" applyAlignment="1">
      <alignment horizontal="center" vertical="center"/>
    </xf>
    <xf numFmtId="57" fontId="2" fillId="2" borderId="19" xfId="0" applyNumberFormat="1" applyFont="1" applyFill="1" applyBorder="1" applyAlignment="1">
      <alignment horizontal="center" vertical="center"/>
    </xf>
    <xf numFmtId="57" fontId="2" fillId="2" borderId="55" xfId="0" applyNumberFormat="1" applyFont="1" applyFill="1" applyBorder="1" applyAlignment="1">
      <alignment horizontal="center" vertical="center"/>
    </xf>
    <xf numFmtId="57" fontId="2" fillId="2" borderId="20" xfId="0" applyNumberFormat="1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9" fontId="2" fillId="0" borderId="19" xfId="0" applyNumberFormat="1" applyFont="1" applyBorder="1" applyAlignment="1">
      <alignment horizontal="center" vertical="center"/>
    </xf>
    <xf numFmtId="9" fontId="2" fillId="0" borderId="20" xfId="0" applyNumberFormat="1" applyFont="1" applyBorder="1" applyAlignment="1">
      <alignment horizontal="center" vertical="center"/>
    </xf>
  </cellXfs>
  <cellStyles count="3">
    <cellStyle name="桁区切り" xfId="2" builtinId="6"/>
    <cellStyle name="標準" xfId="0" builtinId="0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O40"/>
  <sheetViews>
    <sheetView view="pageBreakPreview" zoomScaleNormal="100" zoomScaleSheetLayoutView="100" workbookViewId="0">
      <selection sqref="A1:H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625" style="8" customWidth="1"/>
    <col min="4" max="4" width="20.625" style="8" customWidth="1"/>
    <col min="5" max="5" width="25.25" style="8" customWidth="1"/>
    <col min="6" max="6" width="10.125" style="8" customWidth="1"/>
    <col min="7" max="7" width="16.375" style="8" customWidth="1"/>
    <col min="8" max="8" width="0.75" style="8" customWidth="1"/>
    <col min="9" max="9" width="19.875" style="8" customWidth="1"/>
    <col min="10" max="10" width="12.75" style="8" customWidth="1"/>
    <col min="11" max="11" width="11.5" style="8" bestFit="1" customWidth="1"/>
    <col min="12" max="12" width="10.125" style="8" bestFit="1" customWidth="1"/>
    <col min="13" max="13" width="11.5" style="8" bestFit="1" customWidth="1"/>
    <col min="14" max="14" width="10.125" style="8" bestFit="1" customWidth="1"/>
    <col min="15" max="18" width="10.25" style="8" bestFit="1" customWidth="1"/>
    <col min="19" max="20" width="9.375" style="8" bestFit="1" customWidth="1"/>
    <col min="21" max="16384" width="9" style="8"/>
  </cols>
  <sheetData>
    <row r="1" spans="1:15" ht="18.75" customHeight="1">
      <c r="A1" s="113" t="s">
        <v>74</v>
      </c>
      <c r="B1" s="113"/>
      <c r="C1" s="113"/>
      <c r="D1" s="113"/>
      <c r="E1" s="113"/>
      <c r="F1" s="113"/>
      <c r="G1" s="113"/>
      <c r="H1" s="113"/>
    </row>
    <row r="2" spans="1:15">
      <c r="B2" s="63"/>
      <c r="C2" s="64" t="s">
        <v>0</v>
      </c>
      <c r="D2" s="65" t="s">
        <v>1</v>
      </c>
      <c r="E2" s="13"/>
      <c r="F2" s="64" t="s">
        <v>2</v>
      </c>
      <c r="G2" s="66">
        <v>45380</v>
      </c>
    </row>
    <row r="3" spans="1:15" ht="15" customHeight="1">
      <c r="B3" s="63"/>
      <c r="C3" s="13"/>
      <c r="D3" s="13"/>
      <c r="E3" s="13"/>
      <c r="F3" s="13"/>
      <c r="G3" s="13"/>
      <c r="H3" s="13"/>
    </row>
    <row r="4" spans="1:15" ht="15" customHeight="1" thickBot="1">
      <c r="B4" s="8" t="s">
        <v>3</v>
      </c>
      <c r="C4" s="109" t="s">
        <v>4</v>
      </c>
      <c r="D4" s="109"/>
      <c r="E4" s="109"/>
      <c r="F4" s="109"/>
      <c r="G4" s="13"/>
    </row>
    <row r="5" spans="1:15" ht="47.25" customHeight="1" thickBot="1">
      <c r="C5" s="114" t="s">
        <v>5</v>
      </c>
      <c r="D5" s="115"/>
      <c r="E5" s="94" t="s">
        <v>66</v>
      </c>
      <c r="F5" s="94"/>
      <c r="G5" s="95"/>
      <c r="H5" s="52"/>
    </row>
    <row r="6" spans="1:15" ht="15" customHeight="1"/>
    <row r="7" spans="1:15" ht="15" customHeight="1" thickBot="1">
      <c r="B7" s="8" t="s">
        <v>6</v>
      </c>
      <c r="C7" s="109" t="s">
        <v>7</v>
      </c>
      <c r="D7" s="109"/>
      <c r="E7" s="109"/>
      <c r="F7" s="109"/>
      <c r="J7" s="7"/>
      <c r="K7" s="7"/>
    </row>
    <row r="8" spans="1:15" ht="15" customHeight="1">
      <c r="C8" s="116" t="s">
        <v>35</v>
      </c>
      <c r="D8" s="14" t="s">
        <v>8</v>
      </c>
      <c r="E8" s="121">
        <v>4808960246</v>
      </c>
      <c r="F8" s="121"/>
      <c r="G8" s="122"/>
      <c r="H8" s="52"/>
      <c r="I8" s="78"/>
      <c r="J8" s="7"/>
      <c r="K8" s="7"/>
      <c r="L8" s="7"/>
      <c r="M8" s="7"/>
      <c r="N8" s="7"/>
      <c r="O8" s="7"/>
    </row>
    <row r="9" spans="1:15" ht="15" customHeight="1">
      <c r="C9" s="117"/>
      <c r="D9" s="16" t="s">
        <v>9</v>
      </c>
      <c r="E9" s="89">
        <v>476827263</v>
      </c>
      <c r="F9" s="89"/>
      <c r="G9" s="90"/>
      <c r="H9" s="52"/>
      <c r="I9" s="78"/>
      <c r="J9" s="7"/>
      <c r="K9" s="7"/>
      <c r="L9" s="7"/>
      <c r="M9" s="7"/>
      <c r="N9" s="7"/>
      <c r="O9" s="7"/>
    </row>
    <row r="10" spans="1:15" ht="15" customHeight="1">
      <c r="C10" s="117"/>
      <c r="D10" s="16" t="s">
        <v>10</v>
      </c>
      <c r="E10" s="139">
        <v>4105932405</v>
      </c>
      <c r="F10" s="139"/>
      <c r="G10" s="140"/>
      <c r="H10" s="52"/>
      <c r="I10" s="78"/>
      <c r="J10" s="7"/>
      <c r="K10" s="7"/>
      <c r="L10" s="7"/>
      <c r="M10" s="7"/>
      <c r="N10" s="7"/>
      <c r="O10" s="7"/>
    </row>
    <row r="11" spans="1:15" ht="15" customHeight="1">
      <c r="C11" s="118"/>
      <c r="D11" s="67" t="s">
        <v>11</v>
      </c>
      <c r="E11" s="123">
        <v>0</v>
      </c>
      <c r="F11" s="123"/>
      <c r="G11" s="124"/>
      <c r="H11" s="52"/>
      <c r="I11" s="78"/>
      <c r="J11" s="7"/>
      <c r="K11" s="7"/>
      <c r="L11" s="7"/>
      <c r="M11" s="7"/>
      <c r="N11" s="7"/>
      <c r="O11" s="7"/>
    </row>
    <row r="12" spans="1:15" ht="15" customHeight="1" thickBot="1">
      <c r="C12" s="83" t="s">
        <v>12</v>
      </c>
      <c r="D12" s="84"/>
      <c r="E12" s="85">
        <f>SUM(E8:G11)</f>
        <v>9391719914</v>
      </c>
      <c r="F12" s="86"/>
      <c r="G12" s="87"/>
      <c r="H12" s="52"/>
      <c r="I12" s="78"/>
      <c r="K12" s="7"/>
      <c r="M12" s="7"/>
    </row>
    <row r="13" spans="1:15">
      <c r="C13" s="91" t="s">
        <v>13</v>
      </c>
      <c r="D13" s="92"/>
      <c r="E13" s="92"/>
      <c r="F13" s="92"/>
      <c r="G13" s="93"/>
      <c r="H13" s="68"/>
      <c r="N13" s="69"/>
      <c r="O13" s="69"/>
    </row>
    <row r="14" spans="1:15" ht="15" customHeight="1">
      <c r="C14" s="88" t="s">
        <v>14</v>
      </c>
      <c r="D14" s="16" t="s">
        <v>15</v>
      </c>
      <c r="E14" s="89">
        <v>1795894581</v>
      </c>
      <c r="F14" s="89"/>
      <c r="G14" s="90"/>
      <c r="H14" s="70"/>
      <c r="I14" s="7"/>
      <c r="N14" s="69"/>
      <c r="O14" s="69"/>
    </row>
    <row r="15" spans="1:15" ht="15" customHeight="1">
      <c r="C15" s="88"/>
      <c r="D15" s="71" t="s">
        <v>64</v>
      </c>
      <c r="E15" s="89">
        <v>160339000</v>
      </c>
      <c r="F15" s="89"/>
      <c r="G15" s="90"/>
      <c r="H15" s="70"/>
      <c r="I15" s="7"/>
    </row>
    <row r="16" spans="1:15" ht="15" customHeight="1">
      <c r="C16" s="88"/>
      <c r="D16" s="16" t="s">
        <v>16</v>
      </c>
      <c r="E16" s="89">
        <v>1482965750</v>
      </c>
      <c r="F16" s="89"/>
      <c r="G16" s="90"/>
      <c r="H16" s="70"/>
      <c r="I16" s="7"/>
    </row>
    <row r="17" spans="2:11" ht="15" customHeight="1">
      <c r="C17" s="88"/>
      <c r="D17" s="71" t="s">
        <v>17</v>
      </c>
      <c r="E17" s="89">
        <v>0</v>
      </c>
      <c r="F17" s="89"/>
      <c r="G17" s="90"/>
      <c r="H17" s="70"/>
    </row>
    <row r="18" spans="2:11" ht="15" customHeight="1">
      <c r="C18" s="141" t="s">
        <v>18</v>
      </c>
      <c r="D18" s="142"/>
      <c r="E18" s="135">
        <v>1395689000</v>
      </c>
      <c r="F18" s="135"/>
      <c r="G18" s="136"/>
      <c r="H18" s="70"/>
      <c r="I18" s="9"/>
    </row>
    <row r="19" spans="2:11" ht="15" customHeight="1" thickBot="1">
      <c r="C19" s="83" t="s">
        <v>12</v>
      </c>
      <c r="D19" s="84"/>
      <c r="E19" s="85">
        <f>SUM(E14:G18)</f>
        <v>4834888331</v>
      </c>
      <c r="F19" s="86"/>
      <c r="G19" s="87"/>
      <c r="H19" s="70"/>
      <c r="I19" s="6"/>
    </row>
    <row r="20" spans="2:11" ht="15" customHeight="1">
      <c r="C20" s="119" t="s">
        <v>68</v>
      </c>
      <c r="D20" s="120"/>
      <c r="E20" s="137">
        <v>904908</v>
      </c>
      <c r="F20" s="137"/>
      <c r="G20" s="138"/>
      <c r="H20" s="52"/>
      <c r="I20" s="7"/>
    </row>
    <row r="21" spans="2:11" ht="15" customHeight="1" thickBot="1">
      <c r="C21" s="127" t="s">
        <v>19</v>
      </c>
      <c r="D21" s="128"/>
      <c r="E21" s="129">
        <v>54868</v>
      </c>
      <c r="F21" s="129"/>
      <c r="G21" s="130"/>
      <c r="H21" s="52"/>
      <c r="I21" s="7"/>
    </row>
    <row r="22" spans="2:11" ht="15" customHeight="1">
      <c r="C22" s="131" t="s">
        <v>69</v>
      </c>
      <c r="D22" s="132"/>
      <c r="E22" s="133">
        <f>(E8+E10)/E20</f>
        <v>9851.7116115671433</v>
      </c>
      <c r="F22" s="133"/>
      <c r="G22" s="134"/>
      <c r="H22" s="52"/>
    </row>
    <row r="23" spans="2:11" ht="15" customHeight="1" thickBot="1">
      <c r="C23" s="143" t="s">
        <v>70</v>
      </c>
      <c r="D23" s="144"/>
      <c r="E23" s="125">
        <f>(E9+E11)/E21</f>
        <v>8690.4436647955099</v>
      </c>
      <c r="F23" s="125"/>
      <c r="G23" s="126"/>
      <c r="H23" s="52"/>
    </row>
    <row r="24" spans="2:11" ht="15" customHeight="1">
      <c r="C24" s="52"/>
      <c r="D24" s="52"/>
      <c r="E24" s="52"/>
      <c r="F24" s="52"/>
      <c r="G24" s="52"/>
      <c r="H24" s="52"/>
    </row>
    <row r="25" spans="2:11" ht="15" customHeight="1">
      <c r="C25" s="52"/>
      <c r="D25" s="52"/>
      <c r="E25" s="52"/>
      <c r="F25" s="72"/>
      <c r="G25" s="52"/>
      <c r="H25" s="52"/>
    </row>
    <row r="26" spans="2:11" ht="15" customHeight="1">
      <c r="C26" s="52"/>
      <c r="D26" s="52"/>
      <c r="F26" s="72"/>
      <c r="G26" s="52"/>
      <c r="H26" s="52"/>
      <c r="J26" s="73"/>
      <c r="K26" s="69"/>
    </row>
    <row r="27" spans="2:11" ht="15" customHeight="1"/>
    <row r="28" spans="2:11" ht="15" customHeight="1">
      <c r="B28" s="8" t="s">
        <v>20</v>
      </c>
      <c r="C28" s="109" t="s">
        <v>21</v>
      </c>
      <c r="D28" s="109"/>
      <c r="E28" s="109"/>
      <c r="F28" s="109"/>
    </row>
    <row r="29" spans="2:11" ht="12.75" thickBot="1">
      <c r="C29" s="13"/>
      <c r="D29" s="13"/>
      <c r="E29" s="74" t="s">
        <v>22</v>
      </c>
      <c r="F29" s="100" t="s">
        <v>23</v>
      </c>
      <c r="G29" s="100"/>
      <c r="H29" s="74"/>
    </row>
    <row r="30" spans="2:11" ht="15" customHeight="1">
      <c r="C30" s="105" t="s">
        <v>24</v>
      </c>
      <c r="D30" s="106"/>
      <c r="E30" s="75">
        <v>44377</v>
      </c>
      <c r="F30" s="96">
        <v>44844</v>
      </c>
      <c r="G30" s="97"/>
      <c r="H30" s="76"/>
    </row>
    <row r="31" spans="2:11" ht="15" customHeight="1" thickBot="1">
      <c r="C31" s="107" t="s">
        <v>25</v>
      </c>
      <c r="D31" s="108"/>
      <c r="E31" s="77">
        <v>44389</v>
      </c>
      <c r="F31" s="98">
        <v>44844</v>
      </c>
      <c r="G31" s="99"/>
      <c r="H31" s="76"/>
    </row>
    <row r="32" spans="2:11" ht="15" customHeight="1" thickBot="1">
      <c r="C32" s="107" t="s">
        <v>71</v>
      </c>
      <c r="D32" s="108"/>
      <c r="E32" s="110">
        <v>301</v>
      </c>
      <c r="F32" s="111"/>
      <c r="G32" s="112"/>
      <c r="H32" s="76"/>
    </row>
    <row r="33" spans="2:8" ht="15" customHeight="1">
      <c r="C33" s="52"/>
      <c r="D33" s="52"/>
      <c r="E33" s="53"/>
      <c r="F33" s="53"/>
      <c r="G33" s="53"/>
      <c r="H33" s="76"/>
    </row>
    <row r="34" spans="2:8" ht="15" customHeight="1"/>
    <row r="35" spans="2:8" ht="15" customHeight="1" thickBot="1">
      <c r="B35" s="8" t="s">
        <v>26</v>
      </c>
      <c r="C35" s="109" t="s">
        <v>27</v>
      </c>
      <c r="D35" s="109"/>
      <c r="E35" s="109"/>
      <c r="F35" s="109"/>
    </row>
    <row r="36" spans="2:8" ht="15" customHeight="1">
      <c r="C36" s="145" t="s">
        <v>28</v>
      </c>
      <c r="D36" s="54" t="s">
        <v>29</v>
      </c>
      <c r="E36" s="101">
        <f>(E8+E9)/E12</f>
        <v>0.56281358019638228</v>
      </c>
      <c r="F36" s="101"/>
      <c r="G36" s="102"/>
    </row>
    <row r="37" spans="2:8" ht="15" customHeight="1" thickBot="1">
      <c r="C37" s="146"/>
      <c r="D37" s="55" t="s">
        <v>30</v>
      </c>
      <c r="E37" s="103">
        <f>(E10+E11)/E12</f>
        <v>0.43718641980361767</v>
      </c>
      <c r="F37" s="103"/>
      <c r="G37" s="104"/>
    </row>
    <row r="38" spans="2:8" ht="15" customHeight="1"/>
    <row r="39" spans="2:8" ht="15" customHeight="1" thickBot="1">
      <c r="B39" s="8" t="s">
        <v>31</v>
      </c>
      <c r="C39" s="109" t="s">
        <v>32</v>
      </c>
      <c r="D39" s="109"/>
      <c r="E39" s="109"/>
      <c r="F39" s="109"/>
      <c r="G39" s="109"/>
      <c r="H39" s="109"/>
    </row>
    <row r="40" spans="2:8" ht="69.95" customHeight="1" thickBot="1">
      <c r="C40" s="1" t="s">
        <v>33</v>
      </c>
      <c r="D40" s="94" t="s">
        <v>65</v>
      </c>
      <c r="E40" s="94"/>
      <c r="F40" s="94"/>
      <c r="G40" s="95"/>
      <c r="H40" s="52"/>
    </row>
  </sheetData>
  <mergeCells count="44">
    <mergeCell ref="C19:D19"/>
    <mergeCell ref="E19:G19"/>
    <mergeCell ref="C18:D18"/>
    <mergeCell ref="C23:D23"/>
    <mergeCell ref="C36:C37"/>
    <mergeCell ref="C8:C11"/>
    <mergeCell ref="C28:F28"/>
    <mergeCell ref="C35:F35"/>
    <mergeCell ref="C20:D20"/>
    <mergeCell ref="E8:G8"/>
    <mergeCell ref="E11:G11"/>
    <mergeCell ref="E14:G14"/>
    <mergeCell ref="E23:G23"/>
    <mergeCell ref="C21:D21"/>
    <mergeCell ref="E21:G21"/>
    <mergeCell ref="C22:D22"/>
    <mergeCell ref="E22:G22"/>
    <mergeCell ref="E18:G18"/>
    <mergeCell ref="E20:G20"/>
    <mergeCell ref="E9:G9"/>
    <mergeCell ref="E10:G10"/>
    <mergeCell ref="A1:H1"/>
    <mergeCell ref="C5:D5"/>
    <mergeCell ref="E5:G5"/>
    <mergeCell ref="C4:F4"/>
    <mergeCell ref="C7:F7"/>
    <mergeCell ref="D40:G40"/>
    <mergeCell ref="F30:G30"/>
    <mergeCell ref="F31:G31"/>
    <mergeCell ref="F29:G29"/>
    <mergeCell ref="E36:G36"/>
    <mergeCell ref="E37:G37"/>
    <mergeCell ref="C30:D30"/>
    <mergeCell ref="C31:D31"/>
    <mergeCell ref="C39:H39"/>
    <mergeCell ref="C32:D32"/>
    <mergeCell ref="E32:G32"/>
    <mergeCell ref="C12:D12"/>
    <mergeCell ref="E12:G12"/>
    <mergeCell ref="C14:C17"/>
    <mergeCell ref="E15:G15"/>
    <mergeCell ref="E17:G17"/>
    <mergeCell ref="E16:G16"/>
    <mergeCell ref="C13:G13"/>
  </mergeCells>
  <phoneticPr fontId="1"/>
  <pageMargins left="0.51181102362204722" right="0.11811023622047245" top="0.55118110236220474" bottom="0.19685039370078741" header="0.31496062992125984" footer="0.11811023622047245"/>
  <pageSetup paperSize="9" scale="96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K88"/>
  <sheetViews>
    <sheetView view="pageBreakPreview" topLeftCell="A61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31262958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850040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120922465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153035463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22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26"/>
    </row>
    <row r="20" spans="3:9" ht="15" customHeight="1">
      <c r="C20" s="88"/>
      <c r="D20" s="160"/>
      <c r="E20" s="12"/>
      <c r="F20" s="23"/>
      <c r="G20" s="29"/>
      <c r="H20" s="28"/>
      <c r="I20" s="26"/>
    </row>
    <row r="21" spans="3:9" ht="15" customHeight="1">
      <c r="C21" s="88"/>
      <c r="D21" s="160"/>
      <c r="E21" s="12"/>
      <c r="F21" s="28"/>
      <c r="G21" s="24"/>
      <c r="H21" s="28"/>
      <c r="I21" s="26"/>
    </row>
    <row r="22" spans="3:9" ht="15" customHeight="1" thickBot="1">
      <c r="C22" s="88"/>
      <c r="D22" s="161"/>
      <c r="E22" s="30"/>
      <c r="F22" s="31"/>
      <c r="G22" s="32"/>
      <c r="H22" s="31"/>
      <c r="I22" s="33"/>
    </row>
    <row r="23" spans="3:9" ht="15" customHeight="1" thickBot="1">
      <c r="C23" s="158"/>
      <c r="D23" s="34" t="s">
        <v>45</v>
      </c>
      <c r="E23" s="5">
        <v>11359905</v>
      </c>
      <c r="F23" s="35"/>
      <c r="G23" s="36"/>
      <c r="H23" s="35"/>
      <c r="I23" s="37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50</v>
      </c>
      <c r="G25" s="39">
        <v>50</v>
      </c>
      <c r="H25" s="40">
        <v>3000</v>
      </c>
      <c r="I25" s="26"/>
    </row>
    <row r="26" spans="3:9" ht="15" customHeight="1">
      <c r="C26" s="88"/>
      <c r="D26" s="160"/>
      <c r="E26" s="12"/>
      <c r="F26" s="28"/>
      <c r="G26" s="24"/>
      <c r="H26" s="23"/>
      <c r="I26" s="26"/>
    </row>
    <row r="27" spans="3:9" ht="15" customHeight="1">
      <c r="C27" s="88"/>
      <c r="D27" s="160"/>
      <c r="E27" s="12"/>
      <c r="F27" s="28"/>
      <c r="G27" s="24"/>
      <c r="H27" s="23"/>
      <c r="I27" s="26"/>
    </row>
    <row r="28" spans="3:9" ht="15" customHeight="1">
      <c r="C28" s="88"/>
      <c r="D28" s="160"/>
      <c r="E28" s="12"/>
      <c r="F28" s="23"/>
      <c r="G28" s="27"/>
      <c r="H28" s="28"/>
      <c r="I28" s="26"/>
    </row>
    <row r="29" spans="3:9" ht="15" customHeight="1">
      <c r="C29" s="88"/>
      <c r="D29" s="160"/>
      <c r="E29" s="12"/>
      <c r="F29" s="23"/>
      <c r="G29" s="27"/>
      <c r="H29" s="28"/>
      <c r="I29" s="26"/>
    </row>
    <row r="30" spans="3:9" ht="15" customHeight="1">
      <c r="C30" s="88"/>
      <c r="D30" s="160"/>
      <c r="E30" s="12"/>
      <c r="F30" s="23"/>
      <c r="G30" s="27"/>
      <c r="H30" s="28"/>
      <c r="I30" s="26"/>
    </row>
    <row r="31" spans="3:9" ht="15" customHeight="1">
      <c r="C31" s="88"/>
      <c r="D31" s="160"/>
      <c r="E31" s="12"/>
      <c r="F31" s="23"/>
      <c r="G31" s="29"/>
      <c r="H31" s="28"/>
      <c r="I31" s="26"/>
    </row>
    <row r="32" spans="3:9" ht="15" customHeight="1">
      <c r="C32" s="88"/>
      <c r="D32" s="160"/>
      <c r="E32" s="12"/>
      <c r="F32" s="28"/>
      <c r="G32" s="24"/>
      <c r="H32" s="28"/>
      <c r="I32" s="26"/>
    </row>
    <row r="33" spans="3:9" ht="15" customHeight="1" thickBot="1">
      <c r="C33" s="88"/>
      <c r="D33" s="161"/>
      <c r="E33" s="30"/>
      <c r="F33" s="31"/>
      <c r="G33" s="32"/>
      <c r="H33" s="31"/>
      <c r="I33" s="33"/>
    </row>
    <row r="34" spans="3:9" ht="15" customHeight="1" thickBot="1">
      <c r="C34" s="158"/>
      <c r="D34" s="34" t="s">
        <v>45</v>
      </c>
      <c r="E34" s="5">
        <v>304000</v>
      </c>
      <c r="F34" s="35"/>
      <c r="G34" s="36"/>
      <c r="H34" s="35"/>
      <c r="I34" s="37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26"/>
    </row>
    <row r="39" spans="3:9" ht="15" customHeight="1">
      <c r="C39" s="88"/>
      <c r="D39" s="160"/>
      <c r="E39" s="12"/>
      <c r="F39" s="28"/>
      <c r="G39" s="27"/>
      <c r="H39" s="28"/>
      <c r="I39" s="26"/>
    </row>
    <row r="40" spans="3:9" ht="15" customHeight="1">
      <c r="C40" s="88"/>
      <c r="D40" s="160"/>
      <c r="E40" s="12"/>
      <c r="F40" s="28"/>
      <c r="G40" s="27"/>
      <c r="H40" s="28"/>
      <c r="I40" s="26"/>
    </row>
    <row r="41" spans="3:9" ht="15" customHeight="1">
      <c r="C41" s="88"/>
      <c r="D41" s="160"/>
      <c r="E41" s="12"/>
      <c r="F41" s="28"/>
      <c r="G41" s="24"/>
      <c r="H41" s="28"/>
      <c r="I41" s="26"/>
    </row>
    <row r="42" spans="3:9" ht="15" customHeight="1">
      <c r="C42" s="88"/>
      <c r="D42" s="160"/>
      <c r="E42" s="12"/>
      <c r="F42" s="28"/>
      <c r="G42" s="24"/>
      <c r="H42" s="28"/>
      <c r="I42" s="26"/>
    </row>
    <row r="43" spans="3:9" ht="15" customHeight="1" thickBot="1">
      <c r="C43" s="88"/>
      <c r="D43" s="161"/>
      <c r="E43" s="30"/>
      <c r="F43" s="31"/>
      <c r="G43" s="32"/>
      <c r="H43" s="31"/>
      <c r="I43" s="33"/>
    </row>
    <row r="44" spans="3:9" ht="15" customHeight="1" thickBot="1">
      <c r="C44" s="158"/>
      <c r="D44" s="34" t="s">
        <v>45</v>
      </c>
      <c r="E44" s="5">
        <v>47108750</v>
      </c>
      <c r="F44" s="35"/>
      <c r="G44" s="36"/>
      <c r="H44" s="35"/>
      <c r="I44" s="37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42"/>
    </row>
    <row r="46" spans="3:9" ht="15" customHeight="1">
      <c r="C46" s="88"/>
      <c r="D46" s="160"/>
      <c r="E46" s="12"/>
      <c r="F46" s="28"/>
      <c r="G46" s="24"/>
      <c r="H46" s="23"/>
      <c r="I46" s="26"/>
    </row>
    <row r="47" spans="3:9" ht="15" customHeight="1">
      <c r="C47" s="88"/>
      <c r="D47" s="160"/>
      <c r="E47" s="12"/>
      <c r="F47" s="28"/>
      <c r="G47" s="24"/>
      <c r="H47" s="23"/>
      <c r="I47" s="26"/>
    </row>
    <row r="48" spans="3:9" ht="15" customHeight="1">
      <c r="C48" s="88"/>
      <c r="D48" s="160"/>
      <c r="E48" s="12"/>
      <c r="F48" s="28"/>
      <c r="G48" s="24"/>
      <c r="H48" s="23"/>
      <c r="I48" s="26"/>
    </row>
    <row r="49" spans="3:9" ht="15" customHeight="1">
      <c r="C49" s="88"/>
      <c r="D49" s="160"/>
      <c r="E49" s="12"/>
      <c r="F49" s="28"/>
      <c r="G49" s="27"/>
      <c r="H49" s="28"/>
      <c r="I49" s="26"/>
    </row>
    <row r="50" spans="3:9" ht="15" customHeight="1">
      <c r="C50" s="88"/>
      <c r="D50" s="160"/>
      <c r="E50" s="12"/>
      <c r="F50" s="28"/>
      <c r="G50" s="27"/>
      <c r="H50" s="28"/>
      <c r="I50" s="26"/>
    </row>
    <row r="51" spans="3:9" ht="15" customHeight="1">
      <c r="C51" s="88"/>
      <c r="D51" s="160"/>
      <c r="E51" s="12"/>
      <c r="F51" s="28"/>
      <c r="G51" s="27"/>
      <c r="H51" s="28"/>
      <c r="I51" s="26"/>
    </row>
    <row r="52" spans="3:9" ht="15" customHeight="1">
      <c r="C52" s="88"/>
      <c r="D52" s="160"/>
      <c r="E52" s="12"/>
      <c r="F52" s="28"/>
      <c r="G52" s="24"/>
      <c r="H52" s="28"/>
      <c r="I52" s="26"/>
    </row>
    <row r="53" spans="3:9" ht="15" customHeight="1">
      <c r="C53" s="88"/>
      <c r="D53" s="160"/>
      <c r="E53" s="12"/>
      <c r="F53" s="28"/>
      <c r="G53" s="24"/>
      <c r="H53" s="28"/>
      <c r="I53" s="26"/>
    </row>
    <row r="54" spans="3:9" ht="15" customHeight="1" thickBot="1">
      <c r="C54" s="88"/>
      <c r="D54" s="161"/>
      <c r="E54" s="30"/>
      <c r="F54" s="31"/>
      <c r="G54" s="32"/>
      <c r="H54" s="31"/>
      <c r="I54" s="33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37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26"/>
    </row>
    <row r="59" spans="3:9" ht="15" customHeight="1">
      <c r="C59" s="164"/>
      <c r="D59" s="160"/>
      <c r="E59" s="12"/>
      <c r="F59" s="28"/>
      <c r="G59" s="24"/>
      <c r="H59" s="23"/>
      <c r="I59" s="26"/>
    </row>
    <row r="60" spans="3:9" ht="15" customHeight="1">
      <c r="C60" s="164"/>
      <c r="D60" s="160"/>
      <c r="E60" s="12"/>
      <c r="F60" s="28"/>
      <c r="G60" s="24"/>
      <c r="H60" s="23"/>
      <c r="I60" s="26"/>
    </row>
    <row r="61" spans="3:9" ht="15" customHeight="1">
      <c r="C61" s="164"/>
      <c r="D61" s="160"/>
      <c r="E61" s="12"/>
      <c r="F61" s="28"/>
      <c r="G61" s="24"/>
      <c r="H61" s="23"/>
      <c r="I61" s="26"/>
    </row>
    <row r="62" spans="3:9" ht="15" customHeight="1">
      <c r="C62" s="164"/>
      <c r="D62" s="160"/>
      <c r="E62" s="12"/>
      <c r="F62" s="28"/>
      <c r="G62" s="24"/>
      <c r="H62" s="23"/>
      <c r="I62" s="26"/>
    </row>
    <row r="63" spans="3:9" ht="15" customHeight="1">
      <c r="C63" s="164"/>
      <c r="D63" s="160"/>
      <c r="E63" s="12"/>
      <c r="F63" s="28"/>
      <c r="G63" s="24"/>
      <c r="H63" s="23"/>
      <c r="I63" s="26"/>
    </row>
    <row r="64" spans="3:9" ht="15" customHeight="1">
      <c r="C64" s="164"/>
      <c r="D64" s="160"/>
      <c r="E64" s="12"/>
      <c r="F64" s="28"/>
      <c r="G64" s="24"/>
      <c r="H64" s="23"/>
      <c r="I64" s="26"/>
    </row>
    <row r="65" spans="2:11" ht="15" customHeight="1" thickBot="1">
      <c r="C65" s="164"/>
      <c r="D65" s="161"/>
      <c r="E65" s="30"/>
      <c r="F65" s="28"/>
      <c r="G65" s="24"/>
      <c r="H65" s="23"/>
      <c r="I65" s="26"/>
    </row>
    <row r="66" spans="2:11" ht="15" customHeight="1" thickBot="1">
      <c r="C66" s="165"/>
      <c r="D66" s="34" t="s">
        <v>45</v>
      </c>
      <c r="E66" s="5">
        <v>5260000</v>
      </c>
      <c r="F66" s="35"/>
      <c r="G66" s="36"/>
      <c r="H66" s="43"/>
      <c r="I66" s="44"/>
    </row>
    <row r="67" spans="2:11" ht="15" customHeight="1" thickBot="1">
      <c r="C67" s="166" t="s">
        <v>12</v>
      </c>
      <c r="D67" s="167"/>
      <c r="E67" s="3">
        <f>E23+E34+E44+E55+E66</f>
        <v>64032655</v>
      </c>
      <c r="F67" s="45"/>
      <c r="G67" s="46"/>
      <c r="H67" s="47"/>
      <c r="I67" s="48"/>
    </row>
    <row r="68" spans="2:11" ht="15" customHeight="1">
      <c r="C68" s="131" t="s">
        <v>68</v>
      </c>
      <c r="D68" s="132"/>
      <c r="E68" s="49">
        <v>18110</v>
      </c>
      <c r="F68" s="168"/>
      <c r="G68" s="168"/>
      <c r="H68" s="168"/>
      <c r="I68" s="168"/>
    </row>
    <row r="69" spans="2:11" ht="15" customHeight="1" thickBot="1">
      <c r="C69" s="143" t="s">
        <v>49</v>
      </c>
      <c r="D69" s="144"/>
      <c r="E69" s="50">
        <v>103</v>
      </c>
      <c r="F69" s="51"/>
      <c r="G69" s="51"/>
      <c r="H69" s="51"/>
      <c r="I69" s="51"/>
    </row>
    <row r="70" spans="2:11" ht="15" customHeight="1">
      <c r="C70" s="119" t="s">
        <v>69</v>
      </c>
      <c r="D70" s="120"/>
      <c r="E70" s="4">
        <f>(E6+E8)/E68</f>
        <v>8403.391662065158</v>
      </c>
      <c r="F70" s="51"/>
      <c r="G70" s="51"/>
      <c r="H70" s="51"/>
      <c r="I70" s="51"/>
    </row>
    <row r="71" spans="2:11" ht="15" customHeight="1" thickBot="1">
      <c r="C71" s="143" t="s">
        <v>73</v>
      </c>
      <c r="D71" s="144"/>
      <c r="E71" s="10">
        <f>(E7+E9)/E69</f>
        <v>8252.8155339805817</v>
      </c>
      <c r="F71" s="148"/>
      <c r="G71" s="148"/>
      <c r="H71" s="148"/>
      <c r="I71" s="148"/>
    </row>
    <row r="72" spans="2:11" ht="15" customHeight="1">
      <c r="C72" s="52"/>
      <c r="D72" s="52"/>
      <c r="E72" s="52"/>
      <c r="F72" s="52"/>
      <c r="G72" s="52"/>
      <c r="H72" s="52"/>
      <c r="I72" s="52"/>
    </row>
    <row r="73" spans="2:11" ht="15" customHeight="1">
      <c r="C73" s="52"/>
      <c r="D73" s="52"/>
      <c r="E73" s="52"/>
      <c r="F73" s="52"/>
      <c r="G73" s="52"/>
      <c r="H73" s="52"/>
      <c r="I73" s="52"/>
    </row>
    <row r="74" spans="2:11" ht="15" customHeight="1">
      <c r="C74" s="52"/>
      <c r="D74" s="52"/>
      <c r="E74" s="52"/>
      <c r="F74" s="52"/>
      <c r="G74" s="52"/>
      <c r="H74" s="52"/>
      <c r="I74" s="52"/>
    </row>
    <row r="75" spans="2:11" ht="15" customHeight="1"/>
    <row r="76" spans="2:11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11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11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11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11" ht="15" customHeight="1" thickBot="1">
      <c r="C80" s="183" t="s">
        <v>71</v>
      </c>
      <c r="D80" s="184"/>
      <c r="E80" s="110">
        <v>20</v>
      </c>
      <c r="F80" s="111"/>
      <c r="G80" s="111"/>
      <c r="H80" s="111"/>
      <c r="I80" s="112"/>
      <c r="K80" s="79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0.20984023814140387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0.79015976185859615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J88"/>
  <sheetViews>
    <sheetView tabSelected="1"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0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0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0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0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26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7"/>
    </row>
    <row r="63" spans="3:9" ht="15" customHeight="1">
      <c r="C63" s="164"/>
      <c r="D63" s="160"/>
      <c r="E63" s="12"/>
      <c r="F63" s="28"/>
      <c r="G63" s="24"/>
      <c r="H63" s="23"/>
      <c r="I63" s="57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8425000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8425000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0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0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 t="e">
        <f>(E6+E8)/E68</f>
        <v>#DIV/0!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 t="e">
        <f>(E7+E9)/E69</f>
        <v>#DIV/0!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 t="e">
        <f>(E6+E7)/E10</f>
        <v>#DIV/0!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 t="e">
        <f>(E8+E9)/E10</f>
        <v>#DIV/0!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10:D10"/>
    <mergeCell ref="C6:C9"/>
    <mergeCell ref="F6:I6"/>
    <mergeCell ref="F9:I9"/>
    <mergeCell ref="A1:J1"/>
    <mergeCell ref="C2:G2"/>
    <mergeCell ref="C3:D3"/>
    <mergeCell ref="E3:I3"/>
    <mergeCell ref="C5:G5"/>
    <mergeCell ref="F7:I7"/>
    <mergeCell ref="F8:I8"/>
    <mergeCell ref="C11:E12"/>
    <mergeCell ref="F11:I11"/>
    <mergeCell ref="D13:D22"/>
    <mergeCell ref="D35:D43"/>
    <mergeCell ref="C56:C66"/>
    <mergeCell ref="D56:D65"/>
    <mergeCell ref="D24:D33"/>
    <mergeCell ref="D45:D54"/>
    <mergeCell ref="C13:C55"/>
    <mergeCell ref="D88:I88"/>
    <mergeCell ref="C78:D78"/>
    <mergeCell ref="C80:D80"/>
    <mergeCell ref="C83:G83"/>
    <mergeCell ref="C84:C85"/>
    <mergeCell ref="E84:I84"/>
    <mergeCell ref="C87:I87"/>
    <mergeCell ref="C79:D79"/>
    <mergeCell ref="E85:I85"/>
    <mergeCell ref="E80:I80"/>
    <mergeCell ref="E78:G78"/>
    <mergeCell ref="H78:I78"/>
    <mergeCell ref="H79:I79"/>
    <mergeCell ref="E79:G79"/>
    <mergeCell ref="H77:I77"/>
    <mergeCell ref="E77:G77"/>
    <mergeCell ref="C76:G76"/>
    <mergeCell ref="C67:D67"/>
    <mergeCell ref="C68:D68"/>
    <mergeCell ref="F68:I68"/>
    <mergeCell ref="C71:D71"/>
    <mergeCell ref="F71:I71"/>
    <mergeCell ref="C69:D69"/>
    <mergeCell ref="C70:D70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0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0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0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0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26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7"/>
    </row>
    <row r="63" spans="3:9" ht="15" customHeight="1">
      <c r="C63" s="164"/>
      <c r="D63" s="160"/>
      <c r="E63" s="12"/>
      <c r="F63" s="28"/>
      <c r="G63" s="24"/>
      <c r="H63" s="23"/>
      <c r="I63" s="57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2757000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2757000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0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0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 t="e">
        <f>(E6+E8)/E68</f>
        <v>#DIV/0!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 t="e">
        <f>(E7+E9)/E69</f>
        <v>#DIV/0!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 t="e">
        <f>(E6+E7)/E10</f>
        <v>#DIV/0!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 t="e">
        <f>(E8+E9)/E10</f>
        <v>#DIV/0!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78088422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19112039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372524663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469725124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29458513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26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5987000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134632750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1303000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171381263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43359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2077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10392.607878410479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9201.7520462205102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17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0.20693051325906936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0.79306948674093058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382504875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93094944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720409198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1196009017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140766387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28546500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260058750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39934000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469305637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106936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9811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10313.777147078627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9488.8333503210688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30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0.39765571349367174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0.60234428650632821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616377585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69402246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858591073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1544370904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219773461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21136000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297814750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172769000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711493211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135741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7077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10866.051215181853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9806.732513777024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31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0.44405125039833049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0.55594874960166951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21050844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3416923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264354610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288822377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8787500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1090500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88808000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140364000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239050000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28927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374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9866.4034984616446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9136.1577540106955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27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8.4715620909109821E-2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0.91528437909089022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0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0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0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0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8"/>
      <c r="I64" s="57"/>
    </row>
    <row r="65" spans="2:9" ht="15" customHeight="1" thickBot="1">
      <c r="C65" s="164"/>
      <c r="D65" s="161"/>
      <c r="E65" s="30"/>
      <c r="F65" s="31"/>
      <c r="G65" s="32"/>
      <c r="H65" s="31"/>
      <c r="I65" s="58"/>
    </row>
    <row r="66" spans="2:9" ht="15" customHeight="1" thickBot="1">
      <c r="C66" s="165"/>
      <c r="D66" s="34" t="s">
        <v>45</v>
      </c>
      <c r="E66" s="82">
        <v>175047000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175047000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0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0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 t="e">
        <f>(E6+E8)/E68</f>
        <v>#DIV/0!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 t="e">
        <f>(E7+E9)/E69</f>
        <v>#DIV/0!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 t="e">
        <f>(E6+E7)/E10</f>
        <v>#DIV/0!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 t="e">
        <f>(E8+E9)/E10</f>
        <v>#DIV/0!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0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0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0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0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8"/>
      <c r="I64" s="57"/>
    </row>
    <row r="65" spans="2:9" ht="15" customHeight="1" thickBot="1">
      <c r="C65" s="164"/>
      <c r="D65" s="161"/>
      <c r="E65" s="30"/>
      <c r="F65" s="31"/>
      <c r="G65" s="32"/>
      <c r="H65" s="31"/>
      <c r="I65" s="58"/>
    </row>
    <row r="66" spans="2:9" ht="15" customHeight="1" thickBot="1">
      <c r="C66" s="165"/>
      <c r="D66" s="34" t="s">
        <v>45</v>
      </c>
      <c r="E66" s="82">
        <v>20435000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20435000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0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0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 t="e">
        <f>(E6+E8)/E68</f>
        <v>#DIV/0!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 t="e">
        <f>(E7+E9)/E69</f>
        <v>#DIV/0!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 t="e">
        <f>(E6+E7)/E10</f>
        <v>#DIV/0!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 t="e">
        <f>(E8+E9)/E10</f>
        <v>#DIV/0!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354187610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35406446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36569431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426163487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133827742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12820000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11108000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7360000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165115742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40555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4931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9635.2371100973978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7180.3784222267286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21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0.91418919706746249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8.5810802932537483E-2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511820408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32563777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9560933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553945118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197492364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11080000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15" customHeight="1">
      <c r="C38" s="88"/>
      <c r="D38" s="160"/>
      <c r="E38" s="12"/>
      <c r="F38" s="28"/>
      <c r="G38" s="27"/>
      <c r="H38" s="28"/>
      <c r="I38" s="57"/>
    </row>
    <row r="39" spans="3:9" ht="15" customHeight="1">
      <c r="C39" s="88"/>
      <c r="D39" s="160"/>
      <c r="E39" s="12"/>
      <c r="F39" s="28"/>
      <c r="G39" s="27"/>
      <c r="H39" s="28"/>
      <c r="I39" s="57"/>
    </row>
    <row r="40" spans="3:9" ht="15" customHeight="1">
      <c r="C40" s="88"/>
      <c r="D40" s="160"/>
      <c r="E40" s="12"/>
      <c r="F40" s="28"/>
      <c r="G40" s="27"/>
      <c r="H40" s="28"/>
      <c r="I40" s="57"/>
    </row>
    <row r="41" spans="3:9" ht="15" customHeight="1">
      <c r="C41" s="88"/>
      <c r="D41" s="160"/>
      <c r="E41" s="12"/>
      <c r="F41" s="28"/>
      <c r="G41" s="24"/>
      <c r="H41" s="28"/>
      <c r="I41" s="57"/>
    </row>
    <row r="42" spans="3:9" ht="15" customHeight="1">
      <c r="C42" s="88"/>
      <c r="D42" s="160"/>
      <c r="E42" s="12"/>
      <c r="F42" s="28"/>
      <c r="G42" s="24"/>
      <c r="H42" s="28"/>
      <c r="I42" s="57"/>
    </row>
    <row r="43" spans="3:9" ht="15" customHeight="1" thickBot="1">
      <c r="C43" s="88"/>
      <c r="D43" s="161"/>
      <c r="E43" s="30"/>
      <c r="F43" s="31"/>
      <c r="G43" s="32"/>
      <c r="H43" s="31"/>
      <c r="I43" s="58"/>
    </row>
    <row r="44" spans="3:9" ht="15" customHeight="1" thickBot="1">
      <c r="C44" s="158"/>
      <c r="D44" s="34" t="s">
        <v>45</v>
      </c>
      <c r="E44" s="5">
        <v>2757750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7"/>
    </row>
    <row r="61" spans="3:9" ht="15" customHeight="1">
      <c r="C61" s="164"/>
      <c r="D61" s="160"/>
      <c r="E61" s="12"/>
      <c r="F61" s="28"/>
      <c r="G61" s="24"/>
      <c r="H61" s="23"/>
      <c r="I61" s="57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30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64371000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275701114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56213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3756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9275.1025741376543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8669.8021831735896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23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0.98274028836192395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1.725971163807603E-2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3" max="9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693904160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45825532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118100574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857830266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264848868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16816000</v>
      </c>
      <c r="F34" s="35"/>
      <c r="G34" s="36"/>
      <c r="H34" s="35"/>
      <c r="I34" s="44"/>
    </row>
    <row r="35" spans="3:9" ht="45">
      <c r="C35" s="88"/>
      <c r="D35" s="160" t="s">
        <v>61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45">
      <c r="C38" s="88"/>
      <c r="D38" s="160"/>
      <c r="E38" s="80"/>
      <c r="F38" s="28">
        <v>500</v>
      </c>
      <c r="G38" s="39" t="s">
        <v>43</v>
      </c>
      <c r="H38" s="40" t="s">
        <v>43</v>
      </c>
      <c r="I38" s="62" t="s">
        <v>63</v>
      </c>
    </row>
    <row r="39" spans="3:9" ht="15" customHeight="1">
      <c r="C39" s="88"/>
      <c r="D39" s="160"/>
      <c r="E39" s="12"/>
      <c r="F39" s="28"/>
      <c r="G39" s="39"/>
      <c r="H39" s="40"/>
      <c r="I39" s="59"/>
    </row>
    <row r="40" spans="3:9" ht="15" customHeight="1">
      <c r="C40" s="88"/>
      <c r="D40" s="160"/>
      <c r="E40" s="12"/>
      <c r="F40" s="28"/>
      <c r="G40" s="39"/>
      <c r="H40" s="40"/>
      <c r="I40" s="59"/>
    </row>
    <row r="41" spans="3:9" ht="15" customHeight="1">
      <c r="C41" s="88"/>
      <c r="D41" s="160"/>
      <c r="E41" s="12"/>
      <c r="F41" s="28"/>
      <c r="G41" s="39"/>
      <c r="H41" s="40"/>
      <c r="I41" s="59"/>
    </row>
    <row r="42" spans="3:9" ht="15" customHeight="1">
      <c r="C42" s="88"/>
      <c r="D42" s="160"/>
      <c r="E42" s="12"/>
      <c r="F42" s="28"/>
      <c r="G42" s="39"/>
      <c r="H42" s="40"/>
      <c r="I42" s="59"/>
    </row>
    <row r="43" spans="3:9" ht="15" customHeight="1" thickBot="1">
      <c r="C43" s="88"/>
      <c r="D43" s="161"/>
      <c r="E43" s="12"/>
      <c r="F43" s="28"/>
      <c r="G43" s="39"/>
      <c r="H43" s="40"/>
      <c r="I43" s="59"/>
    </row>
    <row r="44" spans="3:9" ht="15" customHeight="1" thickBot="1">
      <c r="C44" s="158"/>
      <c r="D44" s="34" t="s">
        <v>45</v>
      </c>
      <c r="E44" s="5">
        <v>44301500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9"/>
    </row>
    <row r="61" spans="3:9" ht="15" customHeight="1">
      <c r="C61" s="164"/>
      <c r="D61" s="160"/>
      <c r="E61" s="12"/>
      <c r="F61" s="28"/>
      <c r="G61" s="24"/>
      <c r="H61" s="23"/>
      <c r="I61" s="59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12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71927000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397893368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83570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5655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9716.4620557616363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8103.5423519009728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30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0.86232640805424787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0.13767359194575213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1" max="9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405892653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30689845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393595599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830178097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157516086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10712500</v>
      </c>
      <c r="F34" s="35"/>
      <c r="G34" s="36"/>
      <c r="H34" s="35"/>
      <c r="I34" s="44"/>
    </row>
    <row r="35" spans="3:9" ht="45">
      <c r="C35" s="88"/>
      <c r="D35" s="163" t="s">
        <v>16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45">
      <c r="C38" s="88"/>
      <c r="D38" s="160"/>
      <c r="E38" s="80"/>
      <c r="F38" s="28">
        <v>500</v>
      </c>
      <c r="G38" s="39" t="s">
        <v>43</v>
      </c>
      <c r="H38" s="40" t="s">
        <v>43</v>
      </c>
      <c r="I38" s="62" t="s">
        <v>63</v>
      </c>
    </row>
    <row r="39" spans="3:9" ht="15" customHeight="1">
      <c r="C39" s="88"/>
      <c r="D39" s="160"/>
      <c r="E39" s="12"/>
      <c r="F39" s="28"/>
      <c r="G39" s="39"/>
      <c r="H39" s="40"/>
      <c r="I39" s="59"/>
    </row>
    <row r="40" spans="3:9" ht="15" customHeight="1">
      <c r="C40" s="88"/>
      <c r="D40" s="160"/>
      <c r="E40" s="12"/>
      <c r="F40" s="28"/>
      <c r="G40" s="39"/>
      <c r="H40" s="40"/>
      <c r="I40" s="59"/>
    </row>
    <row r="41" spans="3:9" ht="15" customHeight="1">
      <c r="C41" s="88"/>
      <c r="D41" s="160"/>
      <c r="E41" s="12"/>
      <c r="F41" s="28"/>
      <c r="G41" s="39"/>
      <c r="H41" s="40"/>
      <c r="I41" s="59"/>
    </row>
    <row r="42" spans="3:9" ht="15" customHeight="1">
      <c r="C42" s="88"/>
      <c r="D42" s="161"/>
      <c r="E42" s="12"/>
      <c r="F42" s="28"/>
      <c r="G42" s="39"/>
      <c r="H42" s="40"/>
      <c r="I42" s="59"/>
    </row>
    <row r="43" spans="3:9" ht="15" customHeight="1" thickBot="1">
      <c r="C43" s="88"/>
      <c r="D43" s="161"/>
      <c r="E43" s="12"/>
      <c r="F43" s="28"/>
      <c r="G43" s="39"/>
      <c r="H43" s="40"/>
      <c r="I43" s="59"/>
    </row>
    <row r="44" spans="3:9" ht="15" customHeight="1" thickBot="1">
      <c r="C44" s="158"/>
      <c r="D44" s="34" t="s">
        <v>45</v>
      </c>
      <c r="E44" s="5">
        <v>148243500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9"/>
    </row>
    <row r="61" spans="3:9" ht="15" customHeight="1">
      <c r="C61" s="164"/>
      <c r="D61" s="160"/>
      <c r="E61" s="12"/>
      <c r="F61" s="28"/>
      <c r="G61" s="24"/>
      <c r="H61" s="23"/>
      <c r="I61" s="59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12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101202000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417674086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84486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3619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9462.9672608479505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8480.2003315833099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31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0.52589016691438917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0.47410983308561078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1" max="9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850627938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72905501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573656293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1497189732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309129195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24178500</v>
      </c>
      <c r="F34" s="35"/>
      <c r="G34" s="36"/>
      <c r="H34" s="35"/>
      <c r="I34" s="44"/>
    </row>
    <row r="35" spans="3:9" ht="45">
      <c r="C35" s="88"/>
      <c r="D35" s="163" t="s">
        <v>16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45">
      <c r="C38" s="88"/>
      <c r="D38" s="160"/>
      <c r="E38" s="80"/>
      <c r="F38" s="28">
        <v>500</v>
      </c>
      <c r="G38" s="39" t="s">
        <v>43</v>
      </c>
      <c r="H38" s="40" t="s">
        <v>43</v>
      </c>
      <c r="I38" s="62" t="s">
        <v>63</v>
      </c>
    </row>
    <row r="39" spans="3:9" ht="15" customHeight="1">
      <c r="C39" s="88"/>
      <c r="D39" s="160"/>
      <c r="E39" s="12"/>
      <c r="F39" s="28"/>
      <c r="G39" s="39"/>
      <c r="H39" s="40"/>
      <c r="I39" s="59"/>
    </row>
    <row r="40" spans="3:9" ht="15" customHeight="1">
      <c r="C40" s="88"/>
      <c r="D40" s="160"/>
      <c r="E40" s="12"/>
      <c r="F40" s="28"/>
      <c r="G40" s="39"/>
      <c r="H40" s="40"/>
      <c r="I40" s="59"/>
    </row>
    <row r="41" spans="3:9" ht="15" customHeight="1">
      <c r="C41" s="88"/>
      <c r="D41" s="160"/>
      <c r="E41" s="12"/>
      <c r="F41" s="28"/>
      <c r="G41" s="39"/>
      <c r="H41" s="40"/>
      <c r="I41" s="59"/>
    </row>
    <row r="42" spans="3:9" ht="15" customHeight="1">
      <c r="C42" s="88"/>
      <c r="D42" s="161"/>
      <c r="E42" s="12"/>
      <c r="F42" s="28"/>
      <c r="G42" s="39"/>
      <c r="H42" s="40"/>
      <c r="I42" s="59"/>
    </row>
    <row r="43" spans="3:9" ht="15" customHeight="1" thickBot="1">
      <c r="C43" s="88"/>
      <c r="D43" s="161"/>
      <c r="E43" s="12"/>
      <c r="F43" s="28"/>
      <c r="G43" s="39"/>
      <c r="H43" s="40"/>
      <c r="I43" s="59"/>
    </row>
    <row r="44" spans="3:9" ht="15" customHeight="1" thickBot="1">
      <c r="C44" s="158"/>
      <c r="D44" s="34" t="s">
        <v>45</v>
      </c>
      <c r="E44" s="5">
        <v>209595750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9"/>
    </row>
    <row r="61" spans="3:9" ht="15" customHeight="1">
      <c r="C61" s="164"/>
      <c r="D61" s="160"/>
      <c r="E61" s="12"/>
      <c r="F61" s="28"/>
      <c r="G61" s="24"/>
      <c r="H61" s="23"/>
      <c r="I61" s="59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12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87340000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630243445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149592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8178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9521.125668484945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8914.8325996576186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31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0.61684462514066984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0.3831553748593301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1" max="9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823022028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61248094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482467398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1366737520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0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0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0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306830060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23504000</v>
      </c>
      <c r="F34" s="35"/>
      <c r="G34" s="36"/>
      <c r="H34" s="35"/>
      <c r="I34" s="44"/>
    </row>
    <row r="35" spans="3:9" ht="45">
      <c r="C35" s="88"/>
      <c r="D35" s="163" t="s">
        <v>16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45">
      <c r="C38" s="88"/>
      <c r="D38" s="160"/>
      <c r="E38" s="80"/>
      <c r="F38" s="28">
        <v>500</v>
      </c>
      <c r="G38" s="39" t="s">
        <v>43</v>
      </c>
      <c r="H38" s="40" t="s">
        <v>43</v>
      </c>
      <c r="I38" s="62" t="s">
        <v>63</v>
      </c>
    </row>
    <row r="39" spans="3:9" ht="15" customHeight="1">
      <c r="C39" s="88"/>
      <c r="D39" s="160"/>
      <c r="E39" s="12"/>
      <c r="F39" s="28"/>
      <c r="G39" s="39"/>
      <c r="H39" s="40"/>
      <c r="I39" s="59"/>
    </row>
    <row r="40" spans="3:9" ht="15" customHeight="1">
      <c r="C40" s="88"/>
      <c r="D40" s="160"/>
      <c r="E40" s="12"/>
      <c r="F40" s="28"/>
      <c r="G40" s="39"/>
      <c r="H40" s="40"/>
      <c r="I40" s="59"/>
    </row>
    <row r="41" spans="3:9" ht="15" customHeight="1">
      <c r="C41" s="88"/>
      <c r="D41" s="160"/>
      <c r="E41" s="12"/>
      <c r="F41" s="28"/>
      <c r="G41" s="39"/>
      <c r="H41" s="40"/>
      <c r="I41" s="59"/>
    </row>
    <row r="42" spans="3:9" ht="15" customHeight="1">
      <c r="C42" s="88"/>
      <c r="D42" s="161"/>
      <c r="E42" s="12"/>
      <c r="F42" s="28"/>
      <c r="G42" s="39"/>
      <c r="H42" s="40"/>
      <c r="I42" s="59"/>
    </row>
    <row r="43" spans="3:9" ht="15" customHeight="1" thickBot="1">
      <c r="C43" s="88"/>
      <c r="D43" s="161"/>
      <c r="E43" s="12"/>
      <c r="F43" s="28"/>
      <c r="G43" s="39"/>
      <c r="H43" s="40"/>
      <c r="I43" s="59"/>
    </row>
    <row r="44" spans="3:9" ht="15" customHeight="1" thickBot="1">
      <c r="C44" s="158"/>
      <c r="D44" s="34" t="s">
        <v>45</v>
      </c>
      <c r="E44" s="5">
        <v>181365000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9"/>
    </row>
    <row r="61" spans="3:9" ht="15" customHeight="1">
      <c r="C61" s="164"/>
      <c r="D61" s="160"/>
      <c r="E61" s="12"/>
      <c r="F61" s="28"/>
      <c r="G61" s="24"/>
      <c r="H61" s="23"/>
      <c r="I61" s="59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12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175375000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687074060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139459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7893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>
        <f>(E6+E8)/E68</f>
        <v>9361.0984303630466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>
        <f>(E7+E9)/E69</f>
        <v>7759.7990624604081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30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0.64699337587512784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0.35300662412487221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1" max="9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pageSetUpPr fitToPage="1"/>
  </sheetPr>
  <dimension ref="A1:M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3" width="9.375" style="8" bestFit="1" customWidth="1"/>
    <col min="14" max="16384" width="9" style="8"/>
  </cols>
  <sheetData>
    <row r="1" spans="1:13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3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3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3" ht="15" customHeight="1"/>
    <row r="5" spans="1:13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3" ht="15" customHeight="1">
      <c r="C6" s="116" t="s">
        <v>35</v>
      </c>
      <c r="D6" s="14" t="s">
        <v>8</v>
      </c>
      <c r="E6" s="15">
        <v>40220765</v>
      </c>
      <c r="F6" s="148"/>
      <c r="G6" s="148"/>
      <c r="H6" s="148"/>
      <c r="I6" s="148"/>
    </row>
    <row r="7" spans="1:13" ht="15" customHeight="1">
      <c r="C7" s="117"/>
      <c r="D7" s="16" t="s">
        <v>36</v>
      </c>
      <c r="E7" s="17">
        <v>12311876</v>
      </c>
      <c r="F7" s="148"/>
      <c r="G7" s="148"/>
      <c r="H7" s="148"/>
      <c r="I7" s="148"/>
    </row>
    <row r="8" spans="1:13" ht="15" customHeight="1">
      <c r="C8" s="117"/>
      <c r="D8" s="16" t="s">
        <v>10</v>
      </c>
      <c r="E8" s="60">
        <v>155180168</v>
      </c>
      <c r="F8" s="148"/>
      <c r="G8" s="148"/>
      <c r="H8" s="148"/>
      <c r="I8" s="148"/>
      <c r="M8" s="61"/>
    </row>
    <row r="9" spans="1:13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3" ht="15" customHeight="1" thickBot="1">
      <c r="C10" s="83" t="s">
        <v>12</v>
      </c>
      <c r="D10" s="84"/>
      <c r="E10" s="2">
        <f>SUM(E6:E9)</f>
        <v>207712809</v>
      </c>
      <c r="F10" s="20"/>
      <c r="G10" s="20"/>
      <c r="H10" s="20"/>
      <c r="I10" s="20"/>
    </row>
    <row r="11" spans="1:13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3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3" ht="45">
      <c r="C13" s="88" t="s">
        <v>42</v>
      </c>
      <c r="D13" s="159" t="s">
        <v>15</v>
      </c>
      <c r="E13" s="80"/>
      <c r="F13" s="23">
        <v>500</v>
      </c>
      <c r="G13" s="24" t="s">
        <v>43</v>
      </c>
      <c r="H13" s="23" t="s">
        <v>43</v>
      </c>
      <c r="I13" s="25" t="s">
        <v>55</v>
      </c>
    </row>
    <row r="14" spans="1:13" ht="15" customHeight="1">
      <c r="C14" s="88"/>
      <c r="D14" s="160"/>
      <c r="E14" s="80"/>
      <c r="F14" s="23" t="s">
        <v>43</v>
      </c>
      <c r="G14" s="24">
        <v>50</v>
      </c>
      <c r="H14" s="23">
        <v>5000</v>
      </c>
      <c r="I14" s="26"/>
    </row>
    <row r="15" spans="1:13" ht="15" customHeight="1">
      <c r="C15" s="88"/>
      <c r="D15" s="160"/>
      <c r="E15" s="80"/>
      <c r="F15" s="23">
        <v>2500</v>
      </c>
      <c r="G15" s="24" t="s">
        <v>44</v>
      </c>
      <c r="H15" s="23" t="s">
        <v>44</v>
      </c>
      <c r="I15" s="26" t="s">
        <v>51</v>
      </c>
    </row>
    <row r="16" spans="1:13" ht="15" customHeight="1">
      <c r="C16" s="88"/>
      <c r="D16" s="160"/>
      <c r="E16" s="80"/>
      <c r="F16" s="23">
        <v>5000</v>
      </c>
      <c r="G16" s="24" t="s">
        <v>44</v>
      </c>
      <c r="H16" s="23" t="s">
        <v>44</v>
      </c>
      <c r="I16" s="26" t="s">
        <v>52</v>
      </c>
    </row>
    <row r="17" spans="3:9" ht="15" customHeight="1">
      <c r="C17" s="88"/>
      <c r="D17" s="160"/>
      <c r="E17" s="80"/>
      <c r="F17" s="23">
        <v>10000</v>
      </c>
      <c r="G17" s="24" t="s">
        <v>44</v>
      </c>
      <c r="H17" s="23" t="s">
        <v>44</v>
      </c>
      <c r="I17" s="26" t="s">
        <v>53</v>
      </c>
    </row>
    <row r="18" spans="3:9" ht="15" customHeight="1">
      <c r="C18" s="88"/>
      <c r="D18" s="160"/>
      <c r="E18" s="80"/>
      <c r="F18" s="23">
        <v>15000</v>
      </c>
      <c r="G18" s="24" t="s">
        <v>44</v>
      </c>
      <c r="H18" s="23" t="s">
        <v>44</v>
      </c>
      <c r="I18" s="26" t="s">
        <v>54</v>
      </c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16104500</v>
      </c>
      <c r="F23" s="35"/>
      <c r="G23" s="36"/>
      <c r="H23" s="35"/>
      <c r="I23" s="44"/>
    </row>
    <row r="24" spans="3:9" ht="45">
      <c r="C24" s="88"/>
      <c r="D24" s="162" t="s">
        <v>46</v>
      </c>
      <c r="E24" s="81"/>
      <c r="F24" s="23">
        <v>500</v>
      </c>
      <c r="G24" s="39" t="s">
        <v>44</v>
      </c>
      <c r="H24" s="40" t="s">
        <v>44</v>
      </c>
      <c r="I24" s="25" t="s">
        <v>62</v>
      </c>
    </row>
    <row r="25" spans="3:9" ht="15" customHeight="1">
      <c r="C25" s="88"/>
      <c r="D25" s="160"/>
      <c r="E25" s="81"/>
      <c r="F25" s="23" t="s">
        <v>43</v>
      </c>
      <c r="G25" s="39">
        <v>50</v>
      </c>
      <c r="H25" s="40">
        <v>3000</v>
      </c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4164000</v>
      </c>
      <c r="F34" s="35"/>
      <c r="G34" s="36"/>
      <c r="H34" s="35"/>
      <c r="I34" s="44"/>
    </row>
    <row r="35" spans="3:9" ht="45">
      <c r="C35" s="88"/>
      <c r="D35" s="163" t="s">
        <v>16</v>
      </c>
      <c r="E35" s="80"/>
      <c r="F35" s="28">
        <v>250</v>
      </c>
      <c r="G35" s="39" t="s">
        <v>44</v>
      </c>
      <c r="H35" s="40" t="s">
        <v>44</v>
      </c>
      <c r="I35" s="41" t="s">
        <v>56</v>
      </c>
    </row>
    <row r="36" spans="3:9" ht="45">
      <c r="C36" s="88"/>
      <c r="D36" s="160"/>
      <c r="E36" s="80"/>
      <c r="F36" s="28">
        <v>500</v>
      </c>
      <c r="G36" s="39" t="s">
        <v>44</v>
      </c>
      <c r="H36" s="40" t="s">
        <v>44</v>
      </c>
      <c r="I36" s="41" t="s">
        <v>57</v>
      </c>
    </row>
    <row r="37" spans="3:9" ht="45">
      <c r="C37" s="88"/>
      <c r="D37" s="160"/>
      <c r="E37" s="80"/>
      <c r="F37" s="28">
        <v>2500</v>
      </c>
      <c r="G37" s="39" t="s">
        <v>44</v>
      </c>
      <c r="H37" s="40" t="s">
        <v>44</v>
      </c>
      <c r="I37" s="41" t="s">
        <v>58</v>
      </c>
    </row>
    <row r="38" spans="3:9" ht="45">
      <c r="C38" s="88"/>
      <c r="D38" s="160"/>
      <c r="E38" s="80"/>
      <c r="F38" s="28">
        <v>500</v>
      </c>
      <c r="G38" s="39" t="s">
        <v>43</v>
      </c>
      <c r="H38" s="40" t="s">
        <v>43</v>
      </c>
      <c r="I38" s="62" t="s">
        <v>63</v>
      </c>
    </row>
    <row r="39" spans="3:9" ht="15" customHeight="1">
      <c r="C39" s="88"/>
      <c r="D39" s="160"/>
      <c r="E39" s="12"/>
      <c r="F39" s="28"/>
      <c r="G39" s="39"/>
      <c r="H39" s="40"/>
      <c r="I39" s="59"/>
    </row>
    <row r="40" spans="3:9" ht="15" customHeight="1">
      <c r="C40" s="88"/>
      <c r="D40" s="160"/>
      <c r="E40" s="12"/>
      <c r="F40" s="28"/>
      <c r="G40" s="39"/>
      <c r="H40" s="40"/>
      <c r="I40" s="59"/>
    </row>
    <row r="41" spans="3:9" ht="15" customHeight="1">
      <c r="C41" s="88"/>
      <c r="D41" s="160"/>
      <c r="E41" s="12"/>
      <c r="F41" s="28"/>
      <c r="G41" s="39"/>
      <c r="H41" s="40"/>
      <c r="I41" s="59"/>
    </row>
    <row r="42" spans="3:9" ht="15" customHeight="1">
      <c r="C42" s="88"/>
      <c r="D42" s="161"/>
      <c r="E42" s="12"/>
      <c r="F42" s="28"/>
      <c r="G42" s="39"/>
      <c r="H42" s="40"/>
      <c r="I42" s="59"/>
    </row>
    <row r="43" spans="3:9" ht="15" customHeight="1" thickBot="1">
      <c r="C43" s="88"/>
      <c r="D43" s="161"/>
      <c r="E43" s="12"/>
      <c r="F43" s="28"/>
      <c r="G43" s="39"/>
      <c r="H43" s="40"/>
      <c r="I43" s="59"/>
    </row>
    <row r="44" spans="3:9" ht="15" customHeight="1" thickBot="1">
      <c r="C44" s="158"/>
      <c r="D44" s="34" t="s">
        <v>45</v>
      </c>
      <c r="E44" s="5">
        <v>57171250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28">
        <v>1000</v>
      </c>
      <c r="G56" s="24" t="s">
        <v>44</v>
      </c>
      <c r="H56" s="23" t="s">
        <v>44</v>
      </c>
      <c r="I56" s="26" t="s">
        <v>59</v>
      </c>
    </row>
    <row r="57" spans="3:9" ht="15" customHeight="1">
      <c r="C57" s="164"/>
      <c r="D57" s="160"/>
      <c r="E57" s="38"/>
      <c r="F57" s="28">
        <v>2000</v>
      </c>
      <c r="G57" s="24" t="s">
        <v>44</v>
      </c>
      <c r="H57" s="23" t="s">
        <v>44</v>
      </c>
      <c r="I57" s="26" t="s">
        <v>60</v>
      </c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9"/>
    </row>
    <row r="61" spans="3:9" ht="15" customHeight="1">
      <c r="C61" s="164"/>
      <c r="D61" s="160"/>
      <c r="E61" s="12"/>
      <c r="F61" s="28"/>
      <c r="G61" s="24"/>
      <c r="H61" s="23"/>
      <c r="I61" s="59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12" ht="15" customHeight="1" thickBot="1">
      <c r="C65" s="164"/>
      <c r="D65" s="161"/>
      <c r="E65" s="12"/>
      <c r="F65" s="28"/>
      <c r="G65" s="24"/>
      <c r="H65" s="23"/>
      <c r="I65" s="57"/>
    </row>
    <row r="66" spans="2:12" ht="15" customHeight="1" thickBot="1">
      <c r="C66" s="165"/>
      <c r="D66" s="34" t="s">
        <v>45</v>
      </c>
      <c r="E66" s="5">
        <f>183399000</f>
        <v>183399000</v>
      </c>
      <c r="F66" s="35"/>
      <c r="G66" s="36"/>
      <c r="H66" s="43"/>
      <c r="I66" s="44"/>
    </row>
    <row r="67" spans="2:12" ht="15" customHeight="1" thickBot="1">
      <c r="C67" s="166" t="s">
        <v>12</v>
      </c>
      <c r="D67" s="167"/>
      <c r="E67" s="3">
        <f>E23+E34+E44+E55+E66</f>
        <v>260838750</v>
      </c>
      <c r="F67" s="45"/>
      <c r="G67" s="46"/>
      <c r="H67" s="47"/>
      <c r="I67" s="48"/>
    </row>
    <row r="68" spans="2:12" ht="15" customHeight="1">
      <c r="C68" s="131" t="s">
        <v>68</v>
      </c>
      <c r="D68" s="132"/>
      <c r="E68" s="49">
        <v>17960</v>
      </c>
      <c r="F68" s="168"/>
      <c r="G68" s="168"/>
      <c r="H68" s="168"/>
      <c r="I68" s="168"/>
    </row>
    <row r="69" spans="2:12" ht="15" customHeight="1" thickBot="1">
      <c r="C69" s="143" t="s">
        <v>49</v>
      </c>
      <c r="D69" s="144"/>
      <c r="E69" s="50">
        <v>1394</v>
      </c>
      <c r="F69" s="51"/>
      <c r="G69" s="51"/>
      <c r="H69" s="51"/>
      <c r="I69" s="51"/>
    </row>
    <row r="70" spans="2:12" ht="15" customHeight="1">
      <c r="C70" s="119" t="s">
        <v>69</v>
      </c>
      <c r="D70" s="120"/>
      <c r="E70" s="4">
        <f>(E6+E8)/E68</f>
        <v>10879.78468819599</v>
      </c>
      <c r="F70" s="51"/>
      <c r="G70" s="51"/>
      <c r="H70" s="51"/>
      <c r="I70" s="51"/>
      <c r="L70" s="7"/>
    </row>
    <row r="71" spans="2:12" ht="15" customHeight="1" thickBot="1">
      <c r="C71" s="143" t="s">
        <v>73</v>
      </c>
      <c r="D71" s="144"/>
      <c r="E71" s="10">
        <f>(E7+E9)/E69</f>
        <v>8832.0487804878048</v>
      </c>
      <c r="F71" s="148"/>
      <c r="G71" s="148"/>
      <c r="H71" s="148"/>
      <c r="I71" s="148"/>
    </row>
    <row r="72" spans="2:12" ht="15" customHeight="1">
      <c r="C72" s="52"/>
      <c r="D72" s="52"/>
      <c r="E72" s="52"/>
      <c r="F72" s="52"/>
      <c r="G72" s="52"/>
      <c r="H72" s="52"/>
      <c r="I72" s="52"/>
    </row>
    <row r="73" spans="2:12" ht="15" customHeight="1">
      <c r="C73" s="52"/>
      <c r="D73" s="52"/>
      <c r="E73" s="52"/>
      <c r="F73" s="52"/>
      <c r="G73" s="52"/>
      <c r="H73" s="52"/>
      <c r="I73" s="52"/>
    </row>
    <row r="74" spans="2:12" ht="15" customHeight="1">
      <c r="C74" s="52"/>
      <c r="D74" s="52"/>
      <c r="E74" s="52"/>
      <c r="F74" s="52"/>
      <c r="G74" s="52"/>
      <c r="H74" s="52"/>
      <c r="I74" s="52"/>
    </row>
    <row r="75" spans="2:12" ht="15" customHeight="1"/>
    <row r="76" spans="2:12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12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12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12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12" ht="15" customHeight="1" thickBot="1">
      <c r="C80" s="183" t="s">
        <v>71</v>
      </c>
      <c r="D80" s="184"/>
      <c r="E80" s="110">
        <v>10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>
        <f>(E6+E7)/E10</f>
        <v>0.25290997340467336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>
        <f>(E8+E9)/E10</f>
        <v>0.74709002659532664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41" max="9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0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0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0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15" customHeight="1">
      <c r="C13" s="88" t="s">
        <v>42</v>
      </c>
      <c r="D13" s="159" t="s">
        <v>15</v>
      </c>
      <c r="E13" s="12"/>
      <c r="F13" s="23"/>
      <c r="G13" s="24"/>
      <c r="H13" s="23"/>
      <c r="I13" s="57"/>
    </row>
    <row r="14" spans="1:10" ht="15" customHeight="1">
      <c r="C14" s="88"/>
      <c r="D14" s="160"/>
      <c r="E14" s="12"/>
      <c r="F14" s="23"/>
      <c r="G14" s="24"/>
      <c r="H14" s="23"/>
      <c r="I14" s="57"/>
    </row>
    <row r="15" spans="1:10" ht="15" customHeight="1">
      <c r="C15" s="88"/>
      <c r="D15" s="160"/>
      <c r="E15" s="12"/>
      <c r="F15" s="23"/>
      <c r="G15" s="24"/>
      <c r="H15" s="23"/>
      <c r="I15" s="57"/>
    </row>
    <row r="16" spans="1:10" ht="15" customHeight="1">
      <c r="C16" s="88"/>
      <c r="D16" s="160"/>
      <c r="E16" s="12"/>
      <c r="F16" s="23"/>
      <c r="G16" s="24"/>
      <c r="H16" s="23"/>
      <c r="I16" s="57"/>
    </row>
    <row r="17" spans="3:9" ht="15" customHeight="1">
      <c r="C17" s="88"/>
      <c r="D17" s="160"/>
      <c r="E17" s="12"/>
      <c r="F17" s="23"/>
      <c r="G17" s="24"/>
      <c r="H17" s="23"/>
      <c r="I17" s="57"/>
    </row>
    <row r="18" spans="3:9" ht="15" customHeight="1">
      <c r="C18" s="88"/>
      <c r="D18" s="160"/>
      <c r="E18" s="12"/>
      <c r="F18" s="23"/>
      <c r="G18" s="24"/>
      <c r="H18" s="23"/>
      <c r="I18" s="57"/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0</v>
      </c>
      <c r="F23" s="35"/>
      <c r="G23" s="36"/>
      <c r="H23" s="35"/>
      <c r="I23" s="44"/>
    </row>
    <row r="24" spans="3:9" ht="15" customHeight="1">
      <c r="C24" s="88"/>
      <c r="D24" s="162" t="s">
        <v>46</v>
      </c>
      <c r="E24" s="38"/>
      <c r="F24" s="23"/>
      <c r="G24" s="39"/>
      <c r="H24" s="40"/>
      <c r="I24" s="57"/>
    </row>
    <row r="25" spans="3:9" ht="15" customHeight="1">
      <c r="C25" s="88"/>
      <c r="D25" s="160"/>
      <c r="E25" s="38"/>
      <c r="F25" s="23"/>
      <c r="G25" s="39"/>
      <c r="H25" s="40"/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0</v>
      </c>
      <c r="F34" s="35"/>
      <c r="G34" s="36"/>
      <c r="H34" s="35"/>
      <c r="I34" s="44"/>
    </row>
    <row r="35" spans="3:9" ht="15" customHeight="1">
      <c r="C35" s="88"/>
      <c r="D35" s="163" t="s">
        <v>16</v>
      </c>
      <c r="E35" s="38"/>
      <c r="F35" s="11"/>
      <c r="G35" s="39"/>
      <c r="H35" s="40"/>
      <c r="I35" s="59"/>
    </row>
    <row r="36" spans="3:9" ht="15" customHeight="1">
      <c r="C36" s="88"/>
      <c r="D36" s="160"/>
      <c r="E36" s="12"/>
      <c r="F36" s="28"/>
      <c r="G36" s="39"/>
      <c r="H36" s="40"/>
      <c r="I36" s="59"/>
    </row>
    <row r="37" spans="3:9" ht="15" customHeight="1">
      <c r="C37" s="88"/>
      <c r="D37" s="160"/>
      <c r="E37" s="12"/>
      <c r="F37" s="28"/>
      <c r="G37" s="39"/>
      <c r="H37" s="40"/>
      <c r="I37" s="59"/>
    </row>
    <row r="38" spans="3:9" ht="15" customHeight="1">
      <c r="C38" s="88"/>
      <c r="D38" s="160"/>
      <c r="E38" s="12"/>
      <c r="F38" s="28"/>
      <c r="G38" s="39"/>
      <c r="H38" s="40"/>
      <c r="I38" s="59"/>
    </row>
    <row r="39" spans="3:9" ht="15" customHeight="1">
      <c r="C39" s="88"/>
      <c r="D39" s="160"/>
      <c r="E39" s="12"/>
      <c r="F39" s="28"/>
      <c r="G39" s="39"/>
      <c r="H39" s="40"/>
      <c r="I39" s="59"/>
    </row>
    <row r="40" spans="3:9" ht="15" customHeight="1">
      <c r="C40" s="88"/>
      <c r="D40" s="160"/>
      <c r="E40" s="12"/>
      <c r="F40" s="28"/>
      <c r="G40" s="39"/>
      <c r="H40" s="40"/>
      <c r="I40" s="59"/>
    </row>
    <row r="41" spans="3:9" ht="15" customHeight="1">
      <c r="C41" s="88"/>
      <c r="D41" s="160"/>
      <c r="E41" s="12"/>
      <c r="F41" s="28"/>
      <c r="G41" s="39"/>
      <c r="H41" s="40"/>
      <c r="I41" s="59"/>
    </row>
    <row r="42" spans="3:9" ht="15" customHeight="1">
      <c r="C42" s="88"/>
      <c r="D42" s="160"/>
      <c r="E42" s="12"/>
      <c r="F42" s="28"/>
      <c r="G42" s="39"/>
      <c r="H42" s="40"/>
      <c r="I42" s="59"/>
    </row>
    <row r="43" spans="3:9" ht="15" customHeight="1" thickBot="1">
      <c r="C43" s="88"/>
      <c r="D43" s="160"/>
      <c r="E43" s="12"/>
      <c r="F43" s="28"/>
      <c r="G43" s="39"/>
      <c r="H43" s="40"/>
      <c r="I43" s="59"/>
    </row>
    <row r="44" spans="3:9" ht="15" customHeight="1" thickBot="1">
      <c r="C44" s="158"/>
      <c r="D44" s="34" t="s">
        <v>45</v>
      </c>
      <c r="E44" s="5">
        <v>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11"/>
      <c r="G56" s="39"/>
      <c r="H56" s="40"/>
      <c r="I56" s="59"/>
    </row>
    <row r="57" spans="3:9" ht="15" customHeight="1">
      <c r="C57" s="164"/>
      <c r="D57" s="160"/>
      <c r="E57" s="38"/>
      <c r="F57" s="28"/>
      <c r="G57" s="24"/>
      <c r="H57" s="23"/>
      <c r="I57" s="59"/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9"/>
    </row>
    <row r="61" spans="3:9" ht="15" customHeight="1">
      <c r="C61" s="164"/>
      <c r="D61" s="160"/>
      <c r="E61" s="12"/>
      <c r="F61" s="28"/>
      <c r="G61" s="24"/>
      <c r="H61" s="23"/>
      <c r="I61" s="59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12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v>136449000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136449000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0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0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 t="e">
        <f>(E6+E8)/E68</f>
        <v>#DIV/0!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 t="e">
        <f>(E7+E9)/E69</f>
        <v>#DIV/0!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 t="e">
        <f>(E6+E7)/E10</f>
        <v>#DIV/0!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 t="e">
        <f>(E8+E9)/E10</f>
        <v>#DIV/0!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53" max="9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pageSetUpPr fitToPage="1"/>
  </sheetPr>
  <dimension ref="A1:J88"/>
  <sheetViews>
    <sheetView view="pageBreakPreview" zoomScaleNormal="100" zoomScaleSheetLayoutView="100" workbookViewId="0">
      <selection sqref="A1:J1"/>
    </sheetView>
  </sheetViews>
  <sheetFormatPr defaultColWidth="9" defaultRowHeight="12"/>
  <cols>
    <col min="1" max="1" width="0.75" style="8" customWidth="1"/>
    <col min="2" max="2" width="3.125" style="8" bestFit="1" customWidth="1"/>
    <col min="3" max="3" width="10.5" style="8" customWidth="1"/>
    <col min="4" max="4" width="24.25" style="8" customWidth="1"/>
    <col min="5" max="6" width="10.875" style="8" customWidth="1"/>
    <col min="7" max="8" width="6.75" style="8" customWidth="1"/>
    <col min="9" max="9" width="19.875" style="8" customWidth="1"/>
    <col min="10" max="10" width="0.875" style="8" customWidth="1"/>
    <col min="11" max="11" width="9" style="8" customWidth="1"/>
    <col min="12" max="16384" width="9" style="8"/>
  </cols>
  <sheetData>
    <row r="1" spans="1:10" ht="18.75" customHeight="1">
      <c r="A1" s="113" t="s">
        <v>75</v>
      </c>
      <c r="B1" s="113"/>
      <c r="C1" s="113"/>
      <c r="D1" s="113"/>
      <c r="E1" s="113"/>
      <c r="F1" s="113"/>
      <c r="G1" s="113"/>
      <c r="H1" s="113"/>
      <c r="I1" s="113"/>
      <c r="J1" s="113"/>
    </row>
    <row r="2" spans="1:10" ht="15" customHeight="1" thickBot="1">
      <c r="B2" s="8" t="s">
        <v>3</v>
      </c>
      <c r="C2" s="109" t="s">
        <v>4</v>
      </c>
      <c r="D2" s="109"/>
      <c r="E2" s="109"/>
      <c r="F2" s="109"/>
      <c r="G2" s="109"/>
      <c r="H2" s="13"/>
    </row>
    <row r="3" spans="1:10" ht="50.25" customHeight="1" thickBot="1">
      <c r="C3" s="114" t="s">
        <v>34</v>
      </c>
      <c r="D3" s="115"/>
      <c r="E3" s="149" t="s">
        <v>67</v>
      </c>
      <c r="F3" s="150"/>
      <c r="G3" s="150"/>
      <c r="H3" s="150"/>
      <c r="I3" s="151"/>
    </row>
    <row r="4" spans="1:10" ht="15" customHeight="1"/>
    <row r="5" spans="1:10" ht="15" customHeight="1" thickBot="1">
      <c r="B5" s="8" t="s">
        <v>6</v>
      </c>
      <c r="C5" s="109" t="s">
        <v>7</v>
      </c>
      <c r="D5" s="109"/>
      <c r="E5" s="109"/>
      <c r="F5" s="109"/>
      <c r="G5" s="109"/>
    </row>
    <row r="6" spans="1:10" ht="15" customHeight="1">
      <c r="C6" s="116" t="s">
        <v>35</v>
      </c>
      <c r="D6" s="14" t="s">
        <v>8</v>
      </c>
      <c r="E6" s="15">
        <v>0</v>
      </c>
      <c r="F6" s="148"/>
      <c r="G6" s="148"/>
      <c r="H6" s="148"/>
      <c r="I6" s="148"/>
    </row>
    <row r="7" spans="1:10" ht="15" customHeight="1">
      <c r="C7" s="117"/>
      <c r="D7" s="16" t="s">
        <v>36</v>
      </c>
      <c r="E7" s="17">
        <v>0</v>
      </c>
      <c r="F7" s="148"/>
      <c r="G7" s="148"/>
      <c r="H7" s="148"/>
      <c r="I7" s="148"/>
    </row>
    <row r="8" spans="1:10" ht="15" customHeight="1">
      <c r="C8" s="117"/>
      <c r="D8" s="16" t="s">
        <v>10</v>
      </c>
      <c r="E8" s="17">
        <v>0</v>
      </c>
      <c r="F8" s="148"/>
      <c r="G8" s="148"/>
      <c r="H8" s="148"/>
      <c r="I8" s="148"/>
    </row>
    <row r="9" spans="1:10" ht="15" customHeight="1">
      <c r="C9" s="147"/>
      <c r="D9" s="18" t="s">
        <v>37</v>
      </c>
      <c r="E9" s="19">
        <v>0</v>
      </c>
      <c r="F9" s="148"/>
      <c r="G9" s="148"/>
      <c r="H9" s="148"/>
      <c r="I9" s="148"/>
    </row>
    <row r="10" spans="1:10" ht="15" customHeight="1" thickBot="1">
      <c r="C10" s="83" t="s">
        <v>12</v>
      </c>
      <c r="D10" s="84"/>
      <c r="E10" s="2">
        <f>SUM(E6:E9)</f>
        <v>0</v>
      </c>
      <c r="F10" s="20"/>
      <c r="G10" s="20"/>
      <c r="H10" s="20"/>
      <c r="I10" s="20"/>
    </row>
    <row r="11" spans="1:10" ht="21" customHeight="1">
      <c r="C11" s="152" t="s">
        <v>13</v>
      </c>
      <c r="D11" s="153"/>
      <c r="E11" s="153"/>
      <c r="F11" s="156" t="s">
        <v>72</v>
      </c>
      <c r="G11" s="156"/>
      <c r="H11" s="156"/>
      <c r="I11" s="157"/>
    </row>
    <row r="12" spans="1:10" ht="21.95" customHeight="1">
      <c r="C12" s="154"/>
      <c r="D12" s="155"/>
      <c r="E12" s="155"/>
      <c r="F12" s="21" t="s">
        <v>38</v>
      </c>
      <c r="G12" s="21" t="s">
        <v>39</v>
      </c>
      <c r="H12" s="21" t="s">
        <v>40</v>
      </c>
      <c r="I12" s="56" t="s">
        <v>41</v>
      </c>
    </row>
    <row r="13" spans="1:10" ht="15" customHeight="1">
      <c r="C13" s="88" t="s">
        <v>42</v>
      </c>
      <c r="D13" s="159" t="s">
        <v>15</v>
      </c>
      <c r="E13" s="12"/>
      <c r="F13" s="23"/>
      <c r="G13" s="24"/>
      <c r="H13" s="23"/>
      <c r="I13" s="57"/>
    </row>
    <row r="14" spans="1:10" ht="15" customHeight="1">
      <c r="C14" s="88"/>
      <c r="D14" s="160"/>
      <c r="E14" s="12"/>
      <c r="F14" s="23"/>
      <c r="G14" s="24"/>
      <c r="H14" s="23"/>
      <c r="I14" s="57"/>
    </row>
    <row r="15" spans="1:10" ht="15" customHeight="1">
      <c r="C15" s="88"/>
      <c r="D15" s="160"/>
      <c r="E15" s="12"/>
      <c r="F15" s="23"/>
      <c r="G15" s="24"/>
      <c r="H15" s="23"/>
      <c r="I15" s="57"/>
    </row>
    <row r="16" spans="1:10" ht="15" customHeight="1">
      <c r="C16" s="88"/>
      <c r="D16" s="160"/>
      <c r="E16" s="12"/>
      <c r="F16" s="23"/>
      <c r="G16" s="24"/>
      <c r="H16" s="23"/>
      <c r="I16" s="57"/>
    </row>
    <row r="17" spans="3:9" ht="15" customHeight="1">
      <c r="C17" s="88"/>
      <c r="D17" s="160"/>
      <c r="E17" s="12"/>
      <c r="F17" s="23"/>
      <c r="G17" s="24"/>
      <c r="H17" s="23"/>
      <c r="I17" s="57"/>
    </row>
    <row r="18" spans="3:9" ht="15" customHeight="1">
      <c r="C18" s="88"/>
      <c r="D18" s="160"/>
      <c r="E18" s="12"/>
      <c r="F18" s="23"/>
      <c r="G18" s="24"/>
      <c r="H18" s="23"/>
      <c r="I18" s="57"/>
    </row>
    <row r="19" spans="3:9" ht="15" customHeight="1">
      <c r="C19" s="88"/>
      <c r="D19" s="160"/>
      <c r="E19" s="12"/>
      <c r="F19" s="23"/>
      <c r="G19" s="27"/>
      <c r="H19" s="28"/>
      <c r="I19" s="57"/>
    </row>
    <row r="20" spans="3:9" ht="15" customHeight="1">
      <c r="C20" s="88"/>
      <c r="D20" s="160"/>
      <c r="E20" s="12"/>
      <c r="F20" s="23"/>
      <c r="G20" s="29"/>
      <c r="H20" s="28"/>
      <c r="I20" s="57"/>
    </row>
    <row r="21" spans="3:9" ht="15" customHeight="1">
      <c r="C21" s="88"/>
      <c r="D21" s="160"/>
      <c r="E21" s="12"/>
      <c r="F21" s="28"/>
      <c r="G21" s="24"/>
      <c r="H21" s="28"/>
      <c r="I21" s="57"/>
    </row>
    <row r="22" spans="3:9" ht="15" customHeight="1" thickBot="1">
      <c r="C22" s="88"/>
      <c r="D22" s="161"/>
      <c r="E22" s="30"/>
      <c r="F22" s="31"/>
      <c r="G22" s="32"/>
      <c r="H22" s="31"/>
      <c r="I22" s="58"/>
    </row>
    <row r="23" spans="3:9" ht="15" customHeight="1" thickBot="1">
      <c r="C23" s="158"/>
      <c r="D23" s="34" t="s">
        <v>45</v>
      </c>
      <c r="E23" s="5">
        <v>0</v>
      </c>
      <c r="F23" s="35"/>
      <c r="G23" s="36"/>
      <c r="H23" s="35"/>
      <c r="I23" s="44"/>
    </row>
    <row r="24" spans="3:9" ht="15" customHeight="1">
      <c r="C24" s="88"/>
      <c r="D24" s="162" t="s">
        <v>46</v>
      </c>
      <c r="E24" s="38"/>
      <c r="F24" s="23"/>
      <c r="G24" s="39"/>
      <c r="H24" s="40"/>
      <c r="I24" s="57"/>
    </row>
    <row r="25" spans="3:9" ht="15" customHeight="1">
      <c r="C25" s="88"/>
      <c r="D25" s="160"/>
      <c r="E25" s="38"/>
      <c r="F25" s="23"/>
      <c r="G25" s="39"/>
      <c r="H25" s="40"/>
      <c r="I25" s="57"/>
    </row>
    <row r="26" spans="3:9" ht="15" customHeight="1">
      <c r="C26" s="88"/>
      <c r="D26" s="160"/>
      <c r="E26" s="12"/>
      <c r="F26" s="28"/>
      <c r="G26" s="24"/>
      <c r="H26" s="23"/>
      <c r="I26" s="57"/>
    </row>
    <row r="27" spans="3:9" ht="15" customHeight="1">
      <c r="C27" s="88"/>
      <c r="D27" s="160"/>
      <c r="E27" s="12"/>
      <c r="F27" s="28"/>
      <c r="G27" s="24"/>
      <c r="H27" s="23"/>
      <c r="I27" s="57"/>
    </row>
    <row r="28" spans="3:9" ht="15" customHeight="1">
      <c r="C28" s="88"/>
      <c r="D28" s="160"/>
      <c r="E28" s="12"/>
      <c r="F28" s="23"/>
      <c r="G28" s="27"/>
      <c r="H28" s="28"/>
      <c r="I28" s="57"/>
    </row>
    <row r="29" spans="3:9" ht="15" customHeight="1">
      <c r="C29" s="88"/>
      <c r="D29" s="160"/>
      <c r="E29" s="12"/>
      <c r="F29" s="23"/>
      <c r="G29" s="27"/>
      <c r="H29" s="28"/>
      <c r="I29" s="57"/>
    </row>
    <row r="30" spans="3:9" ht="15" customHeight="1">
      <c r="C30" s="88"/>
      <c r="D30" s="160"/>
      <c r="E30" s="12"/>
      <c r="F30" s="23"/>
      <c r="G30" s="27"/>
      <c r="H30" s="28"/>
      <c r="I30" s="57"/>
    </row>
    <row r="31" spans="3:9" ht="15" customHeight="1">
      <c r="C31" s="88"/>
      <c r="D31" s="160"/>
      <c r="E31" s="12"/>
      <c r="F31" s="23"/>
      <c r="G31" s="29"/>
      <c r="H31" s="28"/>
      <c r="I31" s="57"/>
    </row>
    <row r="32" spans="3:9" ht="15" customHeight="1">
      <c r="C32" s="88"/>
      <c r="D32" s="160"/>
      <c r="E32" s="12"/>
      <c r="F32" s="28"/>
      <c r="G32" s="24"/>
      <c r="H32" s="28"/>
      <c r="I32" s="57"/>
    </row>
    <row r="33" spans="3:9" ht="15" customHeight="1" thickBot="1">
      <c r="C33" s="88"/>
      <c r="D33" s="161"/>
      <c r="E33" s="30"/>
      <c r="F33" s="31"/>
      <c r="G33" s="32"/>
      <c r="H33" s="31"/>
      <c r="I33" s="58"/>
    </row>
    <row r="34" spans="3:9" ht="15" customHeight="1" thickBot="1">
      <c r="C34" s="158"/>
      <c r="D34" s="34" t="s">
        <v>45</v>
      </c>
      <c r="E34" s="5">
        <v>0</v>
      </c>
      <c r="F34" s="35"/>
      <c r="G34" s="36"/>
      <c r="H34" s="35"/>
      <c r="I34" s="44"/>
    </row>
    <row r="35" spans="3:9" ht="15" customHeight="1">
      <c r="C35" s="88"/>
      <c r="D35" s="163" t="s">
        <v>16</v>
      </c>
      <c r="E35" s="38"/>
      <c r="F35" s="11"/>
      <c r="G35" s="39"/>
      <c r="H35" s="40"/>
      <c r="I35" s="59"/>
    </row>
    <row r="36" spans="3:9" ht="15" customHeight="1">
      <c r="C36" s="88"/>
      <c r="D36" s="160"/>
      <c r="E36" s="12"/>
      <c r="F36" s="28"/>
      <c r="G36" s="39"/>
      <c r="H36" s="40"/>
      <c r="I36" s="59"/>
    </row>
    <row r="37" spans="3:9" ht="15" customHeight="1">
      <c r="C37" s="88"/>
      <c r="D37" s="160"/>
      <c r="E37" s="12"/>
      <c r="F37" s="28"/>
      <c r="G37" s="39"/>
      <c r="H37" s="40"/>
      <c r="I37" s="59"/>
    </row>
    <row r="38" spans="3:9" ht="15" customHeight="1">
      <c r="C38" s="88"/>
      <c r="D38" s="160"/>
      <c r="E38" s="12"/>
      <c r="F38" s="28"/>
      <c r="G38" s="39"/>
      <c r="H38" s="40"/>
      <c r="I38" s="59"/>
    </row>
    <row r="39" spans="3:9" ht="15" customHeight="1">
      <c r="C39" s="88"/>
      <c r="D39" s="160"/>
      <c r="E39" s="12"/>
      <c r="F39" s="28"/>
      <c r="G39" s="39"/>
      <c r="H39" s="40"/>
      <c r="I39" s="59"/>
    </row>
    <row r="40" spans="3:9" ht="15" customHeight="1">
      <c r="C40" s="88"/>
      <c r="D40" s="160"/>
      <c r="E40" s="12"/>
      <c r="F40" s="28"/>
      <c r="G40" s="39"/>
      <c r="H40" s="40"/>
      <c r="I40" s="59"/>
    </row>
    <row r="41" spans="3:9" ht="15" customHeight="1">
      <c r="C41" s="88"/>
      <c r="D41" s="160"/>
      <c r="E41" s="12"/>
      <c r="F41" s="28"/>
      <c r="G41" s="39"/>
      <c r="H41" s="40"/>
      <c r="I41" s="59"/>
    </row>
    <row r="42" spans="3:9" ht="15" customHeight="1">
      <c r="C42" s="88"/>
      <c r="D42" s="160"/>
      <c r="E42" s="12"/>
      <c r="F42" s="28"/>
      <c r="G42" s="39"/>
      <c r="H42" s="40"/>
      <c r="I42" s="59"/>
    </row>
    <row r="43" spans="3:9" ht="15" customHeight="1" thickBot="1">
      <c r="C43" s="88"/>
      <c r="D43" s="160"/>
      <c r="E43" s="12"/>
      <c r="F43" s="28"/>
      <c r="G43" s="39"/>
      <c r="H43" s="40"/>
      <c r="I43" s="59"/>
    </row>
    <row r="44" spans="3:9" ht="15" customHeight="1" thickBot="1">
      <c r="C44" s="158"/>
      <c r="D44" s="34" t="s">
        <v>45</v>
      </c>
      <c r="E44" s="5">
        <v>0</v>
      </c>
      <c r="F44" s="35"/>
      <c r="G44" s="36"/>
      <c r="H44" s="35"/>
      <c r="I44" s="44"/>
    </row>
    <row r="45" spans="3:9" ht="15" customHeight="1">
      <c r="C45" s="88"/>
      <c r="D45" s="163" t="s">
        <v>47</v>
      </c>
      <c r="E45" s="38"/>
      <c r="F45" s="11"/>
      <c r="G45" s="39"/>
      <c r="H45" s="40"/>
      <c r="I45" s="59"/>
    </row>
    <row r="46" spans="3:9" ht="15" customHeight="1">
      <c r="C46" s="88"/>
      <c r="D46" s="160"/>
      <c r="E46" s="12"/>
      <c r="F46" s="28"/>
      <c r="G46" s="24"/>
      <c r="H46" s="23"/>
      <c r="I46" s="57"/>
    </row>
    <row r="47" spans="3:9" ht="15" customHeight="1">
      <c r="C47" s="88"/>
      <c r="D47" s="160"/>
      <c r="E47" s="12"/>
      <c r="F47" s="28"/>
      <c r="G47" s="24"/>
      <c r="H47" s="23"/>
      <c r="I47" s="57"/>
    </row>
    <row r="48" spans="3:9" ht="15" customHeight="1">
      <c r="C48" s="88"/>
      <c r="D48" s="160"/>
      <c r="E48" s="12"/>
      <c r="F48" s="28"/>
      <c r="G48" s="24"/>
      <c r="H48" s="23"/>
      <c r="I48" s="57"/>
    </row>
    <row r="49" spans="3:9" ht="15" customHeight="1">
      <c r="C49" s="88"/>
      <c r="D49" s="160"/>
      <c r="E49" s="12"/>
      <c r="F49" s="28"/>
      <c r="G49" s="27"/>
      <c r="H49" s="28"/>
      <c r="I49" s="57"/>
    </row>
    <row r="50" spans="3:9" ht="15" customHeight="1">
      <c r="C50" s="88"/>
      <c r="D50" s="160"/>
      <c r="E50" s="12"/>
      <c r="F50" s="28"/>
      <c r="G50" s="27"/>
      <c r="H50" s="28"/>
      <c r="I50" s="57"/>
    </row>
    <row r="51" spans="3:9" ht="15" customHeight="1">
      <c r="C51" s="88"/>
      <c r="D51" s="160"/>
      <c r="E51" s="12"/>
      <c r="F51" s="28"/>
      <c r="G51" s="27"/>
      <c r="H51" s="28"/>
      <c r="I51" s="57"/>
    </row>
    <row r="52" spans="3:9" ht="15" customHeight="1">
      <c r="C52" s="88"/>
      <c r="D52" s="160"/>
      <c r="E52" s="12"/>
      <c r="F52" s="28"/>
      <c r="G52" s="24"/>
      <c r="H52" s="28"/>
      <c r="I52" s="57"/>
    </row>
    <row r="53" spans="3:9" ht="15" customHeight="1">
      <c r="C53" s="88"/>
      <c r="D53" s="160"/>
      <c r="E53" s="12"/>
      <c r="F53" s="28"/>
      <c r="G53" s="24"/>
      <c r="H53" s="28"/>
      <c r="I53" s="57"/>
    </row>
    <row r="54" spans="3:9" ht="15" customHeight="1" thickBot="1">
      <c r="C54" s="88"/>
      <c r="D54" s="161"/>
      <c r="E54" s="30"/>
      <c r="F54" s="31"/>
      <c r="G54" s="32"/>
      <c r="H54" s="31"/>
      <c r="I54" s="58"/>
    </row>
    <row r="55" spans="3:9" ht="15" customHeight="1" thickBot="1">
      <c r="C55" s="158"/>
      <c r="D55" s="34" t="s">
        <v>45</v>
      </c>
      <c r="E55" s="5">
        <v>0</v>
      </c>
      <c r="F55" s="35"/>
      <c r="G55" s="36"/>
      <c r="H55" s="35"/>
      <c r="I55" s="44"/>
    </row>
    <row r="56" spans="3:9" ht="15" customHeight="1">
      <c r="C56" s="164" t="s">
        <v>48</v>
      </c>
      <c r="D56" s="163" t="s">
        <v>18</v>
      </c>
      <c r="E56" s="38"/>
      <c r="F56" s="11"/>
      <c r="G56" s="39"/>
      <c r="H56" s="40"/>
      <c r="I56" s="59"/>
    </row>
    <row r="57" spans="3:9" ht="15" customHeight="1">
      <c r="C57" s="164"/>
      <c r="D57" s="160"/>
      <c r="E57" s="38"/>
      <c r="F57" s="28"/>
      <c r="G57" s="24"/>
      <c r="H57" s="23"/>
      <c r="I57" s="59"/>
    </row>
    <row r="58" spans="3:9" ht="15" customHeight="1">
      <c r="C58" s="164"/>
      <c r="D58" s="160"/>
      <c r="E58" s="12"/>
      <c r="F58" s="28"/>
      <c r="G58" s="24"/>
      <c r="H58" s="23"/>
      <c r="I58" s="57"/>
    </row>
    <row r="59" spans="3:9" ht="15" customHeight="1">
      <c r="C59" s="164"/>
      <c r="D59" s="160"/>
      <c r="E59" s="12"/>
      <c r="F59" s="28"/>
      <c r="G59" s="24"/>
      <c r="H59" s="23"/>
      <c r="I59" s="57"/>
    </row>
    <row r="60" spans="3:9" ht="15" customHeight="1">
      <c r="C60" s="164"/>
      <c r="D60" s="160"/>
      <c r="E60" s="12"/>
      <c r="F60" s="28"/>
      <c r="G60" s="24"/>
      <c r="H60" s="23"/>
      <c r="I60" s="59"/>
    </row>
    <row r="61" spans="3:9" ht="15" customHeight="1">
      <c r="C61" s="164"/>
      <c r="D61" s="160"/>
      <c r="E61" s="12"/>
      <c r="F61" s="28"/>
      <c r="G61" s="24"/>
      <c r="H61" s="23"/>
      <c r="I61" s="59"/>
    </row>
    <row r="62" spans="3:9" ht="15" customHeight="1">
      <c r="C62" s="164"/>
      <c r="D62" s="160"/>
      <c r="E62" s="12"/>
      <c r="F62" s="28"/>
      <c r="G62" s="24"/>
      <c r="H62" s="23"/>
      <c r="I62" s="59"/>
    </row>
    <row r="63" spans="3:9" ht="15" customHeight="1">
      <c r="C63" s="164"/>
      <c r="D63" s="160"/>
      <c r="E63" s="12"/>
      <c r="F63" s="28"/>
      <c r="G63" s="24"/>
      <c r="H63" s="23"/>
      <c r="I63" s="59"/>
    </row>
    <row r="64" spans="3:9" ht="15" customHeight="1">
      <c r="C64" s="164"/>
      <c r="D64" s="160"/>
      <c r="E64" s="12"/>
      <c r="F64" s="28"/>
      <c r="G64" s="24"/>
      <c r="H64" s="23"/>
      <c r="I64" s="57"/>
    </row>
    <row r="65" spans="2:9" ht="15" customHeight="1" thickBot="1">
      <c r="C65" s="164"/>
      <c r="D65" s="161"/>
      <c r="E65" s="12"/>
      <c r="F65" s="28"/>
      <c r="G65" s="24"/>
      <c r="H65" s="23"/>
      <c r="I65" s="57"/>
    </row>
    <row r="66" spans="2:9" ht="15" customHeight="1" thickBot="1">
      <c r="C66" s="165"/>
      <c r="D66" s="34" t="s">
        <v>45</v>
      </c>
      <c r="E66" s="5">
        <f>2471000-499000</f>
        <v>1972000</v>
      </c>
      <c r="F66" s="35"/>
      <c r="G66" s="36"/>
      <c r="H66" s="43"/>
      <c r="I66" s="44"/>
    </row>
    <row r="67" spans="2:9" ht="15" customHeight="1" thickBot="1">
      <c r="C67" s="166" t="s">
        <v>12</v>
      </c>
      <c r="D67" s="167"/>
      <c r="E67" s="3">
        <f>E23+E34+E44+E55+E66</f>
        <v>1972000</v>
      </c>
      <c r="F67" s="45"/>
      <c r="G67" s="46"/>
      <c r="H67" s="47"/>
      <c r="I67" s="48"/>
    </row>
    <row r="68" spans="2:9" ht="15" customHeight="1">
      <c r="C68" s="131" t="s">
        <v>68</v>
      </c>
      <c r="D68" s="132"/>
      <c r="E68" s="49">
        <v>0</v>
      </c>
      <c r="F68" s="168"/>
      <c r="G68" s="168"/>
      <c r="H68" s="168"/>
      <c r="I68" s="168"/>
    </row>
    <row r="69" spans="2:9" ht="15" customHeight="1" thickBot="1">
      <c r="C69" s="143" t="s">
        <v>49</v>
      </c>
      <c r="D69" s="144"/>
      <c r="E69" s="50">
        <v>0</v>
      </c>
      <c r="F69" s="51"/>
      <c r="G69" s="51"/>
      <c r="H69" s="51"/>
      <c r="I69" s="51"/>
    </row>
    <row r="70" spans="2:9" ht="15" customHeight="1">
      <c r="C70" s="119" t="s">
        <v>69</v>
      </c>
      <c r="D70" s="120"/>
      <c r="E70" s="4" t="e">
        <f>(E6+E8)/E68</f>
        <v>#DIV/0!</v>
      </c>
      <c r="F70" s="51"/>
      <c r="G70" s="51"/>
      <c r="H70" s="51"/>
      <c r="I70" s="51"/>
    </row>
    <row r="71" spans="2:9" ht="15" customHeight="1" thickBot="1">
      <c r="C71" s="143" t="s">
        <v>73</v>
      </c>
      <c r="D71" s="144"/>
      <c r="E71" s="10" t="e">
        <f>(E7+E9)/E69</f>
        <v>#DIV/0!</v>
      </c>
      <c r="F71" s="148"/>
      <c r="G71" s="148"/>
      <c r="H71" s="148"/>
      <c r="I71" s="148"/>
    </row>
    <row r="72" spans="2:9" ht="15" customHeight="1">
      <c r="C72" s="52"/>
      <c r="D72" s="52"/>
      <c r="E72" s="52"/>
      <c r="F72" s="52"/>
      <c r="G72" s="52"/>
      <c r="H72" s="52"/>
      <c r="I72" s="52"/>
    </row>
    <row r="73" spans="2:9" ht="15" customHeight="1">
      <c r="C73" s="52"/>
      <c r="D73" s="52"/>
      <c r="E73" s="52"/>
      <c r="F73" s="52"/>
      <c r="G73" s="52"/>
      <c r="H73" s="52"/>
      <c r="I73" s="52"/>
    </row>
    <row r="74" spans="2:9" ht="15" customHeight="1">
      <c r="C74" s="52"/>
      <c r="D74" s="52"/>
      <c r="E74" s="52"/>
      <c r="F74" s="52"/>
      <c r="G74" s="52"/>
      <c r="H74" s="52"/>
      <c r="I74" s="52"/>
    </row>
    <row r="75" spans="2:9" ht="15" customHeight="1"/>
    <row r="76" spans="2:9" ht="15" customHeight="1">
      <c r="B76" s="8" t="s">
        <v>20</v>
      </c>
      <c r="C76" s="109" t="s">
        <v>21</v>
      </c>
      <c r="D76" s="109"/>
      <c r="E76" s="109"/>
      <c r="F76" s="109"/>
      <c r="G76" s="109"/>
    </row>
    <row r="77" spans="2:9" ht="12.75" thickBot="1">
      <c r="C77" s="13"/>
      <c r="D77" s="13"/>
      <c r="E77" s="169" t="s">
        <v>22</v>
      </c>
      <c r="F77" s="169"/>
      <c r="G77" s="169"/>
      <c r="H77" s="169" t="s">
        <v>23</v>
      </c>
      <c r="I77" s="169"/>
    </row>
    <row r="78" spans="2:9" ht="15" customHeight="1">
      <c r="C78" s="105" t="s">
        <v>24</v>
      </c>
      <c r="D78" s="106"/>
      <c r="E78" s="170"/>
      <c r="F78" s="171"/>
      <c r="G78" s="172"/>
      <c r="H78" s="170"/>
      <c r="I78" s="173"/>
    </row>
    <row r="79" spans="2:9" ht="15" customHeight="1" thickBot="1">
      <c r="C79" s="174" t="s">
        <v>25</v>
      </c>
      <c r="D79" s="175"/>
      <c r="E79" s="176"/>
      <c r="F79" s="177"/>
      <c r="G79" s="178"/>
      <c r="H79" s="177"/>
      <c r="I79" s="179"/>
    </row>
    <row r="80" spans="2:9" ht="15" customHeight="1" thickBot="1">
      <c r="C80" s="183" t="s">
        <v>71</v>
      </c>
      <c r="D80" s="184"/>
      <c r="E80" s="110">
        <v>0</v>
      </c>
      <c r="F80" s="111"/>
      <c r="G80" s="111"/>
      <c r="H80" s="111"/>
      <c r="I80" s="112"/>
    </row>
    <row r="81" spans="2:9" ht="15" customHeight="1">
      <c r="C81" s="52"/>
      <c r="D81" s="52"/>
      <c r="E81" s="53"/>
      <c r="F81" s="53"/>
      <c r="G81" s="53"/>
      <c r="H81" s="53"/>
      <c r="I81" s="53"/>
    </row>
    <row r="82" spans="2:9" ht="15" customHeight="1"/>
    <row r="83" spans="2:9" ht="15" customHeight="1" thickBot="1">
      <c r="B83" s="8" t="s">
        <v>26</v>
      </c>
      <c r="C83" s="109" t="s">
        <v>27</v>
      </c>
      <c r="D83" s="109"/>
      <c r="E83" s="109"/>
      <c r="F83" s="109"/>
      <c r="G83" s="109"/>
    </row>
    <row r="84" spans="2:9" ht="15" customHeight="1">
      <c r="C84" s="145" t="s">
        <v>28</v>
      </c>
      <c r="D84" s="54" t="s">
        <v>29</v>
      </c>
      <c r="E84" s="101" t="e">
        <f>(E6+E7)/E10</f>
        <v>#DIV/0!</v>
      </c>
      <c r="F84" s="101"/>
      <c r="G84" s="101"/>
      <c r="H84" s="101"/>
      <c r="I84" s="102"/>
    </row>
    <row r="85" spans="2:9" ht="15" customHeight="1" thickBot="1">
      <c r="C85" s="146"/>
      <c r="D85" s="55" t="s">
        <v>30</v>
      </c>
      <c r="E85" s="103" t="e">
        <f>(E8+E9)/E10</f>
        <v>#DIV/0!</v>
      </c>
      <c r="F85" s="185"/>
      <c r="G85" s="185"/>
      <c r="H85" s="185"/>
      <c r="I85" s="186"/>
    </row>
    <row r="86" spans="2:9" ht="15" customHeight="1"/>
    <row r="87" spans="2:9" ht="15" customHeight="1" thickBot="1">
      <c r="B87" s="8" t="s">
        <v>31</v>
      </c>
      <c r="C87" s="109" t="s">
        <v>32</v>
      </c>
      <c r="D87" s="109"/>
      <c r="E87" s="109"/>
      <c r="F87" s="109"/>
      <c r="G87" s="109"/>
      <c r="H87" s="109"/>
      <c r="I87" s="109"/>
    </row>
    <row r="88" spans="2:9" ht="69.95" customHeight="1" thickBot="1">
      <c r="C88" s="1" t="s">
        <v>33</v>
      </c>
      <c r="D88" s="180"/>
      <c r="E88" s="181"/>
      <c r="F88" s="181"/>
      <c r="G88" s="181"/>
      <c r="H88" s="181"/>
      <c r="I88" s="182"/>
    </row>
  </sheetData>
  <mergeCells count="44">
    <mergeCell ref="C87:I87"/>
    <mergeCell ref="D88:I88"/>
    <mergeCell ref="C80:D80"/>
    <mergeCell ref="E80:I80"/>
    <mergeCell ref="C83:G83"/>
    <mergeCell ref="C84:C85"/>
    <mergeCell ref="E84:I84"/>
    <mergeCell ref="E85:I85"/>
    <mergeCell ref="C78:D78"/>
    <mergeCell ref="E78:G78"/>
    <mergeCell ref="H78:I78"/>
    <mergeCell ref="C79:D79"/>
    <mergeCell ref="E79:G79"/>
    <mergeCell ref="H79:I79"/>
    <mergeCell ref="C70:D70"/>
    <mergeCell ref="C71:D71"/>
    <mergeCell ref="F71:I71"/>
    <mergeCell ref="C76:G76"/>
    <mergeCell ref="E77:G77"/>
    <mergeCell ref="H77:I77"/>
    <mergeCell ref="C69:D69"/>
    <mergeCell ref="C10:D10"/>
    <mergeCell ref="C11:E12"/>
    <mergeCell ref="F11:I11"/>
    <mergeCell ref="C13:C55"/>
    <mergeCell ref="D13:D22"/>
    <mergeCell ref="D24:D33"/>
    <mergeCell ref="D35:D43"/>
    <mergeCell ref="D45:D54"/>
    <mergeCell ref="C56:C66"/>
    <mergeCell ref="D56:D65"/>
    <mergeCell ref="C67:D67"/>
    <mergeCell ref="C68:D68"/>
    <mergeCell ref="F68:I68"/>
    <mergeCell ref="A1:J1"/>
    <mergeCell ref="C2:G2"/>
    <mergeCell ref="C3:D3"/>
    <mergeCell ref="E3:I3"/>
    <mergeCell ref="C5:G5"/>
    <mergeCell ref="C6:C9"/>
    <mergeCell ref="F6:I6"/>
    <mergeCell ref="F7:I7"/>
    <mergeCell ref="F8:I8"/>
    <mergeCell ref="F9:I9"/>
  </mergeCells>
  <phoneticPr fontId="1"/>
  <pageMargins left="0.51181102362204722" right="0.11811023622047245" top="0.55118110236220474" bottom="0.19685039370078741" header="0.31496062992125984" footer="0.11811023622047245"/>
  <pageSetup paperSize="9" scale="94" fitToHeight="0" orientation="portrait" r:id="rId1"/>
  <headerFooter scaleWithDoc="0" alignWithMargins="0"/>
  <rowBreaks count="1" manualBreakCount="1">
    <brk id="5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19</vt:i4>
      </vt:variant>
      <vt:variant>
        <vt:lpstr>名前付き一覧</vt:lpstr>
      </vt:variant>
      <vt:variant>
        <vt:i4>19</vt:i4>
      </vt:variant>
    </vt:vector>
  </HeadingPairs>
  <TitlesOfParts>
    <vt:vector size="38" baseType="lpstr">
      <vt:lpstr>効果検証様式（集計値）</vt:lpstr>
      <vt:lpstr>R3.7</vt:lpstr>
      <vt:lpstr>R3.8</vt:lpstr>
      <vt:lpstr>R3.9</vt:lpstr>
      <vt:lpstr>R3.10</vt:lpstr>
      <vt:lpstr>R3.11</vt:lpstr>
      <vt:lpstr>R3.12</vt:lpstr>
      <vt:lpstr>R4.1</vt:lpstr>
      <vt:lpstr>R4.2</vt:lpstr>
      <vt:lpstr>R4.3</vt:lpstr>
      <vt:lpstr>R4.4</vt:lpstr>
      <vt:lpstr>R4.5</vt:lpstr>
      <vt:lpstr>R4.6</vt:lpstr>
      <vt:lpstr>R4.7</vt:lpstr>
      <vt:lpstr>R4.8</vt:lpstr>
      <vt:lpstr>R4.9</vt:lpstr>
      <vt:lpstr>R4.10</vt:lpstr>
      <vt:lpstr>R4.11</vt:lpstr>
      <vt:lpstr>R4.12</vt:lpstr>
      <vt:lpstr>R3.10!Print_Area</vt:lpstr>
      <vt:lpstr>R3.11!Print_Area</vt:lpstr>
      <vt:lpstr>R3.12!Print_Area</vt:lpstr>
      <vt:lpstr>R3.7!Print_Area</vt:lpstr>
      <vt:lpstr>R3.8!Print_Area</vt:lpstr>
      <vt:lpstr>R3.9!Print_Area</vt:lpstr>
      <vt:lpstr>R4.1!Print_Area</vt:lpstr>
      <vt:lpstr>R4.10!Print_Area</vt:lpstr>
      <vt:lpstr>R4.11!Print_Area</vt:lpstr>
      <vt:lpstr>R4.12!Print_Area</vt:lpstr>
      <vt:lpstr>R4.2!Print_Area</vt:lpstr>
      <vt:lpstr>R4.3!Print_Area</vt:lpstr>
      <vt:lpstr>R4.4!Print_Area</vt:lpstr>
      <vt:lpstr>R4.5!Print_Area</vt:lpstr>
      <vt:lpstr>R4.6!Print_Area</vt:lpstr>
      <vt:lpstr>R4.7!Print_Area</vt:lpstr>
      <vt:lpstr>R4.8!Print_Area</vt:lpstr>
      <vt:lpstr>R4.9!Print_Area</vt:lpstr>
      <vt:lpstr>'効果検証様式（集計値）'!Print_Area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2024-06-17T07:43:39Z</dcterms:modified>
  <cp:category/>
  <cp:contentStatus/>
</cp:coreProperties>
</file>