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-75" yWindow="-105" windowWidth="20550" windowHeight="4095"/>
  </bookViews>
  <sheets>
    <sheet name="6(1)" sheetId="2" r:id="rId1"/>
    <sheet name="6(2)" sheetId="3" r:id="rId2"/>
  </sheets>
  <externalReferences>
    <externalReference r:id="rId3"/>
  </externalReferences>
  <definedNames>
    <definedName name="_">#REF!</definedName>
    <definedName name="\P">#REF!</definedName>
    <definedName name="\Q">#REF!</definedName>
    <definedName name="\X">#REF!</definedName>
    <definedName name="_xlnm.Print_Area" localSheetId="1">'6(2)'!$A$1:$BD$70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AX70" i="3" l="1"/>
  <c r="AW70" i="3"/>
  <c r="AV70" i="3"/>
  <c r="AU70" i="3"/>
  <c r="AT70" i="3"/>
  <c r="AJ70" i="3"/>
  <c r="AI70" i="3"/>
  <c r="AH70" i="3"/>
  <c r="AG70" i="3"/>
  <c r="AF70" i="3"/>
  <c r="V70" i="3"/>
  <c r="U70" i="3"/>
  <c r="T70" i="3"/>
  <c r="S70" i="3"/>
  <c r="R70" i="3"/>
  <c r="H70" i="3"/>
  <c r="G70" i="3"/>
  <c r="F70" i="3"/>
  <c r="E70" i="3"/>
  <c r="D70" i="3"/>
  <c r="AX69" i="3"/>
  <c r="AW69" i="3"/>
  <c r="AV69" i="3"/>
  <c r="AU69" i="3"/>
  <c r="AT69" i="3"/>
  <c r="AJ69" i="3"/>
  <c r="AI69" i="3"/>
  <c r="AH69" i="3"/>
  <c r="AG69" i="3"/>
  <c r="AF69" i="3"/>
  <c r="AA69" i="3"/>
  <c r="V69" i="3"/>
  <c r="U69" i="3"/>
  <c r="T69" i="3"/>
  <c r="S69" i="3"/>
  <c r="R69" i="3"/>
  <c r="H69" i="3"/>
  <c r="G69" i="3"/>
  <c r="F69" i="3"/>
  <c r="E69" i="3"/>
  <c r="D69" i="3"/>
  <c r="AX68" i="3"/>
  <c r="AW68" i="3"/>
  <c r="AV68" i="3"/>
  <c r="AU68" i="3"/>
  <c r="AT68" i="3"/>
  <c r="AJ68" i="3"/>
  <c r="AI68" i="3"/>
  <c r="AH68" i="3"/>
  <c r="AG68" i="3"/>
  <c r="AF68" i="3"/>
  <c r="V68" i="3"/>
  <c r="U68" i="3"/>
  <c r="T68" i="3"/>
  <c r="S68" i="3"/>
  <c r="R68" i="3"/>
  <c r="H68" i="3"/>
  <c r="G68" i="3"/>
  <c r="F68" i="3"/>
  <c r="E68" i="3"/>
  <c r="D68" i="3"/>
  <c r="AX67" i="3"/>
  <c r="AW67" i="3"/>
  <c r="AV67" i="3"/>
  <c r="AU67" i="3"/>
  <c r="AT67" i="3"/>
  <c r="AJ67" i="3"/>
  <c r="AI67" i="3"/>
  <c r="AH67" i="3"/>
  <c r="AG67" i="3"/>
  <c r="AF67" i="3"/>
  <c r="V67" i="3"/>
  <c r="U67" i="3"/>
  <c r="T67" i="3"/>
  <c r="S67" i="3"/>
  <c r="R67" i="3"/>
  <c r="H67" i="3"/>
  <c r="G67" i="3"/>
  <c r="F67" i="3"/>
  <c r="E67" i="3"/>
  <c r="D67" i="3"/>
  <c r="BA66" i="3"/>
  <c r="AY66" i="3"/>
  <c r="BD66" i="3" s="1"/>
  <c r="AK66" i="3"/>
  <c r="Y66" i="3"/>
  <c r="W66" i="3"/>
  <c r="AB66" i="3" s="1"/>
  <c r="I66" i="3"/>
  <c r="BA65" i="3"/>
  <c r="AY65" i="3"/>
  <c r="BD65" i="3" s="1"/>
  <c r="AK65" i="3"/>
  <c r="Y65" i="3"/>
  <c r="W65" i="3"/>
  <c r="AB65" i="3" s="1"/>
  <c r="I65" i="3"/>
  <c r="BA64" i="3"/>
  <c r="AY64" i="3"/>
  <c r="BD64" i="3" s="1"/>
  <c r="AK64" i="3"/>
  <c r="Y64" i="3"/>
  <c r="W64" i="3"/>
  <c r="AB64" i="3" s="1"/>
  <c r="I64" i="3"/>
  <c r="BA63" i="3"/>
  <c r="AY63" i="3"/>
  <c r="BD63" i="3" s="1"/>
  <c r="AK63" i="3"/>
  <c r="Y63" i="3"/>
  <c r="W63" i="3"/>
  <c r="AB63" i="3" s="1"/>
  <c r="I63" i="3"/>
  <c r="BA62" i="3"/>
  <c r="AY62" i="3"/>
  <c r="BD62" i="3" s="1"/>
  <c r="AK62" i="3"/>
  <c r="Y62" i="3"/>
  <c r="W62" i="3"/>
  <c r="AB62" i="3" s="1"/>
  <c r="I62" i="3"/>
  <c r="BA61" i="3"/>
  <c r="AY61" i="3"/>
  <c r="BD61" i="3" s="1"/>
  <c r="AK61" i="3"/>
  <c r="Y61" i="3"/>
  <c r="W61" i="3"/>
  <c r="AB61" i="3" s="1"/>
  <c r="I61" i="3"/>
  <c r="BA60" i="3"/>
  <c r="AY60" i="3"/>
  <c r="BD60" i="3" s="1"/>
  <c r="AK60" i="3"/>
  <c r="Y60" i="3"/>
  <c r="W60" i="3"/>
  <c r="AB60" i="3" s="1"/>
  <c r="I60" i="3"/>
  <c r="BA59" i="3"/>
  <c r="AY59" i="3"/>
  <c r="BD59" i="3" s="1"/>
  <c r="AK59" i="3"/>
  <c r="Y59" i="3"/>
  <c r="W59" i="3"/>
  <c r="AB59" i="3" s="1"/>
  <c r="M59" i="3"/>
  <c r="K59" i="3"/>
  <c r="I59" i="3"/>
  <c r="AY58" i="3"/>
  <c r="AK58" i="3"/>
  <c r="AA58" i="3"/>
  <c r="W58" i="3"/>
  <c r="M58" i="3"/>
  <c r="K58" i="3"/>
  <c r="I58" i="3"/>
  <c r="AY57" i="3"/>
  <c r="AK57" i="3"/>
  <c r="AA57" i="3"/>
  <c r="W57" i="3"/>
  <c r="M57" i="3"/>
  <c r="K57" i="3"/>
  <c r="I57" i="3"/>
  <c r="BA56" i="3"/>
  <c r="AZ56" i="3"/>
  <c r="AY56" i="3"/>
  <c r="BC56" i="3" s="1"/>
  <c r="AN56" i="3"/>
  <c r="AK56" i="3"/>
  <c r="AM56" i="3" s="1"/>
  <c r="AB56" i="3"/>
  <c r="Y56" i="3"/>
  <c r="X56" i="3"/>
  <c r="W56" i="3"/>
  <c r="AA56" i="3" s="1"/>
  <c r="L56" i="3"/>
  <c r="I56" i="3"/>
  <c r="K56" i="3" s="1"/>
  <c r="BD55" i="3"/>
  <c r="BA55" i="3"/>
  <c r="AZ55" i="3"/>
  <c r="AY55" i="3"/>
  <c r="BC55" i="3" s="1"/>
  <c r="AN55" i="3"/>
  <c r="AK55" i="3"/>
  <c r="AM55" i="3" s="1"/>
  <c r="AB55" i="3"/>
  <c r="Y55" i="3"/>
  <c r="X55" i="3"/>
  <c r="W55" i="3"/>
  <c r="AA55" i="3" s="1"/>
  <c r="L55" i="3"/>
  <c r="I55" i="3"/>
  <c r="K55" i="3" s="1"/>
  <c r="BD54" i="3"/>
  <c r="BA54" i="3"/>
  <c r="AZ54" i="3"/>
  <c r="AY54" i="3"/>
  <c r="BC54" i="3" s="1"/>
  <c r="AN54" i="3"/>
  <c r="AK54" i="3"/>
  <c r="AM54" i="3" s="1"/>
  <c r="AB54" i="3"/>
  <c r="Y54" i="3"/>
  <c r="X54" i="3"/>
  <c r="W54" i="3"/>
  <c r="AA54" i="3" s="1"/>
  <c r="L54" i="3"/>
  <c r="I54" i="3"/>
  <c r="K54" i="3" s="1"/>
  <c r="BD53" i="3"/>
  <c r="BA53" i="3"/>
  <c r="AZ53" i="3"/>
  <c r="AY53" i="3"/>
  <c r="BC53" i="3" s="1"/>
  <c r="AN53" i="3"/>
  <c r="AK53" i="3"/>
  <c r="AM53" i="3" s="1"/>
  <c r="AB53" i="3"/>
  <c r="Y53" i="3"/>
  <c r="X53" i="3"/>
  <c r="W53" i="3"/>
  <c r="AA53" i="3" s="1"/>
  <c r="L53" i="3"/>
  <c r="I53" i="3"/>
  <c r="K53" i="3" s="1"/>
  <c r="BD52" i="3"/>
  <c r="BA52" i="3"/>
  <c r="AZ52" i="3"/>
  <c r="AY52" i="3"/>
  <c r="BC52" i="3" s="1"/>
  <c r="AN52" i="3"/>
  <c r="AK52" i="3"/>
  <c r="AM52" i="3" s="1"/>
  <c r="AB52" i="3"/>
  <c r="Y52" i="3"/>
  <c r="X52" i="3"/>
  <c r="W52" i="3"/>
  <c r="AA52" i="3" s="1"/>
  <c r="L52" i="3"/>
  <c r="I52" i="3"/>
  <c r="K52" i="3" s="1"/>
  <c r="BD51" i="3"/>
  <c r="BA51" i="3"/>
  <c r="AZ51" i="3"/>
  <c r="AY51" i="3"/>
  <c r="BC51" i="3" s="1"/>
  <c r="AN51" i="3"/>
  <c r="AK51" i="3"/>
  <c r="AM51" i="3" s="1"/>
  <c r="AB51" i="3"/>
  <c r="Y51" i="3"/>
  <c r="X51" i="3"/>
  <c r="W51" i="3"/>
  <c r="AA51" i="3" s="1"/>
  <c r="L51" i="3"/>
  <c r="I51" i="3"/>
  <c r="K51" i="3" s="1"/>
  <c r="BD50" i="3"/>
  <c r="BA50" i="3"/>
  <c r="AZ50" i="3"/>
  <c r="AY50" i="3"/>
  <c r="BC50" i="3" s="1"/>
  <c r="AN50" i="3"/>
  <c r="AK50" i="3"/>
  <c r="AB50" i="3"/>
  <c r="Y50" i="3"/>
  <c r="X50" i="3"/>
  <c r="W50" i="3"/>
  <c r="AA50" i="3" s="1"/>
  <c r="M50" i="3"/>
  <c r="L50" i="3"/>
  <c r="K50" i="3"/>
  <c r="I50" i="3"/>
  <c r="BA49" i="3"/>
  <c r="AY49" i="3"/>
  <c r="BB49" i="3" s="1"/>
  <c r="AN49" i="3"/>
  <c r="AK49" i="3"/>
  <c r="AO49" i="3" s="1"/>
  <c r="AA49" i="3"/>
  <c r="X49" i="3"/>
  <c r="W49" i="3"/>
  <c r="Z49" i="3" s="1"/>
  <c r="M49" i="3"/>
  <c r="K49" i="3"/>
  <c r="I49" i="3"/>
  <c r="BD48" i="3"/>
  <c r="AY48" i="3"/>
  <c r="AK48" i="3"/>
  <c r="AA48" i="3"/>
  <c r="Y48" i="3"/>
  <c r="X48" i="3"/>
  <c r="W48" i="3"/>
  <c r="Z48" i="3" s="1"/>
  <c r="M48" i="3"/>
  <c r="L48" i="3"/>
  <c r="K48" i="3"/>
  <c r="I48" i="3"/>
  <c r="BA47" i="3"/>
  <c r="AY47" i="3"/>
  <c r="BB47" i="3" s="1"/>
  <c r="AN47" i="3"/>
  <c r="AL47" i="3"/>
  <c r="AK47" i="3"/>
  <c r="AP47" i="3" s="1"/>
  <c r="AB47" i="3"/>
  <c r="Z47" i="3"/>
  <c r="Y47" i="3"/>
  <c r="X47" i="3"/>
  <c r="W47" i="3"/>
  <c r="AA47" i="3" s="1"/>
  <c r="N47" i="3"/>
  <c r="L47" i="3"/>
  <c r="J47" i="3"/>
  <c r="I47" i="3"/>
  <c r="K47" i="3" s="1"/>
  <c r="BD46" i="3"/>
  <c r="BB46" i="3"/>
  <c r="BA46" i="3"/>
  <c r="AZ46" i="3"/>
  <c r="AY46" i="3"/>
  <c r="BC46" i="3" s="1"/>
  <c r="AP46" i="3"/>
  <c r="AN46" i="3"/>
  <c r="AL46" i="3"/>
  <c r="AK46" i="3"/>
  <c r="AM46" i="3" s="1"/>
  <c r="AB46" i="3"/>
  <c r="Z46" i="3"/>
  <c r="Y46" i="3"/>
  <c r="X46" i="3"/>
  <c r="W46" i="3"/>
  <c r="AA46" i="3" s="1"/>
  <c r="N46" i="3"/>
  <c r="L46" i="3"/>
  <c r="J46" i="3"/>
  <c r="I46" i="3"/>
  <c r="K46" i="3" s="1"/>
  <c r="BD45" i="3"/>
  <c r="BB45" i="3"/>
  <c r="BA45" i="3"/>
  <c r="AZ45" i="3"/>
  <c r="AY45" i="3"/>
  <c r="BC45" i="3" s="1"/>
  <c r="AP45" i="3"/>
  <c r="AN45" i="3"/>
  <c r="AL45" i="3"/>
  <c r="AK45" i="3"/>
  <c r="AM45" i="3" s="1"/>
  <c r="AB45" i="3"/>
  <c r="Z45" i="3"/>
  <c r="Y45" i="3"/>
  <c r="X45" i="3"/>
  <c r="W45" i="3"/>
  <c r="AA45" i="3" s="1"/>
  <c r="N45" i="3"/>
  <c r="L45" i="3"/>
  <c r="J45" i="3"/>
  <c r="I45" i="3"/>
  <c r="K45" i="3" s="1"/>
  <c r="BD44" i="3"/>
  <c r="BB44" i="3"/>
  <c r="BA44" i="3"/>
  <c r="AZ44" i="3"/>
  <c r="AY44" i="3"/>
  <c r="BC44" i="3" s="1"/>
  <c r="AP44" i="3"/>
  <c r="AN44" i="3"/>
  <c r="AL44" i="3"/>
  <c r="AK44" i="3"/>
  <c r="AM44" i="3" s="1"/>
  <c r="AB44" i="3"/>
  <c r="Z44" i="3"/>
  <c r="Y44" i="3"/>
  <c r="X44" i="3"/>
  <c r="W44" i="3"/>
  <c r="AA44" i="3" s="1"/>
  <c r="N44" i="3"/>
  <c r="L44" i="3"/>
  <c r="J44" i="3"/>
  <c r="I44" i="3"/>
  <c r="K44" i="3" s="1"/>
  <c r="BD43" i="3"/>
  <c r="BB43" i="3"/>
  <c r="BA43" i="3"/>
  <c r="AZ43" i="3"/>
  <c r="AY43" i="3"/>
  <c r="BC43" i="3" s="1"/>
  <c r="AP43" i="3"/>
  <c r="AN43" i="3"/>
  <c r="AL43" i="3"/>
  <c r="AK43" i="3"/>
  <c r="AM43" i="3" s="1"/>
  <c r="AB43" i="3"/>
  <c r="Z43" i="3"/>
  <c r="Y43" i="3"/>
  <c r="X43" i="3"/>
  <c r="W43" i="3"/>
  <c r="AA43" i="3" s="1"/>
  <c r="N43" i="3"/>
  <c r="L43" i="3"/>
  <c r="J43" i="3"/>
  <c r="I43" i="3"/>
  <c r="K43" i="3" s="1"/>
  <c r="BD42" i="3"/>
  <c r="BB42" i="3"/>
  <c r="BA42" i="3"/>
  <c r="AZ42" i="3"/>
  <c r="AY42" i="3"/>
  <c r="BC42" i="3" s="1"/>
  <c r="AP42" i="3"/>
  <c r="AN42" i="3"/>
  <c r="AL42" i="3"/>
  <c r="AK42" i="3"/>
  <c r="AM42" i="3" s="1"/>
  <c r="AB42" i="3"/>
  <c r="Z42" i="3"/>
  <c r="Y42" i="3"/>
  <c r="X42" i="3"/>
  <c r="W42" i="3"/>
  <c r="AA42" i="3" s="1"/>
  <c r="N42" i="3"/>
  <c r="L42" i="3"/>
  <c r="J42" i="3"/>
  <c r="I42" i="3"/>
  <c r="K42" i="3" s="1"/>
  <c r="BD41" i="3"/>
  <c r="BB41" i="3"/>
  <c r="BA41" i="3"/>
  <c r="AZ41" i="3"/>
  <c r="AY41" i="3"/>
  <c r="BC41" i="3" s="1"/>
  <c r="AP41" i="3"/>
  <c r="AN41" i="3"/>
  <c r="AL41" i="3"/>
  <c r="AK41" i="3"/>
  <c r="AM41" i="3" s="1"/>
  <c r="AB41" i="3"/>
  <c r="Z41" i="3"/>
  <c r="Y41" i="3"/>
  <c r="X41" i="3"/>
  <c r="W41" i="3"/>
  <c r="AA41" i="3" s="1"/>
  <c r="N41" i="3"/>
  <c r="L41" i="3"/>
  <c r="J41" i="3"/>
  <c r="I41" i="3"/>
  <c r="K41" i="3" s="1"/>
  <c r="BD40" i="3"/>
  <c r="BB40" i="3"/>
  <c r="BA40" i="3"/>
  <c r="AZ40" i="3"/>
  <c r="AY40" i="3"/>
  <c r="BC40" i="3" s="1"/>
  <c r="AP40" i="3"/>
  <c r="AN40" i="3"/>
  <c r="AL40" i="3"/>
  <c r="AK40" i="3"/>
  <c r="AM40" i="3" s="1"/>
  <c r="AB40" i="3"/>
  <c r="Z40" i="3"/>
  <c r="Y40" i="3"/>
  <c r="X40" i="3"/>
  <c r="W40" i="3"/>
  <c r="AA40" i="3" s="1"/>
  <c r="N40" i="3"/>
  <c r="L40" i="3"/>
  <c r="J40" i="3"/>
  <c r="I40" i="3"/>
  <c r="K40" i="3" s="1"/>
  <c r="BD39" i="3"/>
  <c r="BB39" i="3"/>
  <c r="BA39" i="3"/>
  <c r="AZ39" i="3"/>
  <c r="AY39" i="3"/>
  <c r="BC39" i="3" s="1"/>
  <c r="AP39" i="3"/>
  <c r="AN39" i="3"/>
  <c r="AL39" i="3"/>
  <c r="AK39" i="3"/>
  <c r="AM39" i="3" s="1"/>
  <c r="AB39" i="3"/>
  <c r="Z39" i="3"/>
  <c r="Y39" i="3"/>
  <c r="X39" i="3"/>
  <c r="W39" i="3"/>
  <c r="AA39" i="3" s="1"/>
  <c r="N39" i="3"/>
  <c r="L39" i="3"/>
  <c r="J39" i="3"/>
  <c r="I39" i="3"/>
  <c r="K39" i="3" s="1"/>
  <c r="BD38" i="3"/>
  <c r="BB38" i="3"/>
  <c r="BA38" i="3"/>
  <c r="AZ38" i="3"/>
  <c r="AY38" i="3"/>
  <c r="BC38" i="3" s="1"/>
  <c r="AP38" i="3"/>
  <c r="AN38" i="3"/>
  <c r="AL38" i="3"/>
  <c r="AK38" i="3"/>
  <c r="AM38" i="3" s="1"/>
  <c r="AB38" i="3"/>
  <c r="Z38" i="3"/>
  <c r="Y38" i="3"/>
  <c r="X38" i="3"/>
  <c r="W38" i="3"/>
  <c r="AA38" i="3" s="1"/>
  <c r="N38" i="3"/>
  <c r="L38" i="3"/>
  <c r="J38" i="3"/>
  <c r="I38" i="3"/>
  <c r="K38" i="3" s="1"/>
  <c r="BD37" i="3"/>
  <c r="BB37" i="3"/>
  <c r="BA37" i="3"/>
  <c r="AZ37" i="3"/>
  <c r="AY37" i="3"/>
  <c r="BC37" i="3" s="1"/>
  <c r="AN37" i="3"/>
  <c r="AL37" i="3"/>
  <c r="AK37" i="3"/>
  <c r="AM37" i="3" s="1"/>
  <c r="AB37" i="3"/>
  <c r="Z37" i="3"/>
  <c r="Y37" i="3"/>
  <c r="X37" i="3"/>
  <c r="W37" i="3"/>
  <c r="AA37" i="3" s="1"/>
  <c r="L37" i="3"/>
  <c r="J37" i="3"/>
  <c r="I37" i="3"/>
  <c r="K37" i="3" s="1"/>
  <c r="BD36" i="3"/>
  <c r="BB36" i="3"/>
  <c r="BA36" i="3"/>
  <c r="AZ36" i="3"/>
  <c r="AY36" i="3"/>
  <c r="AN36" i="3"/>
  <c r="AK36" i="3"/>
  <c r="AB36" i="3"/>
  <c r="Z36" i="3"/>
  <c r="Y36" i="3"/>
  <c r="X36" i="3"/>
  <c r="W36" i="3"/>
  <c r="W69" i="3" s="1"/>
  <c r="L36" i="3"/>
  <c r="I36" i="3"/>
  <c r="BD35" i="3"/>
  <c r="BB35" i="3"/>
  <c r="BA35" i="3"/>
  <c r="AZ35" i="3"/>
  <c r="AY35" i="3"/>
  <c r="BC35" i="3" s="1"/>
  <c r="AN35" i="3"/>
  <c r="AK35" i="3"/>
  <c r="AM35" i="3" s="1"/>
  <c r="AB35" i="3"/>
  <c r="Z35" i="3"/>
  <c r="Y35" i="3"/>
  <c r="X35" i="3"/>
  <c r="W35" i="3"/>
  <c r="AA35" i="3" s="1"/>
  <c r="L35" i="3"/>
  <c r="I35" i="3"/>
  <c r="K35" i="3" s="1"/>
  <c r="BD34" i="3"/>
  <c r="BB34" i="3"/>
  <c r="BA34" i="3"/>
  <c r="AZ34" i="3"/>
  <c r="AY34" i="3"/>
  <c r="BC34" i="3" s="1"/>
  <c r="AN34" i="3"/>
  <c r="AK34" i="3"/>
  <c r="AM34" i="3" s="1"/>
  <c r="AB34" i="3"/>
  <c r="Z34" i="3"/>
  <c r="Y34" i="3"/>
  <c r="X34" i="3"/>
  <c r="W34" i="3"/>
  <c r="AA34" i="3" s="1"/>
  <c r="L34" i="3"/>
  <c r="I34" i="3"/>
  <c r="K34" i="3" s="1"/>
  <c r="BD33" i="3"/>
  <c r="BB33" i="3"/>
  <c r="BA33" i="3"/>
  <c r="AZ33" i="3"/>
  <c r="AY33" i="3"/>
  <c r="BC33" i="3" s="1"/>
  <c r="AN33" i="3"/>
  <c r="AK33" i="3"/>
  <c r="AM33" i="3" s="1"/>
  <c r="AB33" i="3"/>
  <c r="Z33" i="3"/>
  <c r="Y33" i="3"/>
  <c r="X33" i="3"/>
  <c r="W33" i="3"/>
  <c r="AA33" i="3" s="1"/>
  <c r="L33" i="3"/>
  <c r="I33" i="3"/>
  <c r="K33" i="3" s="1"/>
  <c r="BD32" i="3"/>
  <c r="BB32" i="3"/>
  <c r="BA32" i="3"/>
  <c r="AZ32" i="3"/>
  <c r="AY32" i="3"/>
  <c r="BC32" i="3" s="1"/>
  <c r="AN32" i="3"/>
  <c r="AK32" i="3"/>
  <c r="AM32" i="3" s="1"/>
  <c r="AB32" i="3"/>
  <c r="Z32" i="3"/>
  <c r="Y32" i="3"/>
  <c r="X32" i="3"/>
  <c r="W32" i="3"/>
  <c r="AA32" i="3" s="1"/>
  <c r="L32" i="3"/>
  <c r="I32" i="3"/>
  <c r="K32" i="3" s="1"/>
  <c r="BD31" i="3"/>
  <c r="BB31" i="3"/>
  <c r="BA31" i="3"/>
  <c r="AZ31" i="3"/>
  <c r="AY31" i="3"/>
  <c r="BC31" i="3" s="1"/>
  <c r="AN31" i="3"/>
  <c r="AK31" i="3"/>
  <c r="AM31" i="3" s="1"/>
  <c r="AB31" i="3"/>
  <c r="Y31" i="3"/>
  <c r="X31" i="3"/>
  <c r="W31" i="3"/>
  <c r="AA31" i="3" s="1"/>
  <c r="L31" i="3"/>
  <c r="I31" i="3"/>
  <c r="K31" i="3" s="1"/>
  <c r="BD30" i="3"/>
  <c r="BA30" i="3"/>
  <c r="AZ30" i="3"/>
  <c r="AY30" i="3"/>
  <c r="BC30" i="3" s="1"/>
  <c r="AN30" i="3"/>
  <c r="AK30" i="3"/>
  <c r="AM30" i="3" s="1"/>
  <c r="AB30" i="3"/>
  <c r="Y30" i="3"/>
  <c r="X30" i="3"/>
  <c r="W30" i="3"/>
  <c r="AA30" i="3" s="1"/>
  <c r="L30" i="3"/>
  <c r="I30" i="3"/>
  <c r="K30" i="3" s="1"/>
  <c r="BD29" i="3"/>
  <c r="BA29" i="3"/>
  <c r="AZ29" i="3"/>
  <c r="AY29" i="3"/>
  <c r="BC29" i="3" s="1"/>
  <c r="AN29" i="3"/>
  <c r="AK29" i="3"/>
  <c r="AM29" i="3" s="1"/>
  <c r="AB29" i="3"/>
  <c r="Y29" i="3"/>
  <c r="X29" i="3"/>
  <c r="W29" i="3"/>
  <c r="AA29" i="3" s="1"/>
  <c r="L29" i="3"/>
  <c r="I29" i="3"/>
  <c r="K29" i="3" s="1"/>
  <c r="BD28" i="3"/>
  <c r="BA28" i="3"/>
  <c r="AZ28" i="3"/>
  <c r="AY28" i="3"/>
  <c r="BC28" i="3" s="1"/>
  <c r="AN28" i="3"/>
  <c r="AK28" i="3"/>
  <c r="AM28" i="3" s="1"/>
  <c r="AB28" i="3"/>
  <c r="Y28" i="3"/>
  <c r="X28" i="3"/>
  <c r="W28" i="3"/>
  <c r="AA28" i="3" s="1"/>
  <c r="L28" i="3"/>
  <c r="I28" i="3"/>
  <c r="K28" i="3" s="1"/>
  <c r="BD27" i="3"/>
  <c r="BA27" i="3"/>
  <c r="AZ27" i="3"/>
  <c r="AY27" i="3"/>
  <c r="BC27" i="3" s="1"/>
  <c r="AN27" i="3"/>
  <c r="AK27" i="3"/>
  <c r="AM27" i="3" s="1"/>
  <c r="AB27" i="3"/>
  <c r="Y27" i="3"/>
  <c r="X27" i="3"/>
  <c r="W27" i="3"/>
  <c r="AA27" i="3" s="1"/>
  <c r="L27" i="3"/>
  <c r="I27" i="3"/>
  <c r="K27" i="3" s="1"/>
  <c r="BD26" i="3"/>
  <c r="BA26" i="3"/>
  <c r="AZ26" i="3"/>
  <c r="AY26" i="3"/>
  <c r="BC26" i="3" s="1"/>
  <c r="AN26" i="3"/>
  <c r="AK26" i="3"/>
  <c r="AM26" i="3" s="1"/>
  <c r="AB26" i="3"/>
  <c r="Y26" i="3"/>
  <c r="X26" i="3"/>
  <c r="W26" i="3"/>
  <c r="AA26" i="3" s="1"/>
  <c r="L26" i="3"/>
  <c r="I26" i="3"/>
  <c r="K26" i="3" s="1"/>
  <c r="BD25" i="3"/>
  <c r="BA25" i="3"/>
  <c r="AZ25" i="3"/>
  <c r="AY25" i="3"/>
  <c r="BC25" i="3" s="1"/>
  <c r="AN25" i="3"/>
  <c r="AK25" i="3"/>
  <c r="AM25" i="3" s="1"/>
  <c r="AB25" i="3"/>
  <c r="Y25" i="3"/>
  <c r="X25" i="3"/>
  <c r="W25" i="3"/>
  <c r="AA25" i="3" s="1"/>
  <c r="L25" i="3"/>
  <c r="I25" i="3"/>
  <c r="K25" i="3" s="1"/>
  <c r="BD24" i="3"/>
  <c r="BA24" i="3"/>
  <c r="AZ24" i="3"/>
  <c r="AY24" i="3"/>
  <c r="BC24" i="3" s="1"/>
  <c r="AN24" i="3"/>
  <c r="AK24" i="3"/>
  <c r="AM24" i="3" s="1"/>
  <c r="AB24" i="3"/>
  <c r="Y24" i="3"/>
  <c r="X24" i="3"/>
  <c r="W24" i="3"/>
  <c r="AA24" i="3" s="1"/>
  <c r="L24" i="3"/>
  <c r="I24" i="3"/>
  <c r="K24" i="3" s="1"/>
  <c r="BD23" i="3"/>
  <c r="BA23" i="3"/>
  <c r="AZ23" i="3"/>
  <c r="AY23" i="3"/>
  <c r="BC23" i="3" s="1"/>
  <c r="AN23" i="3"/>
  <c r="AK23" i="3"/>
  <c r="AM23" i="3" s="1"/>
  <c r="AB23" i="3"/>
  <c r="Y23" i="3"/>
  <c r="X23" i="3"/>
  <c r="W23" i="3"/>
  <c r="AA23" i="3" s="1"/>
  <c r="L23" i="3"/>
  <c r="I23" i="3"/>
  <c r="K23" i="3" s="1"/>
  <c r="BD22" i="3"/>
  <c r="BA22" i="3"/>
  <c r="AZ22" i="3"/>
  <c r="AY22" i="3"/>
  <c r="BC22" i="3" s="1"/>
  <c r="AN22" i="3"/>
  <c r="AK22" i="3"/>
  <c r="AM22" i="3" s="1"/>
  <c r="AB22" i="3"/>
  <c r="Y22" i="3"/>
  <c r="X22" i="3"/>
  <c r="W22" i="3"/>
  <c r="AA22" i="3" s="1"/>
  <c r="L22" i="3"/>
  <c r="I22" i="3"/>
  <c r="K22" i="3" s="1"/>
  <c r="BD21" i="3"/>
  <c r="BA21" i="3"/>
  <c r="AZ21" i="3"/>
  <c r="AY21" i="3"/>
  <c r="BC21" i="3" s="1"/>
  <c r="AN21" i="3"/>
  <c r="AK21" i="3"/>
  <c r="AM21" i="3" s="1"/>
  <c r="AB21" i="3"/>
  <c r="Y21" i="3"/>
  <c r="X21" i="3"/>
  <c r="W21" i="3"/>
  <c r="AA21" i="3" s="1"/>
  <c r="L21" i="3"/>
  <c r="I21" i="3"/>
  <c r="K21" i="3" s="1"/>
  <c r="BD20" i="3"/>
  <c r="BA20" i="3"/>
  <c r="AZ20" i="3"/>
  <c r="AY20" i="3"/>
  <c r="BC20" i="3" s="1"/>
  <c r="AN20" i="3"/>
  <c r="AK20" i="3"/>
  <c r="AM20" i="3" s="1"/>
  <c r="AB20" i="3"/>
  <c r="Y20" i="3"/>
  <c r="X20" i="3"/>
  <c r="W20" i="3"/>
  <c r="AA20" i="3" s="1"/>
  <c r="L20" i="3"/>
  <c r="I20" i="3"/>
  <c r="K20" i="3" s="1"/>
  <c r="BD19" i="3"/>
  <c r="BA19" i="3"/>
  <c r="AZ19" i="3"/>
  <c r="AY19" i="3"/>
  <c r="BC19" i="3" s="1"/>
  <c r="AN19" i="3"/>
  <c r="AK19" i="3"/>
  <c r="AM19" i="3" s="1"/>
  <c r="AB19" i="3"/>
  <c r="Y19" i="3"/>
  <c r="X19" i="3"/>
  <c r="W19" i="3"/>
  <c r="AA19" i="3" s="1"/>
  <c r="L19" i="3"/>
  <c r="I19" i="3"/>
  <c r="K19" i="3" s="1"/>
  <c r="BD18" i="3"/>
  <c r="BA18" i="3"/>
  <c r="AZ18" i="3"/>
  <c r="AY18" i="3"/>
  <c r="BC18" i="3" s="1"/>
  <c r="AN18" i="3"/>
  <c r="AK18" i="3"/>
  <c r="AM18" i="3" s="1"/>
  <c r="AB18" i="3"/>
  <c r="Y18" i="3"/>
  <c r="X18" i="3"/>
  <c r="W18" i="3"/>
  <c r="AA18" i="3" s="1"/>
  <c r="L18" i="3"/>
  <c r="I18" i="3"/>
  <c r="K18" i="3" s="1"/>
  <c r="BD17" i="3"/>
  <c r="BA17" i="3"/>
  <c r="AZ17" i="3"/>
  <c r="AY17" i="3"/>
  <c r="BC17" i="3" s="1"/>
  <c r="AN17" i="3"/>
  <c r="AK17" i="3"/>
  <c r="AM17" i="3" s="1"/>
  <c r="AB17" i="3"/>
  <c r="Y17" i="3"/>
  <c r="X17" i="3"/>
  <c r="W17" i="3"/>
  <c r="AA17" i="3" s="1"/>
  <c r="I17" i="3"/>
  <c r="BD16" i="3"/>
  <c r="BA16" i="3"/>
  <c r="AZ16" i="3"/>
  <c r="AY16" i="3"/>
  <c r="BC16" i="3" s="1"/>
  <c r="AO16" i="3"/>
  <c r="AN16" i="3"/>
  <c r="AK16" i="3"/>
  <c r="AB16" i="3"/>
  <c r="Y16" i="3"/>
  <c r="X16" i="3"/>
  <c r="W16" i="3"/>
  <c r="AA16" i="3" s="1"/>
  <c r="M16" i="3"/>
  <c r="L16" i="3"/>
  <c r="I16" i="3"/>
  <c r="BD15" i="3"/>
  <c r="BA15" i="3"/>
  <c r="AZ15" i="3"/>
  <c r="AY15" i="3"/>
  <c r="BC15" i="3" s="1"/>
  <c r="AN15" i="3"/>
  <c r="AK15" i="3"/>
  <c r="AO15" i="3" s="1"/>
  <c r="AB15" i="3"/>
  <c r="Y15" i="3"/>
  <c r="X15" i="3"/>
  <c r="W15" i="3"/>
  <c r="AA15" i="3" s="1"/>
  <c r="I15" i="3"/>
  <c r="L15" i="3" s="1"/>
  <c r="BD14" i="3"/>
  <c r="BA14" i="3"/>
  <c r="AZ14" i="3"/>
  <c r="AY14" i="3"/>
  <c r="BC14" i="3" s="1"/>
  <c r="AO14" i="3"/>
  <c r="AN14" i="3"/>
  <c r="AK14" i="3"/>
  <c r="AB14" i="3"/>
  <c r="Y14" i="3"/>
  <c r="X14" i="3"/>
  <c r="W14" i="3"/>
  <c r="AA14" i="3" s="1"/>
  <c r="M14" i="3"/>
  <c r="L14" i="3"/>
  <c r="K14" i="3"/>
  <c r="I14" i="3"/>
  <c r="AY13" i="3"/>
  <c r="BB13" i="3" s="1"/>
  <c r="AK13" i="3"/>
  <c r="AM13" i="3" s="1"/>
  <c r="X13" i="3"/>
  <c r="W13" i="3"/>
  <c r="Z13" i="3" s="1"/>
  <c r="K13" i="3"/>
  <c r="I13" i="3"/>
  <c r="M13" i="3" s="1"/>
  <c r="BA12" i="3"/>
  <c r="AZ12" i="3"/>
  <c r="AY12" i="3"/>
  <c r="BB12" i="3" s="1"/>
  <c r="AN12" i="3"/>
  <c r="AM12" i="3"/>
  <c r="AK12" i="3"/>
  <c r="AO12" i="3" s="1"/>
  <c r="AA12" i="3"/>
  <c r="Y12" i="3"/>
  <c r="X12" i="3"/>
  <c r="W12" i="3"/>
  <c r="Z12" i="3" s="1"/>
  <c r="M12" i="3"/>
  <c r="L12" i="3"/>
  <c r="K12" i="3"/>
  <c r="I12" i="3"/>
  <c r="AY11" i="3"/>
  <c r="BB11" i="3" s="1"/>
  <c r="AK11" i="3"/>
  <c r="AN11" i="3" s="1"/>
  <c r="X11" i="3"/>
  <c r="W11" i="3"/>
  <c r="Z11" i="3" s="1"/>
  <c r="K11" i="3"/>
  <c r="I11" i="3"/>
  <c r="M11" i="3" s="1"/>
  <c r="BA10" i="3"/>
  <c r="AZ10" i="3"/>
  <c r="AY10" i="3"/>
  <c r="BB10" i="3" s="1"/>
  <c r="AN10" i="3"/>
  <c r="AM10" i="3"/>
  <c r="AK10" i="3"/>
  <c r="AO10" i="3" s="1"/>
  <c r="AA10" i="3"/>
  <c r="Y10" i="3"/>
  <c r="X10" i="3"/>
  <c r="W10" i="3"/>
  <c r="Z10" i="3" s="1"/>
  <c r="M10" i="3"/>
  <c r="L10" i="3"/>
  <c r="K10" i="3"/>
  <c r="I10" i="3"/>
  <c r="AY9" i="3"/>
  <c r="AL9" i="3"/>
  <c r="AK9" i="3"/>
  <c r="AN9" i="3" s="1"/>
  <c r="AB9" i="3"/>
  <c r="Z9" i="3"/>
  <c r="Y9" i="3"/>
  <c r="X9" i="3"/>
  <c r="W9" i="3"/>
  <c r="N9" i="3"/>
  <c r="J9" i="3"/>
  <c r="I9" i="3"/>
  <c r="L9" i="3" s="1"/>
  <c r="BD8" i="3"/>
  <c r="BB8" i="3"/>
  <c r="BA8" i="3"/>
  <c r="AZ8" i="3"/>
  <c r="AY8" i="3"/>
  <c r="BC8" i="3" s="1"/>
  <c r="AP8" i="3"/>
  <c r="AL8" i="3"/>
  <c r="AK8" i="3"/>
  <c r="AO8" i="3" s="1"/>
  <c r="AB8" i="3"/>
  <c r="Z8" i="3"/>
  <c r="Y8" i="3"/>
  <c r="X8" i="3"/>
  <c r="W8" i="3"/>
  <c r="AA8" i="3" s="1"/>
  <c r="N8" i="3"/>
  <c r="J8" i="3"/>
  <c r="I8" i="3"/>
  <c r="M8" i="3" s="1"/>
  <c r="BD7" i="3"/>
  <c r="BB7" i="3"/>
  <c r="BA7" i="3"/>
  <c r="AZ7" i="3"/>
  <c r="AY7" i="3"/>
  <c r="AP7" i="3"/>
  <c r="AL7" i="3"/>
  <c r="AK7" i="3"/>
  <c r="AN7" i="3" s="1"/>
  <c r="AB7" i="3"/>
  <c r="Z7" i="3"/>
  <c r="Y7" i="3"/>
  <c r="X7" i="3"/>
  <c r="W7" i="3"/>
  <c r="N7" i="3"/>
  <c r="J7" i="3"/>
  <c r="I7" i="3"/>
  <c r="L7" i="3" s="1"/>
  <c r="AY68" i="3" l="1"/>
  <c r="BA68" i="3" s="1"/>
  <c r="BB9" i="3"/>
  <c r="BD11" i="3"/>
  <c r="K17" i="3"/>
  <c r="N17" i="3"/>
  <c r="J17" i="3"/>
  <c r="AP48" i="3"/>
  <c r="AL48" i="3"/>
  <c r="AO48" i="3"/>
  <c r="AN48" i="3"/>
  <c r="AM48" i="3"/>
  <c r="K7" i="3"/>
  <c r="W67" i="3"/>
  <c r="AA67" i="3" s="1"/>
  <c r="W70" i="3"/>
  <c r="AA70" i="3" s="1"/>
  <c r="AA7" i="3"/>
  <c r="AM7" i="3"/>
  <c r="AY70" i="3"/>
  <c r="BA70" i="3" s="1"/>
  <c r="AY67" i="3"/>
  <c r="BA67" i="3" s="1"/>
  <c r="BC7" i="3"/>
  <c r="K8" i="3"/>
  <c r="AM8" i="3"/>
  <c r="K9" i="3"/>
  <c r="W68" i="3"/>
  <c r="AA68" i="3" s="1"/>
  <c r="AA9" i="3"/>
  <c r="AM9" i="3"/>
  <c r="AZ9" i="3"/>
  <c r="N10" i="3"/>
  <c r="J10" i="3"/>
  <c r="AB10" i="3"/>
  <c r="BC10" i="3"/>
  <c r="L11" i="3"/>
  <c r="Y11" i="3"/>
  <c r="AM11" i="3"/>
  <c r="AZ11" i="3"/>
  <c r="N12" i="3"/>
  <c r="J12" i="3"/>
  <c r="AB12" i="3"/>
  <c r="BC12" i="3"/>
  <c r="L13" i="3"/>
  <c r="Y13" i="3"/>
  <c r="AZ13" i="3"/>
  <c r="N14" i="3"/>
  <c r="J14" i="3"/>
  <c r="AM14" i="3"/>
  <c r="AP14" i="3"/>
  <c r="AL14" i="3"/>
  <c r="AM16" i="3"/>
  <c r="AP16" i="3"/>
  <c r="AL16" i="3"/>
  <c r="L17" i="3"/>
  <c r="BB48" i="3"/>
  <c r="BC48" i="3"/>
  <c r="BA48" i="3"/>
  <c r="AZ48" i="3"/>
  <c r="AZ67" i="3"/>
  <c r="BD67" i="3"/>
  <c r="X70" i="3"/>
  <c r="AB70" i="3"/>
  <c r="AP13" i="3"/>
  <c r="AL13" i="3"/>
  <c r="K15" i="3"/>
  <c r="N15" i="3"/>
  <c r="J15" i="3"/>
  <c r="L8" i="3"/>
  <c r="AN8" i="3"/>
  <c r="BA9" i="3"/>
  <c r="AP10" i="3"/>
  <c r="AL10" i="3"/>
  <c r="BD10" i="3"/>
  <c r="AA11" i="3"/>
  <c r="BA11" i="3"/>
  <c r="AP12" i="3"/>
  <c r="AL12" i="3"/>
  <c r="BD12" i="3"/>
  <c r="AA13" i="3"/>
  <c r="AN13" i="3"/>
  <c r="BA13" i="3"/>
  <c r="M15" i="3"/>
  <c r="K16" i="3"/>
  <c r="N16" i="3"/>
  <c r="J16" i="3"/>
  <c r="M17" i="3"/>
  <c r="L61" i="3"/>
  <c r="K61" i="3"/>
  <c r="N61" i="3"/>
  <c r="J61" i="3"/>
  <c r="M61" i="3"/>
  <c r="L63" i="3"/>
  <c r="K63" i="3"/>
  <c r="N63" i="3"/>
  <c r="J63" i="3"/>
  <c r="M63" i="3"/>
  <c r="L65" i="3"/>
  <c r="K65" i="3"/>
  <c r="N65" i="3"/>
  <c r="J65" i="3"/>
  <c r="M65" i="3"/>
  <c r="J67" i="3"/>
  <c r="BD9" i="3"/>
  <c r="AP11" i="3"/>
  <c r="AL11" i="3"/>
  <c r="BD13" i="3"/>
  <c r="I70" i="3"/>
  <c r="L70" i="3" s="1"/>
  <c r="I67" i="3"/>
  <c r="L67" i="3" s="1"/>
  <c r="M7" i="3"/>
  <c r="AK70" i="3"/>
  <c r="AK67" i="3"/>
  <c r="AO7" i="3"/>
  <c r="I68" i="3"/>
  <c r="L68" i="3" s="1"/>
  <c r="M9" i="3"/>
  <c r="AK68" i="3"/>
  <c r="AP9" i="3"/>
  <c r="AO9" i="3"/>
  <c r="BC9" i="3"/>
  <c r="N11" i="3"/>
  <c r="J11" i="3"/>
  <c r="AB11" i="3"/>
  <c r="AO11" i="3"/>
  <c r="BC11" i="3"/>
  <c r="N13" i="3"/>
  <c r="J13" i="3"/>
  <c r="AB13" i="3"/>
  <c r="AO13" i="3"/>
  <c r="BC13" i="3"/>
  <c r="AM15" i="3"/>
  <c r="AP15" i="3"/>
  <c r="AL15" i="3"/>
  <c r="AO17" i="3"/>
  <c r="M18" i="3"/>
  <c r="AO18" i="3"/>
  <c r="M19" i="3"/>
  <c r="AO19" i="3"/>
  <c r="M20" i="3"/>
  <c r="AO20" i="3"/>
  <c r="M21" i="3"/>
  <c r="AO21" i="3"/>
  <c r="M22" i="3"/>
  <c r="AO22" i="3"/>
  <c r="M23" i="3"/>
  <c r="AO23" i="3"/>
  <c r="M24" i="3"/>
  <c r="AO24" i="3"/>
  <c r="M25" i="3"/>
  <c r="AO25" i="3"/>
  <c r="M26" i="3"/>
  <c r="AO26" i="3"/>
  <c r="M27" i="3"/>
  <c r="AO27" i="3"/>
  <c r="M28" i="3"/>
  <c r="AO28" i="3"/>
  <c r="M29" i="3"/>
  <c r="AO29" i="3"/>
  <c r="M30" i="3"/>
  <c r="AO30" i="3"/>
  <c r="M31" i="3"/>
  <c r="AO31" i="3"/>
  <c r="M32" i="3"/>
  <c r="AO32" i="3"/>
  <c r="M33" i="3"/>
  <c r="AO33" i="3"/>
  <c r="M34" i="3"/>
  <c r="AO34" i="3"/>
  <c r="M35" i="3"/>
  <c r="AO35" i="3"/>
  <c r="I69" i="3"/>
  <c r="L69" i="3" s="1"/>
  <c r="M36" i="3"/>
  <c r="AK69" i="3"/>
  <c r="AO36" i="3"/>
  <c r="M37" i="3"/>
  <c r="AO37" i="3"/>
  <c r="M38" i="3"/>
  <c r="AO38" i="3"/>
  <c r="M39" i="3"/>
  <c r="AO39" i="3"/>
  <c r="M40" i="3"/>
  <c r="AO40" i="3"/>
  <c r="M41" i="3"/>
  <c r="AO41" i="3"/>
  <c r="M42" i="3"/>
  <c r="AO42" i="3"/>
  <c r="M43" i="3"/>
  <c r="AO43" i="3"/>
  <c r="M44" i="3"/>
  <c r="AO44" i="3"/>
  <c r="M45" i="3"/>
  <c r="AO45" i="3"/>
  <c r="M46" i="3"/>
  <c r="AO46" i="3"/>
  <c r="M47" i="3"/>
  <c r="AO47" i="3"/>
  <c r="BC47" i="3"/>
  <c r="N49" i="3"/>
  <c r="J49" i="3"/>
  <c r="AB49" i="3"/>
  <c r="BC49" i="3"/>
  <c r="BD58" i="3"/>
  <c r="AZ58" i="3"/>
  <c r="BB58" i="3"/>
  <c r="BC58" i="3"/>
  <c r="BA58" i="3"/>
  <c r="AN60" i="3"/>
  <c r="AM60" i="3"/>
  <c r="AP60" i="3"/>
  <c r="AL60" i="3"/>
  <c r="AO60" i="3"/>
  <c r="AN62" i="3"/>
  <c r="AM62" i="3"/>
  <c r="AP62" i="3"/>
  <c r="AL62" i="3"/>
  <c r="AO62" i="3"/>
  <c r="AN64" i="3"/>
  <c r="AM64" i="3"/>
  <c r="AP64" i="3"/>
  <c r="AL64" i="3"/>
  <c r="AO64" i="3"/>
  <c r="AN66" i="3"/>
  <c r="AM66" i="3"/>
  <c r="AP66" i="3"/>
  <c r="AL66" i="3"/>
  <c r="AO66" i="3"/>
  <c r="Z69" i="3"/>
  <c r="BB70" i="3"/>
  <c r="Z14" i="3"/>
  <c r="BB14" i="3"/>
  <c r="Z15" i="3"/>
  <c r="BB15" i="3"/>
  <c r="Z16" i="3"/>
  <c r="BB16" i="3"/>
  <c r="Z17" i="3"/>
  <c r="AL17" i="3"/>
  <c r="AP17" i="3"/>
  <c r="BB17" i="3"/>
  <c r="J18" i="3"/>
  <c r="N18" i="3"/>
  <c r="Z18" i="3"/>
  <c r="AL18" i="3"/>
  <c r="AP18" i="3"/>
  <c r="BB18" i="3"/>
  <c r="J19" i="3"/>
  <c r="N19" i="3"/>
  <c r="Z19" i="3"/>
  <c r="AL19" i="3"/>
  <c r="AP19" i="3"/>
  <c r="BB19" i="3"/>
  <c r="J20" i="3"/>
  <c r="N20" i="3"/>
  <c r="Z20" i="3"/>
  <c r="AL20" i="3"/>
  <c r="AP20" i="3"/>
  <c r="BB20" i="3"/>
  <c r="J21" i="3"/>
  <c r="N21" i="3"/>
  <c r="Z21" i="3"/>
  <c r="AL21" i="3"/>
  <c r="AP21" i="3"/>
  <c r="BB21" i="3"/>
  <c r="J22" i="3"/>
  <c r="N22" i="3"/>
  <c r="Z22" i="3"/>
  <c r="AL22" i="3"/>
  <c r="AP22" i="3"/>
  <c r="BB22" i="3"/>
  <c r="J23" i="3"/>
  <c r="N23" i="3"/>
  <c r="Z23" i="3"/>
  <c r="AL23" i="3"/>
  <c r="AP23" i="3"/>
  <c r="BB23" i="3"/>
  <c r="J24" i="3"/>
  <c r="N24" i="3"/>
  <c r="Z24" i="3"/>
  <c r="AL24" i="3"/>
  <c r="AP24" i="3"/>
  <c r="BB24" i="3"/>
  <c r="J25" i="3"/>
  <c r="N25" i="3"/>
  <c r="Z25" i="3"/>
  <c r="AL25" i="3"/>
  <c r="AP25" i="3"/>
  <c r="BB25" i="3"/>
  <c r="J26" i="3"/>
  <c r="N26" i="3"/>
  <c r="Z26" i="3"/>
  <c r="AL26" i="3"/>
  <c r="AP26" i="3"/>
  <c r="BB26" i="3"/>
  <c r="J27" i="3"/>
  <c r="N27" i="3"/>
  <c r="Z27" i="3"/>
  <c r="AL27" i="3"/>
  <c r="AP27" i="3"/>
  <c r="BB27" i="3"/>
  <c r="J28" i="3"/>
  <c r="N28" i="3"/>
  <c r="Z28" i="3"/>
  <c r="AL28" i="3"/>
  <c r="AP28" i="3"/>
  <c r="BB28" i="3"/>
  <c r="J29" i="3"/>
  <c r="N29" i="3"/>
  <c r="Z29" i="3"/>
  <c r="AL29" i="3"/>
  <c r="AP29" i="3"/>
  <c r="BB29" i="3"/>
  <c r="J30" i="3"/>
  <c r="N30" i="3"/>
  <c r="Z30" i="3"/>
  <c r="AL30" i="3"/>
  <c r="AP30" i="3"/>
  <c r="BB30" i="3"/>
  <c r="J31" i="3"/>
  <c r="N31" i="3"/>
  <c r="Z31" i="3"/>
  <c r="AL31" i="3"/>
  <c r="AP31" i="3"/>
  <c r="J32" i="3"/>
  <c r="N32" i="3"/>
  <c r="AL32" i="3"/>
  <c r="AP32" i="3"/>
  <c r="J33" i="3"/>
  <c r="N33" i="3"/>
  <c r="AL33" i="3"/>
  <c r="AP33" i="3"/>
  <c r="J34" i="3"/>
  <c r="N34" i="3"/>
  <c r="AL34" i="3"/>
  <c r="AP34" i="3"/>
  <c r="J35" i="3"/>
  <c r="N35" i="3"/>
  <c r="AL35" i="3"/>
  <c r="AP35" i="3"/>
  <c r="J36" i="3"/>
  <c r="N36" i="3"/>
  <c r="AL36" i="3"/>
  <c r="AP36" i="3"/>
  <c r="N37" i="3"/>
  <c r="AP37" i="3"/>
  <c r="BD47" i="3"/>
  <c r="AP49" i="3"/>
  <c r="AL49" i="3"/>
  <c r="BD49" i="3"/>
  <c r="BD57" i="3"/>
  <c r="AZ57" i="3"/>
  <c r="BB57" i="3"/>
  <c r="BC57" i="3"/>
  <c r="BA57" i="3"/>
  <c r="L60" i="3"/>
  <c r="K60" i="3"/>
  <c r="N60" i="3"/>
  <c r="J60" i="3"/>
  <c r="M60" i="3"/>
  <c r="L62" i="3"/>
  <c r="K62" i="3"/>
  <c r="N62" i="3"/>
  <c r="J62" i="3"/>
  <c r="M62" i="3"/>
  <c r="L64" i="3"/>
  <c r="K64" i="3"/>
  <c r="N64" i="3"/>
  <c r="J64" i="3"/>
  <c r="M64" i="3"/>
  <c r="L66" i="3"/>
  <c r="K66" i="3"/>
  <c r="N66" i="3"/>
  <c r="J66" i="3"/>
  <c r="M66" i="3"/>
  <c r="AO67" i="3"/>
  <c r="X68" i="3"/>
  <c r="AB68" i="3"/>
  <c r="AM70" i="3"/>
  <c r="K36" i="3"/>
  <c r="AA36" i="3"/>
  <c r="AM36" i="3"/>
  <c r="AY69" i="3"/>
  <c r="AZ69" i="3" s="1"/>
  <c r="BC36" i="3"/>
  <c r="AM47" i="3"/>
  <c r="AZ47" i="3"/>
  <c r="N48" i="3"/>
  <c r="J48" i="3"/>
  <c r="AB48" i="3"/>
  <c r="L49" i="3"/>
  <c r="Y49" i="3"/>
  <c r="AM49" i="3"/>
  <c r="AZ49" i="3"/>
  <c r="N50" i="3"/>
  <c r="J50" i="3"/>
  <c r="AM50" i="3"/>
  <c r="AP50" i="3"/>
  <c r="AL50" i="3"/>
  <c r="AO50" i="3"/>
  <c r="AN59" i="3"/>
  <c r="AM59" i="3"/>
  <c r="AP59" i="3"/>
  <c r="AL59" i="3"/>
  <c r="AO59" i="3"/>
  <c r="AN61" i="3"/>
  <c r="AM61" i="3"/>
  <c r="AP61" i="3"/>
  <c r="AL61" i="3"/>
  <c r="AO61" i="3"/>
  <c r="AN63" i="3"/>
  <c r="AM63" i="3"/>
  <c r="AP63" i="3"/>
  <c r="AL63" i="3"/>
  <c r="AO63" i="3"/>
  <c r="AN65" i="3"/>
  <c r="AM65" i="3"/>
  <c r="AP65" i="3"/>
  <c r="AL65" i="3"/>
  <c r="AO65" i="3"/>
  <c r="Z67" i="3"/>
  <c r="BB68" i="3"/>
  <c r="M51" i="3"/>
  <c r="AO51" i="3"/>
  <c r="M52" i="3"/>
  <c r="AO52" i="3"/>
  <c r="M53" i="3"/>
  <c r="AO53" i="3"/>
  <c r="M54" i="3"/>
  <c r="AO54" i="3"/>
  <c r="M55" i="3"/>
  <c r="AO55" i="3"/>
  <c r="M56" i="3"/>
  <c r="AO56" i="3"/>
  <c r="AN57" i="3"/>
  <c r="AP57" i="3"/>
  <c r="AL57" i="3"/>
  <c r="AN58" i="3"/>
  <c r="AP58" i="3"/>
  <c r="AL58" i="3"/>
  <c r="K67" i="3"/>
  <c r="Y68" i="3"/>
  <c r="AN68" i="3"/>
  <c r="BC68" i="3"/>
  <c r="M70" i="3"/>
  <c r="Y70" i="3"/>
  <c r="AN70" i="3"/>
  <c r="BC70" i="3"/>
  <c r="Z50" i="3"/>
  <c r="BB50" i="3"/>
  <c r="J51" i="3"/>
  <c r="N51" i="3"/>
  <c r="Z51" i="3"/>
  <c r="AL51" i="3"/>
  <c r="AP51" i="3"/>
  <c r="BB51" i="3"/>
  <c r="J52" i="3"/>
  <c r="N52" i="3"/>
  <c r="Z52" i="3"/>
  <c r="AL52" i="3"/>
  <c r="AP52" i="3"/>
  <c r="BB52" i="3"/>
  <c r="J53" i="3"/>
  <c r="N53" i="3"/>
  <c r="Z53" i="3"/>
  <c r="AL53" i="3"/>
  <c r="AP53" i="3"/>
  <c r="BB53" i="3"/>
  <c r="J54" i="3"/>
  <c r="N54" i="3"/>
  <c r="Z54" i="3"/>
  <c r="AL54" i="3"/>
  <c r="AP54" i="3"/>
  <c r="BB54" i="3"/>
  <c r="J55" i="3"/>
  <c r="N55" i="3"/>
  <c r="Z55" i="3"/>
  <c r="AL55" i="3"/>
  <c r="AP55" i="3"/>
  <c r="BB55" i="3"/>
  <c r="J56" i="3"/>
  <c r="N56" i="3"/>
  <c r="Z56" i="3"/>
  <c r="AL56" i="3"/>
  <c r="AP56" i="3"/>
  <c r="AB57" i="3"/>
  <c r="X57" i="3"/>
  <c r="Z57" i="3"/>
  <c r="AM57" i="3"/>
  <c r="AB58" i="3"/>
  <c r="X58" i="3"/>
  <c r="Z58" i="3"/>
  <c r="AM58" i="3"/>
  <c r="X67" i="3"/>
  <c r="AB67" i="3"/>
  <c r="AM67" i="3"/>
  <c r="BB67" i="3"/>
  <c r="J68" i="3"/>
  <c r="Z68" i="3"/>
  <c r="AO68" i="3"/>
  <c r="AZ68" i="3"/>
  <c r="BD68" i="3"/>
  <c r="X69" i="3"/>
  <c r="AB69" i="3"/>
  <c r="AM69" i="3"/>
  <c r="J70" i="3"/>
  <c r="N70" i="3"/>
  <c r="Z70" i="3"/>
  <c r="AO70" i="3"/>
  <c r="AZ70" i="3"/>
  <c r="BD70" i="3"/>
  <c r="BD56" i="3"/>
  <c r="BB56" i="3"/>
  <c r="L57" i="3"/>
  <c r="N57" i="3"/>
  <c r="J57" i="3"/>
  <c r="Y57" i="3"/>
  <c r="AO57" i="3"/>
  <c r="L58" i="3"/>
  <c r="N58" i="3"/>
  <c r="J58" i="3"/>
  <c r="Y58" i="3"/>
  <c r="AO58" i="3"/>
  <c r="L59" i="3"/>
  <c r="N59" i="3"/>
  <c r="J59" i="3"/>
  <c r="M67" i="3"/>
  <c r="Y67" i="3"/>
  <c r="AN67" i="3"/>
  <c r="BC67" i="3"/>
  <c r="M69" i="3"/>
  <c r="Y69" i="3"/>
  <c r="AN69" i="3"/>
  <c r="K70" i="3"/>
  <c r="Z59" i="3"/>
  <c r="BB59" i="3"/>
  <c r="Z60" i="3"/>
  <c r="BB60" i="3"/>
  <c r="Z61" i="3"/>
  <c r="BB61" i="3"/>
  <c r="Z62" i="3"/>
  <c r="BB62" i="3"/>
  <c r="Z63" i="3"/>
  <c r="BB63" i="3"/>
  <c r="Z64" i="3"/>
  <c r="BB64" i="3"/>
  <c r="Z65" i="3"/>
  <c r="BB65" i="3"/>
  <c r="Z66" i="3"/>
  <c r="BB66" i="3"/>
  <c r="AA59" i="3"/>
  <c r="BC59" i="3"/>
  <c r="AA60" i="3"/>
  <c r="BC60" i="3"/>
  <c r="AA61" i="3"/>
  <c r="BC61" i="3"/>
  <c r="AA62" i="3"/>
  <c r="BC62" i="3"/>
  <c r="AA63" i="3"/>
  <c r="BC63" i="3"/>
  <c r="AA64" i="3"/>
  <c r="BC64" i="3"/>
  <c r="AA65" i="3"/>
  <c r="BC65" i="3"/>
  <c r="AA66" i="3"/>
  <c r="BC66" i="3"/>
  <c r="X59" i="3"/>
  <c r="AZ59" i="3"/>
  <c r="X60" i="3"/>
  <c r="AZ60" i="3"/>
  <c r="X61" i="3"/>
  <c r="AZ61" i="3"/>
  <c r="X62" i="3"/>
  <c r="AZ62" i="3"/>
  <c r="X63" i="3"/>
  <c r="AZ63" i="3"/>
  <c r="X64" i="3"/>
  <c r="AZ64" i="3"/>
  <c r="X65" i="3"/>
  <c r="AZ65" i="3"/>
  <c r="X66" i="3"/>
  <c r="AZ66" i="3"/>
  <c r="BC69" i="3" l="1"/>
  <c r="K68" i="3"/>
  <c r="BD69" i="3"/>
  <c r="BA69" i="3"/>
  <c r="K69" i="3"/>
  <c r="M68" i="3"/>
  <c r="N69" i="3"/>
  <c r="AP69" i="3"/>
  <c r="AL69" i="3"/>
  <c r="AP68" i="3"/>
  <c r="AL68" i="3"/>
  <c r="AP67" i="3"/>
  <c r="AL67" i="3"/>
  <c r="AO69" i="3"/>
  <c r="BB69" i="3"/>
  <c r="N68" i="3"/>
  <c r="J69" i="3"/>
  <c r="AP70" i="3"/>
  <c r="AL70" i="3"/>
  <c r="N67" i="3"/>
  <c r="AM68" i="3"/>
  <c r="B10" i="2" l="1"/>
  <c r="G37" i="2"/>
  <c r="F37" i="2"/>
  <c r="E37" i="2"/>
  <c r="D37" i="2"/>
  <c r="C37" i="2"/>
  <c r="B37" i="2"/>
  <c r="H28" i="2"/>
  <c r="G28" i="2"/>
  <c r="F28" i="2"/>
  <c r="E28" i="2"/>
  <c r="D28" i="2"/>
  <c r="C28" i="2"/>
  <c r="B28" i="2"/>
  <c r="I19" i="2"/>
  <c r="H19" i="2"/>
  <c r="G19" i="2"/>
  <c r="F19" i="2"/>
  <c r="E19" i="2"/>
  <c r="D19" i="2"/>
  <c r="C19" i="2"/>
  <c r="B19" i="2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<sst xmlns="http://schemas.openxmlformats.org/spreadsheetml/2006/main" count="507" uniqueCount="138">
  <si>
    <t>農 業 所 得 者</t>
  </si>
  <si>
    <t>その他の所得者</t>
  </si>
  <si>
    <t>譲渡等分離課税の者</t>
  </si>
  <si>
    <t>６　個人の市町村民税の所得割額等に関する調（所得者区分別）</t>
    <rPh sb="22" eb="25">
      <t>ショトクシャ</t>
    </rPh>
    <rPh sb="25" eb="27">
      <t>クブン</t>
    </rPh>
    <rPh sb="27" eb="28">
      <t>ベツ</t>
    </rPh>
    <phoneticPr fontId="5"/>
  </si>
  <si>
    <t>納 税 義 務 者 数</t>
    <phoneticPr fontId="5"/>
  </si>
  <si>
    <t>うち
所得税の
納税義務なし</t>
    <rPh sb="3" eb="6">
      <t>ショトクゼイ</t>
    </rPh>
    <rPh sb="8" eb="10">
      <t>ノウゼイ</t>
    </rPh>
    <rPh sb="10" eb="12">
      <t>ギム</t>
    </rPh>
    <phoneticPr fontId="2"/>
  </si>
  <si>
    <t>うち分離長期
譲渡所得金額</t>
    <phoneticPr fontId="2"/>
  </si>
  <si>
    <t>うち分離短期
譲渡所得金額</t>
    <phoneticPr fontId="2"/>
  </si>
  <si>
    <t>うち先物取引に係る雑所得等の金額</t>
    <phoneticPr fontId="2"/>
  </si>
  <si>
    <t>給 与 所 得 者</t>
    <phoneticPr fontId="10"/>
  </si>
  <si>
    <t>営 業 等 所 得 者</t>
    <rPh sb="4" eb="5">
      <t>トウ</t>
    </rPh>
    <phoneticPr fontId="10"/>
  </si>
  <si>
    <t>合　　　計</t>
    <phoneticPr fontId="5"/>
  </si>
  <si>
    <t>所得控除額</t>
    <phoneticPr fontId="10"/>
  </si>
  <si>
    <t>課　　税　　標　　準　　額</t>
    <phoneticPr fontId="2"/>
  </si>
  <si>
    <t>算　　　出　　　税　　　額</t>
    <phoneticPr fontId="2"/>
  </si>
  <si>
    <t>税額
控除額</t>
    <phoneticPr fontId="2"/>
  </si>
  <si>
    <t>税額
調整額</t>
    <phoneticPr fontId="5"/>
  </si>
  <si>
    <t>配当割額
の控除額</t>
    <rPh sb="0" eb="2">
      <t>ハイトウ</t>
    </rPh>
    <rPh sb="2" eb="3">
      <t>ワリ</t>
    </rPh>
    <rPh sb="3" eb="4">
      <t>ガク</t>
    </rPh>
    <phoneticPr fontId="10"/>
  </si>
  <si>
    <t>株式等譲渡
所得割額
の控除額</t>
    <phoneticPr fontId="10"/>
  </si>
  <si>
    <t>所  得  割  額　　※</t>
    <phoneticPr fontId="5"/>
  </si>
  <si>
    <t>うち所得税の
納税義務なし</t>
    <rPh sb="2" eb="5">
      <t>ショトクゼイ</t>
    </rPh>
    <rPh sb="7" eb="9">
      <t>ノウゼイ</t>
    </rPh>
    <rPh sb="9" eb="11">
      <t>ギム</t>
    </rPh>
    <phoneticPr fontId="2"/>
  </si>
  <si>
    <t>※減免税額を控除した額</t>
    <rPh sb="1" eb="3">
      <t>ゲンメン</t>
    </rPh>
    <rPh sb="3" eb="5">
      <t>ゼイガク</t>
    </rPh>
    <rPh sb="6" eb="8">
      <t>コウジョ</t>
    </rPh>
    <rPh sb="10" eb="11">
      <t>ガク</t>
    </rPh>
    <phoneticPr fontId="5"/>
  </si>
  <si>
    <t>　（１）合 計</t>
    <phoneticPr fontId="5"/>
  </si>
  <si>
    <t xml:space="preserve">区　分 </t>
    <phoneticPr fontId="2"/>
  </si>
  <si>
    <t xml:space="preserve"> 所得者区分</t>
    <rPh sb="1" eb="4">
      <t>ショトクシャ</t>
    </rPh>
    <rPh sb="4" eb="6">
      <t>クブン</t>
    </rPh>
    <phoneticPr fontId="5"/>
  </si>
  <si>
    <t>－</t>
    <phoneticPr fontId="2"/>
  </si>
  <si>
    <t xml:space="preserve">           (単位：人、千円）</t>
    <phoneticPr fontId="2"/>
  </si>
  <si>
    <t>うち一般株式等に係る譲渡所得等の金額</t>
    <rPh sb="2" eb="4">
      <t>イッパン</t>
    </rPh>
    <rPh sb="14" eb="15">
      <t>トウ</t>
    </rPh>
    <phoneticPr fontId="2"/>
  </si>
  <si>
    <t>うち一般株式等に係る譲渡所得等の金額</t>
    <phoneticPr fontId="2"/>
  </si>
  <si>
    <t>総　　所　　得　　金　　額　　等</t>
    <phoneticPr fontId="2"/>
  </si>
  <si>
    <t>うち上場株式等に係る譲渡所得等の金額</t>
    <rPh sb="14" eb="15">
      <t>トウ</t>
    </rPh>
    <phoneticPr fontId="2"/>
  </si>
  <si>
    <t>うち上場株式等に係る配当所得等の金額</t>
    <rPh sb="14" eb="15">
      <t>トウ</t>
    </rPh>
    <phoneticPr fontId="2"/>
  </si>
  <si>
    <t>うち上場株式等に係る譲渡所得等の金額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6" eb="18">
      <t>キンガク</t>
    </rPh>
    <phoneticPr fontId="2"/>
  </si>
  <si>
    <t>うち上場株式等に係る配当所得等の金額</t>
    <rPh sb="2" eb="4">
      <t>ジョウジョウ</t>
    </rPh>
    <rPh sb="4" eb="7">
      <t>カブシキトウ</t>
    </rPh>
    <rPh sb="8" eb="9">
      <t>カカ</t>
    </rPh>
    <rPh sb="10" eb="12">
      <t>ハイトウ</t>
    </rPh>
    <rPh sb="12" eb="14">
      <t>ショトク</t>
    </rPh>
    <rPh sb="14" eb="15">
      <t>トウ</t>
    </rPh>
    <rPh sb="16" eb="18">
      <t>キンガク</t>
    </rPh>
    <phoneticPr fontId="2"/>
  </si>
  <si>
    <t>うち分離長期
譲渡所得分</t>
    <rPh sb="11" eb="12">
      <t>ブン</t>
    </rPh>
    <phoneticPr fontId="2"/>
  </si>
  <si>
    <t>うち分離短期
譲渡所得分</t>
    <rPh sb="11" eb="12">
      <t>ブン</t>
    </rPh>
    <phoneticPr fontId="2"/>
  </si>
  <si>
    <t>うち一般株式等に係る譲渡所得等分</t>
    <rPh sb="2" eb="4">
      <t>イッパン</t>
    </rPh>
    <rPh sb="14" eb="15">
      <t>トウ</t>
    </rPh>
    <rPh sb="15" eb="16">
      <t>ブン</t>
    </rPh>
    <phoneticPr fontId="2"/>
  </si>
  <si>
    <t>うち上場株式等に係る譲渡所得等分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5" eb="16">
      <t>ブン</t>
    </rPh>
    <phoneticPr fontId="2"/>
  </si>
  <si>
    <t>うち上場株式等に係る配当所得等分</t>
    <rPh sb="2" eb="4">
      <t>ジョウジョウ</t>
    </rPh>
    <rPh sb="4" eb="7">
      <t>カブシキトウ</t>
    </rPh>
    <rPh sb="8" eb="9">
      <t>カカ</t>
    </rPh>
    <rPh sb="10" eb="12">
      <t>ハイトウ</t>
    </rPh>
    <rPh sb="12" eb="14">
      <t>ショトク</t>
    </rPh>
    <rPh sb="14" eb="15">
      <t>トウ</t>
    </rPh>
    <rPh sb="15" eb="16">
      <t>ブン</t>
    </rPh>
    <phoneticPr fontId="2"/>
  </si>
  <si>
    <t>うち先物取引に係る雑所得等分</t>
    <rPh sb="13" eb="14">
      <t>ブン</t>
    </rPh>
    <phoneticPr fontId="2"/>
  </si>
  <si>
    <t>（２）所得者区分別</t>
    <rPh sb="3" eb="6">
      <t>ショトクシャ</t>
    </rPh>
    <rPh sb="6" eb="8">
      <t>クブン</t>
    </rPh>
    <rPh sb="8" eb="9">
      <t>ベツ</t>
    </rPh>
    <phoneticPr fontId="5"/>
  </si>
  <si>
    <t>　（ア）納税義務者数</t>
    <rPh sb="4" eb="6">
      <t>ノウゼイ</t>
    </rPh>
    <rPh sb="6" eb="9">
      <t>ギムシャ</t>
    </rPh>
    <rPh sb="9" eb="10">
      <t>スウ</t>
    </rPh>
    <phoneticPr fontId="5"/>
  </si>
  <si>
    <t>　（イ）総所得金額等</t>
    <rPh sb="4" eb="7">
      <t>ソウショトク</t>
    </rPh>
    <rPh sb="7" eb="9">
      <t>キンガク</t>
    </rPh>
    <rPh sb="9" eb="10">
      <t>トウ</t>
    </rPh>
    <phoneticPr fontId="5"/>
  </si>
  <si>
    <t>　（ウ）課税標準額</t>
    <rPh sb="4" eb="6">
      <t>カゼイ</t>
    </rPh>
    <rPh sb="6" eb="9">
      <t>ヒョウジュンガク</t>
    </rPh>
    <phoneticPr fontId="5"/>
  </si>
  <si>
    <t>　（エ）所得割額</t>
    <rPh sb="4" eb="7">
      <t>ショトクワリ</t>
    </rPh>
    <rPh sb="7" eb="8">
      <t>ガク</t>
    </rPh>
    <phoneticPr fontId="5"/>
  </si>
  <si>
    <t>(単位：人）</t>
    <rPh sb="1" eb="3">
      <t>タンイ</t>
    </rPh>
    <rPh sb="4" eb="5">
      <t>ニン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</si>
  <si>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</si>
  <si>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市町村名</t>
  </si>
  <si>
    <t>給与所得者</t>
    <phoneticPr fontId="10"/>
  </si>
  <si>
    <t>営業等所得者</t>
    <rPh sb="2" eb="3">
      <t>トウ</t>
    </rPh>
    <phoneticPr fontId="10"/>
  </si>
  <si>
    <t>農業所得者</t>
  </si>
  <si>
    <t xml:space="preserve">  その他の</t>
  </si>
  <si>
    <t>短・長期譲渡所</t>
  </si>
  <si>
    <t>合    計</t>
    <phoneticPr fontId="5"/>
  </si>
  <si>
    <t>割                合</t>
    <phoneticPr fontId="5"/>
  </si>
  <si>
    <t xml:space="preserve">  所得者</t>
  </si>
  <si>
    <t>得等の分離課税</t>
  </si>
  <si>
    <t>給  与</t>
  </si>
  <si>
    <t>営業等</t>
    <rPh sb="2" eb="3">
      <t>トウ</t>
    </rPh>
    <phoneticPr fontId="10"/>
  </si>
  <si>
    <t>農  業</t>
  </si>
  <si>
    <t>その他</t>
  </si>
  <si>
    <t>分離課税</t>
  </si>
  <si>
    <t>(A)</t>
  </si>
  <si>
    <t>(B)</t>
  </si>
  <si>
    <t>(C)</t>
  </si>
  <si>
    <t>(D)</t>
    <phoneticPr fontId="10"/>
  </si>
  <si>
    <t xml:space="preserve"> をした者 (E)   </t>
    <phoneticPr fontId="10"/>
  </si>
  <si>
    <t>(F)</t>
    <phoneticPr fontId="10"/>
  </si>
  <si>
    <t>(A/F)</t>
    <phoneticPr fontId="10"/>
  </si>
  <si>
    <t>(B/F)</t>
    <phoneticPr fontId="10"/>
  </si>
  <si>
    <t>(C/F)</t>
    <phoneticPr fontId="10"/>
  </si>
  <si>
    <t>(D/F)</t>
    <phoneticPr fontId="10"/>
  </si>
  <si>
    <t>(E/F)</t>
    <phoneticPr fontId="10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</si>
  <si>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</si>
  <si>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</si>
  <si>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</si>
  <si>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</si>
  <si>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</si>
  <si>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</si>
  <si>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</si>
  <si>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</si>
  <si>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</si>
  <si>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</si>
  <si>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</si>
  <si>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</si>
  <si>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</si>
  <si>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</si>
  <si>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</si>
  <si>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</si>
  <si>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</si>
  <si>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</si>
  <si>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</si>
  <si>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</si>
  <si>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</si>
  <si>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</si>
  <si>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</si>
  <si>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</si>
  <si>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</si>
  <si>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</si>
  <si>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</si>
  <si>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5"/>
  </si>
  <si>
    <t>那珂川市</t>
    <rPh sb="3" eb="4">
      <t>シ</t>
    </rPh>
    <phoneticPr fontId="5"/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</si>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</sst>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7" fontId="4" fillId="0" borderId="0"/>
    <xf numFmtId="0" fontId="4" fillId="0" borderId="0"/>
    <xf numFmtId="37" fontId="4" fillId="0" borderId="0"/>
  </cellStyleXfs>
  <cellXfs count="164">
    <xf numFmtId="0" fontId="0" fillId="0" borderId="0" xfId="0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7" fillId="0" borderId="1" xfId="2" applyNumberFormat="1" applyFont="1" applyFill="1" applyBorder="1" applyAlignment="1" applyProtection="1">
      <alignment horizontal="right" vertical="center"/>
    </xf>
    <xf numFmtId="0" fontId="7" fillId="0" borderId="2" xfId="2" applyNumberFormat="1" applyFont="1" applyFill="1" applyBorder="1" applyAlignment="1" applyProtection="1">
      <alignment vertical="center"/>
    </xf>
    <xf numFmtId="0" fontId="7" fillId="0" borderId="3" xfId="2" applyNumberFormat="1" applyFont="1" applyFill="1" applyBorder="1" applyAlignment="1" applyProtection="1">
      <alignment vertical="center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vertical="center"/>
    </xf>
    <xf numFmtId="0" fontId="7" fillId="0" borderId="6" xfId="2" applyNumberFormat="1" applyFont="1" applyFill="1" applyBorder="1" applyAlignment="1" applyProtection="1">
      <alignment vertical="center" wrapText="1"/>
    </xf>
    <xf numFmtId="0" fontId="8" fillId="0" borderId="2" xfId="3" applyNumberFormat="1" applyFont="1" applyFill="1" applyBorder="1" applyAlignment="1" applyProtection="1">
      <alignment horizontal="center" vertical="center"/>
    </xf>
    <xf numFmtId="38" fontId="8" fillId="0" borderId="7" xfId="1" applyFont="1" applyFill="1" applyBorder="1" applyAlignment="1" applyProtection="1">
      <alignment vertical="center"/>
    </xf>
    <xf numFmtId="38" fontId="8" fillId="0" borderId="8" xfId="1" applyFont="1" applyFill="1" applyBorder="1" applyAlignment="1" applyProtection="1">
      <alignment vertical="center"/>
    </xf>
    <xf numFmtId="38" fontId="8" fillId="0" borderId="8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center" vertical="center"/>
    </xf>
    <xf numFmtId="0" fontId="8" fillId="0" borderId="10" xfId="3" applyNumberFormat="1" applyFont="1" applyFill="1" applyBorder="1" applyAlignment="1" applyProtection="1">
      <alignment horizontal="center" vertical="center"/>
    </xf>
    <xf numFmtId="38" fontId="8" fillId="0" borderId="11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alignment vertical="center"/>
    </xf>
    <xf numFmtId="38" fontId="8" fillId="0" borderId="13" xfId="1" applyFont="1" applyFill="1" applyBorder="1" applyAlignment="1" applyProtection="1">
      <alignment vertical="center"/>
    </xf>
    <xf numFmtId="38" fontId="8" fillId="0" borderId="9" xfId="1" applyFont="1" applyFill="1" applyBorder="1" applyAlignment="1" applyProtection="1">
      <alignment vertical="center"/>
    </xf>
    <xf numFmtId="0" fontId="8" fillId="0" borderId="14" xfId="3" applyNumberFormat="1" applyFont="1" applyFill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vertical="center"/>
    </xf>
    <xf numFmtId="0" fontId="7" fillId="0" borderId="15" xfId="2" applyNumberFormat="1" applyFont="1" applyFill="1" applyBorder="1" applyAlignment="1" applyProtection="1">
      <alignment vertical="center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16" xfId="2" applyNumberFormat="1" applyFont="1" applyFill="1" applyBorder="1" applyAlignment="1" applyProtection="1">
      <alignment horizontal="center" vertical="center" wrapText="1"/>
    </xf>
    <xf numFmtId="0" fontId="7" fillId="0" borderId="17" xfId="2" applyNumberFormat="1" applyFont="1" applyFill="1" applyBorder="1" applyAlignment="1" applyProtection="1">
      <alignment horizontal="center" vertical="center" wrapText="1"/>
    </xf>
    <xf numFmtId="0" fontId="8" fillId="0" borderId="18" xfId="3" applyNumberFormat="1" applyFont="1" applyFill="1" applyBorder="1" applyAlignment="1" applyProtection="1">
      <alignment horizontal="center" vertical="center"/>
    </xf>
    <xf numFmtId="38" fontId="8" fillId="0" borderId="19" xfId="1" applyFont="1" applyFill="1" applyBorder="1" applyAlignment="1" applyProtection="1">
      <alignment vertical="center"/>
    </xf>
    <xf numFmtId="38" fontId="8" fillId="0" borderId="20" xfId="1" applyFont="1" applyFill="1" applyBorder="1" applyAlignment="1" applyProtection="1">
      <alignment vertical="center"/>
    </xf>
    <xf numFmtId="38" fontId="8" fillId="0" borderId="8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21" xfId="1" applyFont="1" applyFill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22" xfId="2" applyNumberFormat="1" applyFont="1" applyFill="1" applyBorder="1" applyAlignment="1" applyProtection="1">
      <alignment vertical="center"/>
    </xf>
    <xf numFmtId="38" fontId="8" fillId="0" borderId="23" xfId="1" applyFont="1" applyFill="1" applyBorder="1" applyAlignment="1" applyProtection="1">
      <alignment horizontal="center" vertical="center"/>
    </xf>
    <xf numFmtId="0" fontId="8" fillId="0" borderId="0" xfId="2" applyNumberFormat="1" applyFont="1" applyFill="1" applyAlignment="1">
      <alignment vertical="center"/>
    </xf>
    <xf numFmtId="38" fontId="8" fillId="0" borderId="13" xfId="1" applyFont="1" applyFill="1" applyBorder="1" applyAlignment="1" applyProtection="1">
      <alignment horizontal="center"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24" xfId="1" applyFont="1" applyFill="1" applyBorder="1" applyAlignment="1" applyProtection="1">
      <alignment vertical="center"/>
    </xf>
    <xf numFmtId="38" fontId="8" fillId="0" borderId="25" xfId="1" applyFont="1" applyFill="1" applyBorder="1" applyAlignment="1" applyProtection="1">
      <alignment horizontal="right" vertical="center"/>
    </xf>
    <xf numFmtId="38" fontId="8" fillId="0" borderId="26" xfId="1" applyFont="1" applyFill="1" applyBorder="1" applyAlignment="1" applyProtection="1">
      <alignment vertical="center"/>
    </xf>
    <xf numFmtId="0" fontId="8" fillId="0" borderId="0" xfId="2" applyNumberFormat="1" applyFont="1" applyFill="1" applyBorder="1" applyAlignment="1" applyProtection="1">
      <alignment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Alignment="1">
      <alignment horizontal="center" vertical="center"/>
    </xf>
    <xf numFmtId="38" fontId="8" fillId="0" borderId="27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5" xfId="2" applyNumberFormat="1" applyFont="1" applyFill="1" applyBorder="1" applyAlignment="1" applyProtection="1">
      <alignment horizontal="center" vertical="center"/>
    </xf>
    <xf numFmtId="0" fontId="7" fillId="0" borderId="30" xfId="2" applyNumberFormat="1" applyFont="1" applyFill="1" applyBorder="1" applyAlignment="1" applyProtection="1">
      <alignment horizontal="center" vertical="center"/>
    </xf>
    <xf numFmtId="0" fontId="7" fillId="0" borderId="28" xfId="2" applyNumberFormat="1" applyFont="1" applyFill="1" applyBorder="1" applyAlignment="1" applyProtection="1">
      <alignment horizontal="center" vertical="center"/>
    </xf>
    <xf numFmtId="0" fontId="7" fillId="0" borderId="31" xfId="2" applyNumberFormat="1" applyFont="1" applyFill="1" applyBorder="1" applyAlignment="1" applyProtection="1">
      <alignment horizontal="center" vertical="center"/>
    </xf>
    <xf numFmtId="0" fontId="8" fillId="0" borderId="28" xfId="2" applyNumberFormat="1" applyFont="1" applyFill="1" applyBorder="1" applyAlignment="1" applyProtection="1">
      <alignment horizontal="center" vertical="center"/>
    </xf>
    <xf numFmtId="0" fontId="8" fillId="0" borderId="29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8" fillId="0" borderId="32" xfId="2" applyNumberFormat="1" applyFont="1" applyFill="1" applyBorder="1" applyAlignment="1" applyProtection="1">
      <alignment horizontal="center" vertical="center" wrapText="1"/>
    </xf>
    <xf numFmtId="0" fontId="8" fillId="0" borderId="19" xfId="2" applyNumberFormat="1" applyFont="1" applyFill="1" applyBorder="1" applyAlignment="1" applyProtection="1">
      <alignment horizontal="center" vertical="center" wrapText="1"/>
    </xf>
    <xf numFmtId="0" fontId="8" fillId="0" borderId="33" xfId="2" applyNumberFormat="1" applyFont="1" applyFill="1" applyBorder="1" applyAlignment="1" applyProtection="1">
      <alignment horizontal="center" vertical="center" wrapText="1"/>
    </xf>
    <xf numFmtId="0" fontId="8" fillId="0" borderId="13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0" fontId="7" fillId="0" borderId="30" xfId="2" applyNumberFormat="1" applyFont="1" applyFill="1" applyBorder="1" applyAlignment="1" applyProtection="1">
      <alignment horizontal="center" vertical="center" wrapText="1"/>
    </xf>
    <xf numFmtId="0" fontId="7" fillId="0" borderId="34" xfId="2" applyNumberFormat="1" applyFont="1" applyFill="1" applyBorder="1" applyAlignment="1" applyProtection="1">
      <alignment horizontal="center" vertical="center" wrapText="1"/>
    </xf>
    <xf numFmtId="0" fontId="7" fillId="0" borderId="29" xfId="2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Border="1" applyAlignment="1" applyProtection="1">
      <alignment horizontal="left" vertical="center"/>
    </xf>
    <xf numFmtId="0" fontId="8" fillId="0" borderId="0" xfId="5" applyNumberFormat="1" applyFont="1" applyBorder="1" applyAlignment="1" applyProtection="1">
      <alignment horizontal="left" vertical="center"/>
    </xf>
    <xf numFmtId="0" fontId="8" fillId="0" borderId="0" xfId="5" applyNumberFormat="1" applyFont="1" applyAlignment="1" applyProtection="1">
      <alignment vertical="center"/>
    </xf>
    <xf numFmtId="0" fontId="12" fillId="0" borderId="0" xfId="5" applyNumberFormat="1" applyFont="1" applyAlignment="1">
      <alignment vertical="center"/>
    </xf>
    <xf numFmtId="0" fontId="8" fillId="0" borderId="0" xfId="5" applyNumberFormat="1" applyFont="1" applyBorder="1" applyAlignment="1" applyProtection="1">
      <alignment vertical="center"/>
    </xf>
    <xf numFmtId="0" fontId="7" fillId="0" borderId="0" xfId="2" applyNumberFormat="1" applyFont="1" applyAlignment="1" applyProtection="1">
      <alignment horizontal="right" vertical="center"/>
    </xf>
    <xf numFmtId="0" fontId="8" fillId="0" borderId="30" xfId="5" applyNumberFormat="1" applyFont="1" applyBorder="1" applyAlignment="1" applyProtection="1">
      <alignment horizontal="center" vertical="center"/>
    </xf>
    <xf numFmtId="0" fontId="8" fillId="2" borderId="28" xfId="5" applyNumberFormat="1" applyFont="1" applyFill="1" applyBorder="1" applyAlignment="1" applyProtection="1">
      <alignment horizontal="distributed" vertical="center"/>
    </xf>
    <xf numFmtId="0" fontId="8" fillId="2" borderId="31" xfId="5" applyNumberFormat="1" applyFont="1" applyFill="1" applyBorder="1" applyAlignment="1" applyProtection="1">
      <alignment horizontal="center" vertical="center"/>
    </xf>
    <xf numFmtId="0" fontId="8" fillId="2" borderId="32" xfId="5" applyNumberFormat="1" applyFont="1" applyFill="1" applyBorder="1" applyAlignment="1" applyProtection="1">
      <alignment horizontal="center" vertical="center"/>
    </xf>
    <xf numFmtId="0" fontId="8" fillId="2" borderId="33" xfId="5" applyNumberFormat="1" applyFont="1" applyFill="1" applyBorder="1" applyAlignment="1" applyProtection="1">
      <alignment horizontal="center" vertical="center"/>
    </xf>
    <xf numFmtId="0" fontId="8" fillId="0" borderId="33" xfId="5" applyNumberFormat="1" applyFont="1" applyFill="1" applyBorder="1" applyAlignment="1" applyProtection="1">
      <alignment horizontal="center" vertical="center"/>
    </xf>
    <xf numFmtId="0" fontId="8" fillId="0" borderId="35" xfId="5" applyNumberFormat="1" applyFont="1" applyFill="1" applyBorder="1" applyAlignment="1" applyProtection="1">
      <alignment horizontal="left" vertical="center"/>
    </xf>
    <xf numFmtId="0" fontId="13" fillId="0" borderId="35" xfId="5" applyNumberFormat="1" applyFont="1" applyFill="1" applyBorder="1" applyAlignment="1" applyProtection="1">
      <alignment horizontal="center" vertical="center"/>
    </xf>
    <xf numFmtId="0" fontId="7" fillId="2" borderId="35" xfId="5" applyNumberFormat="1" applyFont="1" applyFill="1" applyBorder="1" applyAlignment="1" applyProtection="1">
      <alignment horizontal="center" vertical="center"/>
    </xf>
    <xf numFmtId="0" fontId="8" fillId="2" borderId="4" xfId="5" applyNumberFormat="1" applyFont="1" applyFill="1" applyBorder="1" applyAlignment="1" applyProtection="1">
      <alignment horizontal="center" vertical="center"/>
    </xf>
    <xf numFmtId="0" fontId="8" fillId="2" borderId="34" xfId="5" applyNumberFormat="1" applyFont="1" applyFill="1" applyBorder="1" applyAlignment="1" applyProtection="1">
      <alignment horizontal="center" vertical="center"/>
    </xf>
    <xf numFmtId="0" fontId="8" fillId="2" borderId="29" xfId="5" applyNumberFormat="1" applyFont="1" applyFill="1" applyBorder="1" applyAlignment="1" applyProtection="1">
      <alignment horizontal="center" vertical="center"/>
    </xf>
    <xf numFmtId="0" fontId="8" fillId="2" borderId="30" xfId="5" applyNumberFormat="1" applyFont="1" applyFill="1" applyBorder="1" applyAlignment="1" applyProtection="1">
      <alignment horizontal="center" vertical="center"/>
    </xf>
    <xf numFmtId="0" fontId="8" fillId="2" borderId="35" xfId="5" applyNumberFormat="1" applyFont="1" applyFill="1" applyBorder="1" applyAlignment="1" applyProtection="1">
      <alignment horizontal="left" vertical="center"/>
    </xf>
    <xf numFmtId="0" fontId="13" fillId="2" borderId="35" xfId="5" applyNumberFormat="1" applyFont="1" applyFill="1" applyBorder="1" applyAlignment="1" applyProtection="1">
      <alignment horizontal="center" vertical="center"/>
    </xf>
    <xf numFmtId="0" fontId="8" fillId="0" borderId="4" xfId="5" applyNumberFormat="1" applyFont="1" applyBorder="1" applyAlignment="1" applyProtection="1">
      <alignment horizontal="center" vertical="center"/>
    </xf>
    <xf numFmtId="0" fontId="8" fillId="0" borderId="34" xfId="5" applyNumberFormat="1" applyFont="1" applyBorder="1" applyAlignment="1" applyProtection="1">
      <alignment horizontal="center" vertical="center"/>
    </xf>
    <xf numFmtId="0" fontId="8" fillId="0" borderId="29" xfId="5" applyNumberFormat="1" applyFont="1" applyBorder="1" applyAlignment="1" applyProtection="1">
      <alignment horizontal="center" vertical="center"/>
    </xf>
    <xf numFmtId="0" fontId="8" fillId="0" borderId="0" xfId="5" applyNumberFormat="1" applyFont="1" applyAlignment="1">
      <alignment vertical="center"/>
    </xf>
    <xf numFmtId="0" fontId="8" fillId="0" borderId="36" xfId="5" applyNumberFormat="1" applyFont="1" applyBorder="1" applyAlignment="1" applyProtection="1">
      <alignment horizontal="center" vertical="center"/>
    </xf>
    <xf numFmtId="0" fontId="0" fillId="2" borderId="0" xfId="0" applyFill="1" applyAlignment="1">
      <alignment horizontal="distributed" vertical="center"/>
    </xf>
    <xf numFmtId="0" fontId="8" fillId="2" borderId="37" xfId="5" applyNumberFormat="1" applyFont="1" applyFill="1" applyBorder="1" applyAlignment="1" applyProtection="1">
      <alignment horizontal="center" vertical="center"/>
    </xf>
    <xf numFmtId="0" fontId="8" fillId="2" borderId="38" xfId="5" applyNumberFormat="1" applyFont="1" applyFill="1" applyBorder="1" applyAlignment="1" applyProtection="1">
      <alignment horizontal="center" vertical="center"/>
    </xf>
    <xf numFmtId="0" fontId="8" fillId="2" borderId="39" xfId="5" applyNumberFormat="1" applyFont="1" applyFill="1" applyBorder="1" applyAlignment="1" applyProtection="1">
      <alignment horizontal="center" vertical="center"/>
    </xf>
    <xf numFmtId="0" fontId="8" fillId="0" borderId="39" xfId="5" applyNumberFormat="1" applyFont="1" applyFill="1" applyBorder="1" applyAlignment="1" applyProtection="1">
      <alignment horizontal="center" vertical="center"/>
    </xf>
    <xf numFmtId="0" fontId="8" fillId="0" borderId="24" xfId="5" applyNumberFormat="1" applyFont="1" applyFill="1" applyBorder="1" applyAlignment="1" applyProtection="1">
      <alignment vertical="center"/>
    </xf>
    <xf numFmtId="0" fontId="13" fillId="0" borderId="24" xfId="5" applyNumberFormat="1" applyFont="1" applyFill="1" applyBorder="1" applyAlignment="1" applyProtection="1">
      <alignment horizontal="center" vertical="center"/>
    </xf>
    <xf numFmtId="0" fontId="7" fillId="2" borderId="24" xfId="5" applyNumberFormat="1" applyFont="1" applyFill="1" applyBorder="1" applyAlignment="1" applyProtection="1">
      <alignment horizontal="center" vertical="center"/>
    </xf>
    <xf numFmtId="0" fontId="8" fillId="2" borderId="36" xfId="5" applyNumberFormat="1" applyFont="1" applyFill="1" applyBorder="1" applyAlignment="1" applyProtection="1">
      <alignment horizontal="center" vertical="center"/>
    </xf>
    <xf numFmtId="0" fontId="8" fillId="2" borderId="24" xfId="5" applyNumberFormat="1" applyFont="1" applyFill="1" applyBorder="1" applyAlignment="1" applyProtection="1">
      <alignment horizontal="center" vertical="center"/>
    </xf>
    <xf numFmtId="0" fontId="8" fillId="2" borderId="26" xfId="5" applyNumberFormat="1" applyFont="1" applyFill="1" applyBorder="1" applyAlignment="1" applyProtection="1">
      <alignment horizontal="center" vertical="center"/>
    </xf>
    <xf numFmtId="0" fontId="8" fillId="2" borderId="24" xfId="5" applyNumberFormat="1" applyFont="1" applyFill="1" applyBorder="1" applyAlignment="1" applyProtection="1">
      <alignment vertical="center"/>
    </xf>
    <xf numFmtId="0" fontId="13" fillId="2" borderId="24" xfId="5" applyNumberFormat="1" applyFont="1" applyFill="1" applyBorder="1" applyAlignment="1" applyProtection="1">
      <alignment horizontal="center" vertical="center"/>
    </xf>
    <xf numFmtId="0" fontId="8" fillId="0" borderId="24" xfId="5" applyNumberFormat="1" applyFont="1" applyBorder="1" applyAlignment="1" applyProtection="1">
      <alignment horizontal="center" vertical="center"/>
    </xf>
    <xf numFmtId="0" fontId="8" fillId="0" borderId="26" xfId="5" applyNumberFormat="1" applyFont="1" applyBorder="1" applyAlignment="1" applyProtection="1">
      <alignment horizontal="center" vertical="center"/>
    </xf>
    <xf numFmtId="0" fontId="8" fillId="0" borderId="15" xfId="5" applyNumberFormat="1" applyFont="1" applyBorder="1" applyAlignment="1" applyProtection="1">
      <alignment horizontal="center" vertical="center"/>
    </xf>
    <xf numFmtId="0" fontId="0" fillId="2" borderId="3" xfId="0" applyFill="1" applyBorder="1" applyAlignment="1">
      <alignment horizontal="distributed" vertical="center"/>
    </xf>
    <xf numFmtId="0" fontId="8" fillId="2" borderId="22" xfId="5" applyNumberFormat="1" applyFont="1" applyFill="1" applyBorder="1" applyAlignment="1" applyProtection="1">
      <alignment horizontal="center" vertical="center"/>
    </xf>
    <xf numFmtId="0" fontId="8" fillId="2" borderId="3" xfId="5" applyNumberFormat="1" applyFont="1" applyFill="1" applyBorder="1" applyAlignment="1" applyProtection="1">
      <alignment horizontal="right" vertical="center"/>
    </xf>
    <xf numFmtId="0" fontId="8" fillId="2" borderId="40" xfId="5" applyNumberFormat="1" applyFont="1" applyFill="1" applyBorder="1" applyAlignment="1" applyProtection="1">
      <alignment horizontal="right" vertical="center"/>
    </xf>
    <xf numFmtId="0" fontId="8" fillId="0" borderId="40" xfId="5" applyNumberFormat="1" applyFont="1" applyFill="1" applyBorder="1" applyAlignment="1" applyProtection="1">
      <alignment horizontal="right" vertical="center"/>
    </xf>
    <xf numFmtId="0" fontId="13" fillId="0" borderId="40" xfId="5" applyNumberFormat="1" applyFont="1" applyFill="1" applyBorder="1" applyAlignment="1" applyProtection="1">
      <alignment horizontal="center" vertical="center"/>
    </xf>
    <xf numFmtId="0" fontId="7" fillId="2" borderId="40" xfId="5" applyNumberFormat="1" applyFont="1" applyFill="1" applyBorder="1" applyAlignment="1" applyProtection="1">
      <alignment horizontal="right" vertical="center"/>
    </xf>
    <xf numFmtId="0" fontId="8" fillId="2" borderId="15" xfId="5" applyNumberFormat="1" applyFont="1" applyFill="1" applyBorder="1" applyAlignment="1" applyProtection="1">
      <alignment horizontal="center" vertical="center"/>
    </xf>
    <xf numFmtId="0" fontId="8" fillId="2" borderId="40" xfId="5" applyNumberFormat="1" applyFont="1" applyFill="1" applyBorder="1" applyAlignment="1" applyProtection="1">
      <alignment horizontal="center" vertical="center"/>
    </xf>
    <xf numFmtId="0" fontId="8" fillId="2" borderId="41" xfId="5" applyNumberFormat="1" applyFont="1" applyFill="1" applyBorder="1" applyAlignment="1" applyProtection="1">
      <alignment horizontal="center" vertical="center"/>
    </xf>
    <xf numFmtId="0" fontId="13" fillId="2" borderId="40" xfId="5" applyNumberFormat="1" applyFont="1" applyFill="1" applyBorder="1" applyAlignment="1" applyProtection="1">
      <alignment horizontal="center" vertical="center"/>
    </xf>
    <xf numFmtId="0" fontId="8" fillId="0" borderId="40" xfId="5" applyNumberFormat="1" applyFont="1" applyBorder="1" applyAlignment="1" applyProtection="1">
      <alignment horizontal="center" vertical="center"/>
    </xf>
    <xf numFmtId="0" fontId="8" fillId="0" borderId="41" xfId="5" applyNumberFormat="1" applyFont="1" applyBorder="1" applyAlignment="1" applyProtection="1">
      <alignment horizontal="center" vertical="center"/>
    </xf>
    <xf numFmtId="37" fontId="8" fillId="0" borderId="36" xfId="5" applyFont="1" applyBorder="1" applyAlignment="1" applyProtection="1">
      <alignment horizontal="center" vertical="center"/>
    </xf>
    <xf numFmtId="37" fontId="8" fillId="0" borderId="0" xfId="5" applyFont="1" applyBorder="1" applyAlignment="1" applyProtection="1">
      <alignment horizontal="distributed" vertical="center"/>
    </xf>
    <xf numFmtId="37" fontId="8" fillId="0" borderId="37" xfId="5" applyFont="1" applyBorder="1" applyAlignment="1" applyProtection="1">
      <alignment horizontal="center" vertical="center"/>
    </xf>
    <xf numFmtId="38" fontId="8" fillId="0" borderId="31" xfId="1" applyFont="1" applyFill="1" applyBorder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176" fontId="8" fillId="0" borderId="1" xfId="5" applyNumberFormat="1" applyFont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37" xfId="1" applyFont="1" applyBorder="1" applyAlignment="1" applyProtection="1">
      <alignment vertical="center"/>
      <protection locked="0"/>
    </xf>
    <xf numFmtId="38" fontId="8" fillId="0" borderId="42" xfId="1" applyFont="1" applyBorder="1" applyAlignment="1" applyProtection="1">
      <alignment vertical="center"/>
      <protection locked="0"/>
    </xf>
    <xf numFmtId="176" fontId="8" fillId="0" borderId="42" xfId="5" applyNumberFormat="1" applyFont="1" applyBorder="1" applyAlignment="1">
      <alignment horizontal="center" vertical="center"/>
    </xf>
    <xf numFmtId="38" fontId="8" fillId="0" borderId="42" xfId="1" applyFont="1" applyBorder="1" applyAlignment="1">
      <alignment vertical="center"/>
    </xf>
    <xf numFmtId="37" fontId="8" fillId="0" borderId="43" xfId="5" applyFont="1" applyBorder="1" applyAlignment="1" applyProtection="1">
      <alignment horizontal="center" vertical="center"/>
    </xf>
    <xf numFmtId="37" fontId="8" fillId="0" borderId="44" xfId="5" applyFont="1" applyBorder="1" applyAlignment="1" applyProtection="1">
      <alignment horizontal="distributed" vertical="center"/>
    </xf>
    <xf numFmtId="37" fontId="8" fillId="0" borderId="45" xfId="5" applyFont="1" applyBorder="1" applyAlignment="1" applyProtection="1">
      <alignment horizontal="center" vertical="center"/>
    </xf>
    <xf numFmtId="38" fontId="8" fillId="0" borderId="45" xfId="1" applyFont="1" applyBorder="1" applyAlignment="1" applyProtection="1">
      <alignment vertical="center"/>
      <protection locked="0"/>
    </xf>
    <xf numFmtId="38" fontId="8" fillId="0" borderId="46" xfId="1" applyFont="1" applyBorder="1" applyAlignment="1" applyProtection="1">
      <alignment vertical="center"/>
      <protection locked="0"/>
    </xf>
    <xf numFmtId="176" fontId="8" fillId="0" borderId="46" xfId="5" applyNumberFormat="1" applyFont="1" applyBorder="1" applyAlignment="1">
      <alignment horizontal="center" vertical="center"/>
    </xf>
    <xf numFmtId="38" fontId="8" fillId="0" borderId="46" xfId="1" applyFont="1" applyBorder="1" applyAlignment="1">
      <alignment vertical="center"/>
    </xf>
    <xf numFmtId="37" fontId="8" fillId="0" borderId="47" xfId="5" applyFont="1" applyBorder="1" applyAlignment="1" applyProtection="1">
      <alignment horizontal="center" vertical="center"/>
    </xf>
    <xf numFmtId="37" fontId="8" fillId="0" borderId="48" xfId="5" applyFont="1" applyBorder="1" applyAlignment="1" applyProtection="1">
      <alignment horizontal="distributed" vertical="center"/>
    </xf>
    <xf numFmtId="37" fontId="8" fillId="0" borderId="49" xfId="5" applyFont="1" applyBorder="1" applyAlignment="1" applyProtection="1">
      <alignment horizontal="center" vertical="center"/>
    </xf>
    <xf numFmtId="0" fontId="8" fillId="0" borderId="0" xfId="5" applyNumberFormat="1" applyFont="1" applyBorder="1" applyAlignment="1">
      <alignment vertical="center"/>
    </xf>
    <xf numFmtId="38" fontId="8" fillId="0" borderId="49" xfId="1" applyFont="1" applyBorder="1" applyAlignment="1" applyProtection="1">
      <alignment vertical="center"/>
      <protection locked="0"/>
    </xf>
    <xf numFmtId="38" fontId="8" fillId="0" borderId="50" xfId="1" applyFont="1" applyBorder="1" applyAlignment="1" applyProtection="1">
      <alignment vertical="center"/>
      <protection locked="0"/>
    </xf>
    <xf numFmtId="176" fontId="8" fillId="0" borderId="50" xfId="5" applyNumberFormat="1" applyFont="1" applyBorder="1" applyAlignment="1">
      <alignment horizontal="center" vertical="center"/>
    </xf>
    <xf numFmtId="38" fontId="8" fillId="0" borderId="50" xfId="1" applyFont="1" applyBorder="1" applyAlignment="1">
      <alignment vertical="center"/>
    </xf>
    <xf numFmtId="37" fontId="8" fillId="0" borderId="30" xfId="5" applyFont="1" applyBorder="1" applyAlignment="1" applyProtection="1">
      <alignment horizontal="center" vertical="center"/>
    </xf>
    <xf numFmtId="37" fontId="8" fillId="0" borderId="28" xfId="5" applyFont="1" applyBorder="1" applyAlignment="1" applyProtection="1">
      <alignment horizontal="distributed" vertical="center"/>
    </xf>
    <xf numFmtId="37" fontId="8" fillId="0" borderId="31" xfId="5" applyFont="1" applyBorder="1" applyAlignment="1" applyProtection="1">
      <alignment horizontal="center" vertical="center"/>
    </xf>
    <xf numFmtId="38" fontId="8" fillId="0" borderId="31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37" fontId="8" fillId="0" borderId="15" xfId="5" applyFont="1" applyBorder="1" applyAlignment="1" applyProtection="1">
      <alignment horizontal="center" vertical="center"/>
    </xf>
    <xf numFmtId="37" fontId="8" fillId="0" borderId="3" xfId="5" applyFont="1" applyBorder="1" applyAlignment="1" applyProtection="1">
      <alignment horizontal="distributed" vertical="center"/>
    </xf>
    <xf numFmtId="37" fontId="8" fillId="0" borderId="22" xfId="5" applyFont="1" applyBorder="1" applyAlignment="1" applyProtection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5" xfId="1" applyFont="1" applyBorder="1" applyAlignment="1">
      <alignment vertical="center"/>
    </xf>
    <xf numFmtId="176" fontId="8" fillId="0" borderId="5" xfId="5" applyNumberFormat="1" applyFont="1" applyBorder="1" applyAlignment="1">
      <alignment horizontal="center" vertical="center"/>
    </xf>
    <xf numFmtId="38" fontId="8" fillId="0" borderId="22" xfId="1" applyFont="1" applyBorder="1" applyAlignment="1">
      <alignment vertical="center"/>
    </xf>
    <xf numFmtId="0" fontId="8" fillId="0" borderId="0" xfId="5" applyNumberFormat="1" applyFont="1" applyAlignment="1">
      <alignment horizontal="center" vertical="center"/>
    </xf>
  </cellXfs>
  <cellStyles count="6">
    <cellStyle name="桁区切り" xfId="1" builtinId="6"/>
    <cellStyle name="標準" xfId="0" builtinId="0"/>
    <cellStyle name="標準_Book1" xfId="2"/>
    <cellStyle name="標準_H20課06-1" xfId="3"/>
    <cellStyle name="標準_H20課06-2" xfId="5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32-035_R5&#35506;06-2&#35519;&#26619;&#34920;&#31532;5,6,7,9,11,12,56,57,58,59&#34920;&#65288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tabSelected="1" view="pageBreakPreview" zoomScaleNormal="80" zoomScaleSheetLayoutView="100" workbookViewId="0">
      <selection activeCell="K20" sqref="K20"/>
    </sheetView>
  </sheetViews>
  <sheetFormatPr defaultColWidth="12.125" defaultRowHeight="19.5" customHeight="1" x14ac:dyDescent="0.15"/>
  <cols>
    <col min="1" max="1" width="17.5" style="3" customWidth="1"/>
    <col min="2" max="2" width="11.75" style="3" customWidth="1"/>
    <col min="3" max="3" width="11.875" style="3" customWidth="1"/>
    <col min="4" max="4" width="12.125" style="3" customWidth="1"/>
    <col min="5" max="10" width="11.125" style="3" customWidth="1"/>
    <col min="11" max="16384" width="12.125" style="3"/>
  </cols>
  <sheetData>
    <row r="1" spans="1:10" ht="19.5" customHeight="1" x14ac:dyDescent="0.15">
      <c r="A1" s="1" t="s">
        <v>3</v>
      </c>
      <c r="B1" s="2"/>
      <c r="C1" s="2"/>
      <c r="D1" s="2"/>
      <c r="E1" s="2"/>
      <c r="F1" s="2"/>
      <c r="G1" s="2"/>
      <c r="H1" s="2"/>
      <c r="I1" s="2"/>
    </row>
    <row r="2" spans="1:10" ht="19.5" customHeight="1" x14ac:dyDescent="0.15">
      <c r="A2" s="4" t="s">
        <v>22</v>
      </c>
      <c r="B2" s="2"/>
      <c r="C2" s="2"/>
      <c r="D2" s="2"/>
      <c r="E2" s="2"/>
      <c r="F2" s="2"/>
      <c r="G2" s="2"/>
      <c r="H2" s="2"/>
      <c r="I2" s="58" t="s">
        <v>26</v>
      </c>
      <c r="J2" s="58"/>
    </row>
    <row r="3" spans="1:10" ht="19.5" customHeight="1" x14ac:dyDescent="0.15">
      <c r="A3" s="6" t="s">
        <v>23</v>
      </c>
      <c r="B3" s="54" t="s">
        <v>4</v>
      </c>
      <c r="C3" s="54"/>
      <c r="D3" s="65" t="s">
        <v>29</v>
      </c>
      <c r="E3" s="66"/>
      <c r="F3" s="66"/>
      <c r="G3" s="66"/>
      <c r="H3" s="66"/>
      <c r="I3" s="66"/>
      <c r="J3" s="67"/>
    </row>
    <row r="4" spans="1:10" ht="36" customHeight="1" x14ac:dyDescent="0.15">
      <c r="A4" s="7" t="s">
        <v>24</v>
      </c>
      <c r="B4" s="8"/>
      <c r="C4" s="9" t="s">
        <v>5</v>
      </c>
      <c r="D4" s="10"/>
      <c r="E4" s="11" t="s">
        <v>6</v>
      </c>
      <c r="F4" s="11" t="s">
        <v>7</v>
      </c>
      <c r="G4" s="11" t="s">
        <v>28</v>
      </c>
      <c r="H4" s="11" t="s">
        <v>30</v>
      </c>
      <c r="I4" s="11" t="s">
        <v>31</v>
      </c>
      <c r="J4" s="11" t="s">
        <v>8</v>
      </c>
    </row>
    <row r="5" spans="1:10" ht="19.5" customHeight="1" x14ac:dyDescent="0.15">
      <c r="A5" s="12" t="s">
        <v>9</v>
      </c>
      <c r="B5" s="13">
        <v>1908297</v>
      </c>
      <c r="C5" s="14">
        <v>159968</v>
      </c>
      <c r="D5" s="14">
        <v>6413049323</v>
      </c>
      <c r="E5" s="15" t="s">
        <v>25</v>
      </c>
      <c r="F5" s="15" t="s">
        <v>25</v>
      </c>
      <c r="G5" s="15" t="s">
        <v>25</v>
      </c>
      <c r="H5" s="15" t="s">
        <v>25</v>
      </c>
      <c r="I5" s="16" t="s">
        <v>25</v>
      </c>
      <c r="J5" s="16" t="s">
        <v>25</v>
      </c>
    </row>
    <row r="6" spans="1:10" ht="19.5" customHeight="1" x14ac:dyDescent="0.15">
      <c r="A6" s="17" t="s">
        <v>10</v>
      </c>
      <c r="B6" s="18">
        <v>85538</v>
      </c>
      <c r="C6" s="19">
        <v>9280</v>
      </c>
      <c r="D6" s="14">
        <v>340379996</v>
      </c>
      <c r="E6" s="15" t="s">
        <v>25</v>
      </c>
      <c r="F6" s="15" t="s">
        <v>25</v>
      </c>
      <c r="G6" s="15" t="s">
        <v>25</v>
      </c>
      <c r="H6" s="15" t="s">
        <v>25</v>
      </c>
      <c r="I6" s="16" t="s">
        <v>25</v>
      </c>
      <c r="J6" s="16" t="s">
        <v>25</v>
      </c>
    </row>
    <row r="7" spans="1:10" ht="19.5" customHeight="1" x14ac:dyDescent="0.15">
      <c r="A7" s="12" t="s">
        <v>0</v>
      </c>
      <c r="B7" s="13">
        <v>5522</v>
      </c>
      <c r="C7" s="14">
        <v>610</v>
      </c>
      <c r="D7" s="14">
        <v>20777257</v>
      </c>
      <c r="E7" s="15" t="s">
        <v>25</v>
      </c>
      <c r="F7" s="15" t="s">
        <v>25</v>
      </c>
      <c r="G7" s="15" t="s">
        <v>25</v>
      </c>
      <c r="H7" s="15" t="s">
        <v>25</v>
      </c>
      <c r="I7" s="16" t="s">
        <v>25</v>
      </c>
      <c r="J7" s="16" t="s">
        <v>25</v>
      </c>
    </row>
    <row r="8" spans="1:10" ht="19.5" customHeight="1" x14ac:dyDescent="0.15">
      <c r="A8" s="12" t="s">
        <v>1</v>
      </c>
      <c r="B8" s="13">
        <v>277952</v>
      </c>
      <c r="C8" s="14">
        <v>29685</v>
      </c>
      <c r="D8" s="14">
        <v>601067309</v>
      </c>
      <c r="E8" s="15" t="s">
        <v>25</v>
      </c>
      <c r="F8" s="15" t="s">
        <v>25</v>
      </c>
      <c r="G8" s="15" t="s">
        <v>25</v>
      </c>
      <c r="H8" s="15" t="s">
        <v>25</v>
      </c>
      <c r="I8" s="16" t="s">
        <v>25</v>
      </c>
      <c r="J8" s="16" t="s">
        <v>25</v>
      </c>
    </row>
    <row r="9" spans="1:10" ht="19.5" customHeight="1" x14ac:dyDescent="0.15">
      <c r="A9" s="12" t="s">
        <v>2</v>
      </c>
      <c r="B9" s="13">
        <v>25511</v>
      </c>
      <c r="C9" s="14">
        <v>770</v>
      </c>
      <c r="D9" s="14">
        <v>437887507</v>
      </c>
      <c r="E9" s="14">
        <v>178850365</v>
      </c>
      <c r="F9" s="20">
        <v>3088545</v>
      </c>
      <c r="G9" s="20">
        <v>72312086</v>
      </c>
      <c r="H9" s="14">
        <v>21350914</v>
      </c>
      <c r="I9" s="21">
        <v>3790612</v>
      </c>
      <c r="J9" s="21">
        <v>8081990</v>
      </c>
    </row>
    <row r="10" spans="1:10" ht="19.5" customHeight="1" x14ac:dyDescent="0.15">
      <c r="A10" s="22" t="s">
        <v>11</v>
      </c>
      <c r="B10" s="23">
        <f>SUM(B5:B9)</f>
        <v>2302820</v>
      </c>
      <c r="C10" s="23">
        <f>SUM(C5:C9)</f>
        <v>200313</v>
      </c>
      <c r="D10" s="23">
        <f t="shared" ref="D10:I10" si="0">SUM(D5:D9)</f>
        <v>7813161392</v>
      </c>
      <c r="E10" s="23">
        <f t="shared" si="0"/>
        <v>178850365</v>
      </c>
      <c r="F10" s="23">
        <f t="shared" si="0"/>
        <v>3088545</v>
      </c>
      <c r="G10" s="23">
        <f t="shared" si="0"/>
        <v>72312086</v>
      </c>
      <c r="H10" s="23">
        <f t="shared" si="0"/>
        <v>21350914</v>
      </c>
      <c r="I10" s="23">
        <f t="shared" si="0"/>
        <v>3790612</v>
      </c>
      <c r="J10" s="23">
        <f>SUM(J5:J9)</f>
        <v>8081990</v>
      </c>
    </row>
    <row r="11" spans="1:10" ht="19.5" customHeight="1" x14ac:dyDescent="0.15">
      <c r="A11" s="2"/>
      <c r="B11" s="2"/>
      <c r="C11" s="24"/>
      <c r="D11" s="24"/>
      <c r="E11" s="24"/>
      <c r="F11" s="24"/>
      <c r="G11" s="24"/>
      <c r="H11" s="24"/>
      <c r="I11" s="2"/>
    </row>
    <row r="12" spans="1:10" ht="19.5" customHeight="1" x14ac:dyDescent="0.15">
      <c r="A12" s="6" t="s">
        <v>23</v>
      </c>
      <c r="B12" s="51" t="s">
        <v>12</v>
      </c>
      <c r="C12" s="53" t="s">
        <v>13</v>
      </c>
      <c r="D12" s="54"/>
      <c r="E12" s="54"/>
      <c r="F12" s="54"/>
      <c r="G12" s="54"/>
      <c r="H12" s="54"/>
      <c r="I12" s="55"/>
    </row>
    <row r="13" spans="1:10" ht="36" customHeight="1" x14ac:dyDescent="0.15">
      <c r="A13" s="7" t="s">
        <v>24</v>
      </c>
      <c r="B13" s="52"/>
      <c r="C13" s="25"/>
      <c r="D13" s="26" t="s">
        <v>6</v>
      </c>
      <c r="E13" s="27" t="s">
        <v>7</v>
      </c>
      <c r="F13" s="27" t="s">
        <v>27</v>
      </c>
      <c r="G13" s="28" t="s">
        <v>32</v>
      </c>
      <c r="H13" s="28" t="s">
        <v>33</v>
      </c>
      <c r="I13" s="28" t="s">
        <v>8</v>
      </c>
    </row>
    <row r="14" spans="1:10" ht="19.5" customHeight="1" x14ac:dyDescent="0.15">
      <c r="A14" s="29" t="s">
        <v>9</v>
      </c>
      <c r="B14" s="30">
        <v>2386958830</v>
      </c>
      <c r="C14" s="14">
        <v>4026090493</v>
      </c>
      <c r="D14" s="15" t="s">
        <v>25</v>
      </c>
      <c r="E14" s="15" t="s">
        <v>25</v>
      </c>
      <c r="F14" s="15" t="s">
        <v>25</v>
      </c>
      <c r="G14" s="15" t="s">
        <v>25</v>
      </c>
      <c r="H14" s="16" t="s">
        <v>25</v>
      </c>
      <c r="I14" s="16" t="s">
        <v>25</v>
      </c>
    </row>
    <row r="15" spans="1:10" ht="19.5" customHeight="1" x14ac:dyDescent="0.15">
      <c r="A15" s="17" t="s">
        <v>10</v>
      </c>
      <c r="B15" s="31">
        <v>108185465</v>
      </c>
      <c r="C15" s="19">
        <v>232194531</v>
      </c>
      <c r="D15" s="15" t="s">
        <v>25</v>
      </c>
      <c r="E15" s="15" t="s">
        <v>25</v>
      </c>
      <c r="F15" s="15" t="s">
        <v>25</v>
      </c>
      <c r="G15" s="15" t="s">
        <v>25</v>
      </c>
      <c r="H15" s="16" t="s">
        <v>25</v>
      </c>
      <c r="I15" s="16" t="s">
        <v>25</v>
      </c>
    </row>
    <row r="16" spans="1:10" ht="19.5" customHeight="1" x14ac:dyDescent="0.15">
      <c r="A16" s="12" t="s">
        <v>0</v>
      </c>
      <c r="B16" s="30">
        <v>8563575</v>
      </c>
      <c r="C16" s="14">
        <v>12213682</v>
      </c>
      <c r="D16" s="15" t="s">
        <v>25</v>
      </c>
      <c r="E16" s="15" t="s">
        <v>25</v>
      </c>
      <c r="F16" s="15" t="s">
        <v>25</v>
      </c>
      <c r="G16" s="15" t="s">
        <v>25</v>
      </c>
      <c r="H16" s="16" t="s">
        <v>25</v>
      </c>
      <c r="I16" s="16" t="s">
        <v>25</v>
      </c>
    </row>
    <row r="17" spans="1:9" ht="19.5" customHeight="1" x14ac:dyDescent="0.15">
      <c r="A17" s="12" t="s">
        <v>1</v>
      </c>
      <c r="B17" s="30">
        <v>281956496</v>
      </c>
      <c r="C17" s="14">
        <v>319110813</v>
      </c>
      <c r="D17" s="15" t="s">
        <v>25</v>
      </c>
      <c r="E17" s="15" t="s">
        <v>25</v>
      </c>
      <c r="F17" s="15" t="s">
        <v>25</v>
      </c>
      <c r="G17" s="15" t="s">
        <v>25</v>
      </c>
      <c r="H17" s="16" t="s">
        <v>25</v>
      </c>
      <c r="I17" s="16" t="s">
        <v>25</v>
      </c>
    </row>
    <row r="18" spans="1:9" ht="19.5" customHeight="1" x14ac:dyDescent="0.15">
      <c r="A18" s="12" t="s">
        <v>2</v>
      </c>
      <c r="B18" s="30">
        <v>35377432</v>
      </c>
      <c r="C18" s="14">
        <v>402510075</v>
      </c>
      <c r="D18" s="14">
        <v>176451087</v>
      </c>
      <c r="E18" s="32">
        <v>3030043</v>
      </c>
      <c r="F18" s="33">
        <v>72249955</v>
      </c>
      <c r="G18" s="33">
        <v>21200260</v>
      </c>
      <c r="H18" s="33">
        <v>3755937</v>
      </c>
      <c r="I18" s="33">
        <v>7913244</v>
      </c>
    </row>
    <row r="19" spans="1:9" ht="19.5" customHeight="1" x14ac:dyDescent="0.15">
      <c r="A19" s="22" t="s">
        <v>11</v>
      </c>
      <c r="B19" s="30">
        <f t="shared" ref="B19:I19" si="1">SUM(B14:B18)</f>
        <v>2821041798</v>
      </c>
      <c r="C19" s="30">
        <f t="shared" si="1"/>
        <v>4992119594</v>
      </c>
      <c r="D19" s="30">
        <f t="shared" si="1"/>
        <v>176451087</v>
      </c>
      <c r="E19" s="30">
        <f t="shared" si="1"/>
        <v>3030043</v>
      </c>
      <c r="F19" s="30">
        <f t="shared" si="1"/>
        <v>72249955</v>
      </c>
      <c r="G19" s="30">
        <f t="shared" si="1"/>
        <v>21200260</v>
      </c>
      <c r="H19" s="34">
        <f t="shared" si="1"/>
        <v>3755937</v>
      </c>
      <c r="I19" s="34">
        <f t="shared" si="1"/>
        <v>7913244</v>
      </c>
    </row>
    <row r="20" spans="1:9" ht="19.5" customHeight="1" x14ac:dyDescent="0.15">
      <c r="A20" s="35"/>
      <c r="B20" s="24"/>
      <c r="C20" s="24"/>
      <c r="D20" s="24"/>
      <c r="E20" s="24"/>
      <c r="F20" s="24"/>
      <c r="G20" s="24"/>
      <c r="H20" s="24"/>
      <c r="I20" s="24"/>
    </row>
    <row r="21" spans="1:9" ht="19.5" customHeight="1" x14ac:dyDescent="0.15">
      <c r="A21" s="6" t="s">
        <v>23</v>
      </c>
      <c r="B21" s="53" t="s">
        <v>14</v>
      </c>
      <c r="C21" s="54"/>
      <c r="D21" s="54"/>
      <c r="E21" s="54"/>
      <c r="F21" s="54"/>
      <c r="G21" s="54"/>
      <c r="H21" s="55"/>
      <c r="I21" s="2"/>
    </row>
    <row r="22" spans="1:9" ht="36" customHeight="1" x14ac:dyDescent="0.15">
      <c r="A22" s="7" t="s">
        <v>24</v>
      </c>
      <c r="B22" s="36"/>
      <c r="C22" s="26" t="s">
        <v>34</v>
      </c>
      <c r="D22" s="27" t="s">
        <v>35</v>
      </c>
      <c r="E22" s="27" t="s">
        <v>36</v>
      </c>
      <c r="F22" s="28" t="s">
        <v>37</v>
      </c>
      <c r="G22" s="28" t="s">
        <v>38</v>
      </c>
      <c r="H22" s="28" t="s">
        <v>39</v>
      </c>
      <c r="I22" s="2"/>
    </row>
    <row r="23" spans="1:9" ht="19.5" customHeight="1" x14ac:dyDescent="0.15">
      <c r="A23" s="12" t="s">
        <v>9</v>
      </c>
      <c r="B23" s="13">
        <v>286875939</v>
      </c>
      <c r="C23" s="15" t="s">
        <v>25</v>
      </c>
      <c r="D23" s="15" t="s">
        <v>25</v>
      </c>
      <c r="E23" s="15" t="s">
        <v>25</v>
      </c>
      <c r="F23" s="15" t="s">
        <v>25</v>
      </c>
      <c r="G23" s="37" t="s">
        <v>25</v>
      </c>
      <c r="H23" s="37" t="s">
        <v>25</v>
      </c>
      <c r="I23" s="38"/>
    </row>
    <row r="24" spans="1:9" ht="19.5" customHeight="1" x14ac:dyDescent="0.15">
      <c r="A24" s="17" t="s">
        <v>10</v>
      </c>
      <c r="B24" s="13">
        <v>16579832</v>
      </c>
      <c r="C24" s="15" t="s">
        <v>25</v>
      </c>
      <c r="D24" s="15" t="s">
        <v>25</v>
      </c>
      <c r="E24" s="15" t="s">
        <v>25</v>
      </c>
      <c r="F24" s="15" t="s">
        <v>25</v>
      </c>
      <c r="G24" s="39" t="s">
        <v>25</v>
      </c>
      <c r="H24" s="39" t="s">
        <v>25</v>
      </c>
      <c r="I24" s="38"/>
    </row>
    <row r="25" spans="1:9" ht="19.5" customHeight="1" x14ac:dyDescent="0.15">
      <c r="A25" s="12" t="s">
        <v>0</v>
      </c>
      <c r="B25" s="13">
        <v>742385</v>
      </c>
      <c r="C25" s="15" t="s">
        <v>25</v>
      </c>
      <c r="D25" s="15" t="s">
        <v>25</v>
      </c>
      <c r="E25" s="15" t="s">
        <v>25</v>
      </c>
      <c r="F25" s="15" t="s">
        <v>25</v>
      </c>
      <c r="G25" s="39" t="s">
        <v>25</v>
      </c>
      <c r="H25" s="39" t="s">
        <v>25</v>
      </c>
      <c r="I25" s="38"/>
    </row>
    <row r="26" spans="1:9" ht="19.5" customHeight="1" x14ac:dyDescent="0.15">
      <c r="A26" s="12" t="s">
        <v>1</v>
      </c>
      <c r="B26" s="13">
        <v>22572590</v>
      </c>
      <c r="C26" s="15" t="s">
        <v>25</v>
      </c>
      <c r="D26" s="15" t="s">
        <v>25</v>
      </c>
      <c r="E26" s="15" t="s">
        <v>25</v>
      </c>
      <c r="F26" s="15" t="s">
        <v>25</v>
      </c>
      <c r="G26" s="39" t="s">
        <v>25</v>
      </c>
      <c r="H26" s="39" t="s">
        <v>25</v>
      </c>
      <c r="I26" s="38"/>
    </row>
    <row r="27" spans="1:9" ht="19.5" customHeight="1" x14ac:dyDescent="0.15">
      <c r="A27" s="12" t="s">
        <v>2</v>
      </c>
      <c r="B27" s="40">
        <v>18966645</v>
      </c>
      <c r="C27" s="41">
        <v>6328506</v>
      </c>
      <c r="D27" s="41">
        <v>190199</v>
      </c>
      <c r="E27" s="42">
        <v>2660871</v>
      </c>
      <c r="F27" s="43">
        <v>810258</v>
      </c>
      <c r="G27" s="43">
        <v>135658</v>
      </c>
      <c r="H27" s="43">
        <v>291703</v>
      </c>
      <c r="I27" s="38"/>
    </row>
    <row r="28" spans="1:9" ht="19.5" customHeight="1" x14ac:dyDescent="0.15">
      <c r="A28" s="22" t="s">
        <v>11</v>
      </c>
      <c r="B28" s="33">
        <f t="shared" ref="B28:H28" si="2">SUM(B23:B27)</f>
        <v>345737391</v>
      </c>
      <c r="C28" s="33">
        <f t="shared" si="2"/>
        <v>6328506</v>
      </c>
      <c r="D28" s="33">
        <f t="shared" si="2"/>
        <v>190199</v>
      </c>
      <c r="E28" s="33">
        <f t="shared" si="2"/>
        <v>2660871</v>
      </c>
      <c r="F28" s="33">
        <f t="shared" si="2"/>
        <v>810258</v>
      </c>
      <c r="G28" s="33">
        <f t="shared" si="2"/>
        <v>135658</v>
      </c>
      <c r="H28" s="33">
        <f t="shared" si="2"/>
        <v>291703</v>
      </c>
      <c r="I28" s="38"/>
    </row>
    <row r="29" spans="1:9" ht="19.5" customHeight="1" x14ac:dyDescent="0.15">
      <c r="A29" s="35"/>
      <c r="B29" s="24"/>
      <c r="C29" s="24"/>
      <c r="D29" s="24"/>
      <c r="E29" s="5"/>
      <c r="F29" s="24"/>
      <c r="G29" s="44"/>
      <c r="H29" s="44"/>
      <c r="I29" s="44"/>
    </row>
    <row r="30" spans="1:9" ht="19.5" customHeight="1" x14ac:dyDescent="0.15">
      <c r="A30" s="6" t="s">
        <v>23</v>
      </c>
      <c r="B30" s="59" t="s">
        <v>15</v>
      </c>
      <c r="C30" s="61" t="s">
        <v>16</v>
      </c>
      <c r="D30" s="63" t="s">
        <v>17</v>
      </c>
      <c r="E30" s="63" t="s">
        <v>18</v>
      </c>
      <c r="F30" s="56" t="s">
        <v>19</v>
      </c>
      <c r="G30" s="57"/>
      <c r="H30" s="45"/>
      <c r="I30" s="38"/>
    </row>
    <row r="31" spans="1:9" ht="36" customHeight="1" x14ac:dyDescent="0.15">
      <c r="A31" s="7" t="s">
        <v>24</v>
      </c>
      <c r="B31" s="60"/>
      <c r="C31" s="62"/>
      <c r="D31" s="64"/>
      <c r="E31" s="64"/>
      <c r="F31" s="45"/>
      <c r="G31" s="46" t="s">
        <v>20</v>
      </c>
      <c r="H31" s="47"/>
      <c r="I31" s="48"/>
    </row>
    <row r="32" spans="1:9" ht="19.5" customHeight="1" x14ac:dyDescent="0.15">
      <c r="A32" s="12" t="s">
        <v>9</v>
      </c>
      <c r="B32" s="31">
        <v>23571948</v>
      </c>
      <c r="C32" s="49">
        <v>24983</v>
      </c>
      <c r="D32" s="49">
        <v>35755</v>
      </c>
      <c r="E32" s="49">
        <v>28443</v>
      </c>
      <c r="F32" s="33">
        <v>263180663</v>
      </c>
      <c r="G32" s="50">
        <v>8504131</v>
      </c>
      <c r="H32" s="40"/>
      <c r="I32" s="38"/>
    </row>
    <row r="33" spans="1:9" ht="19.5" customHeight="1" x14ac:dyDescent="0.15">
      <c r="A33" s="17" t="s">
        <v>10</v>
      </c>
      <c r="B33" s="30">
        <v>1296886</v>
      </c>
      <c r="C33" s="20">
        <v>2937</v>
      </c>
      <c r="D33" s="20">
        <v>2565</v>
      </c>
      <c r="E33" s="20">
        <v>1297</v>
      </c>
      <c r="F33" s="50">
        <v>15275091</v>
      </c>
      <c r="G33" s="50">
        <v>259029</v>
      </c>
      <c r="H33" s="40"/>
      <c r="I33" s="38"/>
    </row>
    <row r="34" spans="1:9" ht="19.5" customHeight="1" x14ac:dyDescent="0.15">
      <c r="A34" s="12" t="s">
        <v>0</v>
      </c>
      <c r="B34" s="30">
        <v>31284</v>
      </c>
      <c r="C34" s="20">
        <v>95</v>
      </c>
      <c r="D34" s="20">
        <v>149</v>
      </c>
      <c r="E34" s="20">
        <v>15</v>
      </c>
      <c r="F34" s="50">
        <v>710842</v>
      </c>
      <c r="G34" s="50">
        <v>12306</v>
      </c>
      <c r="H34" s="40"/>
      <c r="I34" s="38"/>
    </row>
    <row r="35" spans="1:9" ht="19.5" customHeight="1" x14ac:dyDescent="0.15">
      <c r="A35" s="12" t="s">
        <v>1</v>
      </c>
      <c r="B35" s="30">
        <v>1590866</v>
      </c>
      <c r="C35" s="20">
        <v>2402</v>
      </c>
      <c r="D35" s="20">
        <v>53958</v>
      </c>
      <c r="E35" s="20">
        <v>11331</v>
      </c>
      <c r="F35" s="50">
        <v>20886330</v>
      </c>
      <c r="G35" s="50">
        <v>172602</v>
      </c>
      <c r="H35" s="40"/>
      <c r="I35" s="38"/>
    </row>
    <row r="36" spans="1:9" ht="19.5" customHeight="1" x14ac:dyDescent="0.15">
      <c r="A36" s="12" t="s">
        <v>2</v>
      </c>
      <c r="B36" s="30">
        <v>1273276</v>
      </c>
      <c r="C36" s="20">
        <v>81</v>
      </c>
      <c r="D36" s="20">
        <v>137096</v>
      </c>
      <c r="E36" s="20">
        <v>198399</v>
      </c>
      <c r="F36" s="50">
        <v>17357041</v>
      </c>
      <c r="G36" s="50">
        <v>39157</v>
      </c>
      <c r="H36" s="40"/>
      <c r="I36" s="38"/>
    </row>
    <row r="37" spans="1:9" ht="19.5" customHeight="1" x14ac:dyDescent="0.15">
      <c r="A37" s="22" t="s">
        <v>11</v>
      </c>
      <c r="B37" s="30">
        <f t="shared" ref="B37:G37" si="3">SUM(B32:B36)</f>
        <v>27764260</v>
      </c>
      <c r="C37" s="30">
        <f t="shared" si="3"/>
        <v>30498</v>
      </c>
      <c r="D37" s="30">
        <f t="shared" si="3"/>
        <v>229523</v>
      </c>
      <c r="E37" s="30">
        <f t="shared" si="3"/>
        <v>239485</v>
      </c>
      <c r="F37" s="30">
        <f t="shared" si="3"/>
        <v>317409967</v>
      </c>
      <c r="G37" s="30">
        <f t="shared" si="3"/>
        <v>8987225</v>
      </c>
      <c r="H37" s="40"/>
      <c r="I37" s="38"/>
    </row>
    <row r="38" spans="1:9" ht="19.5" customHeight="1" x14ac:dyDescent="0.15">
      <c r="A38" s="38" t="s">
        <v>21</v>
      </c>
      <c r="B38" s="38"/>
      <c r="C38" s="38"/>
      <c r="D38" s="38"/>
      <c r="E38" s="38"/>
      <c r="F38" s="38"/>
      <c r="G38" s="38"/>
      <c r="H38" s="38"/>
      <c r="I38" s="38"/>
    </row>
  </sheetData>
  <mergeCells count="11">
    <mergeCell ref="B12:B13"/>
    <mergeCell ref="C12:I12"/>
    <mergeCell ref="F30:G30"/>
    <mergeCell ref="I2:J2"/>
    <mergeCell ref="B21:H21"/>
    <mergeCell ref="B30:B31"/>
    <mergeCell ref="C30:C31"/>
    <mergeCell ref="D30:D31"/>
    <mergeCell ref="E30:E31"/>
    <mergeCell ref="B3:C3"/>
    <mergeCell ref="D3:J3"/>
  </mergeCells>
  <phoneticPr fontId="2"/>
  <pageMargins left="0.59055118110236227" right="0.59055118110236227" top="0.59055118110236227" bottom="0.59055118110236227" header="0.31496062992125984" footer="0.31496062992125984"/>
  <pageSetup paperSize="9" scale="72" firstPageNumber="3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"/>
  <sheetViews>
    <sheetView view="pageBreakPreview" zoomScale="80" zoomScaleNormal="100" zoomScaleSheetLayoutView="80" workbookViewId="0">
      <selection activeCell="F2" sqref="F2"/>
    </sheetView>
  </sheetViews>
  <sheetFormatPr defaultColWidth="11" defaultRowHeight="13.5" customHeight="1" x14ac:dyDescent="0.15"/>
  <cols>
    <col min="1" max="1" width="1.25" style="163" customWidth="1"/>
    <col min="2" max="2" width="8.125" style="163" customWidth="1"/>
    <col min="3" max="3" width="1.25" style="163" customWidth="1"/>
    <col min="4" max="4" width="11.75" style="92" customWidth="1"/>
    <col min="5" max="8" width="10" style="92" customWidth="1"/>
    <col min="9" max="9" width="11.75" style="92" customWidth="1"/>
    <col min="10" max="14" width="7.25" style="92" customWidth="1"/>
    <col min="15" max="15" width="1.25" style="163" customWidth="1"/>
    <col min="16" max="16" width="8.125" style="163" customWidth="1"/>
    <col min="17" max="17" width="1.25" style="163" customWidth="1"/>
    <col min="18" max="18" width="11.75" style="92" customWidth="1"/>
    <col min="19" max="22" width="10" style="92" customWidth="1"/>
    <col min="23" max="23" width="11.75" style="92" customWidth="1"/>
    <col min="24" max="28" width="7.25" style="92" customWidth="1"/>
    <col min="29" max="29" width="1.25" style="163" customWidth="1"/>
    <col min="30" max="30" width="8.125" style="163" customWidth="1"/>
    <col min="31" max="31" width="1.25" style="163" customWidth="1"/>
    <col min="32" max="32" width="11.75" style="92" customWidth="1"/>
    <col min="33" max="36" width="10" style="92" customWidth="1"/>
    <col min="37" max="37" width="11.75" style="92" customWidth="1"/>
    <col min="38" max="42" width="7.25" style="92" customWidth="1"/>
    <col min="43" max="43" width="1.25" style="163" customWidth="1"/>
    <col min="44" max="44" width="8.125" style="163" customWidth="1"/>
    <col min="45" max="45" width="1.25" style="163" customWidth="1"/>
    <col min="46" max="46" width="11.75" style="92" customWidth="1"/>
    <col min="47" max="50" width="10" style="92" customWidth="1"/>
    <col min="51" max="51" width="11.75" style="92" customWidth="1"/>
    <col min="52" max="56" width="7.25" style="92" customWidth="1"/>
    <col min="57" max="16384" width="11" style="92"/>
  </cols>
  <sheetData>
    <row r="1" spans="1:56" s="71" customFormat="1" ht="13.5" customHeight="1" x14ac:dyDescent="0.15">
      <c r="A1" s="68" t="s">
        <v>40</v>
      </c>
      <c r="B1" s="69"/>
      <c r="C1" s="69"/>
      <c r="D1" s="70"/>
      <c r="E1" s="70"/>
      <c r="F1" s="70"/>
      <c r="G1" s="70"/>
      <c r="H1" s="70"/>
      <c r="I1" s="70"/>
      <c r="J1" s="70"/>
      <c r="O1" s="69"/>
      <c r="P1" s="69"/>
      <c r="Q1" s="69"/>
      <c r="R1" s="70"/>
      <c r="S1" s="70"/>
      <c r="T1" s="70"/>
      <c r="U1" s="70"/>
      <c r="V1" s="70"/>
      <c r="W1" s="70"/>
      <c r="X1" s="70"/>
      <c r="AC1" s="69"/>
      <c r="AD1" s="69"/>
      <c r="AE1" s="69"/>
      <c r="AF1" s="70"/>
      <c r="AG1" s="70"/>
      <c r="AH1" s="70"/>
      <c r="AI1" s="70"/>
      <c r="AJ1" s="70"/>
      <c r="AK1" s="70"/>
      <c r="AL1" s="70"/>
      <c r="AQ1" s="69"/>
      <c r="AR1" s="69"/>
      <c r="AS1" s="69"/>
      <c r="AT1" s="70"/>
      <c r="AU1" s="70"/>
      <c r="AV1" s="70"/>
      <c r="AW1" s="70"/>
      <c r="AX1" s="70"/>
      <c r="AY1" s="70"/>
      <c r="AZ1" s="70"/>
    </row>
    <row r="2" spans="1:56" s="71" customFormat="1" ht="13.5" customHeight="1" x14ac:dyDescent="0.15">
      <c r="B2" s="69" t="s">
        <v>41</v>
      </c>
      <c r="C2" s="69"/>
      <c r="D2" s="72"/>
      <c r="E2" s="72"/>
      <c r="F2" s="72"/>
      <c r="G2" s="72"/>
      <c r="H2" s="72"/>
      <c r="I2" s="72"/>
      <c r="O2" s="69"/>
      <c r="P2" s="69" t="s">
        <v>42</v>
      </c>
      <c r="Q2" s="69"/>
      <c r="R2" s="72"/>
      <c r="S2" s="72"/>
      <c r="T2" s="72"/>
      <c r="U2" s="72"/>
      <c r="V2" s="72"/>
      <c r="W2" s="72"/>
      <c r="AC2" s="69"/>
      <c r="AD2" s="69" t="s">
        <v>43</v>
      </c>
      <c r="AE2" s="69"/>
      <c r="AF2" s="72"/>
      <c r="AG2" s="72"/>
      <c r="AH2" s="72"/>
      <c r="AI2" s="72"/>
      <c r="AJ2" s="72"/>
      <c r="AK2" s="72"/>
      <c r="AQ2" s="69"/>
      <c r="AR2" s="69" t="s">
        <v>44</v>
      </c>
      <c r="AS2" s="69"/>
      <c r="AT2" s="72"/>
      <c r="AU2" s="72"/>
      <c r="AV2" s="72"/>
      <c r="AW2" s="72"/>
      <c r="AX2" s="72"/>
      <c r="AY2" s="72"/>
    </row>
    <row r="3" spans="1:56" s="71" customFormat="1" ht="13.5" customHeight="1" x14ac:dyDescent="0.15">
      <c r="A3" s="69"/>
      <c r="B3" s="69"/>
      <c r="C3" s="69"/>
      <c r="D3" s="72"/>
      <c r="E3" s="72"/>
      <c r="F3" s="72"/>
      <c r="G3" s="72"/>
      <c r="H3" s="72"/>
      <c r="I3" s="72"/>
      <c r="N3" s="73" t="s">
        <v>45</v>
      </c>
      <c r="O3" s="69"/>
      <c r="P3" s="69"/>
      <c r="Q3" s="69"/>
      <c r="R3" s="72"/>
      <c r="S3" s="72"/>
      <c r="T3" s="72"/>
      <c r="U3" s="72"/>
      <c r="V3" s="72"/>
      <c r="W3" s="72"/>
      <c r="AB3" s="73" t="s">
        <v>46</v>
      </c>
      <c r="AC3" s="69"/>
      <c r="AD3" s="69"/>
      <c r="AE3" s="69"/>
      <c r="AF3" s="72"/>
      <c r="AG3" s="72"/>
      <c r="AH3" s="72"/>
      <c r="AI3" s="72"/>
      <c r="AJ3" s="72"/>
      <c r="AK3" s="72"/>
      <c r="AP3" s="73" t="s">
        <v>46</v>
      </c>
      <c r="AQ3" s="69"/>
      <c r="AR3" s="69"/>
      <c r="AS3" s="69"/>
      <c r="AT3" s="72"/>
      <c r="AU3" s="72"/>
      <c r="AV3" s="72"/>
      <c r="AW3" s="72"/>
      <c r="AX3" s="72"/>
      <c r="AY3" s="72"/>
      <c r="BD3" s="73" t="s">
        <v>46</v>
      </c>
    </row>
    <row r="4" spans="1:56" ht="13.5" customHeight="1" x14ac:dyDescent="0.15">
      <c r="A4" s="74"/>
      <c r="B4" s="75" t="s">
        <v>47</v>
      </c>
      <c r="C4" s="76"/>
      <c r="D4" s="77" t="s">
        <v>48</v>
      </c>
      <c r="E4" s="78" t="s">
        <v>49</v>
      </c>
      <c r="F4" s="79" t="s">
        <v>50</v>
      </c>
      <c r="G4" s="80" t="s">
        <v>51</v>
      </c>
      <c r="H4" s="81" t="s">
        <v>52</v>
      </c>
      <c r="I4" s="82" t="s">
        <v>53</v>
      </c>
      <c r="J4" s="83" t="s">
        <v>54</v>
      </c>
      <c r="K4" s="84"/>
      <c r="L4" s="84"/>
      <c r="M4" s="84"/>
      <c r="N4" s="85"/>
      <c r="O4" s="86"/>
      <c r="P4" s="75" t="s">
        <v>47</v>
      </c>
      <c r="Q4" s="76"/>
      <c r="R4" s="77" t="s">
        <v>48</v>
      </c>
      <c r="S4" s="78" t="s">
        <v>49</v>
      </c>
      <c r="T4" s="78" t="s">
        <v>50</v>
      </c>
      <c r="U4" s="87" t="s">
        <v>51</v>
      </c>
      <c r="V4" s="81" t="s">
        <v>52</v>
      </c>
      <c r="W4" s="82" t="s">
        <v>53</v>
      </c>
      <c r="X4" s="83" t="s">
        <v>54</v>
      </c>
      <c r="Y4" s="84"/>
      <c r="Z4" s="84"/>
      <c r="AA4" s="84"/>
      <c r="AB4" s="85"/>
      <c r="AC4" s="86"/>
      <c r="AD4" s="75" t="s">
        <v>47</v>
      </c>
      <c r="AE4" s="76"/>
      <c r="AF4" s="77" t="s">
        <v>48</v>
      </c>
      <c r="AG4" s="78" t="s">
        <v>49</v>
      </c>
      <c r="AH4" s="78" t="s">
        <v>50</v>
      </c>
      <c r="AI4" s="87" t="s">
        <v>51</v>
      </c>
      <c r="AJ4" s="81" t="s">
        <v>52</v>
      </c>
      <c r="AK4" s="82" t="s">
        <v>53</v>
      </c>
      <c r="AL4" s="83" t="s">
        <v>54</v>
      </c>
      <c r="AM4" s="84"/>
      <c r="AN4" s="84"/>
      <c r="AO4" s="84"/>
      <c r="AP4" s="85"/>
      <c r="AQ4" s="86"/>
      <c r="AR4" s="75" t="s">
        <v>47</v>
      </c>
      <c r="AS4" s="76"/>
      <c r="AT4" s="77" t="s">
        <v>48</v>
      </c>
      <c r="AU4" s="78" t="s">
        <v>49</v>
      </c>
      <c r="AV4" s="78" t="s">
        <v>50</v>
      </c>
      <c r="AW4" s="87" t="s">
        <v>51</v>
      </c>
      <c r="AX4" s="88" t="s">
        <v>52</v>
      </c>
      <c r="AY4" s="82" t="s">
        <v>53</v>
      </c>
      <c r="AZ4" s="89" t="s">
        <v>54</v>
      </c>
      <c r="BA4" s="90"/>
      <c r="BB4" s="90"/>
      <c r="BC4" s="90"/>
      <c r="BD4" s="91"/>
    </row>
    <row r="5" spans="1:56" ht="13.5" customHeight="1" x14ac:dyDescent="0.15">
      <c r="A5" s="93"/>
      <c r="B5" s="94"/>
      <c r="C5" s="95"/>
      <c r="D5" s="96"/>
      <c r="E5" s="97"/>
      <c r="F5" s="98"/>
      <c r="G5" s="99" t="s">
        <v>55</v>
      </c>
      <c r="H5" s="100" t="s">
        <v>56</v>
      </c>
      <c r="I5" s="101"/>
      <c r="J5" s="102" t="s">
        <v>57</v>
      </c>
      <c r="K5" s="103" t="s">
        <v>58</v>
      </c>
      <c r="L5" s="103" t="s">
        <v>59</v>
      </c>
      <c r="M5" s="103" t="s">
        <v>60</v>
      </c>
      <c r="N5" s="104" t="s">
        <v>61</v>
      </c>
      <c r="O5" s="102"/>
      <c r="P5" s="94"/>
      <c r="Q5" s="95"/>
      <c r="R5" s="96"/>
      <c r="S5" s="97"/>
      <c r="T5" s="97"/>
      <c r="U5" s="105" t="s">
        <v>55</v>
      </c>
      <c r="V5" s="100" t="s">
        <v>56</v>
      </c>
      <c r="W5" s="101"/>
      <c r="X5" s="102" t="s">
        <v>57</v>
      </c>
      <c r="Y5" s="103" t="s">
        <v>58</v>
      </c>
      <c r="Z5" s="103" t="s">
        <v>59</v>
      </c>
      <c r="AA5" s="103" t="s">
        <v>60</v>
      </c>
      <c r="AB5" s="104" t="s">
        <v>61</v>
      </c>
      <c r="AC5" s="102"/>
      <c r="AD5" s="94"/>
      <c r="AE5" s="95"/>
      <c r="AF5" s="96"/>
      <c r="AG5" s="97"/>
      <c r="AH5" s="97"/>
      <c r="AI5" s="105" t="s">
        <v>55</v>
      </c>
      <c r="AJ5" s="100" t="s">
        <v>56</v>
      </c>
      <c r="AK5" s="101"/>
      <c r="AL5" s="102" t="s">
        <v>57</v>
      </c>
      <c r="AM5" s="103" t="s">
        <v>58</v>
      </c>
      <c r="AN5" s="103" t="s">
        <v>59</v>
      </c>
      <c r="AO5" s="103" t="s">
        <v>60</v>
      </c>
      <c r="AP5" s="104" t="s">
        <v>61</v>
      </c>
      <c r="AQ5" s="102"/>
      <c r="AR5" s="94"/>
      <c r="AS5" s="95"/>
      <c r="AT5" s="96"/>
      <c r="AU5" s="97"/>
      <c r="AV5" s="97"/>
      <c r="AW5" s="105" t="s">
        <v>55</v>
      </c>
      <c r="AX5" s="106" t="s">
        <v>56</v>
      </c>
      <c r="AY5" s="101"/>
      <c r="AZ5" s="93" t="s">
        <v>57</v>
      </c>
      <c r="BA5" s="107" t="s">
        <v>58</v>
      </c>
      <c r="BB5" s="107" t="s">
        <v>59</v>
      </c>
      <c r="BC5" s="107" t="s">
        <v>60</v>
      </c>
      <c r="BD5" s="108" t="s">
        <v>61</v>
      </c>
    </row>
    <row r="6" spans="1:56" ht="13.5" customHeight="1" x14ac:dyDescent="0.15">
      <c r="A6" s="109"/>
      <c r="B6" s="110"/>
      <c r="C6" s="111"/>
      <c r="D6" s="112" t="s">
        <v>62</v>
      </c>
      <c r="E6" s="113" t="s">
        <v>63</v>
      </c>
      <c r="F6" s="113" t="s">
        <v>64</v>
      </c>
      <c r="G6" s="114" t="s">
        <v>65</v>
      </c>
      <c r="H6" s="115" t="s">
        <v>66</v>
      </c>
      <c r="I6" s="116" t="s">
        <v>67</v>
      </c>
      <c r="J6" s="117" t="s">
        <v>68</v>
      </c>
      <c r="K6" s="118" t="s">
        <v>69</v>
      </c>
      <c r="L6" s="118" t="s">
        <v>70</v>
      </c>
      <c r="M6" s="118" t="s">
        <v>71</v>
      </c>
      <c r="N6" s="119" t="s">
        <v>72</v>
      </c>
      <c r="O6" s="117"/>
      <c r="P6" s="110"/>
      <c r="Q6" s="111"/>
      <c r="R6" s="112" t="s">
        <v>62</v>
      </c>
      <c r="S6" s="113" t="s">
        <v>63</v>
      </c>
      <c r="T6" s="113" t="s">
        <v>64</v>
      </c>
      <c r="U6" s="113" t="s">
        <v>65</v>
      </c>
      <c r="V6" s="115" t="s">
        <v>66</v>
      </c>
      <c r="W6" s="116" t="s">
        <v>67</v>
      </c>
      <c r="X6" s="117" t="s">
        <v>68</v>
      </c>
      <c r="Y6" s="118" t="s">
        <v>69</v>
      </c>
      <c r="Z6" s="118" t="s">
        <v>70</v>
      </c>
      <c r="AA6" s="118" t="s">
        <v>71</v>
      </c>
      <c r="AB6" s="119" t="s">
        <v>72</v>
      </c>
      <c r="AC6" s="117"/>
      <c r="AD6" s="110"/>
      <c r="AE6" s="111"/>
      <c r="AF6" s="112" t="s">
        <v>62</v>
      </c>
      <c r="AG6" s="113" t="s">
        <v>63</v>
      </c>
      <c r="AH6" s="113" t="s">
        <v>64</v>
      </c>
      <c r="AI6" s="113" t="s">
        <v>65</v>
      </c>
      <c r="AJ6" s="115" t="s">
        <v>66</v>
      </c>
      <c r="AK6" s="116" t="s">
        <v>67</v>
      </c>
      <c r="AL6" s="117" t="s">
        <v>68</v>
      </c>
      <c r="AM6" s="118" t="s">
        <v>69</v>
      </c>
      <c r="AN6" s="118" t="s">
        <v>70</v>
      </c>
      <c r="AO6" s="118" t="s">
        <v>71</v>
      </c>
      <c r="AP6" s="119" t="s">
        <v>72</v>
      </c>
      <c r="AQ6" s="117"/>
      <c r="AR6" s="110"/>
      <c r="AS6" s="111"/>
      <c r="AT6" s="112" t="s">
        <v>62</v>
      </c>
      <c r="AU6" s="113" t="s">
        <v>63</v>
      </c>
      <c r="AV6" s="113" t="s">
        <v>64</v>
      </c>
      <c r="AW6" s="113" t="s">
        <v>65</v>
      </c>
      <c r="AX6" s="120" t="s">
        <v>66</v>
      </c>
      <c r="AY6" s="116" t="s">
        <v>67</v>
      </c>
      <c r="AZ6" s="109" t="s">
        <v>68</v>
      </c>
      <c r="BA6" s="121" t="s">
        <v>69</v>
      </c>
      <c r="BB6" s="121" t="s">
        <v>70</v>
      </c>
      <c r="BC6" s="121" t="s">
        <v>71</v>
      </c>
      <c r="BD6" s="122" t="s">
        <v>72</v>
      </c>
    </row>
    <row r="7" spans="1:56" ht="13.5" customHeight="1" x14ac:dyDescent="0.15">
      <c r="A7" s="123"/>
      <c r="B7" s="124" t="s">
        <v>73</v>
      </c>
      <c r="C7" s="125"/>
      <c r="D7" s="126">
        <v>337214</v>
      </c>
      <c r="E7" s="127">
        <v>14072</v>
      </c>
      <c r="F7" s="127">
        <v>69</v>
      </c>
      <c r="G7" s="127">
        <v>55782</v>
      </c>
      <c r="H7" s="127">
        <v>3598</v>
      </c>
      <c r="I7" s="127">
        <f>SUM(D7:H7)</f>
        <v>410735</v>
      </c>
      <c r="J7" s="128">
        <f>D7/I7</f>
        <v>0.82100137558279673</v>
      </c>
      <c r="K7" s="128">
        <f t="shared" ref="K7:K66" si="0">E7/I7</f>
        <v>3.4260532947033975E-2</v>
      </c>
      <c r="L7" s="128">
        <f>F7/I7</f>
        <v>1.6799152738383629E-4</v>
      </c>
      <c r="M7" s="128">
        <f>G7/I7</f>
        <v>0.13581019392065444</v>
      </c>
      <c r="N7" s="128">
        <f>H7/I7</f>
        <v>8.759906022131057E-3</v>
      </c>
      <c r="O7" s="123"/>
      <c r="P7" s="124" t="s">
        <v>73</v>
      </c>
      <c r="Q7" s="125"/>
      <c r="R7" s="126">
        <v>1160329673</v>
      </c>
      <c r="S7" s="127">
        <v>57483351</v>
      </c>
      <c r="T7" s="127">
        <v>215856</v>
      </c>
      <c r="U7" s="127">
        <v>105258510</v>
      </c>
      <c r="V7" s="127">
        <v>51498697</v>
      </c>
      <c r="W7" s="129">
        <f t="shared" ref="W7:W66" si="1">SUM(R7:V7)</f>
        <v>1374786087</v>
      </c>
      <c r="X7" s="128">
        <f t="shared" ref="X7:X66" si="2">R7/W7</f>
        <v>0.84400743066292028</v>
      </c>
      <c r="Y7" s="128">
        <f t="shared" ref="Y7:Y66" si="3">S7/W7</f>
        <v>4.1812578366600822E-2</v>
      </c>
      <c r="Z7" s="128">
        <f t="shared" ref="Z7:Z66" si="4">T7/W7</f>
        <v>1.5701060844384293E-4</v>
      </c>
      <c r="AA7" s="128">
        <f t="shared" ref="AA7:AA66" si="5">U7/W7</f>
        <v>7.6563554865245007E-2</v>
      </c>
      <c r="AB7" s="128">
        <f t="shared" ref="AB7:AB66" si="6">V7/W7</f>
        <v>3.745942549679003E-2</v>
      </c>
      <c r="AC7" s="123"/>
      <c r="AD7" s="124" t="s">
        <v>73</v>
      </c>
      <c r="AE7" s="125"/>
      <c r="AF7" s="126">
        <v>734123393</v>
      </c>
      <c r="AG7" s="127">
        <v>39755183</v>
      </c>
      <c r="AH7" s="127">
        <v>115615</v>
      </c>
      <c r="AI7" s="127">
        <v>50470060</v>
      </c>
      <c r="AJ7" s="127">
        <v>46534068</v>
      </c>
      <c r="AK7" s="129">
        <f>SUM(AF7:AJ7)</f>
        <v>870998319</v>
      </c>
      <c r="AL7" s="128">
        <f>AF7/AK7</f>
        <v>0.84285282415108775</v>
      </c>
      <c r="AM7" s="128">
        <f t="shared" ref="AM7:AM66" si="7">AG7/AK7</f>
        <v>4.5643237343607319E-2</v>
      </c>
      <c r="AN7" s="128">
        <f t="shared" ref="AN7:AN66" si="8">AH7/AK7</f>
        <v>1.3273848809804649E-4</v>
      </c>
      <c r="AO7" s="128">
        <f t="shared" ref="AO7:AO66" si="9">AI7/AK7</f>
        <v>5.7945071648295571E-2</v>
      </c>
      <c r="AP7" s="128">
        <f t="shared" ref="AP7:AP66" si="10">AJ7/AK7</f>
        <v>5.3426128368911349E-2</v>
      </c>
      <c r="AQ7" s="123"/>
      <c r="AR7" s="124" t="s">
        <v>73</v>
      </c>
      <c r="AS7" s="125"/>
      <c r="AT7" s="126">
        <v>54161146</v>
      </c>
      <c r="AU7" s="127">
        <v>2937872</v>
      </c>
      <c r="AV7" s="127">
        <v>8891</v>
      </c>
      <c r="AW7" s="127">
        <v>3709687</v>
      </c>
      <c r="AX7" s="127">
        <v>2290696</v>
      </c>
      <c r="AY7" s="129">
        <f t="shared" ref="AY7:AY66" si="11">SUM(AT7:AX7)</f>
        <v>63108292</v>
      </c>
      <c r="AZ7" s="128">
        <f t="shared" ref="AZ7:AZ66" si="12">AT7/AY7</f>
        <v>0.85822550862254365</v>
      </c>
      <c r="BA7" s="128">
        <f t="shared" ref="BA7:BA66" si="13">AU7/AY7</f>
        <v>4.6552868203119803E-2</v>
      </c>
      <c r="BB7" s="128">
        <f>AV7/AY7</f>
        <v>1.4088481431251537E-4</v>
      </c>
      <c r="BC7" s="128">
        <f t="shared" ref="BC7:BC66" si="14">AW7/AY7</f>
        <v>5.8782877533747863E-2</v>
      </c>
      <c r="BD7" s="128">
        <f t="shared" ref="BD7:BD66" si="15">AX7/AY7</f>
        <v>3.6297860826276201E-2</v>
      </c>
    </row>
    <row r="8" spans="1:56" ht="13.5" customHeight="1" x14ac:dyDescent="0.15">
      <c r="A8" s="123"/>
      <c r="B8" s="124" t="s">
        <v>74</v>
      </c>
      <c r="C8" s="125"/>
      <c r="D8" s="130">
        <v>649979</v>
      </c>
      <c r="E8" s="131">
        <v>29558</v>
      </c>
      <c r="F8" s="131">
        <v>142</v>
      </c>
      <c r="G8" s="131">
        <v>75490</v>
      </c>
      <c r="H8" s="131">
        <v>10021</v>
      </c>
      <c r="I8" s="131">
        <f t="shared" ref="I8:I66" si="16">SUM(D8:H8)</f>
        <v>765190</v>
      </c>
      <c r="J8" s="132">
        <f t="shared" ref="J8:J66" si="17">D8/I8</f>
        <v>0.84943478090408919</v>
      </c>
      <c r="K8" s="132">
        <f t="shared" si="0"/>
        <v>3.8628314536258972E-2</v>
      </c>
      <c r="L8" s="132">
        <f t="shared" ref="L8:L66" si="18">F8/I8</f>
        <v>1.855748245533789E-4</v>
      </c>
      <c r="M8" s="132">
        <f t="shared" ref="M8:M66" si="19">G8/I8</f>
        <v>9.8655235954468831E-2</v>
      </c>
      <c r="N8" s="132">
        <f t="shared" ref="N8:N66" si="20">H8/I8</f>
        <v>1.3096093780629647E-2</v>
      </c>
      <c r="O8" s="123"/>
      <c r="P8" s="124" t="s">
        <v>74</v>
      </c>
      <c r="Q8" s="125"/>
      <c r="R8" s="130">
        <v>2348031020</v>
      </c>
      <c r="S8" s="131">
        <v>129315779</v>
      </c>
      <c r="T8" s="131">
        <v>596011</v>
      </c>
      <c r="U8" s="131">
        <v>202002750</v>
      </c>
      <c r="V8" s="131">
        <v>227094532</v>
      </c>
      <c r="W8" s="133">
        <f t="shared" si="1"/>
        <v>2907040092</v>
      </c>
      <c r="X8" s="132">
        <f t="shared" si="2"/>
        <v>0.8077050696554342</v>
      </c>
      <c r="Y8" s="132">
        <f t="shared" si="3"/>
        <v>4.4483658603769953E-2</v>
      </c>
      <c r="Z8" s="132">
        <f t="shared" si="4"/>
        <v>2.0502331620406148E-4</v>
      </c>
      <c r="AA8" s="132">
        <f t="shared" si="5"/>
        <v>6.9487431754346782E-2</v>
      </c>
      <c r="AB8" s="132">
        <f t="shared" si="6"/>
        <v>7.811881667024495E-2</v>
      </c>
      <c r="AC8" s="123"/>
      <c r="AD8" s="124" t="s">
        <v>74</v>
      </c>
      <c r="AE8" s="125"/>
      <c r="AF8" s="130">
        <v>1534442585</v>
      </c>
      <c r="AG8" s="131">
        <v>92789553</v>
      </c>
      <c r="AH8" s="131">
        <v>368186</v>
      </c>
      <c r="AI8" s="131">
        <v>121235206</v>
      </c>
      <c r="AJ8" s="131">
        <v>212586474</v>
      </c>
      <c r="AK8" s="133">
        <f t="shared" ref="AK8:AK66" si="21">SUM(AF8:AJ8)</f>
        <v>1961422004</v>
      </c>
      <c r="AL8" s="132">
        <f t="shared" ref="AL8:AL66" si="22">AF8/AK8</f>
        <v>0.78231129347522099</v>
      </c>
      <c r="AM8" s="132">
        <f t="shared" si="7"/>
        <v>4.7307286657726308E-2</v>
      </c>
      <c r="AN8" s="132">
        <f t="shared" si="8"/>
        <v>1.8771381133134266E-4</v>
      </c>
      <c r="AO8" s="132">
        <f t="shared" si="9"/>
        <v>6.1809853133471829E-2</v>
      </c>
      <c r="AP8" s="132">
        <f t="shared" si="10"/>
        <v>0.10838385292224957</v>
      </c>
      <c r="AQ8" s="123"/>
      <c r="AR8" s="124" t="s">
        <v>74</v>
      </c>
      <c r="AS8" s="125"/>
      <c r="AT8" s="130">
        <v>112320516</v>
      </c>
      <c r="AU8" s="131">
        <v>6792329</v>
      </c>
      <c r="AV8" s="131">
        <v>28021</v>
      </c>
      <c r="AW8" s="131">
        <v>8976247</v>
      </c>
      <c r="AX8" s="131">
        <v>9894853</v>
      </c>
      <c r="AY8" s="133">
        <f t="shared" si="11"/>
        <v>138011966</v>
      </c>
      <c r="AZ8" s="132">
        <f t="shared" si="12"/>
        <v>0.8138462138855409</v>
      </c>
      <c r="BA8" s="132">
        <f t="shared" si="13"/>
        <v>4.9215507878498016E-2</v>
      </c>
      <c r="BB8" s="132">
        <f t="shared" ref="BB8:BB66" si="23">AV8/AY8</f>
        <v>2.0303311960645498E-4</v>
      </c>
      <c r="BC8" s="132">
        <f t="shared" si="14"/>
        <v>6.5039628520326992E-2</v>
      </c>
      <c r="BD8" s="132">
        <f t="shared" si="15"/>
        <v>7.169561659602762E-2</v>
      </c>
    </row>
    <row r="9" spans="1:56" ht="13.5" customHeight="1" x14ac:dyDescent="0.15">
      <c r="A9" s="123"/>
      <c r="B9" s="124" t="s">
        <v>75</v>
      </c>
      <c r="C9" s="125"/>
      <c r="D9" s="130">
        <v>35135</v>
      </c>
      <c r="E9" s="131">
        <v>1602</v>
      </c>
      <c r="F9" s="131">
        <v>50</v>
      </c>
      <c r="G9" s="131">
        <v>6634</v>
      </c>
      <c r="H9" s="131">
        <v>321</v>
      </c>
      <c r="I9" s="131">
        <f t="shared" si="16"/>
        <v>43742</v>
      </c>
      <c r="J9" s="132">
        <f t="shared" si="17"/>
        <v>0.80323259110237299</v>
      </c>
      <c r="K9" s="132">
        <f t="shared" si="0"/>
        <v>3.6623839787846918E-2</v>
      </c>
      <c r="L9" s="132">
        <f t="shared" si="18"/>
        <v>1.1430661606693796E-3</v>
      </c>
      <c r="M9" s="132">
        <f t="shared" si="19"/>
        <v>0.15166201819761327</v>
      </c>
      <c r="N9" s="132">
        <f t="shared" si="20"/>
        <v>7.3384847514974165E-3</v>
      </c>
      <c r="O9" s="123"/>
      <c r="P9" s="124" t="s">
        <v>75</v>
      </c>
      <c r="Q9" s="125"/>
      <c r="R9" s="130">
        <v>106587038</v>
      </c>
      <c r="S9" s="131">
        <v>5736024</v>
      </c>
      <c r="T9" s="131">
        <v>134279</v>
      </c>
      <c r="U9" s="131">
        <v>10865463</v>
      </c>
      <c r="V9" s="131">
        <v>2969859</v>
      </c>
      <c r="W9" s="133">
        <f t="shared" si="1"/>
        <v>126292663</v>
      </c>
      <c r="X9" s="132">
        <f t="shared" si="2"/>
        <v>0.84396856846703761</v>
      </c>
      <c r="Y9" s="132">
        <f t="shared" si="3"/>
        <v>4.5418505428141936E-2</v>
      </c>
      <c r="Z9" s="132">
        <f t="shared" si="4"/>
        <v>1.0632367455898843E-3</v>
      </c>
      <c r="AA9" s="132">
        <f t="shared" si="5"/>
        <v>8.6034000249088111E-2</v>
      </c>
      <c r="AB9" s="132">
        <f t="shared" si="6"/>
        <v>2.3515689110142526E-2</v>
      </c>
      <c r="AC9" s="123"/>
      <c r="AD9" s="124" t="s">
        <v>75</v>
      </c>
      <c r="AE9" s="125"/>
      <c r="AF9" s="130">
        <v>64067384</v>
      </c>
      <c r="AG9" s="131">
        <v>3728826</v>
      </c>
      <c r="AH9" s="131">
        <v>70390</v>
      </c>
      <c r="AI9" s="131">
        <v>4851835</v>
      </c>
      <c r="AJ9" s="131">
        <v>2551554</v>
      </c>
      <c r="AK9" s="133">
        <f t="shared" si="21"/>
        <v>75269989</v>
      </c>
      <c r="AL9" s="132">
        <f t="shared" si="22"/>
        <v>0.85116770775667316</v>
      </c>
      <c r="AM9" s="132">
        <f t="shared" si="7"/>
        <v>4.9539345621533171E-2</v>
      </c>
      <c r="AN9" s="132">
        <f t="shared" si="8"/>
        <v>9.3516686976000487E-4</v>
      </c>
      <c r="AO9" s="132">
        <f t="shared" si="9"/>
        <v>6.4459090063106031E-2</v>
      </c>
      <c r="AP9" s="132">
        <f t="shared" si="10"/>
        <v>3.3898689688927681E-2</v>
      </c>
      <c r="AQ9" s="123"/>
      <c r="AR9" s="124" t="s">
        <v>75</v>
      </c>
      <c r="AS9" s="125"/>
      <c r="AT9" s="130">
        <v>3579120</v>
      </c>
      <c r="AU9" s="131">
        <v>210945</v>
      </c>
      <c r="AV9" s="131">
        <v>3937</v>
      </c>
      <c r="AW9" s="131">
        <v>269143</v>
      </c>
      <c r="AX9" s="131">
        <v>98558</v>
      </c>
      <c r="AY9" s="133">
        <f t="shared" si="11"/>
        <v>4161703</v>
      </c>
      <c r="AZ9" s="132">
        <f t="shared" si="12"/>
        <v>0.86001331666387537</v>
      </c>
      <c r="BA9" s="132">
        <f t="shared" si="13"/>
        <v>5.0687182626919798E-2</v>
      </c>
      <c r="BB9" s="132">
        <f t="shared" si="23"/>
        <v>9.4600695917032042E-4</v>
      </c>
      <c r="BC9" s="132">
        <f t="shared" si="14"/>
        <v>6.46713616997657E-2</v>
      </c>
      <c r="BD9" s="132">
        <f t="shared" si="15"/>
        <v>2.3682132050268843E-2</v>
      </c>
    </row>
    <row r="10" spans="1:56" ht="13.5" customHeight="1" x14ac:dyDescent="0.15">
      <c r="A10" s="123"/>
      <c r="B10" s="124" t="s">
        <v>76</v>
      </c>
      <c r="C10" s="125"/>
      <c r="D10" s="130">
        <v>110538</v>
      </c>
      <c r="E10" s="131">
        <v>4924</v>
      </c>
      <c r="F10" s="131">
        <v>760</v>
      </c>
      <c r="G10" s="131">
        <v>15506</v>
      </c>
      <c r="H10" s="131">
        <v>1902</v>
      </c>
      <c r="I10" s="131">
        <f t="shared" si="16"/>
        <v>133630</v>
      </c>
      <c r="J10" s="132">
        <f t="shared" si="17"/>
        <v>0.82719449225473318</v>
      </c>
      <c r="K10" s="132">
        <f t="shared" si="0"/>
        <v>3.68480131706952E-2</v>
      </c>
      <c r="L10" s="132">
        <f t="shared" si="18"/>
        <v>5.6873456559155882E-3</v>
      </c>
      <c r="M10" s="132">
        <f t="shared" si="19"/>
        <v>0.11603681807977251</v>
      </c>
      <c r="N10" s="132">
        <f t="shared" si="20"/>
        <v>1.4233330838883484E-2</v>
      </c>
      <c r="O10" s="123"/>
      <c r="P10" s="124" t="s">
        <v>76</v>
      </c>
      <c r="Q10" s="125"/>
      <c r="R10" s="130">
        <v>367672014</v>
      </c>
      <c r="S10" s="131">
        <v>20661492</v>
      </c>
      <c r="T10" s="131">
        <v>2941869</v>
      </c>
      <c r="U10" s="131">
        <v>32547301</v>
      </c>
      <c r="V10" s="131">
        <v>27381860</v>
      </c>
      <c r="W10" s="133">
        <f t="shared" si="1"/>
        <v>451204536</v>
      </c>
      <c r="X10" s="132">
        <f t="shared" si="2"/>
        <v>0.81486772553190823</v>
      </c>
      <c r="Y10" s="132">
        <f t="shared" si="3"/>
        <v>4.5791853475515593E-2</v>
      </c>
      <c r="Z10" s="132">
        <f t="shared" si="4"/>
        <v>6.5200341868903548E-3</v>
      </c>
      <c r="AA10" s="132">
        <f t="shared" si="5"/>
        <v>7.2134250441134751E-2</v>
      </c>
      <c r="AB10" s="132">
        <f t="shared" si="6"/>
        <v>6.0686136364551085E-2</v>
      </c>
      <c r="AC10" s="123"/>
      <c r="AD10" s="124" t="s">
        <v>76</v>
      </c>
      <c r="AE10" s="125"/>
      <c r="AF10" s="130">
        <v>230123464</v>
      </c>
      <c r="AG10" s="131">
        <v>13946911</v>
      </c>
      <c r="AH10" s="131">
        <v>1748891</v>
      </c>
      <c r="AI10" s="131">
        <v>16969491</v>
      </c>
      <c r="AJ10" s="131">
        <v>24582777</v>
      </c>
      <c r="AK10" s="133">
        <f t="shared" si="21"/>
        <v>287371534</v>
      </c>
      <c r="AL10" s="132">
        <f t="shared" si="22"/>
        <v>0.80078726238765174</v>
      </c>
      <c r="AM10" s="132">
        <f t="shared" si="7"/>
        <v>4.8532681041400572E-2</v>
      </c>
      <c r="AN10" s="132">
        <f t="shared" si="8"/>
        <v>6.0858185069924148E-3</v>
      </c>
      <c r="AO10" s="132">
        <f t="shared" si="9"/>
        <v>5.9050702635007682E-2</v>
      </c>
      <c r="AP10" s="132">
        <f t="shared" si="10"/>
        <v>8.5543535428947534E-2</v>
      </c>
      <c r="AQ10" s="123"/>
      <c r="AR10" s="124" t="s">
        <v>76</v>
      </c>
      <c r="AS10" s="125"/>
      <c r="AT10" s="130">
        <v>12649522</v>
      </c>
      <c r="AU10" s="131">
        <v>770375</v>
      </c>
      <c r="AV10" s="131">
        <v>100304</v>
      </c>
      <c r="AW10" s="131">
        <v>945135</v>
      </c>
      <c r="AX10" s="131">
        <v>930648</v>
      </c>
      <c r="AY10" s="133">
        <f t="shared" si="11"/>
        <v>15395984</v>
      </c>
      <c r="AZ10" s="132">
        <f t="shared" si="12"/>
        <v>0.82161179175036814</v>
      </c>
      <c r="BA10" s="132">
        <f t="shared" si="13"/>
        <v>5.0037399363366444E-2</v>
      </c>
      <c r="BB10" s="132">
        <f t="shared" si="23"/>
        <v>6.5149457157139164E-3</v>
      </c>
      <c r="BC10" s="132">
        <f t="shared" si="14"/>
        <v>6.1388411419497448E-2</v>
      </c>
      <c r="BD10" s="132">
        <f t="shared" si="15"/>
        <v>6.0447451751054038E-2</v>
      </c>
    </row>
    <row r="11" spans="1:56" ht="13.5" customHeight="1" x14ac:dyDescent="0.15">
      <c r="A11" s="123"/>
      <c r="B11" s="124" t="s">
        <v>77</v>
      </c>
      <c r="C11" s="125"/>
      <c r="D11" s="130">
        <v>19214</v>
      </c>
      <c r="E11" s="131">
        <v>883</v>
      </c>
      <c r="F11" s="131">
        <v>13</v>
      </c>
      <c r="G11" s="131">
        <v>3173</v>
      </c>
      <c r="H11" s="131">
        <v>181</v>
      </c>
      <c r="I11" s="131">
        <f t="shared" si="16"/>
        <v>23464</v>
      </c>
      <c r="J11" s="132">
        <f t="shared" si="17"/>
        <v>0.81887146266621202</v>
      </c>
      <c r="K11" s="132">
        <f t="shared" si="0"/>
        <v>3.7632117286055235E-2</v>
      </c>
      <c r="L11" s="132">
        <f t="shared" si="18"/>
        <v>5.5404023184452774E-4</v>
      </c>
      <c r="M11" s="132">
        <f t="shared" si="19"/>
        <v>0.13522843504943743</v>
      </c>
      <c r="N11" s="132">
        <f t="shared" si="20"/>
        <v>7.7139447664507331E-3</v>
      </c>
      <c r="O11" s="123"/>
      <c r="P11" s="124" t="s">
        <v>77</v>
      </c>
      <c r="Q11" s="125"/>
      <c r="R11" s="130">
        <v>57841395</v>
      </c>
      <c r="S11" s="131">
        <v>3118081</v>
      </c>
      <c r="T11" s="131">
        <v>64229</v>
      </c>
      <c r="U11" s="131">
        <v>5449930</v>
      </c>
      <c r="V11" s="131">
        <v>1497347</v>
      </c>
      <c r="W11" s="133">
        <f t="shared" si="1"/>
        <v>67970982</v>
      </c>
      <c r="X11" s="132">
        <f t="shared" si="2"/>
        <v>0.85097188973965388</v>
      </c>
      <c r="Y11" s="132">
        <f t="shared" si="3"/>
        <v>4.5873708283337734E-2</v>
      </c>
      <c r="Z11" s="132">
        <f t="shared" si="4"/>
        <v>9.4494736003666977E-4</v>
      </c>
      <c r="AA11" s="132">
        <f t="shared" si="5"/>
        <v>8.0180245152262186E-2</v>
      </c>
      <c r="AB11" s="132">
        <f t="shared" si="6"/>
        <v>2.2029209464709515E-2</v>
      </c>
      <c r="AC11" s="123"/>
      <c r="AD11" s="124" t="s">
        <v>77</v>
      </c>
      <c r="AE11" s="125"/>
      <c r="AF11" s="130">
        <v>34424519</v>
      </c>
      <c r="AG11" s="131">
        <v>2028172</v>
      </c>
      <c r="AH11" s="131">
        <v>45940</v>
      </c>
      <c r="AI11" s="131">
        <v>2420304</v>
      </c>
      <c r="AJ11" s="131">
        <v>1278863</v>
      </c>
      <c r="AK11" s="133">
        <f t="shared" si="21"/>
        <v>40197798</v>
      </c>
      <c r="AL11" s="132">
        <f t="shared" si="22"/>
        <v>0.85637822748400294</v>
      </c>
      <c r="AM11" s="132">
        <f t="shared" si="7"/>
        <v>5.0454803519337052E-2</v>
      </c>
      <c r="AN11" s="132">
        <f t="shared" si="8"/>
        <v>1.1428486704669744E-3</v>
      </c>
      <c r="AO11" s="132">
        <f t="shared" si="9"/>
        <v>6.0209865226946012E-2</v>
      </c>
      <c r="AP11" s="132">
        <f t="shared" si="10"/>
        <v>3.1814255099246978E-2</v>
      </c>
      <c r="AQ11" s="123"/>
      <c r="AR11" s="124" t="s">
        <v>77</v>
      </c>
      <c r="AS11" s="125"/>
      <c r="AT11" s="130">
        <v>1906144</v>
      </c>
      <c r="AU11" s="131">
        <v>113070</v>
      </c>
      <c r="AV11" s="131">
        <v>2715</v>
      </c>
      <c r="AW11" s="131">
        <v>133965</v>
      </c>
      <c r="AX11" s="131">
        <v>51998</v>
      </c>
      <c r="AY11" s="133">
        <f t="shared" si="11"/>
        <v>2207892</v>
      </c>
      <c r="AZ11" s="132">
        <f t="shared" si="12"/>
        <v>0.86333208327218902</v>
      </c>
      <c r="BA11" s="132">
        <f t="shared" si="13"/>
        <v>5.1211744052698231E-2</v>
      </c>
      <c r="BB11" s="132">
        <f t="shared" si="23"/>
        <v>1.2296797125946378E-3</v>
      </c>
      <c r="BC11" s="132">
        <f t="shared" si="14"/>
        <v>6.0675522172280165E-2</v>
      </c>
      <c r="BD11" s="132">
        <f t="shared" si="15"/>
        <v>2.3550970790237928E-2</v>
      </c>
    </row>
    <row r="12" spans="1:56" ht="13.5" customHeight="1" x14ac:dyDescent="0.15">
      <c r="A12" s="134"/>
      <c r="B12" s="135" t="s">
        <v>78</v>
      </c>
      <c r="C12" s="136"/>
      <c r="D12" s="137">
        <v>44691</v>
      </c>
      <c r="E12" s="138">
        <v>1888</v>
      </c>
      <c r="F12" s="138">
        <v>71</v>
      </c>
      <c r="G12" s="138">
        <v>6223</v>
      </c>
      <c r="H12" s="138">
        <v>437</v>
      </c>
      <c r="I12" s="138">
        <f t="shared" si="16"/>
        <v>53310</v>
      </c>
      <c r="J12" s="139">
        <f t="shared" si="17"/>
        <v>0.83832301631963979</v>
      </c>
      <c r="K12" s="139">
        <f t="shared" si="0"/>
        <v>3.5415494278746955E-2</v>
      </c>
      <c r="L12" s="139">
        <f t="shared" si="18"/>
        <v>1.3318326767960984E-3</v>
      </c>
      <c r="M12" s="139">
        <f t="shared" si="19"/>
        <v>0.1167323203901707</v>
      </c>
      <c r="N12" s="139">
        <f t="shared" si="20"/>
        <v>8.1973363346464073E-3</v>
      </c>
      <c r="O12" s="134"/>
      <c r="P12" s="135" t="s">
        <v>78</v>
      </c>
      <c r="Q12" s="136"/>
      <c r="R12" s="137">
        <v>137251715</v>
      </c>
      <c r="S12" s="138">
        <v>6578829</v>
      </c>
      <c r="T12" s="138">
        <v>200894</v>
      </c>
      <c r="U12" s="138">
        <v>11382580</v>
      </c>
      <c r="V12" s="138">
        <v>6845913</v>
      </c>
      <c r="W12" s="140">
        <f t="shared" si="1"/>
        <v>162259931</v>
      </c>
      <c r="X12" s="139">
        <f t="shared" si="2"/>
        <v>0.8458755908136063</v>
      </c>
      <c r="Y12" s="139">
        <f t="shared" si="3"/>
        <v>4.0545000601534827E-2</v>
      </c>
      <c r="Z12" s="139">
        <f t="shared" si="4"/>
        <v>1.2380998732213191E-3</v>
      </c>
      <c r="AA12" s="139">
        <f t="shared" si="5"/>
        <v>7.015028251182974E-2</v>
      </c>
      <c r="AB12" s="139">
        <f t="shared" si="6"/>
        <v>4.2191026199807767E-2</v>
      </c>
      <c r="AC12" s="134"/>
      <c r="AD12" s="135" t="s">
        <v>78</v>
      </c>
      <c r="AE12" s="136"/>
      <c r="AF12" s="137">
        <v>82986860</v>
      </c>
      <c r="AG12" s="138">
        <v>4267325</v>
      </c>
      <c r="AH12" s="138">
        <v>115860</v>
      </c>
      <c r="AI12" s="138">
        <v>5293108</v>
      </c>
      <c r="AJ12" s="138">
        <v>6259464</v>
      </c>
      <c r="AK12" s="140">
        <f t="shared" si="21"/>
        <v>98922617</v>
      </c>
      <c r="AL12" s="139">
        <f t="shared" si="22"/>
        <v>0.83890683967651203</v>
      </c>
      <c r="AM12" s="139">
        <f t="shared" si="7"/>
        <v>4.3138011603554724E-2</v>
      </c>
      <c r="AN12" s="139">
        <f t="shared" si="8"/>
        <v>1.1712185091100047E-3</v>
      </c>
      <c r="AO12" s="139">
        <f t="shared" si="9"/>
        <v>5.3507561369914018E-2</v>
      </c>
      <c r="AP12" s="139">
        <f t="shared" si="10"/>
        <v>6.3276368840909258E-2</v>
      </c>
      <c r="AQ12" s="134"/>
      <c r="AR12" s="135" t="s">
        <v>78</v>
      </c>
      <c r="AS12" s="136"/>
      <c r="AT12" s="137">
        <v>4587916</v>
      </c>
      <c r="AU12" s="138">
        <v>235770</v>
      </c>
      <c r="AV12" s="138">
        <v>6633</v>
      </c>
      <c r="AW12" s="138">
        <v>291848</v>
      </c>
      <c r="AX12" s="138">
        <v>222197</v>
      </c>
      <c r="AY12" s="140">
        <f t="shared" si="11"/>
        <v>5344364</v>
      </c>
      <c r="AZ12" s="139">
        <f t="shared" si="12"/>
        <v>0.85845874270539957</v>
      </c>
      <c r="BA12" s="139">
        <f t="shared" si="13"/>
        <v>4.4115632842373763E-2</v>
      </c>
      <c r="BB12" s="139">
        <f t="shared" si="23"/>
        <v>1.2411205524174625E-3</v>
      </c>
      <c r="BC12" s="139">
        <f t="shared" si="14"/>
        <v>5.4608555854354229E-2</v>
      </c>
      <c r="BD12" s="139">
        <f t="shared" si="15"/>
        <v>4.1575948045454988E-2</v>
      </c>
    </row>
    <row r="13" spans="1:56" ht="13.5" customHeight="1" x14ac:dyDescent="0.15">
      <c r="A13" s="123"/>
      <c r="B13" s="124" t="s">
        <v>79</v>
      </c>
      <c r="C13" s="125"/>
      <c r="D13" s="130">
        <v>14996</v>
      </c>
      <c r="E13" s="131">
        <v>762</v>
      </c>
      <c r="F13" s="131">
        <v>16</v>
      </c>
      <c r="G13" s="131">
        <v>2198</v>
      </c>
      <c r="H13" s="131">
        <v>114</v>
      </c>
      <c r="I13" s="131">
        <f t="shared" si="16"/>
        <v>18086</v>
      </c>
      <c r="J13" s="132">
        <f t="shared" si="17"/>
        <v>0.82914961848943936</v>
      </c>
      <c r="K13" s="132">
        <f t="shared" si="0"/>
        <v>4.2132035828817867E-2</v>
      </c>
      <c r="L13" s="132">
        <f t="shared" si="18"/>
        <v>8.8466216963397108E-4</v>
      </c>
      <c r="M13" s="132">
        <f t="shared" si="19"/>
        <v>0.12153046555346678</v>
      </c>
      <c r="N13" s="132">
        <f t="shared" si="20"/>
        <v>6.3032179586420432E-3</v>
      </c>
      <c r="O13" s="123"/>
      <c r="P13" s="124" t="s">
        <v>79</v>
      </c>
      <c r="Q13" s="125"/>
      <c r="R13" s="130">
        <v>43500083</v>
      </c>
      <c r="S13" s="131">
        <v>2533472</v>
      </c>
      <c r="T13" s="131">
        <v>34081</v>
      </c>
      <c r="U13" s="131">
        <v>3486499</v>
      </c>
      <c r="V13" s="131">
        <v>1118188</v>
      </c>
      <c r="W13" s="133">
        <f t="shared" si="1"/>
        <v>50672323</v>
      </c>
      <c r="X13" s="132">
        <f t="shared" si="2"/>
        <v>0.85845843301875069</v>
      </c>
      <c r="Y13" s="132">
        <f t="shared" si="3"/>
        <v>4.9997155251792977E-2</v>
      </c>
      <c r="Z13" s="132">
        <f t="shared" si="4"/>
        <v>6.7257623061804368E-4</v>
      </c>
      <c r="AA13" s="132">
        <f t="shared" si="5"/>
        <v>6.8804799022140747E-2</v>
      </c>
      <c r="AB13" s="132">
        <f t="shared" si="6"/>
        <v>2.2067036476697544E-2</v>
      </c>
      <c r="AC13" s="123"/>
      <c r="AD13" s="124" t="s">
        <v>79</v>
      </c>
      <c r="AE13" s="125"/>
      <c r="AF13" s="130">
        <v>25574488</v>
      </c>
      <c r="AG13" s="131">
        <v>1668277</v>
      </c>
      <c r="AH13" s="131">
        <v>16553</v>
      </c>
      <c r="AI13" s="131">
        <v>1567656</v>
      </c>
      <c r="AJ13" s="131">
        <v>963579</v>
      </c>
      <c r="AK13" s="133">
        <f t="shared" si="21"/>
        <v>29790553</v>
      </c>
      <c r="AL13" s="132">
        <f t="shared" si="22"/>
        <v>0.85847644385789013</v>
      </c>
      <c r="AM13" s="132">
        <f t="shared" si="7"/>
        <v>5.6000202480296357E-2</v>
      </c>
      <c r="AN13" s="132">
        <f t="shared" si="8"/>
        <v>5.5564594588089716E-4</v>
      </c>
      <c r="AO13" s="132">
        <f t="shared" si="9"/>
        <v>5.2622588107041852E-2</v>
      </c>
      <c r="AP13" s="132">
        <f t="shared" si="10"/>
        <v>3.2345119608890777E-2</v>
      </c>
      <c r="AQ13" s="123"/>
      <c r="AR13" s="124" t="s">
        <v>79</v>
      </c>
      <c r="AS13" s="125"/>
      <c r="AT13" s="130">
        <v>1432515</v>
      </c>
      <c r="AU13" s="131">
        <v>94993</v>
      </c>
      <c r="AV13" s="131">
        <v>907</v>
      </c>
      <c r="AW13" s="131">
        <v>87002</v>
      </c>
      <c r="AX13" s="131">
        <v>40410</v>
      </c>
      <c r="AY13" s="133">
        <f t="shared" si="11"/>
        <v>1655827</v>
      </c>
      <c r="AZ13" s="132">
        <f t="shared" si="12"/>
        <v>0.86513566936642539</v>
      </c>
      <c r="BA13" s="132">
        <f t="shared" si="13"/>
        <v>5.736891595559198E-2</v>
      </c>
      <c r="BB13" s="132">
        <f t="shared" si="23"/>
        <v>5.4776253799460929E-4</v>
      </c>
      <c r="BC13" s="132">
        <f t="shared" si="14"/>
        <v>5.2542928699676958E-2</v>
      </c>
      <c r="BD13" s="132">
        <f t="shared" si="15"/>
        <v>2.4404723440311096E-2</v>
      </c>
    </row>
    <row r="14" spans="1:56" ht="13.5" customHeight="1" x14ac:dyDescent="0.15">
      <c r="A14" s="123"/>
      <c r="B14" s="124" t="s">
        <v>80</v>
      </c>
      <c r="C14" s="125"/>
      <c r="D14" s="130">
        <v>21587</v>
      </c>
      <c r="E14" s="131">
        <v>1236</v>
      </c>
      <c r="F14" s="131">
        <v>282</v>
      </c>
      <c r="G14" s="131">
        <v>3053</v>
      </c>
      <c r="H14" s="131">
        <v>250</v>
      </c>
      <c r="I14" s="131">
        <f t="shared" si="16"/>
        <v>26408</v>
      </c>
      <c r="J14" s="132">
        <f t="shared" si="17"/>
        <v>0.8174416843380794</v>
      </c>
      <c r="K14" s="132">
        <f t="shared" si="0"/>
        <v>4.6803998788245989E-2</v>
      </c>
      <c r="L14" s="132">
        <f t="shared" si="18"/>
        <v>1.0678582247803697E-2</v>
      </c>
      <c r="M14" s="132">
        <f t="shared" si="19"/>
        <v>0.11560890639200243</v>
      </c>
      <c r="N14" s="132">
        <f t="shared" si="20"/>
        <v>9.4668282338685253E-3</v>
      </c>
      <c r="O14" s="123"/>
      <c r="P14" s="124" t="s">
        <v>80</v>
      </c>
      <c r="Q14" s="125"/>
      <c r="R14" s="130">
        <v>61640817</v>
      </c>
      <c r="S14" s="131">
        <v>5238712</v>
      </c>
      <c r="T14" s="131">
        <v>1099762</v>
      </c>
      <c r="U14" s="131">
        <v>5646610</v>
      </c>
      <c r="V14" s="131">
        <v>2760847</v>
      </c>
      <c r="W14" s="133">
        <f t="shared" si="1"/>
        <v>76386748</v>
      </c>
      <c r="X14" s="132">
        <f t="shared" si="2"/>
        <v>0.80695694755849534</v>
      </c>
      <c r="Y14" s="132">
        <f t="shared" si="3"/>
        <v>6.8581424620930323E-2</v>
      </c>
      <c r="Z14" s="132">
        <f t="shared" si="4"/>
        <v>1.4397287864643747E-2</v>
      </c>
      <c r="AA14" s="132">
        <f t="shared" si="5"/>
        <v>7.3921329914450606E-2</v>
      </c>
      <c r="AB14" s="132">
        <f t="shared" si="6"/>
        <v>3.6143010041479968E-2</v>
      </c>
      <c r="AC14" s="123"/>
      <c r="AD14" s="124" t="s">
        <v>80</v>
      </c>
      <c r="AE14" s="125"/>
      <c r="AF14" s="130">
        <v>35592721</v>
      </c>
      <c r="AG14" s="131">
        <v>3228089</v>
      </c>
      <c r="AH14" s="131">
        <v>654573</v>
      </c>
      <c r="AI14" s="131">
        <v>2654476</v>
      </c>
      <c r="AJ14" s="131">
        <v>2425631</v>
      </c>
      <c r="AK14" s="133">
        <f t="shared" si="21"/>
        <v>44555490</v>
      </c>
      <c r="AL14" s="132">
        <f t="shared" si="22"/>
        <v>0.79884030003934414</v>
      </c>
      <c r="AM14" s="132">
        <f t="shared" si="7"/>
        <v>7.2450981910422263E-2</v>
      </c>
      <c r="AN14" s="132">
        <f t="shared" si="8"/>
        <v>1.4691186203989676E-2</v>
      </c>
      <c r="AO14" s="132">
        <f t="shared" si="9"/>
        <v>5.9576855736520912E-2</v>
      </c>
      <c r="AP14" s="132">
        <f t="shared" si="10"/>
        <v>5.4440676109722953E-2</v>
      </c>
      <c r="AQ14" s="123"/>
      <c r="AR14" s="124" t="s">
        <v>80</v>
      </c>
      <c r="AS14" s="125"/>
      <c r="AT14" s="130">
        <v>1978837</v>
      </c>
      <c r="AU14" s="131">
        <v>183540</v>
      </c>
      <c r="AV14" s="131">
        <v>37565</v>
      </c>
      <c r="AW14" s="131">
        <v>147398</v>
      </c>
      <c r="AX14" s="131">
        <v>85380</v>
      </c>
      <c r="AY14" s="133">
        <f t="shared" si="11"/>
        <v>2432720</v>
      </c>
      <c r="AZ14" s="132">
        <f t="shared" si="12"/>
        <v>0.81342571278239995</v>
      </c>
      <c r="BA14" s="132">
        <f t="shared" si="13"/>
        <v>7.5446413890624481E-2</v>
      </c>
      <c r="BB14" s="132">
        <f t="shared" si="23"/>
        <v>1.5441563352954718E-2</v>
      </c>
      <c r="BC14" s="132">
        <f t="shared" si="14"/>
        <v>6.0589792495642739E-2</v>
      </c>
      <c r="BD14" s="132">
        <f t="shared" si="15"/>
        <v>3.5096517478378109E-2</v>
      </c>
    </row>
    <row r="15" spans="1:56" ht="13.5" customHeight="1" x14ac:dyDescent="0.15">
      <c r="A15" s="123"/>
      <c r="B15" s="124" t="s">
        <v>81</v>
      </c>
      <c r="C15" s="125"/>
      <c r="D15" s="130">
        <v>19891</v>
      </c>
      <c r="E15" s="131">
        <v>1197</v>
      </c>
      <c r="F15" s="131">
        <v>864</v>
      </c>
      <c r="G15" s="131">
        <v>3012</v>
      </c>
      <c r="H15" s="131">
        <v>267</v>
      </c>
      <c r="I15" s="131">
        <f t="shared" si="16"/>
        <v>25231</v>
      </c>
      <c r="J15" s="132">
        <f t="shared" si="17"/>
        <v>0.78835559430858859</v>
      </c>
      <c r="K15" s="132">
        <f t="shared" si="0"/>
        <v>4.7441639253299514E-2</v>
      </c>
      <c r="L15" s="132">
        <f t="shared" si="18"/>
        <v>3.4243589235464313E-2</v>
      </c>
      <c r="M15" s="132">
        <f t="shared" si="19"/>
        <v>0.11937695691807697</v>
      </c>
      <c r="N15" s="132">
        <f t="shared" si="20"/>
        <v>1.0582220284570568E-2</v>
      </c>
      <c r="O15" s="123"/>
      <c r="P15" s="124" t="s">
        <v>81</v>
      </c>
      <c r="Q15" s="125"/>
      <c r="R15" s="130">
        <v>54986376</v>
      </c>
      <c r="S15" s="131">
        <v>4079153</v>
      </c>
      <c r="T15" s="131">
        <v>3514001</v>
      </c>
      <c r="U15" s="131">
        <v>5587525</v>
      </c>
      <c r="V15" s="131">
        <v>2283871</v>
      </c>
      <c r="W15" s="133">
        <f t="shared" si="1"/>
        <v>70450926</v>
      </c>
      <c r="X15" s="132">
        <f t="shared" si="2"/>
        <v>0.78049188452114882</v>
      </c>
      <c r="Y15" s="132">
        <f t="shared" si="3"/>
        <v>5.7900630007333045E-2</v>
      </c>
      <c r="Z15" s="132">
        <f t="shared" si="4"/>
        <v>4.9878705639724311E-2</v>
      </c>
      <c r="AA15" s="132">
        <f t="shared" si="5"/>
        <v>7.93108808818212E-2</v>
      </c>
      <c r="AB15" s="132">
        <f t="shared" si="6"/>
        <v>3.2417898949972636E-2</v>
      </c>
      <c r="AC15" s="123"/>
      <c r="AD15" s="124" t="s">
        <v>81</v>
      </c>
      <c r="AE15" s="125"/>
      <c r="AF15" s="130">
        <v>31432743</v>
      </c>
      <c r="AG15" s="131">
        <v>2420252</v>
      </c>
      <c r="AH15" s="131">
        <v>2089108</v>
      </c>
      <c r="AI15" s="131">
        <v>2711325</v>
      </c>
      <c r="AJ15" s="131">
        <v>1961145</v>
      </c>
      <c r="AK15" s="133">
        <f t="shared" si="21"/>
        <v>40614573</v>
      </c>
      <c r="AL15" s="132">
        <f t="shared" si="22"/>
        <v>0.77392769831656238</v>
      </c>
      <c r="AM15" s="132">
        <f t="shared" si="7"/>
        <v>5.9590728677610373E-2</v>
      </c>
      <c r="AN15" s="132">
        <f t="shared" si="8"/>
        <v>5.1437399083329033E-2</v>
      </c>
      <c r="AO15" s="132">
        <f t="shared" si="9"/>
        <v>6.6757441965473827E-2</v>
      </c>
      <c r="AP15" s="132">
        <f t="shared" si="10"/>
        <v>4.828673195702439E-2</v>
      </c>
      <c r="AQ15" s="123"/>
      <c r="AR15" s="124" t="s">
        <v>81</v>
      </c>
      <c r="AS15" s="125"/>
      <c r="AT15" s="130">
        <v>1751065</v>
      </c>
      <c r="AU15" s="131">
        <v>136216</v>
      </c>
      <c r="AV15" s="131">
        <v>120384</v>
      </c>
      <c r="AW15" s="131">
        <v>151658</v>
      </c>
      <c r="AX15" s="131">
        <v>72821</v>
      </c>
      <c r="AY15" s="133">
        <f t="shared" si="11"/>
        <v>2232144</v>
      </c>
      <c r="AZ15" s="132">
        <f t="shared" si="12"/>
        <v>0.78447671834792021</v>
      </c>
      <c r="BA15" s="132">
        <f t="shared" si="13"/>
        <v>6.1024736755334784E-2</v>
      </c>
      <c r="BB15" s="132">
        <f t="shared" si="23"/>
        <v>5.3932004386813753E-2</v>
      </c>
      <c r="BC15" s="132">
        <f t="shared" si="14"/>
        <v>6.7942749213312406E-2</v>
      </c>
      <c r="BD15" s="132">
        <f t="shared" si="15"/>
        <v>3.2623791296618854E-2</v>
      </c>
    </row>
    <row r="16" spans="1:56" ht="13.5" customHeight="1" x14ac:dyDescent="0.15">
      <c r="A16" s="141"/>
      <c r="B16" s="142" t="s">
        <v>82</v>
      </c>
      <c r="C16" s="143"/>
      <c r="D16" s="130">
        <v>18586</v>
      </c>
      <c r="E16" s="131">
        <v>893</v>
      </c>
      <c r="F16" s="131">
        <v>212</v>
      </c>
      <c r="G16" s="131">
        <v>2559</v>
      </c>
      <c r="H16" s="131">
        <v>290</v>
      </c>
      <c r="I16" s="131">
        <f t="shared" si="16"/>
        <v>22540</v>
      </c>
      <c r="J16" s="132">
        <f t="shared" si="17"/>
        <v>0.82457852706299917</v>
      </c>
      <c r="K16" s="132">
        <f t="shared" si="0"/>
        <v>3.9618456078083404E-2</v>
      </c>
      <c r="L16" s="132">
        <f t="shared" si="18"/>
        <v>9.4055013309671687E-3</v>
      </c>
      <c r="M16" s="132">
        <f t="shared" si="19"/>
        <v>0.11353149955634427</v>
      </c>
      <c r="N16" s="132">
        <f t="shared" si="20"/>
        <v>1.2866015971606033E-2</v>
      </c>
      <c r="O16" s="141"/>
      <c r="P16" s="142" t="s">
        <v>82</v>
      </c>
      <c r="Q16" s="143"/>
      <c r="R16" s="130">
        <v>54908075</v>
      </c>
      <c r="S16" s="131">
        <v>3648356</v>
      </c>
      <c r="T16" s="131">
        <v>875033</v>
      </c>
      <c r="U16" s="131">
        <v>4858086</v>
      </c>
      <c r="V16" s="131">
        <v>3889247</v>
      </c>
      <c r="W16" s="133">
        <f t="shared" si="1"/>
        <v>68178797</v>
      </c>
      <c r="X16" s="132">
        <f t="shared" si="2"/>
        <v>0.80535411911125387</v>
      </c>
      <c r="Y16" s="132">
        <f t="shared" si="3"/>
        <v>5.3511592467669969E-2</v>
      </c>
      <c r="Z16" s="132">
        <f t="shared" si="4"/>
        <v>1.2834386033534737E-2</v>
      </c>
      <c r="AA16" s="132">
        <f t="shared" si="5"/>
        <v>7.1255085360335702E-2</v>
      </c>
      <c r="AB16" s="132">
        <f t="shared" si="6"/>
        <v>5.7044817027205687E-2</v>
      </c>
      <c r="AC16" s="141"/>
      <c r="AD16" s="142" t="s">
        <v>82</v>
      </c>
      <c r="AE16" s="143"/>
      <c r="AF16" s="130">
        <v>32203664</v>
      </c>
      <c r="AG16" s="131">
        <v>2499219</v>
      </c>
      <c r="AH16" s="131">
        <v>535521</v>
      </c>
      <c r="AI16" s="131">
        <v>2326969</v>
      </c>
      <c r="AJ16" s="131">
        <v>3497936</v>
      </c>
      <c r="AK16" s="133">
        <f t="shared" si="21"/>
        <v>41063309</v>
      </c>
      <c r="AL16" s="132">
        <f t="shared" si="22"/>
        <v>0.78424425074949511</v>
      </c>
      <c r="AM16" s="132">
        <f t="shared" si="7"/>
        <v>6.0862581727156959E-2</v>
      </c>
      <c r="AN16" s="132">
        <f t="shared" si="8"/>
        <v>1.3041350369498961E-2</v>
      </c>
      <c r="AO16" s="132">
        <f t="shared" si="9"/>
        <v>5.6667839408655545E-2</v>
      </c>
      <c r="AP16" s="132">
        <f t="shared" si="10"/>
        <v>8.5183977745193401E-2</v>
      </c>
      <c r="AQ16" s="141"/>
      <c r="AR16" s="142" t="s">
        <v>82</v>
      </c>
      <c r="AS16" s="143"/>
      <c r="AT16" s="130">
        <v>1766443</v>
      </c>
      <c r="AU16" s="131">
        <v>141683</v>
      </c>
      <c r="AV16" s="131">
        <v>30693</v>
      </c>
      <c r="AW16" s="131">
        <v>128360</v>
      </c>
      <c r="AX16" s="131">
        <v>126333</v>
      </c>
      <c r="AY16" s="133">
        <f t="shared" si="11"/>
        <v>2193512</v>
      </c>
      <c r="AZ16" s="132">
        <f t="shared" si="12"/>
        <v>0.80530354974123686</v>
      </c>
      <c r="BA16" s="132">
        <f t="shared" si="13"/>
        <v>6.459185087658513E-2</v>
      </c>
      <c r="BB16" s="132">
        <f t="shared" si="23"/>
        <v>1.3992629171848615E-2</v>
      </c>
      <c r="BC16" s="132">
        <f t="shared" si="14"/>
        <v>5.8518029534372275E-2</v>
      </c>
      <c r="BD16" s="132">
        <f t="shared" si="15"/>
        <v>5.7593940675957092E-2</v>
      </c>
    </row>
    <row r="17" spans="1:56" s="144" customFormat="1" ht="13.5" customHeight="1" x14ac:dyDescent="0.15">
      <c r="A17" s="123"/>
      <c r="B17" s="124" t="s">
        <v>83</v>
      </c>
      <c r="C17" s="125"/>
      <c r="D17" s="137">
        <v>11007</v>
      </c>
      <c r="E17" s="138">
        <v>609</v>
      </c>
      <c r="F17" s="138">
        <v>170</v>
      </c>
      <c r="G17" s="138">
        <v>1531</v>
      </c>
      <c r="H17" s="138">
        <v>126</v>
      </c>
      <c r="I17" s="138">
        <f t="shared" si="16"/>
        <v>13443</v>
      </c>
      <c r="J17" s="139">
        <f t="shared" si="17"/>
        <v>0.81879044856058913</v>
      </c>
      <c r="K17" s="139">
        <f t="shared" si="0"/>
        <v>4.5302387859852709E-2</v>
      </c>
      <c r="L17" s="139">
        <f t="shared" si="18"/>
        <v>1.2645986758907981E-2</v>
      </c>
      <c r="M17" s="139">
        <f t="shared" si="19"/>
        <v>0.11388826898757717</v>
      </c>
      <c r="N17" s="139">
        <f t="shared" si="20"/>
        <v>9.372907833072975E-3</v>
      </c>
      <c r="O17" s="123"/>
      <c r="P17" s="124" t="s">
        <v>83</v>
      </c>
      <c r="Q17" s="125"/>
      <c r="R17" s="137">
        <v>30071292</v>
      </c>
      <c r="S17" s="138">
        <v>2228056</v>
      </c>
      <c r="T17" s="138">
        <v>707837</v>
      </c>
      <c r="U17" s="138">
        <v>3218002</v>
      </c>
      <c r="V17" s="138">
        <v>1389025</v>
      </c>
      <c r="W17" s="140">
        <f t="shared" si="1"/>
        <v>37614212</v>
      </c>
      <c r="X17" s="139">
        <f t="shared" si="2"/>
        <v>0.79946622303293235</v>
      </c>
      <c r="Y17" s="139">
        <f t="shared" si="3"/>
        <v>5.923441916050242E-2</v>
      </c>
      <c r="Z17" s="139">
        <f t="shared" si="4"/>
        <v>1.8818339195833745E-2</v>
      </c>
      <c r="AA17" s="139">
        <f t="shared" si="5"/>
        <v>8.5552822427863176E-2</v>
      </c>
      <c r="AB17" s="139">
        <f t="shared" si="6"/>
        <v>3.6928196182868328E-2</v>
      </c>
      <c r="AC17" s="123"/>
      <c r="AD17" s="124" t="s">
        <v>83</v>
      </c>
      <c r="AE17" s="125"/>
      <c r="AF17" s="137">
        <v>17173105</v>
      </c>
      <c r="AG17" s="138">
        <v>1336283</v>
      </c>
      <c r="AH17" s="138">
        <v>421676</v>
      </c>
      <c r="AI17" s="138">
        <v>1724531</v>
      </c>
      <c r="AJ17" s="138">
        <v>1207567</v>
      </c>
      <c r="AK17" s="140">
        <f t="shared" si="21"/>
        <v>21863162</v>
      </c>
      <c r="AL17" s="139">
        <f t="shared" si="22"/>
        <v>0.78548130412243211</v>
      </c>
      <c r="AM17" s="139">
        <f t="shared" si="7"/>
        <v>6.1120299067445046E-2</v>
      </c>
      <c r="AN17" s="139">
        <f t="shared" si="8"/>
        <v>1.928705463555546E-2</v>
      </c>
      <c r="AO17" s="139">
        <f t="shared" si="9"/>
        <v>7.8878389136941854E-2</v>
      </c>
      <c r="AP17" s="139">
        <f t="shared" si="10"/>
        <v>5.5232953037625571E-2</v>
      </c>
      <c r="AQ17" s="123"/>
      <c r="AR17" s="124" t="s">
        <v>83</v>
      </c>
      <c r="AS17" s="125"/>
      <c r="AT17" s="137">
        <v>956455</v>
      </c>
      <c r="AU17" s="138">
        <v>75458</v>
      </c>
      <c r="AV17" s="138">
        <v>24301</v>
      </c>
      <c r="AW17" s="138">
        <v>95776</v>
      </c>
      <c r="AX17" s="138">
        <v>47586</v>
      </c>
      <c r="AY17" s="140">
        <f t="shared" si="11"/>
        <v>1199576</v>
      </c>
      <c r="AZ17" s="139">
        <f t="shared" si="12"/>
        <v>0.79732755573636016</v>
      </c>
      <c r="BA17" s="139">
        <f t="shared" si="13"/>
        <v>6.2903892708757098E-2</v>
      </c>
      <c r="BB17" s="139">
        <f t="shared" si="23"/>
        <v>2.0257991156875429E-2</v>
      </c>
      <c r="BC17" s="139">
        <f t="shared" si="14"/>
        <v>7.9841544012217644E-2</v>
      </c>
      <c r="BD17" s="139">
        <f t="shared" si="15"/>
        <v>3.9669016385789645E-2</v>
      </c>
    </row>
    <row r="18" spans="1:56" s="144" customFormat="1" ht="13.5" customHeight="1" x14ac:dyDescent="0.15">
      <c r="A18" s="123"/>
      <c r="B18" s="124" t="s">
        <v>84</v>
      </c>
      <c r="C18" s="125"/>
      <c r="D18" s="130">
        <v>26950</v>
      </c>
      <c r="E18" s="131">
        <v>850</v>
      </c>
      <c r="F18" s="131">
        <v>31</v>
      </c>
      <c r="G18" s="131">
        <v>4803</v>
      </c>
      <c r="H18" s="131">
        <v>302</v>
      </c>
      <c r="I18" s="131">
        <f t="shared" si="16"/>
        <v>32936</v>
      </c>
      <c r="J18" s="132">
        <f t="shared" si="17"/>
        <v>0.8182535827058538</v>
      </c>
      <c r="K18" s="132">
        <f t="shared" si="0"/>
        <v>2.5807626912800582E-2</v>
      </c>
      <c r="L18" s="132">
        <f t="shared" si="18"/>
        <v>9.4121933446684482E-4</v>
      </c>
      <c r="M18" s="132">
        <f t="shared" si="19"/>
        <v>0.14582827301433082</v>
      </c>
      <c r="N18" s="132">
        <f t="shared" si="20"/>
        <v>9.1692980325479723E-3</v>
      </c>
      <c r="O18" s="123"/>
      <c r="P18" s="124" t="s">
        <v>84</v>
      </c>
      <c r="Q18" s="125"/>
      <c r="R18" s="130">
        <v>86138622</v>
      </c>
      <c r="S18" s="131">
        <v>3491097</v>
      </c>
      <c r="T18" s="131">
        <v>90798</v>
      </c>
      <c r="U18" s="131">
        <v>8634513</v>
      </c>
      <c r="V18" s="131">
        <v>2651888</v>
      </c>
      <c r="W18" s="133">
        <f t="shared" si="1"/>
        <v>101006918</v>
      </c>
      <c r="X18" s="132">
        <f t="shared" si="2"/>
        <v>0.85279923103880861</v>
      </c>
      <c r="Y18" s="132">
        <f t="shared" si="3"/>
        <v>3.4562949440750189E-2</v>
      </c>
      <c r="Z18" s="132">
        <f t="shared" si="4"/>
        <v>8.9892852685595254E-4</v>
      </c>
      <c r="AA18" s="132">
        <f t="shared" si="5"/>
        <v>8.5484372466448286E-2</v>
      </c>
      <c r="AB18" s="132">
        <f t="shared" si="6"/>
        <v>2.6254518527136922E-2</v>
      </c>
      <c r="AC18" s="123"/>
      <c r="AD18" s="124" t="s">
        <v>84</v>
      </c>
      <c r="AE18" s="125"/>
      <c r="AF18" s="130">
        <v>52781178</v>
      </c>
      <c r="AG18" s="131">
        <v>2404723</v>
      </c>
      <c r="AH18" s="131">
        <v>57177</v>
      </c>
      <c r="AI18" s="131">
        <v>3909894</v>
      </c>
      <c r="AJ18" s="131">
        <v>2265168</v>
      </c>
      <c r="AK18" s="133">
        <f t="shared" si="21"/>
        <v>61418140</v>
      </c>
      <c r="AL18" s="132">
        <f t="shared" si="22"/>
        <v>0.85937441283633798</v>
      </c>
      <c r="AM18" s="132">
        <f t="shared" si="7"/>
        <v>3.9153302265421908E-2</v>
      </c>
      <c r="AN18" s="132">
        <f t="shared" si="8"/>
        <v>9.3094645979184651E-4</v>
      </c>
      <c r="AO18" s="132">
        <f t="shared" si="9"/>
        <v>6.3660247607628631E-2</v>
      </c>
      <c r="AP18" s="132">
        <f t="shared" si="10"/>
        <v>3.6881090830819689E-2</v>
      </c>
      <c r="AQ18" s="123"/>
      <c r="AR18" s="124" t="s">
        <v>84</v>
      </c>
      <c r="AS18" s="125"/>
      <c r="AT18" s="130">
        <v>2926699</v>
      </c>
      <c r="AU18" s="131">
        <v>134025</v>
      </c>
      <c r="AV18" s="131">
        <v>3218</v>
      </c>
      <c r="AW18" s="131">
        <v>217175</v>
      </c>
      <c r="AX18" s="131">
        <v>85777</v>
      </c>
      <c r="AY18" s="133">
        <f t="shared" si="11"/>
        <v>3366894</v>
      </c>
      <c r="AZ18" s="132">
        <f t="shared" si="12"/>
        <v>0.86925783823310154</v>
      </c>
      <c r="BA18" s="132">
        <f t="shared" si="13"/>
        <v>3.9806718001814137E-2</v>
      </c>
      <c r="BB18" s="132">
        <f t="shared" si="23"/>
        <v>9.5577704554999357E-4</v>
      </c>
      <c r="BC18" s="132">
        <f t="shared" si="14"/>
        <v>6.4503070188725864E-2</v>
      </c>
      <c r="BD18" s="132">
        <f t="shared" si="15"/>
        <v>2.5476596530808512E-2</v>
      </c>
    </row>
    <row r="19" spans="1:56" s="144" customFormat="1" ht="13.5" customHeight="1" x14ac:dyDescent="0.15">
      <c r="A19" s="123"/>
      <c r="B19" s="124" t="s">
        <v>85</v>
      </c>
      <c r="C19" s="125"/>
      <c r="D19" s="130">
        <v>8131</v>
      </c>
      <c r="E19" s="131">
        <v>303</v>
      </c>
      <c r="F19" s="131">
        <v>25</v>
      </c>
      <c r="G19" s="131">
        <v>1779</v>
      </c>
      <c r="H19" s="131">
        <v>70</v>
      </c>
      <c r="I19" s="131">
        <f t="shared" si="16"/>
        <v>10308</v>
      </c>
      <c r="J19" s="132">
        <f t="shared" si="17"/>
        <v>0.78880481179666284</v>
      </c>
      <c r="K19" s="132">
        <f t="shared" si="0"/>
        <v>2.9394644935972061E-2</v>
      </c>
      <c r="L19" s="132">
        <f t="shared" si="18"/>
        <v>2.4253007372914241E-3</v>
      </c>
      <c r="M19" s="132">
        <f t="shared" si="19"/>
        <v>0.17258440046565773</v>
      </c>
      <c r="N19" s="132">
        <f t="shared" si="20"/>
        <v>6.7908420644159874E-3</v>
      </c>
      <c r="O19" s="123"/>
      <c r="P19" s="124" t="s">
        <v>85</v>
      </c>
      <c r="Q19" s="125"/>
      <c r="R19" s="130">
        <v>24273705</v>
      </c>
      <c r="S19" s="131">
        <v>1227317</v>
      </c>
      <c r="T19" s="131">
        <v>99936</v>
      </c>
      <c r="U19" s="131">
        <v>2855989</v>
      </c>
      <c r="V19" s="131">
        <v>490103</v>
      </c>
      <c r="W19" s="133">
        <f t="shared" si="1"/>
        <v>28947050</v>
      </c>
      <c r="X19" s="132">
        <f t="shared" si="2"/>
        <v>0.83855539683663793</v>
      </c>
      <c r="Y19" s="132">
        <f t="shared" si="3"/>
        <v>4.2398690021953879E-2</v>
      </c>
      <c r="Z19" s="132">
        <f t="shared" si="4"/>
        <v>3.4523725215522827E-3</v>
      </c>
      <c r="AA19" s="132">
        <f t="shared" si="5"/>
        <v>9.8662523469576352E-2</v>
      </c>
      <c r="AB19" s="132">
        <f t="shared" si="6"/>
        <v>1.6931017150279563E-2</v>
      </c>
      <c r="AC19" s="123"/>
      <c r="AD19" s="124" t="s">
        <v>85</v>
      </c>
      <c r="AE19" s="125"/>
      <c r="AF19" s="130">
        <v>14421463</v>
      </c>
      <c r="AG19" s="131">
        <v>841311</v>
      </c>
      <c r="AH19" s="131">
        <v>70996</v>
      </c>
      <c r="AI19" s="131">
        <v>1195799</v>
      </c>
      <c r="AJ19" s="131">
        <v>394049</v>
      </c>
      <c r="AK19" s="133">
        <f t="shared" si="21"/>
        <v>16923618</v>
      </c>
      <c r="AL19" s="132">
        <f t="shared" si="22"/>
        <v>0.85215011352773384</v>
      </c>
      <c r="AM19" s="132">
        <f t="shared" si="7"/>
        <v>4.9712242382214014E-2</v>
      </c>
      <c r="AN19" s="132">
        <f t="shared" si="8"/>
        <v>4.1950840535398522E-3</v>
      </c>
      <c r="AO19" s="132">
        <f t="shared" si="9"/>
        <v>7.0658590852145209E-2</v>
      </c>
      <c r="AP19" s="132">
        <f t="shared" si="10"/>
        <v>2.3283969184367079E-2</v>
      </c>
      <c r="AQ19" s="123"/>
      <c r="AR19" s="124" t="s">
        <v>85</v>
      </c>
      <c r="AS19" s="125"/>
      <c r="AT19" s="130">
        <v>807351</v>
      </c>
      <c r="AU19" s="131">
        <v>46899</v>
      </c>
      <c r="AV19" s="131">
        <v>4208</v>
      </c>
      <c r="AW19" s="131">
        <v>66482</v>
      </c>
      <c r="AX19" s="131">
        <v>14461</v>
      </c>
      <c r="AY19" s="133">
        <f t="shared" si="11"/>
        <v>939401</v>
      </c>
      <c r="AZ19" s="132">
        <f t="shared" si="12"/>
        <v>0.85943170169075822</v>
      </c>
      <c r="BA19" s="132">
        <f t="shared" si="13"/>
        <v>4.9924366697501922E-2</v>
      </c>
      <c r="BB19" s="132">
        <f t="shared" si="23"/>
        <v>4.4794502028420238E-3</v>
      </c>
      <c r="BC19" s="132">
        <f t="shared" si="14"/>
        <v>7.0770629369140553E-2</v>
      </c>
      <c r="BD19" s="132">
        <f t="shared" si="15"/>
        <v>1.5393852039757249E-2</v>
      </c>
    </row>
    <row r="20" spans="1:56" s="144" customFormat="1" ht="13.5" customHeight="1" x14ac:dyDescent="0.15">
      <c r="A20" s="123"/>
      <c r="B20" s="124" t="s">
        <v>86</v>
      </c>
      <c r="C20" s="125"/>
      <c r="D20" s="130">
        <v>12670</v>
      </c>
      <c r="E20" s="131">
        <v>721</v>
      </c>
      <c r="F20" s="131">
        <v>11</v>
      </c>
      <c r="G20" s="131">
        <v>2708</v>
      </c>
      <c r="H20" s="131">
        <v>138</v>
      </c>
      <c r="I20" s="131">
        <f t="shared" si="16"/>
        <v>16248</v>
      </c>
      <c r="J20" s="132">
        <f t="shared" si="17"/>
        <v>0.77978828163466274</v>
      </c>
      <c r="K20" s="132">
        <f t="shared" si="0"/>
        <v>4.4374692269817821E-2</v>
      </c>
      <c r="L20" s="132">
        <f t="shared" si="18"/>
        <v>6.7700640078778931E-4</v>
      </c>
      <c r="M20" s="132">
        <f t="shared" si="19"/>
        <v>0.16666666666666666</v>
      </c>
      <c r="N20" s="132">
        <f t="shared" si="20"/>
        <v>8.4933530280649934E-3</v>
      </c>
      <c r="O20" s="123"/>
      <c r="P20" s="124" t="s">
        <v>86</v>
      </c>
      <c r="Q20" s="125"/>
      <c r="R20" s="130">
        <v>37196381</v>
      </c>
      <c r="S20" s="131">
        <v>2213499</v>
      </c>
      <c r="T20" s="131">
        <v>34269</v>
      </c>
      <c r="U20" s="131">
        <v>4566970</v>
      </c>
      <c r="V20" s="131">
        <v>1581738</v>
      </c>
      <c r="W20" s="133">
        <f t="shared" si="1"/>
        <v>45592857</v>
      </c>
      <c r="X20" s="132">
        <f t="shared" si="2"/>
        <v>0.81583790636327091</v>
      </c>
      <c r="Y20" s="132">
        <f t="shared" si="3"/>
        <v>4.854924972128858E-2</v>
      </c>
      <c r="Z20" s="132">
        <f t="shared" si="4"/>
        <v>7.5163089691878706E-4</v>
      </c>
      <c r="AA20" s="132">
        <f t="shared" si="5"/>
        <v>0.10016854175205558</v>
      </c>
      <c r="AB20" s="132">
        <f t="shared" si="6"/>
        <v>3.4692671266466149E-2</v>
      </c>
      <c r="AC20" s="123"/>
      <c r="AD20" s="124" t="s">
        <v>86</v>
      </c>
      <c r="AE20" s="125"/>
      <c r="AF20" s="130">
        <v>21875228</v>
      </c>
      <c r="AG20" s="131">
        <v>1351769</v>
      </c>
      <c r="AH20" s="131">
        <v>17652</v>
      </c>
      <c r="AI20" s="131">
        <v>1921587</v>
      </c>
      <c r="AJ20" s="131">
        <v>1407634</v>
      </c>
      <c r="AK20" s="133">
        <f t="shared" si="21"/>
        <v>26573870</v>
      </c>
      <c r="AL20" s="132">
        <f t="shared" si="22"/>
        <v>0.82318563310500126</v>
      </c>
      <c r="AM20" s="132">
        <f t="shared" si="7"/>
        <v>5.086835300993043E-2</v>
      </c>
      <c r="AN20" s="132">
        <f t="shared" si="8"/>
        <v>6.642615471513935E-4</v>
      </c>
      <c r="AO20" s="132">
        <f t="shared" si="9"/>
        <v>7.2311146250056912E-2</v>
      </c>
      <c r="AP20" s="132">
        <f t="shared" si="10"/>
        <v>5.2970606087859994E-2</v>
      </c>
      <c r="AQ20" s="123"/>
      <c r="AR20" s="124" t="s">
        <v>86</v>
      </c>
      <c r="AS20" s="125"/>
      <c r="AT20" s="130">
        <v>1217019</v>
      </c>
      <c r="AU20" s="131">
        <v>76036</v>
      </c>
      <c r="AV20" s="131">
        <v>1030</v>
      </c>
      <c r="AW20" s="131">
        <v>105711</v>
      </c>
      <c r="AX20" s="131">
        <v>49335</v>
      </c>
      <c r="AY20" s="133">
        <f t="shared" si="11"/>
        <v>1449131</v>
      </c>
      <c r="AZ20" s="132">
        <f t="shared" si="12"/>
        <v>0.83982676514407595</v>
      </c>
      <c r="BA20" s="132">
        <f t="shared" si="13"/>
        <v>5.2470066543328378E-2</v>
      </c>
      <c r="BB20" s="132">
        <f t="shared" si="23"/>
        <v>7.1077079987937595E-4</v>
      </c>
      <c r="BC20" s="132">
        <f t="shared" si="14"/>
        <v>7.2947856335969632E-2</v>
      </c>
      <c r="BD20" s="132">
        <f t="shared" si="15"/>
        <v>3.4044541176746615E-2</v>
      </c>
    </row>
    <row r="21" spans="1:56" s="144" customFormat="1" ht="13.5" customHeight="1" x14ac:dyDescent="0.15">
      <c r="A21" s="123"/>
      <c r="B21" s="124" t="s">
        <v>87</v>
      </c>
      <c r="C21" s="125"/>
      <c r="D21" s="145">
        <v>21517</v>
      </c>
      <c r="E21" s="146">
        <v>705</v>
      </c>
      <c r="F21" s="146">
        <v>100</v>
      </c>
      <c r="G21" s="146">
        <v>4197</v>
      </c>
      <c r="H21" s="146">
        <v>404</v>
      </c>
      <c r="I21" s="146">
        <f t="shared" si="16"/>
        <v>26923</v>
      </c>
      <c r="J21" s="147">
        <f t="shared" si="17"/>
        <v>0.79920514058611591</v>
      </c>
      <c r="K21" s="147">
        <f t="shared" si="0"/>
        <v>2.6185789102254577E-2</v>
      </c>
      <c r="L21" s="147">
        <f t="shared" si="18"/>
        <v>3.714296326560933E-3</v>
      </c>
      <c r="M21" s="147">
        <f t="shared" si="19"/>
        <v>0.15588901682576237</v>
      </c>
      <c r="N21" s="147">
        <f t="shared" si="20"/>
        <v>1.5005757159306169E-2</v>
      </c>
      <c r="O21" s="123"/>
      <c r="P21" s="124" t="s">
        <v>87</v>
      </c>
      <c r="Q21" s="125"/>
      <c r="R21" s="145">
        <v>71231980</v>
      </c>
      <c r="S21" s="146">
        <v>3024698</v>
      </c>
      <c r="T21" s="146">
        <v>383277</v>
      </c>
      <c r="U21" s="146">
        <v>8271508</v>
      </c>
      <c r="V21" s="146">
        <v>5222598</v>
      </c>
      <c r="W21" s="148">
        <f t="shared" si="1"/>
        <v>88134061</v>
      </c>
      <c r="X21" s="147">
        <f t="shared" si="2"/>
        <v>0.80822305464853139</v>
      </c>
      <c r="Y21" s="147">
        <f t="shared" si="3"/>
        <v>3.4319285480332057E-2</v>
      </c>
      <c r="Z21" s="147">
        <f t="shared" si="4"/>
        <v>4.3487954106642152E-3</v>
      </c>
      <c r="AA21" s="147">
        <f t="shared" si="5"/>
        <v>9.3851433896822253E-2</v>
      </c>
      <c r="AB21" s="147">
        <f t="shared" si="6"/>
        <v>5.9257430563650071E-2</v>
      </c>
      <c r="AC21" s="123"/>
      <c r="AD21" s="124" t="s">
        <v>87</v>
      </c>
      <c r="AE21" s="125"/>
      <c r="AF21" s="145">
        <v>43302987</v>
      </c>
      <c r="AG21" s="146">
        <v>2078131</v>
      </c>
      <c r="AH21" s="146">
        <v>247511</v>
      </c>
      <c r="AI21" s="146">
        <v>3963162</v>
      </c>
      <c r="AJ21" s="146">
        <v>4670436</v>
      </c>
      <c r="AK21" s="148">
        <f t="shared" si="21"/>
        <v>54262227</v>
      </c>
      <c r="AL21" s="147">
        <f t="shared" si="22"/>
        <v>0.79803187952459087</v>
      </c>
      <c r="AM21" s="147">
        <f t="shared" si="7"/>
        <v>3.829793052909531E-2</v>
      </c>
      <c r="AN21" s="147">
        <f t="shared" si="8"/>
        <v>4.5613866898607022E-3</v>
      </c>
      <c r="AO21" s="147">
        <f t="shared" si="9"/>
        <v>7.3037216109836406E-2</v>
      </c>
      <c r="AP21" s="147">
        <f t="shared" si="10"/>
        <v>8.6071587146616738E-2</v>
      </c>
      <c r="AQ21" s="123"/>
      <c r="AR21" s="124" t="s">
        <v>87</v>
      </c>
      <c r="AS21" s="125"/>
      <c r="AT21" s="145">
        <v>2358771</v>
      </c>
      <c r="AU21" s="146">
        <v>115426</v>
      </c>
      <c r="AV21" s="146">
        <v>14233</v>
      </c>
      <c r="AW21" s="146">
        <v>219770</v>
      </c>
      <c r="AX21" s="146">
        <v>167564</v>
      </c>
      <c r="AY21" s="148">
        <f t="shared" si="11"/>
        <v>2875764</v>
      </c>
      <c r="AZ21" s="147">
        <f t="shared" si="12"/>
        <v>0.8202241213117627</v>
      </c>
      <c r="BA21" s="147">
        <f t="shared" si="13"/>
        <v>4.0137507806621127E-2</v>
      </c>
      <c r="BB21" s="147">
        <f t="shared" si="23"/>
        <v>4.9492934747079383E-3</v>
      </c>
      <c r="BC21" s="147">
        <f t="shared" si="14"/>
        <v>7.6421430965823337E-2</v>
      </c>
      <c r="BD21" s="147">
        <f t="shared" si="15"/>
        <v>5.8267646441084876E-2</v>
      </c>
    </row>
    <row r="22" spans="1:56" s="144" customFormat="1" ht="13.5" customHeight="1" x14ac:dyDescent="0.15">
      <c r="A22" s="134"/>
      <c r="B22" s="135" t="s">
        <v>88</v>
      </c>
      <c r="C22" s="136"/>
      <c r="D22" s="130">
        <v>39731</v>
      </c>
      <c r="E22" s="131">
        <v>1621</v>
      </c>
      <c r="F22" s="131">
        <v>38</v>
      </c>
      <c r="G22" s="131">
        <v>7032</v>
      </c>
      <c r="H22" s="131">
        <v>712</v>
      </c>
      <c r="I22" s="131">
        <f t="shared" si="16"/>
        <v>49134</v>
      </c>
      <c r="J22" s="132">
        <f t="shared" si="17"/>
        <v>0.80862539178572879</v>
      </c>
      <c r="K22" s="132">
        <f t="shared" si="0"/>
        <v>3.2991411242723978E-2</v>
      </c>
      <c r="L22" s="132">
        <f t="shared" si="18"/>
        <v>7.7339520494972935E-4</v>
      </c>
      <c r="M22" s="132">
        <f t="shared" si="19"/>
        <v>0.14311881792648676</v>
      </c>
      <c r="N22" s="132">
        <f t="shared" si="20"/>
        <v>1.4490983840110718E-2</v>
      </c>
      <c r="O22" s="134"/>
      <c r="P22" s="135" t="s">
        <v>88</v>
      </c>
      <c r="Q22" s="136"/>
      <c r="R22" s="130">
        <v>135709554</v>
      </c>
      <c r="S22" s="131">
        <v>5963333</v>
      </c>
      <c r="T22" s="131">
        <v>128036</v>
      </c>
      <c r="U22" s="131">
        <v>14915311</v>
      </c>
      <c r="V22" s="131">
        <v>11605224</v>
      </c>
      <c r="W22" s="133">
        <f t="shared" si="1"/>
        <v>168321458</v>
      </c>
      <c r="X22" s="132">
        <f t="shared" si="2"/>
        <v>0.80625224859922495</v>
      </c>
      <c r="Y22" s="132">
        <f t="shared" si="3"/>
        <v>3.5428239933615595E-2</v>
      </c>
      <c r="Z22" s="132">
        <f t="shared" si="4"/>
        <v>7.6066356316851775E-4</v>
      </c>
      <c r="AA22" s="132">
        <f t="shared" si="5"/>
        <v>8.8612059194496759E-2</v>
      </c>
      <c r="AB22" s="132">
        <f t="shared" si="6"/>
        <v>6.8946788709494181E-2</v>
      </c>
      <c r="AC22" s="134"/>
      <c r="AD22" s="135" t="s">
        <v>88</v>
      </c>
      <c r="AE22" s="136"/>
      <c r="AF22" s="130">
        <v>84065006</v>
      </c>
      <c r="AG22" s="131">
        <v>3900236</v>
      </c>
      <c r="AH22" s="131">
        <v>72401</v>
      </c>
      <c r="AI22" s="131">
        <v>7614034</v>
      </c>
      <c r="AJ22" s="131">
        <v>10639756</v>
      </c>
      <c r="AK22" s="133">
        <f t="shared" si="21"/>
        <v>106291433</v>
      </c>
      <c r="AL22" s="132">
        <f t="shared" si="22"/>
        <v>0.79089164222670705</v>
      </c>
      <c r="AM22" s="132">
        <f t="shared" si="7"/>
        <v>3.669379450364546E-2</v>
      </c>
      <c r="AN22" s="132">
        <f t="shared" si="8"/>
        <v>6.8115555465321465E-4</v>
      </c>
      <c r="AO22" s="132">
        <f t="shared" si="9"/>
        <v>7.163356241513838E-2</v>
      </c>
      <c r="AP22" s="132">
        <f t="shared" si="10"/>
        <v>0.10009984529985591</v>
      </c>
      <c r="AQ22" s="134"/>
      <c r="AR22" s="135" t="s">
        <v>88</v>
      </c>
      <c r="AS22" s="136"/>
      <c r="AT22" s="130">
        <v>4575491</v>
      </c>
      <c r="AU22" s="131">
        <v>213063</v>
      </c>
      <c r="AV22" s="131">
        <v>4184</v>
      </c>
      <c r="AW22" s="131">
        <v>424737</v>
      </c>
      <c r="AX22" s="131">
        <v>361185</v>
      </c>
      <c r="AY22" s="133">
        <f t="shared" si="11"/>
        <v>5578660</v>
      </c>
      <c r="AZ22" s="132">
        <f t="shared" si="12"/>
        <v>0.82017742612025113</v>
      </c>
      <c r="BA22" s="132">
        <f t="shared" si="13"/>
        <v>3.8192505010163733E-2</v>
      </c>
      <c r="BB22" s="132">
        <f t="shared" si="23"/>
        <v>7.5000089627258156E-4</v>
      </c>
      <c r="BC22" s="132">
        <f t="shared" si="14"/>
        <v>7.6136025497162405E-2</v>
      </c>
      <c r="BD22" s="132">
        <f t="shared" si="15"/>
        <v>6.474404247615019E-2</v>
      </c>
    </row>
    <row r="23" spans="1:56" s="144" customFormat="1" ht="13.5" customHeight="1" x14ac:dyDescent="0.15">
      <c r="A23" s="123"/>
      <c r="B23" s="124" t="s">
        <v>89</v>
      </c>
      <c r="C23" s="125"/>
      <c r="D23" s="130">
        <v>42940</v>
      </c>
      <c r="E23" s="131">
        <v>2023</v>
      </c>
      <c r="F23" s="131">
        <v>0</v>
      </c>
      <c r="G23" s="131">
        <v>6179</v>
      </c>
      <c r="H23" s="131">
        <v>661</v>
      </c>
      <c r="I23" s="131">
        <f t="shared" si="16"/>
        <v>51803</v>
      </c>
      <c r="J23" s="132">
        <f t="shared" si="17"/>
        <v>0.82890952261452044</v>
      </c>
      <c r="K23" s="132">
        <f t="shared" si="0"/>
        <v>3.9051792367237416E-2</v>
      </c>
      <c r="L23" s="132">
        <f t="shared" si="18"/>
        <v>0</v>
      </c>
      <c r="M23" s="132">
        <f t="shared" si="19"/>
        <v>0.11927880624674246</v>
      </c>
      <c r="N23" s="132">
        <f t="shared" si="20"/>
        <v>1.2759878771499721E-2</v>
      </c>
      <c r="O23" s="123"/>
      <c r="P23" s="124" t="s">
        <v>89</v>
      </c>
      <c r="Q23" s="125"/>
      <c r="R23" s="130">
        <v>150238834</v>
      </c>
      <c r="S23" s="131">
        <v>7684111</v>
      </c>
      <c r="T23" s="131">
        <v>0</v>
      </c>
      <c r="U23" s="131">
        <v>14929191</v>
      </c>
      <c r="V23" s="131">
        <v>8437607</v>
      </c>
      <c r="W23" s="133">
        <f t="shared" si="1"/>
        <v>181289743</v>
      </c>
      <c r="X23" s="132">
        <f t="shared" si="2"/>
        <v>0.82872219637930644</v>
      </c>
      <c r="Y23" s="132">
        <f t="shared" si="3"/>
        <v>4.2385801164713438E-2</v>
      </c>
      <c r="Z23" s="132">
        <f t="shared" si="4"/>
        <v>0</v>
      </c>
      <c r="AA23" s="132">
        <f t="shared" si="5"/>
        <v>8.234989334173197E-2</v>
      </c>
      <c r="AB23" s="132">
        <f t="shared" si="6"/>
        <v>4.6542109114248123E-2</v>
      </c>
      <c r="AC23" s="123"/>
      <c r="AD23" s="124" t="s">
        <v>89</v>
      </c>
      <c r="AE23" s="125"/>
      <c r="AF23" s="130">
        <v>94431428</v>
      </c>
      <c r="AG23" s="131">
        <v>5139302</v>
      </c>
      <c r="AH23" s="131">
        <v>0</v>
      </c>
      <c r="AI23" s="131">
        <v>8459553</v>
      </c>
      <c r="AJ23" s="131">
        <v>7479584</v>
      </c>
      <c r="AK23" s="133">
        <f t="shared" si="21"/>
        <v>115509867</v>
      </c>
      <c r="AL23" s="132">
        <f t="shared" si="22"/>
        <v>0.81751828179319086</v>
      </c>
      <c r="AM23" s="132">
        <f t="shared" si="7"/>
        <v>4.4492320296758717E-2</v>
      </c>
      <c r="AN23" s="132">
        <f t="shared" si="8"/>
        <v>0</v>
      </c>
      <c r="AO23" s="132">
        <f t="shared" si="9"/>
        <v>7.3236626616495021E-2</v>
      </c>
      <c r="AP23" s="132">
        <f t="shared" si="10"/>
        <v>6.4752771293555375E-2</v>
      </c>
      <c r="AQ23" s="123"/>
      <c r="AR23" s="124" t="s">
        <v>89</v>
      </c>
      <c r="AS23" s="125"/>
      <c r="AT23" s="130">
        <v>5176303</v>
      </c>
      <c r="AU23" s="131">
        <v>283272</v>
      </c>
      <c r="AV23" s="131">
        <v>0</v>
      </c>
      <c r="AW23" s="131">
        <v>475239</v>
      </c>
      <c r="AX23" s="131">
        <v>269022</v>
      </c>
      <c r="AY23" s="133">
        <f t="shared" si="11"/>
        <v>6203836</v>
      </c>
      <c r="AZ23" s="132">
        <f t="shared" si="12"/>
        <v>0.8343713470181997</v>
      </c>
      <c r="BA23" s="132">
        <f t="shared" si="13"/>
        <v>4.5660781490677704E-2</v>
      </c>
      <c r="BB23" s="132">
        <f t="shared" si="23"/>
        <v>0</v>
      </c>
      <c r="BC23" s="132">
        <f t="shared" si="14"/>
        <v>7.6604055942162241E-2</v>
      </c>
      <c r="BD23" s="132">
        <f t="shared" si="15"/>
        <v>4.3363815548960356E-2</v>
      </c>
    </row>
    <row r="24" spans="1:56" s="144" customFormat="1" ht="13.5" customHeight="1" x14ac:dyDescent="0.15">
      <c r="A24" s="123"/>
      <c r="B24" s="124" t="s">
        <v>90</v>
      </c>
      <c r="C24" s="125"/>
      <c r="D24" s="130">
        <v>40726</v>
      </c>
      <c r="E24" s="131">
        <v>1769</v>
      </c>
      <c r="F24" s="131">
        <v>1</v>
      </c>
      <c r="G24" s="131">
        <v>5680</v>
      </c>
      <c r="H24" s="131">
        <v>527</v>
      </c>
      <c r="I24" s="131">
        <f t="shared" si="16"/>
        <v>48703</v>
      </c>
      <c r="J24" s="132">
        <f t="shared" si="17"/>
        <v>0.83621132168449586</v>
      </c>
      <c r="K24" s="132">
        <f t="shared" si="0"/>
        <v>3.6322197811223131E-2</v>
      </c>
      <c r="L24" s="132">
        <f t="shared" si="18"/>
        <v>2.0532616060612283E-5</v>
      </c>
      <c r="M24" s="132">
        <f t="shared" si="19"/>
        <v>0.11662525922427777</v>
      </c>
      <c r="N24" s="132">
        <f t="shared" si="20"/>
        <v>1.0820688663942674E-2</v>
      </c>
      <c r="O24" s="123"/>
      <c r="P24" s="124" t="s">
        <v>90</v>
      </c>
      <c r="Q24" s="125"/>
      <c r="R24" s="130">
        <v>143470757</v>
      </c>
      <c r="S24" s="131">
        <v>6910966</v>
      </c>
      <c r="T24" s="131">
        <v>2914</v>
      </c>
      <c r="U24" s="131">
        <v>14834292</v>
      </c>
      <c r="V24" s="131">
        <v>10676682</v>
      </c>
      <c r="W24" s="133">
        <f t="shared" si="1"/>
        <v>175895611</v>
      </c>
      <c r="X24" s="132">
        <f t="shared" si="2"/>
        <v>0.81565853851805314</v>
      </c>
      <c r="Y24" s="132">
        <f t="shared" si="3"/>
        <v>3.9290156023279059E-2</v>
      </c>
      <c r="Z24" s="132">
        <f t="shared" si="4"/>
        <v>1.6566644178517905E-5</v>
      </c>
      <c r="AA24" s="132">
        <f t="shared" si="5"/>
        <v>8.4335771175097718E-2</v>
      </c>
      <c r="AB24" s="132">
        <f t="shared" si="6"/>
        <v>6.0698967639391525E-2</v>
      </c>
      <c r="AC24" s="123"/>
      <c r="AD24" s="124" t="s">
        <v>90</v>
      </c>
      <c r="AE24" s="125"/>
      <c r="AF24" s="130">
        <v>90270631</v>
      </c>
      <c r="AG24" s="131">
        <v>4705738</v>
      </c>
      <c r="AH24" s="131">
        <v>1575</v>
      </c>
      <c r="AI24" s="131">
        <v>8889376</v>
      </c>
      <c r="AJ24" s="131">
        <v>9930007</v>
      </c>
      <c r="AK24" s="133">
        <f t="shared" si="21"/>
        <v>113797327</v>
      </c>
      <c r="AL24" s="132">
        <f t="shared" si="22"/>
        <v>0.79325792072427148</v>
      </c>
      <c r="AM24" s="132">
        <f t="shared" si="7"/>
        <v>4.1351920331133961E-2</v>
      </c>
      <c r="AN24" s="132">
        <f t="shared" si="8"/>
        <v>1.3840395389954985E-5</v>
      </c>
      <c r="AO24" s="132">
        <f t="shared" si="9"/>
        <v>7.8115859434905704E-2</v>
      </c>
      <c r="AP24" s="132">
        <f t="shared" si="10"/>
        <v>8.7260459114298874E-2</v>
      </c>
      <c r="AQ24" s="123"/>
      <c r="AR24" s="124" t="s">
        <v>90</v>
      </c>
      <c r="AS24" s="125"/>
      <c r="AT24" s="130">
        <v>4929452</v>
      </c>
      <c r="AU24" s="131">
        <v>259829</v>
      </c>
      <c r="AV24" s="131">
        <v>93</v>
      </c>
      <c r="AW24" s="131">
        <v>500575</v>
      </c>
      <c r="AX24" s="131">
        <v>366485</v>
      </c>
      <c r="AY24" s="133">
        <f t="shared" si="11"/>
        <v>6056434</v>
      </c>
      <c r="AZ24" s="132">
        <f t="shared" si="12"/>
        <v>0.81391987430227097</v>
      </c>
      <c r="BA24" s="132">
        <f t="shared" si="13"/>
        <v>4.2901317838186633E-2</v>
      </c>
      <c r="BB24" s="132">
        <f t="shared" si="23"/>
        <v>1.5355570621259968E-5</v>
      </c>
      <c r="BC24" s="132">
        <f t="shared" si="14"/>
        <v>8.2651771653088263E-2</v>
      </c>
      <c r="BD24" s="132">
        <f t="shared" si="15"/>
        <v>6.0511680635832898E-2</v>
      </c>
    </row>
    <row r="25" spans="1:56" s="144" customFormat="1" ht="13.5" customHeight="1" x14ac:dyDescent="0.15">
      <c r="A25" s="123"/>
      <c r="B25" s="124" t="s">
        <v>91</v>
      </c>
      <c r="C25" s="125"/>
      <c r="D25" s="130">
        <v>34274</v>
      </c>
      <c r="E25" s="131">
        <v>1267</v>
      </c>
      <c r="F25" s="131">
        <v>88</v>
      </c>
      <c r="G25" s="131">
        <v>7328</v>
      </c>
      <c r="H25" s="131">
        <v>520</v>
      </c>
      <c r="I25" s="131">
        <f t="shared" si="16"/>
        <v>43477</v>
      </c>
      <c r="J25" s="132">
        <f t="shared" si="17"/>
        <v>0.78832486142098124</v>
      </c>
      <c r="K25" s="132">
        <f t="shared" si="0"/>
        <v>2.9141845113508293E-2</v>
      </c>
      <c r="L25" s="132">
        <f t="shared" si="18"/>
        <v>2.0240586977022332E-3</v>
      </c>
      <c r="M25" s="132">
        <f t="shared" si="19"/>
        <v>0.16854888791774961</v>
      </c>
      <c r="N25" s="132">
        <f t="shared" si="20"/>
        <v>1.1960346850058652E-2</v>
      </c>
      <c r="O25" s="123"/>
      <c r="P25" s="124" t="s">
        <v>91</v>
      </c>
      <c r="Q25" s="125"/>
      <c r="R25" s="130">
        <v>114952233</v>
      </c>
      <c r="S25" s="131">
        <v>4705081</v>
      </c>
      <c r="T25" s="131">
        <v>287526</v>
      </c>
      <c r="U25" s="131">
        <v>14350402</v>
      </c>
      <c r="V25" s="131">
        <v>5555603</v>
      </c>
      <c r="W25" s="133">
        <f t="shared" si="1"/>
        <v>139850845</v>
      </c>
      <c r="X25" s="132">
        <f t="shared" si="2"/>
        <v>0.82196309217867081</v>
      </c>
      <c r="Y25" s="132">
        <f t="shared" si="3"/>
        <v>3.3643565042456483E-2</v>
      </c>
      <c r="Z25" s="132">
        <f t="shared" si="4"/>
        <v>2.0559475346752462E-3</v>
      </c>
      <c r="AA25" s="132">
        <f t="shared" si="5"/>
        <v>0.10261219372682374</v>
      </c>
      <c r="AB25" s="132">
        <f t="shared" si="6"/>
        <v>3.9725201517373743E-2</v>
      </c>
      <c r="AC25" s="123"/>
      <c r="AD25" s="124" t="s">
        <v>91</v>
      </c>
      <c r="AE25" s="125"/>
      <c r="AF25" s="130">
        <v>70716073</v>
      </c>
      <c r="AG25" s="131">
        <v>3058952</v>
      </c>
      <c r="AH25" s="131">
        <v>167664</v>
      </c>
      <c r="AI25" s="131">
        <v>6924605</v>
      </c>
      <c r="AJ25" s="131">
        <v>4886860</v>
      </c>
      <c r="AK25" s="133">
        <f t="shared" si="21"/>
        <v>85754154</v>
      </c>
      <c r="AL25" s="132">
        <f t="shared" si="22"/>
        <v>0.82463728812484116</v>
      </c>
      <c r="AM25" s="132">
        <f t="shared" si="7"/>
        <v>3.5671181596637291E-2</v>
      </c>
      <c r="AN25" s="132">
        <f t="shared" si="8"/>
        <v>1.9551705915027743E-3</v>
      </c>
      <c r="AO25" s="132">
        <f t="shared" si="9"/>
        <v>8.0749499318715223E-2</v>
      </c>
      <c r="AP25" s="132">
        <f t="shared" si="10"/>
        <v>5.6986860368303555E-2</v>
      </c>
      <c r="AQ25" s="123"/>
      <c r="AR25" s="124" t="s">
        <v>91</v>
      </c>
      <c r="AS25" s="125"/>
      <c r="AT25" s="130">
        <v>3859804</v>
      </c>
      <c r="AU25" s="131">
        <v>168597</v>
      </c>
      <c r="AV25" s="131">
        <v>9536</v>
      </c>
      <c r="AW25" s="131">
        <v>383958</v>
      </c>
      <c r="AX25" s="131">
        <v>171524</v>
      </c>
      <c r="AY25" s="133">
        <f t="shared" si="11"/>
        <v>4593419</v>
      </c>
      <c r="AZ25" s="132">
        <f t="shared" si="12"/>
        <v>0.84028998878613081</v>
      </c>
      <c r="BA25" s="132">
        <f t="shared" si="13"/>
        <v>3.6704032442936296E-2</v>
      </c>
      <c r="BB25" s="132">
        <f t="shared" si="23"/>
        <v>2.0760135315328297E-3</v>
      </c>
      <c r="BC25" s="132">
        <f t="shared" si="14"/>
        <v>8.3588716814207459E-2</v>
      </c>
      <c r="BD25" s="132">
        <f t="shared" si="15"/>
        <v>3.7341248425192652E-2</v>
      </c>
    </row>
    <row r="26" spans="1:56" s="144" customFormat="1" ht="13.5" customHeight="1" x14ac:dyDescent="0.15">
      <c r="A26" s="141"/>
      <c r="B26" s="142" t="s">
        <v>92</v>
      </c>
      <c r="C26" s="143"/>
      <c r="D26" s="130">
        <v>25450</v>
      </c>
      <c r="E26" s="131">
        <v>1181</v>
      </c>
      <c r="F26" s="131">
        <v>4</v>
      </c>
      <c r="G26" s="131">
        <v>5176</v>
      </c>
      <c r="H26" s="131">
        <v>357</v>
      </c>
      <c r="I26" s="131">
        <f t="shared" si="16"/>
        <v>32168</v>
      </c>
      <c r="J26" s="132">
        <f t="shared" si="17"/>
        <v>0.79115891569261376</v>
      </c>
      <c r="K26" s="132">
        <f t="shared" si="0"/>
        <v>3.6713504103456848E-2</v>
      </c>
      <c r="L26" s="132">
        <f t="shared" si="18"/>
        <v>1.2434717731907486E-4</v>
      </c>
      <c r="M26" s="132">
        <f t="shared" si="19"/>
        <v>0.16090524745088286</v>
      </c>
      <c r="N26" s="132">
        <f t="shared" si="20"/>
        <v>1.109798557572743E-2</v>
      </c>
      <c r="O26" s="141"/>
      <c r="P26" s="142" t="s">
        <v>92</v>
      </c>
      <c r="Q26" s="143"/>
      <c r="R26" s="130">
        <v>85601073</v>
      </c>
      <c r="S26" s="131">
        <v>4332906</v>
      </c>
      <c r="T26" s="131">
        <v>4914</v>
      </c>
      <c r="U26" s="131">
        <v>12196136</v>
      </c>
      <c r="V26" s="131">
        <v>5933511</v>
      </c>
      <c r="W26" s="133">
        <f t="shared" si="1"/>
        <v>108068540</v>
      </c>
      <c r="X26" s="132">
        <f t="shared" si="2"/>
        <v>0.79209983775111614</v>
      </c>
      <c r="Y26" s="132">
        <f t="shared" si="3"/>
        <v>4.0094055124645894E-2</v>
      </c>
      <c r="Z26" s="132">
        <f t="shared" si="4"/>
        <v>4.5471142665571311E-5</v>
      </c>
      <c r="AA26" s="132">
        <f t="shared" si="5"/>
        <v>0.11285556370059223</v>
      </c>
      <c r="AB26" s="132">
        <f t="shared" si="6"/>
        <v>5.4905072280980204E-2</v>
      </c>
      <c r="AC26" s="141"/>
      <c r="AD26" s="142" t="s">
        <v>92</v>
      </c>
      <c r="AE26" s="143"/>
      <c r="AF26" s="130">
        <v>52918316</v>
      </c>
      <c r="AG26" s="131">
        <v>2823065</v>
      </c>
      <c r="AH26" s="131">
        <v>2309</v>
      </c>
      <c r="AI26" s="131">
        <v>6672541</v>
      </c>
      <c r="AJ26" s="131">
        <v>5484381</v>
      </c>
      <c r="AK26" s="133">
        <f t="shared" si="21"/>
        <v>67900612</v>
      </c>
      <c r="AL26" s="132">
        <f t="shared" si="22"/>
        <v>0.77934961764409427</v>
      </c>
      <c r="AM26" s="132">
        <f t="shared" si="7"/>
        <v>4.1576429384760187E-2</v>
      </c>
      <c r="AN26" s="132">
        <f t="shared" si="8"/>
        <v>3.4005584515202899E-5</v>
      </c>
      <c r="AO26" s="132">
        <f t="shared" si="9"/>
        <v>9.826923209469747E-2</v>
      </c>
      <c r="AP26" s="132">
        <f t="shared" si="10"/>
        <v>8.077071529193286E-2</v>
      </c>
      <c r="AQ26" s="141"/>
      <c r="AR26" s="142" t="s">
        <v>92</v>
      </c>
      <c r="AS26" s="143"/>
      <c r="AT26" s="130">
        <v>2900074</v>
      </c>
      <c r="AU26" s="131">
        <v>157428</v>
      </c>
      <c r="AV26" s="131">
        <v>132</v>
      </c>
      <c r="AW26" s="131">
        <v>371961</v>
      </c>
      <c r="AX26" s="131">
        <v>196854</v>
      </c>
      <c r="AY26" s="133">
        <f t="shared" si="11"/>
        <v>3626449</v>
      </c>
      <c r="AZ26" s="132">
        <f t="shared" si="12"/>
        <v>0.79970075409856856</v>
      </c>
      <c r="BA26" s="132">
        <f t="shared" si="13"/>
        <v>4.3411061344031034E-2</v>
      </c>
      <c r="BB26" s="132">
        <f t="shared" si="23"/>
        <v>3.6399243447239989E-5</v>
      </c>
      <c r="BC26" s="132">
        <f t="shared" si="14"/>
        <v>0.10256893175665782</v>
      </c>
      <c r="BD26" s="132">
        <f t="shared" si="15"/>
        <v>5.4282853557295306E-2</v>
      </c>
    </row>
    <row r="27" spans="1:56" s="144" customFormat="1" ht="13.5" customHeight="1" x14ac:dyDescent="0.15">
      <c r="A27" s="123"/>
      <c r="B27" s="124" t="s">
        <v>93</v>
      </c>
      <c r="C27" s="125"/>
      <c r="D27" s="137">
        <v>22041</v>
      </c>
      <c r="E27" s="138">
        <v>857</v>
      </c>
      <c r="F27" s="138">
        <v>32</v>
      </c>
      <c r="G27" s="138">
        <v>3737</v>
      </c>
      <c r="H27" s="138">
        <v>345</v>
      </c>
      <c r="I27" s="138">
        <f t="shared" si="16"/>
        <v>27012</v>
      </c>
      <c r="J27" s="139">
        <f t="shared" si="17"/>
        <v>0.81597067969791204</v>
      </c>
      <c r="K27" s="139">
        <f t="shared" si="0"/>
        <v>3.1726640011846587E-2</v>
      </c>
      <c r="L27" s="139">
        <f t="shared" si="18"/>
        <v>1.1846586702206428E-3</v>
      </c>
      <c r="M27" s="139">
        <f t="shared" si="19"/>
        <v>0.13834592033170443</v>
      </c>
      <c r="N27" s="139">
        <f t="shared" si="20"/>
        <v>1.2772101288316304E-2</v>
      </c>
      <c r="O27" s="123"/>
      <c r="P27" s="124" t="s">
        <v>93</v>
      </c>
      <c r="Q27" s="125"/>
      <c r="R27" s="137">
        <v>71006963</v>
      </c>
      <c r="S27" s="138">
        <v>3082812</v>
      </c>
      <c r="T27" s="138">
        <v>112223</v>
      </c>
      <c r="U27" s="138">
        <v>7337911</v>
      </c>
      <c r="V27" s="138">
        <v>4671099</v>
      </c>
      <c r="W27" s="140">
        <f t="shared" si="1"/>
        <v>86211008</v>
      </c>
      <c r="X27" s="139">
        <f t="shared" si="2"/>
        <v>0.82364148903119194</v>
      </c>
      <c r="Y27" s="139">
        <f t="shared" si="3"/>
        <v>3.5758913757277959E-2</v>
      </c>
      <c r="Z27" s="139">
        <f t="shared" si="4"/>
        <v>1.3017247171034122E-3</v>
      </c>
      <c r="AA27" s="139">
        <f t="shared" si="5"/>
        <v>8.511570819355227E-2</v>
      </c>
      <c r="AB27" s="139">
        <f t="shared" si="6"/>
        <v>5.4182164300874434E-2</v>
      </c>
      <c r="AC27" s="123"/>
      <c r="AD27" s="124" t="s">
        <v>93</v>
      </c>
      <c r="AE27" s="125"/>
      <c r="AF27" s="137">
        <v>43257098</v>
      </c>
      <c r="AG27" s="138">
        <v>2018552</v>
      </c>
      <c r="AH27" s="138">
        <v>65704</v>
      </c>
      <c r="AI27" s="138">
        <v>3586455</v>
      </c>
      <c r="AJ27" s="138">
        <v>4258070</v>
      </c>
      <c r="AK27" s="140">
        <f t="shared" si="21"/>
        <v>53185879</v>
      </c>
      <c r="AL27" s="139">
        <f t="shared" si="22"/>
        <v>0.81331922708281268</v>
      </c>
      <c r="AM27" s="139">
        <f t="shared" si="7"/>
        <v>3.7952780661949764E-2</v>
      </c>
      <c r="AN27" s="139">
        <f t="shared" si="8"/>
        <v>1.235365499929032E-3</v>
      </c>
      <c r="AO27" s="139">
        <f t="shared" si="9"/>
        <v>6.7432466425909776E-2</v>
      </c>
      <c r="AP27" s="139">
        <f t="shared" si="10"/>
        <v>8.0060160329398708E-2</v>
      </c>
      <c r="AQ27" s="123"/>
      <c r="AR27" s="124" t="s">
        <v>93</v>
      </c>
      <c r="AS27" s="125"/>
      <c r="AT27" s="137">
        <v>2364720</v>
      </c>
      <c r="AU27" s="138">
        <v>111479</v>
      </c>
      <c r="AV27" s="138">
        <v>3778</v>
      </c>
      <c r="AW27" s="138">
        <v>199638</v>
      </c>
      <c r="AX27" s="138">
        <v>145474</v>
      </c>
      <c r="AY27" s="140">
        <f t="shared" si="11"/>
        <v>2825089</v>
      </c>
      <c r="AZ27" s="139">
        <f t="shared" si="12"/>
        <v>0.83704265600127992</v>
      </c>
      <c r="BA27" s="139">
        <f t="shared" si="13"/>
        <v>3.9460349744733704E-2</v>
      </c>
      <c r="BB27" s="139">
        <f t="shared" si="23"/>
        <v>1.3373030017815367E-3</v>
      </c>
      <c r="BC27" s="139">
        <f t="shared" si="14"/>
        <v>7.0666092289481855E-2</v>
      </c>
      <c r="BD27" s="139">
        <f t="shared" si="15"/>
        <v>5.1493598962722945E-2</v>
      </c>
    </row>
    <row r="28" spans="1:56" s="144" customFormat="1" ht="13.5" customHeight="1" x14ac:dyDescent="0.15">
      <c r="A28" s="123"/>
      <c r="B28" s="124" t="s">
        <v>94</v>
      </c>
      <c r="C28" s="125"/>
      <c r="D28" s="130">
        <v>24135</v>
      </c>
      <c r="E28" s="131">
        <v>926</v>
      </c>
      <c r="F28" s="131">
        <v>67</v>
      </c>
      <c r="G28" s="131">
        <v>4562</v>
      </c>
      <c r="H28" s="131">
        <v>373</v>
      </c>
      <c r="I28" s="131">
        <f t="shared" si="16"/>
        <v>30063</v>
      </c>
      <c r="J28" s="132">
        <f t="shared" si="17"/>
        <v>0.80281409041013874</v>
      </c>
      <c r="K28" s="132">
        <f t="shared" si="0"/>
        <v>3.0801982503409507E-2</v>
      </c>
      <c r="L28" s="132">
        <f t="shared" si="18"/>
        <v>2.2286531616937766E-3</v>
      </c>
      <c r="M28" s="132">
        <f t="shared" si="19"/>
        <v>0.15174799587532847</v>
      </c>
      <c r="N28" s="132">
        <f t="shared" si="20"/>
        <v>1.2407278049429531E-2</v>
      </c>
      <c r="O28" s="123"/>
      <c r="P28" s="124" t="s">
        <v>94</v>
      </c>
      <c r="Q28" s="125"/>
      <c r="R28" s="130">
        <v>81628529</v>
      </c>
      <c r="S28" s="131">
        <v>3668885</v>
      </c>
      <c r="T28" s="131">
        <v>218569</v>
      </c>
      <c r="U28" s="131">
        <v>9238642</v>
      </c>
      <c r="V28" s="131">
        <v>4545036</v>
      </c>
      <c r="W28" s="133">
        <f t="shared" si="1"/>
        <v>99299661</v>
      </c>
      <c r="X28" s="132">
        <f t="shared" si="2"/>
        <v>0.82204237333700469</v>
      </c>
      <c r="Y28" s="132">
        <f t="shared" si="3"/>
        <v>3.694760851197669E-2</v>
      </c>
      <c r="Z28" s="132">
        <f t="shared" si="4"/>
        <v>2.2011051981335565E-3</v>
      </c>
      <c r="AA28" s="132">
        <f t="shared" si="5"/>
        <v>9.3038001408685581E-2</v>
      </c>
      <c r="AB28" s="132">
        <f t="shared" si="6"/>
        <v>4.577091154419953E-2</v>
      </c>
      <c r="AC28" s="123"/>
      <c r="AD28" s="124" t="s">
        <v>94</v>
      </c>
      <c r="AE28" s="125"/>
      <c r="AF28" s="130">
        <v>50284267</v>
      </c>
      <c r="AG28" s="131">
        <v>2455709</v>
      </c>
      <c r="AH28" s="131">
        <v>124161</v>
      </c>
      <c r="AI28" s="131">
        <v>4511381</v>
      </c>
      <c r="AJ28" s="131">
        <v>4084594</v>
      </c>
      <c r="AK28" s="133">
        <f t="shared" si="21"/>
        <v>61460112</v>
      </c>
      <c r="AL28" s="132">
        <f t="shared" si="22"/>
        <v>0.81816100497831834</v>
      </c>
      <c r="AM28" s="132">
        <f t="shared" si="7"/>
        <v>3.99561426116503E-2</v>
      </c>
      <c r="AN28" s="132">
        <f t="shared" si="8"/>
        <v>2.0201883133567997E-3</v>
      </c>
      <c r="AO28" s="132">
        <f t="shared" si="9"/>
        <v>7.3403396986975872E-2</v>
      </c>
      <c r="AP28" s="132">
        <f t="shared" si="10"/>
        <v>6.6459267109698725E-2</v>
      </c>
      <c r="AQ28" s="123"/>
      <c r="AR28" s="124" t="s">
        <v>94</v>
      </c>
      <c r="AS28" s="125"/>
      <c r="AT28" s="130">
        <v>2678624</v>
      </c>
      <c r="AU28" s="131">
        <v>134653</v>
      </c>
      <c r="AV28" s="131">
        <v>7157</v>
      </c>
      <c r="AW28" s="131">
        <v>241262</v>
      </c>
      <c r="AX28" s="131">
        <v>153093</v>
      </c>
      <c r="AY28" s="133">
        <f t="shared" si="11"/>
        <v>3214789</v>
      </c>
      <c r="AZ28" s="132">
        <f t="shared" si="12"/>
        <v>0.83321922527419379</v>
      </c>
      <c r="BA28" s="132">
        <f t="shared" si="13"/>
        <v>4.1885486108108494E-2</v>
      </c>
      <c r="BB28" s="132">
        <f t="shared" si="23"/>
        <v>2.2262736372433774E-3</v>
      </c>
      <c r="BC28" s="132">
        <f t="shared" si="14"/>
        <v>7.5047538112143597E-2</v>
      </c>
      <c r="BD28" s="132">
        <f t="shared" si="15"/>
        <v>4.7621476868310794E-2</v>
      </c>
    </row>
    <row r="29" spans="1:56" s="144" customFormat="1" ht="13.5" customHeight="1" x14ac:dyDescent="0.15">
      <c r="A29" s="123"/>
      <c r="B29" s="124" t="s">
        <v>95</v>
      </c>
      <c r="C29" s="125"/>
      <c r="D29" s="130">
        <v>9573</v>
      </c>
      <c r="E29" s="131">
        <v>516</v>
      </c>
      <c r="F29" s="131">
        <v>291</v>
      </c>
      <c r="G29" s="131">
        <v>1368</v>
      </c>
      <c r="H29" s="131">
        <v>117</v>
      </c>
      <c r="I29" s="131">
        <f t="shared" si="16"/>
        <v>11865</v>
      </c>
      <c r="J29" s="132">
        <f t="shared" si="17"/>
        <v>0.80682680151706698</v>
      </c>
      <c r="K29" s="132">
        <f t="shared" si="0"/>
        <v>4.3489254108723133E-2</v>
      </c>
      <c r="L29" s="132">
        <f t="shared" si="18"/>
        <v>2.4525916561314792E-2</v>
      </c>
      <c r="M29" s="132">
        <f t="shared" si="19"/>
        <v>0.11529709228824273</v>
      </c>
      <c r="N29" s="132">
        <f t="shared" si="20"/>
        <v>9.8609355246523384E-3</v>
      </c>
      <c r="O29" s="123"/>
      <c r="P29" s="124" t="s">
        <v>95</v>
      </c>
      <c r="Q29" s="125"/>
      <c r="R29" s="130">
        <v>26231417</v>
      </c>
      <c r="S29" s="131">
        <v>1738857</v>
      </c>
      <c r="T29" s="131">
        <v>1048132</v>
      </c>
      <c r="U29" s="131">
        <v>2350354</v>
      </c>
      <c r="V29" s="131">
        <v>1836787</v>
      </c>
      <c r="W29" s="133">
        <f t="shared" si="1"/>
        <v>33205547</v>
      </c>
      <c r="X29" s="132">
        <f t="shared" si="2"/>
        <v>0.78997093467546253</v>
      </c>
      <c r="Y29" s="132">
        <f t="shared" si="3"/>
        <v>5.2366461543307811E-2</v>
      </c>
      <c r="Z29" s="132">
        <f t="shared" si="4"/>
        <v>3.1564967142387386E-2</v>
      </c>
      <c r="AA29" s="132">
        <f t="shared" si="5"/>
        <v>7.078196904872551E-2</v>
      </c>
      <c r="AB29" s="132">
        <f t="shared" si="6"/>
        <v>5.5315667590116795E-2</v>
      </c>
      <c r="AC29" s="123"/>
      <c r="AD29" s="124" t="s">
        <v>95</v>
      </c>
      <c r="AE29" s="125"/>
      <c r="AF29" s="130">
        <v>14763096</v>
      </c>
      <c r="AG29" s="131">
        <v>997797</v>
      </c>
      <c r="AH29" s="131">
        <v>588016</v>
      </c>
      <c r="AI29" s="131">
        <v>1092361</v>
      </c>
      <c r="AJ29" s="131">
        <v>1681564</v>
      </c>
      <c r="AK29" s="133">
        <f t="shared" si="21"/>
        <v>19122834</v>
      </c>
      <c r="AL29" s="132">
        <f t="shared" si="22"/>
        <v>0.77201402260773688</v>
      </c>
      <c r="AM29" s="132">
        <f t="shared" si="7"/>
        <v>5.2178301605295532E-2</v>
      </c>
      <c r="AN29" s="132">
        <f t="shared" si="8"/>
        <v>3.0749417162748996E-2</v>
      </c>
      <c r="AO29" s="132">
        <f t="shared" si="9"/>
        <v>5.7123384535995032E-2</v>
      </c>
      <c r="AP29" s="132">
        <f t="shared" si="10"/>
        <v>8.7934874088223536E-2</v>
      </c>
      <c r="AQ29" s="123"/>
      <c r="AR29" s="124" t="s">
        <v>95</v>
      </c>
      <c r="AS29" s="125"/>
      <c r="AT29" s="130">
        <v>824714</v>
      </c>
      <c r="AU29" s="131">
        <v>55514</v>
      </c>
      <c r="AV29" s="131">
        <v>33519</v>
      </c>
      <c r="AW29" s="131">
        <v>60798</v>
      </c>
      <c r="AX29" s="131">
        <v>58628</v>
      </c>
      <c r="AY29" s="133">
        <f t="shared" si="11"/>
        <v>1033173</v>
      </c>
      <c r="AZ29" s="132">
        <f t="shared" si="12"/>
        <v>0.7982341776256251</v>
      </c>
      <c r="BA29" s="132">
        <f t="shared" si="13"/>
        <v>5.3731562865076805E-2</v>
      </c>
      <c r="BB29" s="132">
        <f t="shared" si="23"/>
        <v>3.2442775798438406E-2</v>
      </c>
      <c r="BC29" s="132">
        <f t="shared" si="14"/>
        <v>5.8845904800067364E-2</v>
      </c>
      <c r="BD29" s="132">
        <f t="shared" si="15"/>
        <v>5.6745578910792287E-2</v>
      </c>
    </row>
    <row r="30" spans="1:56" s="144" customFormat="1" ht="13.5" customHeight="1" x14ac:dyDescent="0.15">
      <c r="A30" s="123"/>
      <c r="B30" s="124" t="s">
        <v>96</v>
      </c>
      <c r="C30" s="125"/>
      <c r="D30" s="130">
        <v>9050</v>
      </c>
      <c r="E30" s="131">
        <v>339</v>
      </c>
      <c r="F30" s="131">
        <v>49</v>
      </c>
      <c r="G30" s="131">
        <v>1437</v>
      </c>
      <c r="H30" s="131">
        <v>111</v>
      </c>
      <c r="I30" s="131">
        <f t="shared" si="16"/>
        <v>10986</v>
      </c>
      <c r="J30" s="132">
        <f t="shared" si="17"/>
        <v>0.82377571454578558</v>
      </c>
      <c r="K30" s="132">
        <f t="shared" si="0"/>
        <v>3.0857454942654287E-2</v>
      </c>
      <c r="L30" s="132">
        <f t="shared" si="18"/>
        <v>4.4602221008556344E-3</v>
      </c>
      <c r="M30" s="132">
        <f t="shared" si="19"/>
        <v>0.13080283997815401</v>
      </c>
      <c r="N30" s="132">
        <f t="shared" si="20"/>
        <v>1.0103768432550519E-2</v>
      </c>
      <c r="O30" s="123"/>
      <c r="P30" s="124" t="s">
        <v>96</v>
      </c>
      <c r="Q30" s="125"/>
      <c r="R30" s="130">
        <v>25352121</v>
      </c>
      <c r="S30" s="131">
        <v>1039261</v>
      </c>
      <c r="T30" s="131">
        <v>270847</v>
      </c>
      <c r="U30" s="131">
        <v>2533065</v>
      </c>
      <c r="V30" s="131">
        <v>4217234</v>
      </c>
      <c r="W30" s="133">
        <f t="shared" si="1"/>
        <v>33412528</v>
      </c>
      <c r="X30" s="132">
        <f t="shared" si="2"/>
        <v>0.75876093541919365</v>
      </c>
      <c r="Y30" s="132">
        <f t="shared" si="3"/>
        <v>3.1103932034116065E-2</v>
      </c>
      <c r="Z30" s="132">
        <f t="shared" si="4"/>
        <v>8.10615108201331E-3</v>
      </c>
      <c r="AA30" s="132">
        <f t="shared" si="5"/>
        <v>7.5811833214176436E-2</v>
      </c>
      <c r="AB30" s="132">
        <f t="shared" si="6"/>
        <v>0.12621714825050054</v>
      </c>
      <c r="AC30" s="123"/>
      <c r="AD30" s="124" t="s">
        <v>96</v>
      </c>
      <c r="AE30" s="125"/>
      <c r="AF30" s="130">
        <v>14501158</v>
      </c>
      <c r="AG30" s="131">
        <v>629127</v>
      </c>
      <c r="AH30" s="131">
        <v>194021</v>
      </c>
      <c r="AI30" s="131">
        <v>1138094</v>
      </c>
      <c r="AJ30" s="131">
        <v>4070861</v>
      </c>
      <c r="AK30" s="133">
        <f t="shared" si="21"/>
        <v>20533261</v>
      </c>
      <c r="AL30" s="132">
        <f t="shared" si="22"/>
        <v>0.70622771512036009</v>
      </c>
      <c r="AM30" s="132">
        <f t="shared" si="7"/>
        <v>3.0639409882336762E-2</v>
      </c>
      <c r="AN30" s="132">
        <f t="shared" si="8"/>
        <v>9.4491079619549966E-3</v>
      </c>
      <c r="AO30" s="132">
        <f t="shared" si="9"/>
        <v>5.542685109783585E-2</v>
      </c>
      <c r="AP30" s="132">
        <f t="shared" si="10"/>
        <v>0.19825691593751232</v>
      </c>
      <c r="AQ30" s="123"/>
      <c r="AR30" s="124" t="s">
        <v>96</v>
      </c>
      <c r="AS30" s="125"/>
      <c r="AT30" s="130">
        <v>806583</v>
      </c>
      <c r="AU30" s="131">
        <v>34734</v>
      </c>
      <c r="AV30" s="131">
        <v>10893</v>
      </c>
      <c r="AW30" s="131">
        <v>63826</v>
      </c>
      <c r="AX30" s="131">
        <v>128226</v>
      </c>
      <c r="AY30" s="133">
        <f t="shared" si="11"/>
        <v>1044262</v>
      </c>
      <c r="AZ30" s="132">
        <f t="shared" si="12"/>
        <v>0.7723952418071327</v>
      </c>
      <c r="BA30" s="132">
        <f t="shared" si="13"/>
        <v>3.3261767640687875E-2</v>
      </c>
      <c r="BB30" s="132">
        <f t="shared" si="23"/>
        <v>1.043129023176176E-2</v>
      </c>
      <c r="BC30" s="132">
        <f t="shared" si="14"/>
        <v>6.1120676611808145E-2</v>
      </c>
      <c r="BD30" s="132">
        <f t="shared" si="15"/>
        <v>0.12279102370860953</v>
      </c>
    </row>
    <row r="31" spans="1:56" s="144" customFormat="1" ht="13.5" customHeight="1" x14ac:dyDescent="0.15">
      <c r="A31" s="123"/>
      <c r="B31" s="124" t="s">
        <v>97</v>
      </c>
      <c r="C31" s="125"/>
      <c r="D31" s="145">
        <v>10395</v>
      </c>
      <c r="E31" s="146">
        <v>492</v>
      </c>
      <c r="F31" s="146">
        <v>40</v>
      </c>
      <c r="G31" s="146">
        <v>1681</v>
      </c>
      <c r="H31" s="146">
        <v>78</v>
      </c>
      <c r="I31" s="146">
        <f t="shared" si="16"/>
        <v>12686</v>
      </c>
      <c r="J31" s="147">
        <f t="shared" si="17"/>
        <v>0.81940722055809556</v>
      </c>
      <c r="K31" s="147">
        <f t="shared" si="0"/>
        <v>3.8782910294813178E-2</v>
      </c>
      <c r="L31" s="147">
        <f t="shared" si="18"/>
        <v>3.1530821377896896E-3</v>
      </c>
      <c r="M31" s="147">
        <f t="shared" si="19"/>
        <v>0.1325082768406117</v>
      </c>
      <c r="N31" s="147">
        <f t="shared" si="20"/>
        <v>6.1485101686898948E-3</v>
      </c>
      <c r="O31" s="123"/>
      <c r="P31" s="124" t="s">
        <v>97</v>
      </c>
      <c r="Q31" s="125"/>
      <c r="R31" s="145">
        <v>27633304</v>
      </c>
      <c r="S31" s="146">
        <v>1427099</v>
      </c>
      <c r="T31" s="146">
        <v>116126</v>
      </c>
      <c r="U31" s="146">
        <v>2679986</v>
      </c>
      <c r="V31" s="146">
        <v>539866</v>
      </c>
      <c r="W31" s="148">
        <f t="shared" si="1"/>
        <v>32396381</v>
      </c>
      <c r="X31" s="147">
        <f t="shared" si="2"/>
        <v>0.85297502829096872</v>
      </c>
      <c r="Y31" s="147">
        <f t="shared" si="3"/>
        <v>4.405118584078882E-2</v>
      </c>
      <c r="Z31" s="147">
        <f t="shared" si="4"/>
        <v>3.5845361863104399E-3</v>
      </c>
      <c r="AA31" s="147">
        <f t="shared" si="5"/>
        <v>8.2724857446268452E-2</v>
      </c>
      <c r="AB31" s="147">
        <f t="shared" si="6"/>
        <v>1.6664392235663607E-2</v>
      </c>
      <c r="AC31" s="123"/>
      <c r="AD31" s="124" t="s">
        <v>97</v>
      </c>
      <c r="AE31" s="125"/>
      <c r="AF31" s="145">
        <v>15373454</v>
      </c>
      <c r="AG31" s="146">
        <v>841957</v>
      </c>
      <c r="AH31" s="146">
        <v>66054</v>
      </c>
      <c r="AI31" s="146">
        <v>1116249</v>
      </c>
      <c r="AJ31" s="146">
        <v>448705</v>
      </c>
      <c r="AK31" s="148">
        <f t="shared" si="21"/>
        <v>17846419</v>
      </c>
      <c r="AL31" s="147">
        <f t="shared" si="22"/>
        <v>0.86143074417338295</v>
      </c>
      <c r="AM31" s="147">
        <f t="shared" si="7"/>
        <v>4.7177924041792364E-2</v>
      </c>
      <c r="AN31" s="147">
        <f t="shared" si="8"/>
        <v>3.7012467319073928E-3</v>
      </c>
      <c r="AO31" s="147">
        <f t="shared" si="9"/>
        <v>6.2547506029080685E-2</v>
      </c>
      <c r="AP31" s="147">
        <f t="shared" si="10"/>
        <v>2.514257902383666E-2</v>
      </c>
      <c r="AQ31" s="123"/>
      <c r="AR31" s="124" t="s">
        <v>97</v>
      </c>
      <c r="AS31" s="125"/>
      <c r="AT31" s="145">
        <v>857789</v>
      </c>
      <c r="AU31" s="146">
        <v>46766</v>
      </c>
      <c r="AV31" s="146">
        <v>3722</v>
      </c>
      <c r="AW31" s="146">
        <v>61918</v>
      </c>
      <c r="AX31" s="146">
        <v>17826</v>
      </c>
      <c r="AY31" s="148">
        <f t="shared" si="11"/>
        <v>988021</v>
      </c>
      <c r="AZ31" s="147">
        <f t="shared" si="12"/>
        <v>0.8681890364678484</v>
      </c>
      <c r="BA31" s="147">
        <f t="shared" si="13"/>
        <v>4.7333002031333345E-2</v>
      </c>
      <c r="BB31" s="147">
        <f t="shared" si="23"/>
        <v>3.7671264072322349E-3</v>
      </c>
      <c r="BC31" s="147">
        <f t="shared" si="14"/>
        <v>6.2668708458625877E-2</v>
      </c>
      <c r="BD31" s="147">
        <f t="shared" si="15"/>
        <v>1.8042126634960187E-2</v>
      </c>
    </row>
    <row r="32" spans="1:56" s="144" customFormat="1" ht="13.5" customHeight="1" x14ac:dyDescent="0.15">
      <c r="A32" s="134"/>
      <c r="B32" s="135" t="s">
        <v>98</v>
      </c>
      <c r="C32" s="136"/>
      <c r="D32" s="130">
        <v>17606</v>
      </c>
      <c r="E32" s="131">
        <v>776</v>
      </c>
      <c r="F32" s="131">
        <v>418</v>
      </c>
      <c r="G32" s="131">
        <v>3034</v>
      </c>
      <c r="H32" s="131">
        <v>229</v>
      </c>
      <c r="I32" s="131">
        <f t="shared" si="16"/>
        <v>22063</v>
      </c>
      <c r="J32" s="132">
        <f t="shared" si="17"/>
        <v>0.79798758101799394</v>
      </c>
      <c r="K32" s="132">
        <f t="shared" si="0"/>
        <v>3.5172007433259302E-2</v>
      </c>
      <c r="L32" s="132">
        <f t="shared" si="18"/>
        <v>1.8945746272039161E-2</v>
      </c>
      <c r="M32" s="132">
        <f t="shared" si="19"/>
        <v>0.13751529710374835</v>
      </c>
      <c r="N32" s="132">
        <f t="shared" si="20"/>
        <v>1.0379368172959253E-2</v>
      </c>
      <c r="O32" s="134"/>
      <c r="P32" s="135" t="s">
        <v>98</v>
      </c>
      <c r="Q32" s="136"/>
      <c r="R32" s="130">
        <v>49693229</v>
      </c>
      <c r="S32" s="131">
        <v>2994214</v>
      </c>
      <c r="T32" s="131">
        <v>1485065</v>
      </c>
      <c r="U32" s="131">
        <v>6148316</v>
      </c>
      <c r="V32" s="131">
        <v>2388088</v>
      </c>
      <c r="W32" s="133">
        <f t="shared" si="1"/>
        <v>62708912</v>
      </c>
      <c r="X32" s="132">
        <f t="shared" si="2"/>
        <v>0.79244285086623734</v>
      </c>
      <c r="Y32" s="132">
        <f t="shared" si="3"/>
        <v>4.7747822510459122E-2</v>
      </c>
      <c r="Z32" s="132">
        <f t="shared" si="4"/>
        <v>2.3681881133577953E-2</v>
      </c>
      <c r="AA32" s="132">
        <f t="shared" si="5"/>
        <v>9.8045330462757832E-2</v>
      </c>
      <c r="AB32" s="132">
        <f t="shared" si="6"/>
        <v>3.8082115026967775E-2</v>
      </c>
      <c r="AC32" s="134"/>
      <c r="AD32" s="135" t="s">
        <v>98</v>
      </c>
      <c r="AE32" s="136"/>
      <c r="AF32" s="130">
        <v>28473648</v>
      </c>
      <c r="AG32" s="131">
        <v>1947263</v>
      </c>
      <c r="AH32" s="131">
        <v>826084</v>
      </c>
      <c r="AI32" s="131">
        <v>3139124</v>
      </c>
      <c r="AJ32" s="131">
        <v>2102225</v>
      </c>
      <c r="AK32" s="133">
        <f t="shared" si="21"/>
        <v>36488344</v>
      </c>
      <c r="AL32" s="132">
        <f t="shared" si="22"/>
        <v>0.78034914382521714</v>
      </c>
      <c r="AM32" s="132">
        <f t="shared" si="7"/>
        <v>5.3366713490752005E-2</v>
      </c>
      <c r="AN32" s="132">
        <f t="shared" si="8"/>
        <v>2.2639668163619592E-2</v>
      </c>
      <c r="AO32" s="132">
        <f t="shared" si="9"/>
        <v>8.60308705706129E-2</v>
      </c>
      <c r="AP32" s="132">
        <f t="shared" si="10"/>
        <v>5.7613603949798323E-2</v>
      </c>
      <c r="AQ32" s="134"/>
      <c r="AR32" s="135" t="s">
        <v>98</v>
      </c>
      <c r="AS32" s="136"/>
      <c r="AT32" s="130">
        <v>1589866</v>
      </c>
      <c r="AU32" s="131">
        <v>110267</v>
      </c>
      <c r="AV32" s="131">
        <v>47532</v>
      </c>
      <c r="AW32" s="131">
        <v>174395</v>
      </c>
      <c r="AX32" s="131">
        <v>75511</v>
      </c>
      <c r="AY32" s="133">
        <f t="shared" si="11"/>
        <v>1997571</v>
      </c>
      <c r="AZ32" s="132">
        <f t="shared" si="12"/>
        <v>0.7958996200885976</v>
      </c>
      <c r="BA32" s="132">
        <f t="shared" si="13"/>
        <v>5.5200541057113868E-2</v>
      </c>
      <c r="BB32" s="132">
        <f t="shared" si="23"/>
        <v>2.3794898904719784E-2</v>
      </c>
      <c r="BC32" s="132">
        <f t="shared" si="14"/>
        <v>8.7303530137351815E-2</v>
      </c>
      <c r="BD32" s="132">
        <f t="shared" si="15"/>
        <v>3.7801409812216941E-2</v>
      </c>
    </row>
    <row r="33" spans="1:56" s="144" customFormat="1" ht="13.5" customHeight="1" x14ac:dyDescent="0.15">
      <c r="A33" s="123"/>
      <c r="B33" s="124" t="s">
        <v>99</v>
      </c>
      <c r="C33" s="125"/>
      <c r="D33" s="130">
        <v>11473</v>
      </c>
      <c r="E33" s="131">
        <v>507</v>
      </c>
      <c r="F33" s="131">
        <v>469</v>
      </c>
      <c r="G33" s="131">
        <v>1970</v>
      </c>
      <c r="H33" s="131">
        <v>95</v>
      </c>
      <c r="I33" s="131">
        <f t="shared" si="16"/>
        <v>14514</v>
      </c>
      <c r="J33" s="132">
        <f t="shared" si="17"/>
        <v>0.7904781590188783</v>
      </c>
      <c r="K33" s="132">
        <f t="shared" si="0"/>
        <v>3.4931789995866061E-2</v>
      </c>
      <c r="L33" s="132">
        <f t="shared" si="18"/>
        <v>3.2313628221027971E-2</v>
      </c>
      <c r="M33" s="132">
        <f t="shared" si="19"/>
        <v>0.13573101832713241</v>
      </c>
      <c r="N33" s="132">
        <f t="shared" si="20"/>
        <v>6.545404437095218E-3</v>
      </c>
      <c r="O33" s="123"/>
      <c r="P33" s="124" t="s">
        <v>99</v>
      </c>
      <c r="Q33" s="125"/>
      <c r="R33" s="130">
        <v>32781469</v>
      </c>
      <c r="S33" s="131">
        <v>1703721</v>
      </c>
      <c r="T33" s="131">
        <v>1622808</v>
      </c>
      <c r="U33" s="131">
        <v>3243320</v>
      </c>
      <c r="V33" s="131">
        <v>612387</v>
      </c>
      <c r="W33" s="133">
        <f t="shared" si="1"/>
        <v>39963705</v>
      </c>
      <c r="X33" s="132">
        <f t="shared" si="2"/>
        <v>0.82028102749732534</v>
      </c>
      <c r="Y33" s="132">
        <f t="shared" si="3"/>
        <v>4.26317079459975E-2</v>
      </c>
      <c r="Z33" s="132">
        <f t="shared" si="4"/>
        <v>4.0607045818199287E-2</v>
      </c>
      <c r="AA33" s="132">
        <f t="shared" si="5"/>
        <v>8.1156639505771552E-2</v>
      </c>
      <c r="AB33" s="132">
        <f t="shared" si="6"/>
        <v>1.5323579232706276E-2</v>
      </c>
      <c r="AC33" s="123"/>
      <c r="AD33" s="124" t="s">
        <v>99</v>
      </c>
      <c r="AE33" s="125"/>
      <c r="AF33" s="130">
        <v>18875440</v>
      </c>
      <c r="AG33" s="131">
        <v>1032392</v>
      </c>
      <c r="AH33" s="131">
        <v>893253</v>
      </c>
      <c r="AI33" s="131">
        <v>1339349</v>
      </c>
      <c r="AJ33" s="131">
        <v>490158</v>
      </c>
      <c r="AK33" s="133">
        <f t="shared" si="21"/>
        <v>22630592</v>
      </c>
      <c r="AL33" s="132">
        <f t="shared" si="22"/>
        <v>0.83406744286671775</v>
      </c>
      <c r="AM33" s="132">
        <f t="shared" si="7"/>
        <v>4.5619310356529781E-2</v>
      </c>
      <c r="AN33" s="132">
        <f t="shared" si="8"/>
        <v>3.9471039909163667E-2</v>
      </c>
      <c r="AO33" s="132">
        <f t="shared" si="9"/>
        <v>5.9183118143794032E-2</v>
      </c>
      <c r="AP33" s="132">
        <f t="shared" si="10"/>
        <v>2.1659088723794764E-2</v>
      </c>
      <c r="AQ33" s="123"/>
      <c r="AR33" s="124" t="s">
        <v>99</v>
      </c>
      <c r="AS33" s="125"/>
      <c r="AT33" s="130">
        <v>1050423</v>
      </c>
      <c r="AU33" s="131">
        <v>58446</v>
      </c>
      <c r="AV33" s="131">
        <v>51443</v>
      </c>
      <c r="AW33" s="131">
        <v>73670</v>
      </c>
      <c r="AX33" s="131">
        <v>18592</v>
      </c>
      <c r="AY33" s="133">
        <f t="shared" si="11"/>
        <v>1252574</v>
      </c>
      <c r="AZ33" s="132">
        <f t="shared" si="12"/>
        <v>0.83861153113508657</v>
      </c>
      <c r="BA33" s="132">
        <f t="shared" si="13"/>
        <v>4.6660716253091636E-2</v>
      </c>
      <c r="BB33" s="132">
        <f t="shared" si="23"/>
        <v>4.1069829008106504E-2</v>
      </c>
      <c r="BC33" s="132">
        <f t="shared" si="14"/>
        <v>5.8814888381844108E-2</v>
      </c>
      <c r="BD33" s="132">
        <f t="shared" si="15"/>
        <v>1.4843035221871123E-2</v>
      </c>
    </row>
    <row r="34" spans="1:56" s="144" customFormat="1" ht="13.5" customHeight="1" x14ac:dyDescent="0.15">
      <c r="A34" s="123"/>
      <c r="B34" s="124" t="s">
        <v>100</v>
      </c>
      <c r="C34" s="125"/>
      <c r="D34" s="130">
        <v>34662</v>
      </c>
      <c r="E34" s="131">
        <v>2063</v>
      </c>
      <c r="F34" s="131">
        <v>297</v>
      </c>
      <c r="G34" s="131">
        <v>6141</v>
      </c>
      <c r="H34" s="131">
        <v>509</v>
      </c>
      <c r="I34" s="131">
        <f t="shared" si="16"/>
        <v>43672</v>
      </c>
      <c r="J34" s="132">
        <f t="shared" si="17"/>
        <v>0.7936893203883495</v>
      </c>
      <c r="K34" s="132">
        <f t="shared" si="0"/>
        <v>4.7238505220736401E-2</v>
      </c>
      <c r="L34" s="132">
        <f t="shared" si="18"/>
        <v>6.8006960981864808E-3</v>
      </c>
      <c r="M34" s="132">
        <f t="shared" si="19"/>
        <v>0.14061641326250229</v>
      </c>
      <c r="N34" s="132">
        <f t="shared" si="20"/>
        <v>1.1655065030225316E-2</v>
      </c>
      <c r="O34" s="123"/>
      <c r="P34" s="124" t="s">
        <v>100</v>
      </c>
      <c r="Q34" s="125"/>
      <c r="R34" s="130">
        <v>108835692</v>
      </c>
      <c r="S34" s="131">
        <v>7308203</v>
      </c>
      <c r="T34" s="131">
        <v>1244826</v>
      </c>
      <c r="U34" s="131">
        <v>12039187</v>
      </c>
      <c r="V34" s="131">
        <v>7955604</v>
      </c>
      <c r="W34" s="133">
        <f t="shared" si="1"/>
        <v>137383512</v>
      </c>
      <c r="X34" s="132">
        <f t="shared" si="2"/>
        <v>0.79220344869331916</v>
      </c>
      <c r="Y34" s="132">
        <f t="shared" si="3"/>
        <v>5.3195633839961814E-2</v>
      </c>
      <c r="Z34" s="132">
        <f t="shared" si="4"/>
        <v>9.0609563103904341E-3</v>
      </c>
      <c r="AA34" s="132">
        <f t="shared" si="5"/>
        <v>8.7631964161754727E-2</v>
      </c>
      <c r="AB34" s="132">
        <f t="shared" si="6"/>
        <v>5.790799699457385E-2</v>
      </c>
      <c r="AC34" s="123"/>
      <c r="AD34" s="124" t="s">
        <v>100</v>
      </c>
      <c r="AE34" s="125"/>
      <c r="AF34" s="130">
        <v>65278569</v>
      </c>
      <c r="AG34" s="131">
        <v>4667827</v>
      </c>
      <c r="AH34" s="131">
        <v>746375</v>
      </c>
      <c r="AI34" s="131">
        <v>5775533</v>
      </c>
      <c r="AJ34" s="131">
        <v>7284196</v>
      </c>
      <c r="AK34" s="133">
        <f t="shared" si="21"/>
        <v>83752500</v>
      </c>
      <c r="AL34" s="132">
        <f t="shared" si="22"/>
        <v>0.77942233366168179</v>
      </c>
      <c r="AM34" s="132">
        <f t="shared" si="7"/>
        <v>5.5733584072117252E-2</v>
      </c>
      <c r="AN34" s="132">
        <f t="shared" si="8"/>
        <v>8.9116742783797494E-3</v>
      </c>
      <c r="AO34" s="132">
        <f t="shared" si="9"/>
        <v>6.895952956628161E-2</v>
      </c>
      <c r="AP34" s="132">
        <f t="shared" si="10"/>
        <v>8.6972878421539654E-2</v>
      </c>
      <c r="AQ34" s="123"/>
      <c r="AR34" s="124" t="s">
        <v>100</v>
      </c>
      <c r="AS34" s="125"/>
      <c r="AT34" s="130">
        <v>3542515</v>
      </c>
      <c r="AU34" s="131">
        <v>260370</v>
      </c>
      <c r="AV34" s="131">
        <v>42928</v>
      </c>
      <c r="AW34" s="131">
        <v>319197</v>
      </c>
      <c r="AX34" s="131">
        <v>241422</v>
      </c>
      <c r="AY34" s="133">
        <f t="shared" si="11"/>
        <v>4406432</v>
      </c>
      <c r="AZ34" s="132">
        <f t="shared" si="12"/>
        <v>0.80394182867226816</v>
      </c>
      <c r="BA34" s="132">
        <f t="shared" si="13"/>
        <v>5.9088623176302278E-2</v>
      </c>
      <c r="BB34" s="132">
        <f t="shared" si="23"/>
        <v>9.7421224246737499E-3</v>
      </c>
      <c r="BC34" s="132">
        <f t="shared" si="14"/>
        <v>7.2438880255045357E-2</v>
      </c>
      <c r="BD34" s="132">
        <f t="shared" si="15"/>
        <v>5.4788545471710443E-2</v>
      </c>
    </row>
    <row r="35" spans="1:56" s="144" customFormat="1" ht="13.5" customHeight="1" x14ac:dyDescent="0.15">
      <c r="A35" s="123"/>
      <c r="B35" s="124" t="s">
        <v>101</v>
      </c>
      <c r="C35" s="125"/>
      <c r="D35" s="130">
        <v>18016</v>
      </c>
      <c r="E35" s="131">
        <v>1293</v>
      </c>
      <c r="F35" s="131">
        <v>9</v>
      </c>
      <c r="G35" s="131">
        <v>2500</v>
      </c>
      <c r="H35" s="131">
        <v>214</v>
      </c>
      <c r="I35" s="131">
        <f t="shared" si="16"/>
        <v>22032</v>
      </c>
      <c r="J35" s="132">
        <f t="shared" si="17"/>
        <v>0.8177196804647785</v>
      </c>
      <c r="K35" s="132">
        <f t="shared" si="0"/>
        <v>5.8687363834422655E-2</v>
      </c>
      <c r="L35" s="132">
        <f t="shared" si="18"/>
        <v>4.084967320261438E-4</v>
      </c>
      <c r="M35" s="132">
        <f t="shared" si="19"/>
        <v>0.11347131445170661</v>
      </c>
      <c r="N35" s="132">
        <f t="shared" si="20"/>
        <v>9.7131445170660861E-3</v>
      </c>
      <c r="O35" s="123"/>
      <c r="P35" s="124" t="s">
        <v>101</v>
      </c>
      <c r="Q35" s="125"/>
      <c r="R35" s="130">
        <v>57160076</v>
      </c>
      <c r="S35" s="131">
        <v>4400976</v>
      </c>
      <c r="T35" s="131">
        <v>16617</v>
      </c>
      <c r="U35" s="131">
        <v>6870138</v>
      </c>
      <c r="V35" s="131">
        <v>2658660</v>
      </c>
      <c r="W35" s="133">
        <f t="shared" si="1"/>
        <v>71106467</v>
      </c>
      <c r="X35" s="132">
        <f t="shared" si="2"/>
        <v>0.80386606748441036</v>
      </c>
      <c r="Y35" s="132">
        <f t="shared" si="3"/>
        <v>6.1892767081227644E-2</v>
      </c>
      <c r="Z35" s="132">
        <f t="shared" si="4"/>
        <v>2.3369182440185083E-4</v>
      </c>
      <c r="AA35" s="132">
        <f t="shared" si="5"/>
        <v>9.6617625510771049E-2</v>
      </c>
      <c r="AB35" s="132">
        <f t="shared" si="6"/>
        <v>3.7389848099189063E-2</v>
      </c>
      <c r="AC35" s="123"/>
      <c r="AD35" s="124" t="s">
        <v>102</v>
      </c>
      <c r="AE35" s="125"/>
      <c r="AF35" s="130">
        <v>34489346</v>
      </c>
      <c r="AG35" s="131">
        <v>2799581</v>
      </c>
      <c r="AH35" s="131">
        <v>7320</v>
      </c>
      <c r="AI35" s="131">
        <v>4227086</v>
      </c>
      <c r="AJ35" s="131">
        <v>2375189</v>
      </c>
      <c r="AK35" s="133">
        <f t="shared" si="21"/>
        <v>43898522</v>
      </c>
      <c r="AL35" s="132">
        <f t="shared" si="22"/>
        <v>0.78566075641453259</v>
      </c>
      <c r="AM35" s="132">
        <f t="shared" si="7"/>
        <v>6.3773923869236415E-2</v>
      </c>
      <c r="AN35" s="132">
        <f t="shared" si="8"/>
        <v>1.6674821079397617E-4</v>
      </c>
      <c r="AO35" s="132">
        <f t="shared" si="9"/>
        <v>9.6292216854134638E-2</v>
      </c>
      <c r="AP35" s="132">
        <f t="shared" si="10"/>
        <v>5.4106354651302382E-2</v>
      </c>
      <c r="AQ35" s="123"/>
      <c r="AR35" s="124" t="s">
        <v>102</v>
      </c>
      <c r="AS35" s="125"/>
      <c r="AT35" s="130">
        <v>1901763</v>
      </c>
      <c r="AU35" s="131">
        <v>155374</v>
      </c>
      <c r="AV35" s="131">
        <v>421</v>
      </c>
      <c r="AW35" s="131">
        <v>238117</v>
      </c>
      <c r="AX35" s="131">
        <v>90692</v>
      </c>
      <c r="AY35" s="133">
        <f t="shared" si="11"/>
        <v>2386367</v>
      </c>
      <c r="AZ35" s="132">
        <f t="shared" si="12"/>
        <v>0.796928133853678</v>
      </c>
      <c r="BA35" s="132">
        <f t="shared" si="13"/>
        <v>6.5109012989200743E-2</v>
      </c>
      <c r="BB35" s="132">
        <f t="shared" si="23"/>
        <v>1.7641879895255005E-4</v>
      </c>
      <c r="BC35" s="132">
        <f t="shared" si="14"/>
        <v>9.9782221259345272E-2</v>
      </c>
      <c r="BD35" s="132">
        <f t="shared" si="15"/>
        <v>3.8004213098823444E-2</v>
      </c>
    </row>
    <row r="36" spans="1:56" s="144" customFormat="1" ht="13.5" customHeight="1" x14ac:dyDescent="0.15">
      <c r="A36" s="141"/>
      <c r="B36" s="142" t="s">
        <v>103</v>
      </c>
      <c r="C36" s="143"/>
      <c r="D36" s="130">
        <v>13452</v>
      </c>
      <c r="E36" s="131">
        <v>808</v>
      </c>
      <c r="F36" s="131">
        <v>1</v>
      </c>
      <c r="G36" s="131">
        <v>1799</v>
      </c>
      <c r="H36" s="131">
        <v>117</v>
      </c>
      <c r="I36" s="131">
        <f t="shared" si="16"/>
        <v>16177</v>
      </c>
      <c r="J36" s="132">
        <f t="shared" si="17"/>
        <v>0.83155096742288437</v>
      </c>
      <c r="K36" s="132">
        <f t="shared" si="0"/>
        <v>4.9947456265067691E-2</v>
      </c>
      <c r="L36" s="132">
        <f t="shared" si="18"/>
        <v>6.1816158743895652E-5</v>
      </c>
      <c r="M36" s="132">
        <f t="shared" si="19"/>
        <v>0.11120726958026828</v>
      </c>
      <c r="N36" s="132">
        <f t="shared" si="20"/>
        <v>7.2324905730357918E-3</v>
      </c>
      <c r="O36" s="141"/>
      <c r="P36" s="142" t="s">
        <v>103</v>
      </c>
      <c r="Q36" s="143"/>
      <c r="R36" s="130">
        <v>39800514</v>
      </c>
      <c r="S36" s="131">
        <v>2618744</v>
      </c>
      <c r="T36" s="131">
        <v>2512</v>
      </c>
      <c r="U36" s="131">
        <v>3418916</v>
      </c>
      <c r="V36" s="131">
        <v>1682921</v>
      </c>
      <c r="W36" s="133">
        <f t="shared" si="1"/>
        <v>47523607</v>
      </c>
      <c r="X36" s="132">
        <f t="shared" si="2"/>
        <v>0.83748933451116203</v>
      </c>
      <c r="Y36" s="132">
        <f t="shared" si="3"/>
        <v>5.5104066490575934E-2</v>
      </c>
      <c r="Z36" s="132">
        <f t="shared" si="4"/>
        <v>5.2857940686194127E-5</v>
      </c>
      <c r="AA36" s="132">
        <f t="shared" si="5"/>
        <v>7.1941424816512764E-2</v>
      </c>
      <c r="AB36" s="132">
        <f t="shared" si="6"/>
        <v>3.5412316241063099E-2</v>
      </c>
      <c r="AC36" s="141"/>
      <c r="AD36" s="142" t="s">
        <v>103</v>
      </c>
      <c r="AE36" s="143"/>
      <c r="AF36" s="130">
        <v>23322769</v>
      </c>
      <c r="AG36" s="131">
        <v>1608361</v>
      </c>
      <c r="AH36" s="131">
        <v>2082</v>
      </c>
      <c r="AI36" s="131">
        <v>1613087</v>
      </c>
      <c r="AJ36" s="131">
        <v>1542297</v>
      </c>
      <c r="AK36" s="133">
        <f t="shared" si="21"/>
        <v>28088596</v>
      </c>
      <c r="AL36" s="132">
        <f t="shared" si="22"/>
        <v>0.83032875690903174</v>
      </c>
      <c r="AM36" s="132">
        <f t="shared" si="7"/>
        <v>5.7260284565308996E-2</v>
      </c>
      <c r="AN36" s="132">
        <f t="shared" si="8"/>
        <v>7.4122608335425524E-5</v>
      </c>
      <c r="AO36" s="132">
        <f t="shared" si="9"/>
        <v>5.7428537902001225E-2</v>
      </c>
      <c r="AP36" s="132">
        <f t="shared" si="10"/>
        <v>5.4908298015322661E-2</v>
      </c>
      <c r="AQ36" s="141"/>
      <c r="AR36" s="142" t="s">
        <v>103</v>
      </c>
      <c r="AS36" s="143"/>
      <c r="AT36" s="130">
        <v>1281186</v>
      </c>
      <c r="AU36" s="131">
        <v>89366</v>
      </c>
      <c r="AV36" s="131">
        <v>123</v>
      </c>
      <c r="AW36" s="131">
        <v>89820</v>
      </c>
      <c r="AX36" s="131">
        <v>52053</v>
      </c>
      <c r="AY36" s="133">
        <f t="shared" si="11"/>
        <v>1512548</v>
      </c>
      <c r="AZ36" s="132">
        <f t="shared" si="12"/>
        <v>0.84703824275328787</v>
      </c>
      <c r="BA36" s="132">
        <f t="shared" si="13"/>
        <v>5.9083083644287653E-2</v>
      </c>
      <c r="BB36" s="132">
        <f t="shared" si="23"/>
        <v>8.1319733324165577E-5</v>
      </c>
      <c r="BC36" s="132">
        <f t="shared" si="14"/>
        <v>5.938323940793945E-2</v>
      </c>
      <c r="BD36" s="132">
        <f t="shared" si="15"/>
        <v>3.4414114461160904E-2</v>
      </c>
    </row>
    <row r="37" spans="1:56" s="144" customFormat="1" ht="13.5" customHeight="1" x14ac:dyDescent="0.15">
      <c r="A37" s="123"/>
      <c r="B37" s="124" t="s">
        <v>104</v>
      </c>
      <c r="C37" s="125"/>
      <c r="D37" s="137">
        <v>12128</v>
      </c>
      <c r="E37" s="138">
        <v>485</v>
      </c>
      <c r="F37" s="138">
        <v>3</v>
      </c>
      <c r="G37" s="138">
        <v>1513</v>
      </c>
      <c r="H37" s="138">
        <v>110</v>
      </c>
      <c r="I37" s="138">
        <f t="shared" si="16"/>
        <v>14239</v>
      </c>
      <c r="J37" s="139">
        <f t="shared" si="17"/>
        <v>0.85174520682632204</v>
      </c>
      <c r="K37" s="139">
        <f t="shared" si="0"/>
        <v>3.4061380714937847E-2</v>
      </c>
      <c r="L37" s="139">
        <f t="shared" si="18"/>
        <v>2.1068895287590421E-4</v>
      </c>
      <c r="M37" s="139">
        <f t="shared" si="19"/>
        <v>0.10625746190041435</v>
      </c>
      <c r="N37" s="139">
        <f t="shared" si="20"/>
        <v>7.7252616054498211E-3</v>
      </c>
      <c r="O37" s="123"/>
      <c r="P37" s="124" t="s">
        <v>104</v>
      </c>
      <c r="Q37" s="125"/>
      <c r="R37" s="137">
        <v>37687247</v>
      </c>
      <c r="S37" s="138">
        <v>1578988</v>
      </c>
      <c r="T37" s="138">
        <v>9177</v>
      </c>
      <c r="U37" s="138">
        <v>3236160</v>
      </c>
      <c r="V37" s="138">
        <v>1150760</v>
      </c>
      <c r="W37" s="140">
        <f t="shared" si="1"/>
        <v>43662332</v>
      </c>
      <c r="X37" s="139">
        <f t="shared" si="2"/>
        <v>0.86315240789245984</v>
      </c>
      <c r="Y37" s="139">
        <f t="shared" si="3"/>
        <v>3.6163620394806216E-2</v>
      </c>
      <c r="Z37" s="139">
        <f t="shared" si="4"/>
        <v>2.1018116943455974E-4</v>
      </c>
      <c r="AA37" s="139">
        <f t="shared" si="5"/>
        <v>7.4117891824925883E-2</v>
      </c>
      <c r="AB37" s="139">
        <f t="shared" si="6"/>
        <v>2.635589871837354E-2</v>
      </c>
      <c r="AC37" s="123"/>
      <c r="AD37" s="124" t="s">
        <v>104</v>
      </c>
      <c r="AE37" s="125"/>
      <c r="AF37" s="137">
        <v>22563201</v>
      </c>
      <c r="AG37" s="138">
        <v>975215</v>
      </c>
      <c r="AH37" s="138">
        <v>3095</v>
      </c>
      <c r="AI37" s="138">
        <v>1721687</v>
      </c>
      <c r="AJ37" s="138">
        <v>1007005</v>
      </c>
      <c r="AK37" s="140">
        <f t="shared" si="21"/>
        <v>26270203</v>
      </c>
      <c r="AL37" s="139">
        <f t="shared" si="22"/>
        <v>0.85888948022213607</v>
      </c>
      <c r="AM37" s="139">
        <f t="shared" si="7"/>
        <v>3.712247674675373E-2</v>
      </c>
      <c r="AN37" s="139">
        <f t="shared" si="8"/>
        <v>1.1781408769471632E-4</v>
      </c>
      <c r="AO37" s="139">
        <f t="shared" si="9"/>
        <v>6.5537635929193233E-2</v>
      </c>
      <c r="AP37" s="139">
        <f t="shared" si="10"/>
        <v>3.8332593014222233E-2</v>
      </c>
      <c r="AQ37" s="123"/>
      <c r="AR37" s="124" t="s">
        <v>104</v>
      </c>
      <c r="AS37" s="125"/>
      <c r="AT37" s="137">
        <v>1243702</v>
      </c>
      <c r="AU37" s="138">
        <v>54152</v>
      </c>
      <c r="AV37" s="138">
        <v>159</v>
      </c>
      <c r="AW37" s="138">
        <v>96690</v>
      </c>
      <c r="AX37" s="138">
        <v>34594</v>
      </c>
      <c r="AY37" s="140">
        <f t="shared" si="11"/>
        <v>1429297</v>
      </c>
      <c r="AZ37" s="139">
        <f t="shared" si="12"/>
        <v>0.87014945109378949</v>
      </c>
      <c r="BA37" s="139">
        <f t="shared" si="13"/>
        <v>3.7887157112902359E-2</v>
      </c>
      <c r="BB37" s="139">
        <f t="shared" si="23"/>
        <v>1.112434994266412E-4</v>
      </c>
      <c r="BC37" s="139">
        <f t="shared" si="14"/>
        <v>6.7648641255106529E-2</v>
      </c>
      <c r="BD37" s="139">
        <f t="shared" si="15"/>
        <v>2.4203507038775007E-2</v>
      </c>
    </row>
    <row r="38" spans="1:56" s="144" customFormat="1" ht="13.5" customHeight="1" x14ac:dyDescent="0.15">
      <c r="A38" s="123"/>
      <c r="B38" s="124" t="s">
        <v>105</v>
      </c>
      <c r="C38" s="125"/>
      <c r="D38" s="130">
        <v>17812</v>
      </c>
      <c r="E38" s="131">
        <v>860</v>
      </c>
      <c r="F38" s="131">
        <v>0</v>
      </c>
      <c r="G38" s="131">
        <v>2270</v>
      </c>
      <c r="H38" s="131">
        <v>228</v>
      </c>
      <c r="I38" s="131">
        <f t="shared" si="16"/>
        <v>21170</v>
      </c>
      <c r="J38" s="132">
        <f t="shared" si="17"/>
        <v>0.8413793103448276</v>
      </c>
      <c r="K38" s="132">
        <f t="shared" si="0"/>
        <v>4.0623523854511102E-2</v>
      </c>
      <c r="L38" s="132">
        <f t="shared" si="18"/>
        <v>0</v>
      </c>
      <c r="M38" s="132">
        <f t="shared" si="19"/>
        <v>0.10722720831365139</v>
      </c>
      <c r="N38" s="132">
        <f t="shared" si="20"/>
        <v>1.076995748700992E-2</v>
      </c>
      <c r="O38" s="123"/>
      <c r="P38" s="124" t="s">
        <v>105</v>
      </c>
      <c r="Q38" s="125"/>
      <c r="R38" s="130">
        <v>56773776</v>
      </c>
      <c r="S38" s="131">
        <v>3146176</v>
      </c>
      <c r="T38" s="131">
        <v>0</v>
      </c>
      <c r="U38" s="131">
        <v>6070019</v>
      </c>
      <c r="V38" s="131">
        <v>3543563</v>
      </c>
      <c r="W38" s="133">
        <f t="shared" si="1"/>
        <v>69533534</v>
      </c>
      <c r="X38" s="132">
        <f t="shared" si="2"/>
        <v>0.81649490158230709</v>
      </c>
      <c r="Y38" s="132">
        <f t="shared" si="3"/>
        <v>4.5246887638416305E-2</v>
      </c>
      <c r="Z38" s="132">
        <f t="shared" si="4"/>
        <v>0</v>
      </c>
      <c r="AA38" s="132">
        <f t="shared" si="5"/>
        <v>8.7296282107565543E-2</v>
      </c>
      <c r="AB38" s="132">
        <f t="shared" si="6"/>
        <v>5.0961928671711121E-2</v>
      </c>
      <c r="AC38" s="123"/>
      <c r="AD38" s="124" t="s">
        <v>105</v>
      </c>
      <c r="AE38" s="125"/>
      <c r="AF38" s="130">
        <v>34566949</v>
      </c>
      <c r="AG38" s="131">
        <v>2078449</v>
      </c>
      <c r="AH38" s="131">
        <v>0</v>
      </c>
      <c r="AI38" s="131">
        <v>3688893</v>
      </c>
      <c r="AJ38" s="131">
        <v>3229910</v>
      </c>
      <c r="AK38" s="133">
        <f t="shared" si="21"/>
        <v>43564201</v>
      </c>
      <c r="AL38" s="132">
        <f t="shared" si="22"/>
        <v>0.79347143311546098</v>
      </c>
      <c r="AM38" s="132">
        <f t="shared" si="7"/>
        <v>4.7710022272645376E-2</v>
      </c>
      <c r="AN38" s="132">
        <f t="shared" si="8"/>
        <v>0</v>
      </c>
      <c r="AO38" s="132">
        <f t="shared" si="9"/>
        <v>8.4677164169727343E-2</v>
      </c>
      <c r="AP38" s="132">
        <f t="shared" si="10"/>
        <v>7.4141380442166269E-2</v>
      </c>
      <c r="AQ38" s="123"/>
      <c r="AR38" s="124" t="s">
        <v>105</v>
      </c>
      <c r="AS38" s="125"/>
      <c r="AT38" s="130">
        <v>1898313</v>
      </c>
      <c r="AU38" s="131">
        <v>114880</v>
      </c>
      <c r="AV38" s="131">
        <v>0</v>
      </c>
      <c r="AW38" s="131">
        <v>207467</v>
      </c>
      <c r="AX38" s="131">
        <v>112395</v>
      </c>
      <c r="AY38" s="133">
        <f t="shared" si="11"/>
        <v>2333055</v>
      </c>
      <c r="AZ38" s="132">
        <f t="shared" si="12"/>
        <v>0.81365977227283537</v>
      </c>
      <c r="BA38" s="132">
        <f t="shared" si="13"/>
        <v>4.9240159361866737E-2</v>
      </c>
      <c r="BB38" s="132">
        <f t="shared" si="23"/>
        <v>0</v>
      </c>
      <c r="BC38" s="132">
        <f t="shared" si="14"/>
        <v>8.8925036057872622E-2</v>
      </c>
      <c r="BD38" s="132">
        <f t="shared" si="15"/>
        <v>4.8175032307425245E-2</v>
      </c>
    </row>
    <row r="39" spans="1:56" s="144" customFormat="1" ht="13.5" customHeight="1" x14ac:dyDescent="0.15">
      <c r="A39" s="123"/>
      <c r="B39" s="124" t="s">
        <v>106</v>
      </c>
      <c r="C39" s="125"/>
      <c r="D39" s="130">
        <v>10628</v>
      </c>
      <c r="E39" s="131">
        <v>599</v>
      </c>
      <c r="F39" s="131">
        <v>2</v>
      </c>
      <c r="G39" s="131">
        <v>1297</v>
      </c>
      <c r="H39" s="131">
        <v>122</v>
      </c>
      <c r="I39" s="131">
        <f t="shared" si="16"/>
        <v>12648</v>
      </c>
      <c r="J39" s="132">
        <f t="shared" si="17"/>
        <v>0.84029095509171414</v>
      </c>
      <c r="K39" s="132">
        <f t="shared" si="0"/>
        <v>4.7359266287160022E-2</v>
      </c>
      <c r="L39" s="132">
        <f t="shared" si="18"/>
        <v>1.5812776723592663E-4</v>
      </c>
      <c r="M39" s="132">
        <f t="shared" si="19"/>
        <v>0.10254585705249841</v>
      </c>
      <c r="N39" s="132">
        <f t="shared" si="20"/>
        <v>9.645793801391524E-3</v>
      </c>
      <c r="O39" s="123"/>
      <c r="P39" s="124" t="s">
        <v>106</v>
      </c>
      <c r="Q39" s="125"/>
      <c r="R39" s="130">
        <v>32057183</v>
      </c>
      <c r="S39" s="131">
        <v>2043321</v>
      </c>
      <c r="T39" s="131">
        <v>6534</v>
      </c>
      <c r="U39" s="131">
        <v>2692816</v>
      </c>
      <c r="V39" s="131">
        <v>1944411</v>
      </c>
      <c r="W39" s="133">
        <f t="shared" si="1"/>
        <v>38744265</v>
      </c>
      <c r="X39" s="132">
        <f t="shared" si="2"/>
        <v>0.82740459781596065</v>
      </c>
      <c r="Y39" s="132">
        <f t="shared" si="3"/>
        <v>5.2738669839265243E-2</v>
      </c>
      <c r="Z39" s="132">
        <f t="shared" si="4"/>
        <v>1.6864431419721086E-4</v>
      </c>
      <c r="AA39" s="132">
        <f t="shared" si="5"/>
        <v>6.9502312148649617E-2</v>
      </c>
      <c r="AB39" s="132">
        <f t="shared" si="6"/>
        <v>5.0185775881927297E-2</v>
      </c>
      <c r="AC39" s="123"/>
      <c r="AD39" s="124" t="s">
        <v>106</v>
      </c>
      <c r="AE39" s="125"/>
      <c r="AF39" s="130">
        <v>18947883</v>
      </c>
      <c r="AG39" s="131">
        <v>1299333</v>
      </c>
      <c r="AH39" s="131">
        <v>3250</v>
      </c>
      <c r="AI39" s="131">
        <v>1426668</v>
      </c>
      <c r="AJ39" s="131">
        <v>1781618</v>
      </c>
      <c r="AK39" s="133">
        <f t="shared" si="21"/>
        <v>23458752</v>
      </c>
      <c r="AL39" s="132">
        <f t="shared" si="22"/>
        <v>0.8077106147846228</v>
      </c>
      <c r="AM39" s="132">
        <f t="shared" si="7"/>
        <v>5.538798483397582E-2</v>
      </c>
      <c r="AN39" s="132">
        <f t="shared" si="8"/>
        <v>1.3854104429766767E-4</v>
      </c>
      <c r="AO39" s="132">
        <f t="shared" si="9"/>
        <v>6.0816022949558443E-2</v>
      </c>
      <c r="AP39" s="132">
        <f t="shared" si="10"/>
        <v>7.594683638754525E-2</v>
      </c>
      <c r="AQ39" s="123"/>
      <c r="AR39" s="124" t="s">
        <v>106</v>
      </c>
      <c r="AS39" s="125"/>
      <c r="AT39" s="130">
        <v>1023212</v>
      </c>
      <c r="AU39" s="131">
        <v>73287</v>
      </c>
      <c r="AV39" s="131">
        <v>187</v>
      </c>
      <c r="AW39" s="131">
        <v>80043</v>
      </c>
      <c r="AX39" s="131">
        <v>61367</v>
      </c>
      <c r="AY39" s="133">
        <f t="shared" si="11"/>
        <v>1238096</v>
      </c>
      <c r="AZ39" s="132">
        <f t="shared" si="12"/>
        <v>0.82643995296002892</v>
      </c>
      <c r="BA39" s="132">
        <f t="shared" si="13"/>
        <v>5.9193309727194013E-2</v>
      </c>
      <c r="BB39" s="132">
        <f t="shared" si="23"/>
        <v>1.5103836859177316E-4</v>
      </c>
      <c r="BC39" s="132">
        <f t="shared" si="14"/>
        <v>6.4650075599953477E-2</v>
      </c>
      <c r="BD39" s="132">
        <f t="shared" si="15"/>
        <v>4.9565623344231785E-2</v>
      </c>
    </row>
    <row r="40" spans="1:56" s="144" customFormat="1" ht="13.5" customHeight="1" x14ac:dyDescent="0.15">
      <c r="A40" s="123"/>
      <c r="B40" s="124" t="s">
        <v>107</v>
      </c>
      <c r="C40" s="125"/>
      <c r="D40" s="130">
        <v>12764</v>
      </c>
      <c r="E40" s="131">
        <v>442</v>
      </c>
      <c r="F40" s="131">
        <v>6</v>
      </c>
      <c r="G40" s="131">
        <v>1708</v>
      </c>
      <c r="H40" s="131">
        <v>177</v>
      </c>
      <c r="I40" s="131">
        <f t="shared" si="16"/>
        <v>15097</v>
      </c>
      <c r="J40" s="132">
        <f t="shared" si="17"/>
        <v>0.84546598661985828</v>
      </c>
      <c r="K40" s="132">
        <f t="shared" si="0"/>
        <v>2.9277339868848114E-2</v>
      </c>
      <c r="L40" s="132">
        <f t="shared" si="18"/>
        <v>3.974299529707889E-4</v>
      </c>
      <c r="M40" s="132">
        <f t="shared" si="19"/>
        <v>0.11313505994568457</v>
      </c>
      <c r="N40" s="132">
        <f t="shared" si="20"/>
        <v>1.1724183612638273E-2</v>
      </c>
      <c r="O40" s="123"/>
      <c r="P40" s="124" t="s">
        <v>107</v>
      </c>
      <c r="Q40" s="125"/>
      <c r="R40" s="130">
        <v>48071595</v>
      </c>
      <c r="S40" s="131">
        <v>1820542</v>
      </c>
      <c r="T40" s="131">
        <v>18846</v>
      </c>
      <c r="U40" s="131">
        <v>4580817</v>
      </c>
      <c r="V40" s="131">
        <v>2289785</v>
      </c>
      <c r="W40" s="133">
        <f t="shared" si="1"/>
        <v>56781585</v>
      </c>
      <c r="X40" s="132">
        <f t="shared" si="2"/>
        <v>0.84660537390775548</v>
      </c>
      <c r="Y40" s="132">
        <f t="shared" si="3"/>
        <v>3.2062190585204695E-2</v>
      </c>
      <c r="Z40" s="132">
        <f t="shared" si="4"/>
        <v>3.3190338029486145E-4</v>
      </c>
      <c r="AA40" s="132">
        <f t="shared" si="5"/>
        <v>8.067434186629345E-2</v>
      </c>
      <c r="AB40" s="132">
        <f t="shared" si="6"/>
        <v>4.0326190260451519E-2</v>
      </c>
      <c r="AC40" s="123"/>
      <c r="AD40" s="124" t="s">
        <v>107</v>
      </c>
      <c r="AE40" s="125"/>
      <c r="AF40" s="130">
        <v>30674109</v>
      </c>
      <c r="AG40" s="131">
        <v>1256005</v>
      </c>
      <c r="AH40" s="131">
        <v>7863</v>
      </c>
      <c r="AI40" s="131">
        <v>2686369</v>
      </c>
      <c r="AJ40" s="131">
        <v>2045921</v>
      </c>
      <c r="AK40" s="133">
        <f t="shared" si="21"/>
        <v>36670267</v>
      </c>
      <c r="AL40" s="132">
        <f t="shared" si="22"/>
        <v>0.83648447391997449</v>
      </c>
      <c r="AM40" s="132">
        <f t="shared" si="7"/>
        <v>3.4251318650066004E-2</v>
      </c>
      <c r="AN40" s="132">
        <f t="shared" si="8"/>
        <v>2.1442440001868544E-4</v>
      </c>
      <c r="AO40" s="132">
        <f t="shared" si="9"/>
        <v>7.3257415878646315E-2</v>
      </c>
      <c r="AP40" s="132">
        <f t="shared" si="10"/>
        <v>5.5792367151294535E-2</v>
      </c>
      <c r="AQ40" s="123"/>
      <c r="AR40" s="124" t="s">
        <v>107</v>
      </c>
      <c r="AS40" s="125"/>
      <c r="AT40" s="130">
        <v>1671524</v>
      </c>
      <c r="AU40" s="131">
        <v>66961</v>
      </c>
      <c r="AV40" s="131">
        <v>452</v>
      </c>
      <c r="AW40" s="131">
        <v>150078</v>
      </c>
      <c r="AX40" s="131">
        <v>75388</v>
      </c>
      <c r="AY40" s="133">
        <f t="shared" si="11"/>
        <v>1964403</v>
      </c>
      <c r="AZ40" s="132">
        <f t="shared" si="12"/>
        <v>0.85090686585186437</v>
      </c>
      <c r="BA40" s="132">
        <f t="shared" si="13"/>
        <v>3.4087201047850159E-2</v>
      </c>
      <c r="BB40" s="132">
        <f t="shared" si="23"/>
        <v>2.3009535212479312E-4</v>
      </c>
      <c r="BC40" s="132">
        <f t="shared" si="14"/>
        <v>7.6398783752621019E-2</v>
      </c>
      <c r="BD40" s="132">
        <f t="shared" si="15"/>
        <v>3.837705399553961E-2</v>
      </c>
    </row>
    <row r="41" spans="1:56" s="144" customFormat="1" ht="13.5" customHeight="1" x14ac:dyDescent="0.15">
      <c r="A41" s="123"/>
      <c r="B41" s="124" t="s">
        <v>108</v>
      </c>
      <c r="C41" s="125"/>
      <c r="D41" s="145">
        <v>3342</v>
      </c>
      <c r="E41" s="146">
        <v>187</v>
      </c>
      <c r="F41" s="146">
        <v>3</v>
      </c>
      <c r="G41" s="146">
        <v>545</v>
      </c>
      <c r="H41" s="146">
        <v>60</v>
      </c>
      <c r="I41" s="146">
        <f t="shared" si="16"/>
        <v>4137</v>
      </c>
      <c r="J41" s="147">
        <f t="shared" si="17"/>
        <v>0.807831762146483</v>
      </c>
      <c r="K41" s="147">
        <f t="shared" si="0"/>
        <v>4.5201837080009667E-2</v>
      </c>
      <c r="L41" s="147">
        <f t="shared" si="18"/>
        <v>7.2516316171138508E-4</v>
      </c>
      <c r="M41" s="147">
        <f t="shared" si="19"/>
        <v>0.13173797437756829</v>
      </c>
      <c r="N41" s="147">
        <f t="shared" si="20"/>
        <v>1.4503263234227702E-2</v>
      </c>
      <c r="O41" s="123"/>
      <c r="P41" s="124" t="s">
        <v>108</v>
      </c>
      <c r="Q41" s="125"/>
      <c r="R41" s="145">
        <v>10996015</v>
      </c>
      <c r="S41" s="146">
        <v>644363</v>
      </c>
      <c r="T41" s="146">
        <v>6525</v>
      </c>
      <c r="U41" s="146">
        <v>1381135</v>
      </c>
      <c r="V41" s="146">
        <v>1674434</v>
      </c>
      <c r="W41" s="148">
        <f t="shared" si="1"/>
        <v>14702472</v>
      </c>
      <c r="X41" s="147">
        <f t="shared" si="2"/>
        <v>0.74790246157244855</v>
      </c>
      <c r="Y41" s="147">
        <f t="shared" si="3"/>
        <v>4.3826847621270766E-2</v>
      </c>
      <c r="Z41" s="147">
        <f t="shared" si="4"/>
        <v>4.4380291967228367E-4</v>
      </c>
      <c r="AA41" s="147">
        <f t="shared" si="5"/>
        <v>9.3938964821698015E-2</v>
      </c>
      <c r="AB41" s="147">
        <f t="shared" si="6"/>
        <v>0.11388792306491044</v>
      </c>
      <c r="AC41" s="123"/>
      <c r="AD41" s="124" t="s">
        <v>108</v>
      </c>
      <c r="AE41" s="125"/>
      <c r="AF41" s="145">
        <v>6671910</v>
      </c>
      <c r="AG41" s="146">
        <v>403453</v>
      </c>
      <c r="AH41" s="146">
        <v>3695</v>
      </c>
      <c r="AI41" s="146">
        <v>823346</v>
      </c>
      <c r="AJ41" s="146">
        <v>1605003</v>
      </c>
      <c r="AK41" s="148">
        <f t="shared" si="21"/>
        <v>9507407</v>
      </c>
      <c r="AL41" s="147">
        <f t="shared" si="22"/>
        <v>0.70175916524873716</v>
      </c>
      <c r="AM41" s="147">
        <f t="shared" si="7"/>
        <v>4.2435650435497289E-2</v>
      </c>
      <c r="AN41" s="147">
        <f t="shared" si="8"/>
        <v>3.8864434855897091E-4</v>
      </c>
      <c r="AO41" s="147">
        <f t="shared" si="9"/>
        <v>8.6600478973920023E-2</v>
      </c>
      <c r="AP41" s="147">
        <f t="shared" si="10"/>
        <v>0.16881606099328661</v>
      </c>
      <c r="AQ41" s="123"/>
      <c r="AR41" s="124" t="s">
        <v>108</v>
      </c>
      <c r="AS41" s="125"/>
      <c r="AT41" s="145">
        <v>357230</v>
      </c>
      <c r="AU41" s="146">
        <v>22275</v>
      </c>
      <c r="AV41" s="146">
        <v>215</v>
      </c>
      <c r="AW41" s="146">
        <v>46485</v>
      </c>
      <c r="AX41" s="146">
        <v>50700</v>
      </c>
      <c r="AY41" s="148">
        <f t="shared" si="11"/>
        <v>476905</v>
      </c>
      <c r="AZ41" s="147">
        <f t="shared" si="12"/>
        <v>0.74905903691510889</v>
      </c>
      <c r="BA41" s="147">
        <f t="shared" si="13"/>
        <v>4.670741552300773E-2</v>
      </c>
      <c r="BB41" s="147">
        <f t="shared" si="23"/>
        <v>4.5082353927931141E-4</v>
      </c>
      <c r="BC41" s="147">
        <f t="shared" si="14"/>
        <v>9.7472242899529257E-2</v>
      </c>
      <c r="BD41" s="147">
        <f t="shared" si="15"/>
        <v>0.10631048112307483</v>
      </c>
    </row>
    <row r="42" spans="1:56" s="144" customFormat="1" ht="13.5" customHeight="1" x14ac:dyDescent="0.15">
      <c r="A42" s="134"/>
      <c r="B42" s="135" t="s">
        <v>109</v>
      </c>
      <c r="C42" s="136"/>
      <c r="D42" s="130">
        <v>20749</v>
      </c>
      <c r="E42" s="131">
        <v>782</v>
      </c>
      <c r="F42" s="131">
        <v>0</v>
      </c>
      <c r="G42" s="131">
        <v>2051</v>
      </c>
      <c r="H42" s="131">
        <v>245</v>
      </c>
      <c r="I42" s="131">
        <f t="shared" si="16"/>
        <v>23827</v>
      </c>
      <c r="J42" s="132">
        <f t="shared" si="17"/>
        <v>0.87081881898686364</v>
      </c>
      <c r="K42" s="132">
        <f t="shared" si="0"/>
        <v>3.2819910185923534E-2</v>
      </c>
      <c r="L42" s="132">
        <f t="shared" si="18"/>
        <v>0</v>
      </c>
      <c r="M42" s="132">
        <f t="shared" si="19"/>
        <v>8.6078818147479752E-2</v>
      </c>
      <c r="N42" s="132">
        <f t="shared" si="20"/>
        <v>1.0282452679733076E-2</v>
      </c>
      <c r="O42" s="134"/>
      <c r="P42" s="135" t="s">
        <v>109</v>
      </c>
      <c r="Q42" s="136"/>
      <c r="R42" s="130">
        <v>66592611</v>
      </c>
      <c r="S42" s="131">
        <v>2682593</v>
      </c>
      <c r="T42" s="131">
        <v>0</v>
      </c>
      <c r="U42" s="131">
        <v>7018122</v>
      </c>
      <c r="V42" s="131">
        <v>4819728</v>
      </c>
      <c r="W42" s="133">
        <f t="shared" si="1"/>
        <v>81113054</v>
      </c>
      <c r="X42" s="132">
        <f t="shared" si="2"/>
        <v>0.82098512774528254</v>
      </c>
      <c r="Y42" s="132">
        <f t="shared" si="3"/>
        <v>3.3072272189381503E-2</v>
      </c>
      <c r="Z42" s="132">
        <f t="shared" si="4"/>
        <v>0</v>
      </c>
      <c r="AA42" s="132">
        <f t="shared" si="5"/>
        <v>8.6522719265384823E-2</v>
      </c>
      <c r="AB42" s="132">
        <f t="shared" si="6"/>
        <v>5.9419880799951141E-2</v>
      </c>
      <c r="AC42" s="134"/>
      <c r="AD42" s="135" t="s">
        <v>109</v>
      </c>
      <c r="AE42" s="136"/>
      <c r="AF42" s="130">
        <v>40585372</v>
      </c>
      <c r="AG42" s="131">
        <v>1699214</v>
      </c>
      <c r="AH42" s="131">
        <v>0</v>
      </c>
      <c r="AI42" s="131">
        <v>4696793</v>
      </c>
      <c r="AJ42" s="131">
        <v>4478371</v>
      </c>
      <c r="AK42" s="133">
        <f t="shared" si="21"/>
        <v>51459750</v>
      </c>
      <c r="AL42" s="132">
        <f t="shared" si="22"/>
        <v>0.78868187272577106</v>
      </c>
      <c r="AM42" s="132">
        <f t="shared" si="7"/>
        <v>3.3020253693420584E-2</v>
      </c>
      <c r="AN42" s="132">
        <f t="shared" si="8"/>
        <v>0</v>
      </c>
      <c r="AO42" s="132">
        <f t="shared" si="9"/>
        <v>9.1271197392136572E-2</v>
      </c>
      <c r="AP42" s="132">
        <f t="shared" si="10"/>
        <v>8.7026676188671728E-2</v>
      </c>
      <c r="AQ42" s="134"/>
      <c r="AR42" s="135" t="s">
        <v>109</v>
      </c>
      <c r="AS42" s="136"/>
      <c r="AT42" s="130">
        <v>2230645</v>
      </c>
      <c r="AU42" s="131">
        <v>94386</v>
      </c>
      <c r="AV42" s="131">
        <v>0</v>
      </c>
      <c r="AW42" s="131">
        <v>266973</v>
      </c>
      <c r="AX42" s="131">
        <v>163264</v>
      </c>
      <c r="AY42" s="133">
        <f t="shared" si="11"/>
        <v>2755268</v>
      </c>
      <c r="AZ42" s="132">
        <f t="shared" si="12"/>
        <v>0.80959275104998862</v>
      </c>
      <c r="BA42" s="132">
        <f t="shared" si="13"/>
        <v>3.4256558708626532E-2</v>
      </c>
      <c r="BB42" s="132">
        <f t="shared" si="23"/>
        <v>0</v>
      </c>
      <c r="BC42" s="132">
        <f t="shared" si="14"/>
        <v>9.6895474414830068E-2</v>
      </c>
      <c r="BD42" s="132">
        <f t="shared" si="15"/>
        <v>5.9255215826554804E-2</v>
      </c>
    </row>
    <row r="43" spans="1:56" s="144" customFormat="1" ht="13.5" customHeight="1" x14ac:dyDescent="0.15">
      <c r="A43" s="123"/>
      <c r="B43" s="124" t="s">
        <v>110</v>
      </c>
      <c r="C43" s="125"/>
      <c r="D43" s="130">
        <v>4603</v>
      </c>
      <c r="E43" s="131">
        <v>225</v>
      </c>
      <c r="F43" s="131">
        <v>6</v>
      </c>
      <c r="G43" s="131">
        <v>823</v>
      </c>
      <c r="H43" s="131">
        <v>46</v>
      </c>
      <c r="I43" s="131">
        <f t="shared" si="16"/>
        <v>5703</v>
      </c>
      <c r="J43" s="132">
        <f t="shared" si="17"/>
        <v>0.80711906014378398</v>
      </c>
      <c r="K43" s="132">
        <f t="shared" si="0"/>
        <v>3.945291951604419E-2</v>
      </c>
      <c r="L43" s="132">
        <f t="shared" si="18"/>
        <v>1.0520778537611783E-3</v>
      </c>
      <c r="M43" s="132">
        <f t="shared" si="19"/>
        <v>0.14431001227424162</v>
      </c>
      <c r="N43" s="132">
        <f t="shared" si="20"/>
        <v>8.065930212169033E-3</v>
      </c>
      <c r="O43" s="123"/>
      <c r="P43" s="124" t="s">
        <v>110</v>
      </c>
      <c r="Q43" s="125"/>
      <c r="R43" s="130">
        <v>14449679</v>
      </c>
      <c r="S43" s="131">
        <v>632540</v>
      </c>
      <c r="T43" s="131">
        <v>12144</v>
      </c>
      <c r="U43" s="131">
        <v>1399431</v>
      </c>
      <c r="V43" s="131">
        <v>373962</v>
      </c>
      <c r="W43" s="133">
        <f t="shared" si="1"/>
        <v>16867756</v>
      </c>
      <c r="X43" s="132">
        <f t="shared" si="2"/>
        <v>0.85664500956736633</v>
      </c>
      <c r="Y43" s="132">
        <f t="shared" si="3"/>
        <v>3.749994960799765E-2</v>
      </c>
      <c r="Z43" s="132">
        <f t="shared" si="4"/>
        <v>7.1995350181731346E-4</v>
      </c>
      <c r="AA43" s="132">
        <f t="shared" si="5"/>
        <v>8.296485910751851E-2</v>
      </c>
      <c r="AB43" s="132">
        <f t="shared" si="6"/>
        <v>2.2170228215300247E-2</v>
      </c>
      <c r="AC43" s="123"/>
      <c r="AD43" s="124" t="s">
        <v>110</v>
      </c>
      <c r="AE43" s="125"/>
      <c r="AF43" s="130">
        <v>8742098</v>
      </c>
      <c r="AG43" s="131">
        <v>384670</v>
      </c>
      <c r="AH43" s="131">
        <v>5689</v>
      </c>
      <c r="AI43" s="131">
        <v>600264</v>
      </c>
      <c r="AJ43" s="131">
        <v>324677</v>
      </c>
      <c r="AK43" s="133">
        <f t="shared" si="21"/>
        <v>10057398</v>
      </c>
      <c r="AL43" s="132">
        <f t="shared" si="22"/>
        <v>0.86922064732846405</v>
      </c>
      <c r="AM43" s="132">
        <f t="shared" si="7"/>
        <v>3.8247467187835262E-2</v>
      </c>
      <c r="AN43" s="132">
        <f t="shared" si="8"/>
        <v>5.6565326339874384E-4</v>
      </c>
      <c r="AO43" s="132">
        <f t="shared" si="9"/>
        <v>5.9683826771099242E-2</v>
      </c>
      <c r="AP43" s="132">
        <f t="shared" si="10"/>
        <v>3.2282405449202668E-2</v>
      </c>
      <c r="AQ43" s="123"/>
      <c r="AR43" s="124" t="s">
        <v>110</v>
      </c>
      <c r="AS43" s="125"/>
      <c r="AT43" s="130">
        <v>490018</v>
      </c>
      <c r="AU43" s="131">
        <v>21651</v>
      </c>
      <c r="AV43" s="131">
        <v>314</v>
      </c>
      <c r="AW43" s="131">
        <v>33496</v>
      </c>
      <c r="AX43" s="131">
        <v>12758</v>
      </c>
      <c r="AY43" s="133">
        <f t="shared" si="11"/>
        <v>558237</v>
      </c>
      <c r="AZ43" s="132">
        <f t="shared" si="12"/>
        <v>0.87779563160449769</v>
      </c>
      <c r="BA43" s="132">
        <f t="shared" si="13"/>
        <v>3.8784602238834044E-2</v>
      </c>
      <c r="BB43" s="132">
        <f t="shared" si="23"/>
        <v>5.6248510937110944E-4</v>
      </c>
      <c r="BC43" s="132">
        <f t="shared" si="14"/>
        <v>6.0003188609855672E-2</v>
      </c>
      <c r="BD43" s="132">
        <f t="shared" si="15"/>
        <v>2.2854092437441444E-2</v>
      </c>
    </row>
    <row r="44" spans="1:56" s="144" customFormat="1" ht="13.5" customHeight="1" x14ac:dyDescent="0.15">
      <c r="A44" s="123"/>
      <c r="B44" s="124" t="s">
        <v>111</v>
      </c>
      <c r="C44" s="125"/>
      <c r="D44" s="130">
        <v>9631</v>
      </c>
      <c r="E44" s="131">
        <v>505</v>
      </c>
      <c r="F44" s="131">
        <v>5</v>
      </c>
      <c r="G44" s="131">
        <v>1540</v>
      </c>
      <c r="H44" s="131">
        <v>78</v>
      </c>
      <c r="I44" s="131">
        <f t="shared" si="16"/>
        <v>11759</v>
      </c>
      <c r="J44" s="132">
        <f t="shared" si="17"/>
        <v>0.81903223063185648</v>
      </c>
      <c r="K44" s="132">
        <f t="shared" si="0"/>
        <v>4.2945828726932561E-2</v>
      </c>
      <c r="L44" s="132">
        <f t="shared" si="18"/>
        <v>4.2520622501913426E-4</v>
      </c>
      <c r="M44" s="132">
        <f t="shared" si="19"/>
        <v>0.13096351730589337</v>
      </c>
      <c r="N44" s="132">
        <f t="shared" si="20"/>
        <v>6.6332171102984946E-3</v>
      </c>
      <c r="O44" s="123"/>
      <c r="P44" s="124" t="s">
        <v>111</v>
      </c>
      <c r="Q44" s="125"/>
      <c r="R44" s="130">
        <v>28486164</v>
      </c>
      <c r="S44" s="131">
        <v>1475314</v>
      </c>
      <c r="T44" s="131">
        <v>6909</v>
      </c>
      <c r="U44" s="131">
        <v>2629954</v>
      </c>
      <c r="V44" s="131">
        <v>899761</v>
      </c>
      <c r="W44" s="133">
        <f t="shared" si="1"/>
        <v>33498102</v>
      </c>
      <c r="X44" s="132">
        <f t="shared" si="2"/>
        <v>0.8503814335510711</v>
      </c>
      <c r="Y44" s="132">
        <f t="shared" si="3"/>
        <v>4.4041719139788875E-2</v>
      </c>
      <c r="Z44" s="132">
        <f t="shared" si="4"/>
        <v>2.0625049144575415E-4</v>
      </c>
      <c r="AA44" s="132">
        <f t="shared" si="5"/>
        <v>7.8510537701509175E-2</v>
      </c>
      <c r="AB44" s="132">
        <f t="shared" si="6"/>
        <v>2.686005911618515E-2</v>
      </c>
      <c r="AC44" s="123"/>
      <c r="AD44" s="124" t="s">
        <v>111</v>
      </c>
      <c r="AE44" s="125"/>
      <c r="AF44" s="130">
        <v>16844713</v>
      </c>
      <c r="AG44" s="131">
        <v>890075</v>
      </c>
      <c r="AH44" s="131">
        <v>1905</v>
      </c>
      <c r="AI44" s="131">
        <v>1140297</v>
      </c>
      <c r="AJ44" s="131">
        <v>803998</v>
      </c>
      <c r="AK44" s="133">
        <f t="shared" si="21"/>
        <v>19680988</v>
      </c>
      <c r="AL44" s="132">
        <f t="shared" si="22"/>
        <v>0.85588757027848394</v>
      </c>
      <c r="AM44" s="132">
        <f t="shared" si="7"/>
        <v>4.5225117763396841E-2</v>
      </c>
      <c r="AN44" s="132">
        <f t="shared" si="8"/>
        <v>9.6793921118187767E-5</v>
      </c>
      <c r="AO44" s="132">
        <f t="shared" si="9"/>
        <v>5.7939012004885118E-2</v>
      </c>
      <c r="AP44" s="132">
        <f t="shared" si="10"/>
        <v>4.0851506032115868E-2</v>
      </c>
      <c r="AQ44" s="123"/>
      <c r="AR44" s="124" t="s">
        <v>111</v>
      </c>
      <c r="AS44" s="125"/>
      <c r="AT44" s="130">
        <v>930742</v>
      </c>
      <c r="AU44" s="131">
        <v>49808</v>
      </c>
      <c r="AV44" s="131">
        <v>102</v>
      </c>
      <c r="AW44" s="131">
        <v>63157</v>
      </c>
      <c r="AX44" s="131">
        <v>30973</v>
      </c>
      <c r="AY44" s="133">
        <f t="shared" si="11"/>
        <v>1074782</v>
      </c>
      <c r="AZ44" s="132">
        <f t="shared" si="12"/>
        <v>0.86598212474715808</v>
      </c>
      <c r="BA44" s="132">
        <f t="shared" si="13"/>
        <v>4.6342421067714197E-2</v>
      </c>
      <c r="BB44" s="132">
        <f t="shared" si="23"/>
        <v>9.4902966368993894E-5</v>
      </c>
      <c r="BC44" s="132">
        <f t="shared" si="14"/>
        <v>5.8762614185946548E-2</v>
      </c>
      <c r="BD44" s="132">
        <f t="shared" si="15"/>
        <v>2.8817937032812234E-2</v>
      </c>
    </row>
    <row r="45" spans="1:56" s="144" customFormat="1" ht="13.5" customHeight="1" x14ac:dyDescent="0.15">
      <c r="A45" s="123"/>
      <c r="B45" s="124" t="s">
        <v>112</v>
      </c>
      <c r="C45" s="125"/>
      <c r="D45" s="130">
        <v>10589</v>
      </c>
      <c r="E45" s="131">
        <v>412</v>
      </c>
      <c r="F45" s="131">
        <v>21</v>
      </c>
      <c r="G45" s="131">
        <v>2300</v>
      </c>
      <c r="H45" s="131">
        <v>109</v>
      </c>
      <c r="I45" s="131">
        <f t="shared" si="16"/>
        <v>13431</v>
      </c>
      <c r="J45" s="132">
        <f t="shared" si="17"/>
        <v>0.788399970218152</v>
      </c>
      <c r="K45" s="132">
        <f t="shared" si="0"/>
        <v>3.067530340257613E-2</v>
      </c>
      <c r="L45" s="132">
        <f t="shared" si="18"/>
        <v>1.5635470180924726E-3</v>
      </c>
      <c r="M45" s="132">
        <f t="shared" si="19"/>
        <v>0.17124562579108032</v>
      </c>
      <c r="N45" s="132">
        <f t="shared" si="20"/>
        <v>8.1155535700990246E-3</v>
      </c>
      <c r="O45" s="123"/>
      <c r="P45" s="124" t="s">
        <v>112</v>
      </c>
      <c r="Q45" s="125"/>
      <c r="R45" s="130">
        <v>34839117</v>
      </c>
      <c r="S45" s="131">
        <v>1565050</v>
      </c>
      <c r="T45" s="131">
        <v>70767</v>
      </c>
      <c r="U45" s="131">
        <v>3948157</v>
      </c>
      <c r="V45" s="131">
        <v>899690</v>
      </c>
      <c r="W45" s="133">
        <f t="shared" si="1"/>
        <v>41322781</v>
      </c>
      <c r="X45" s="132">
        <f t="shared" si="2"/>
        <v>0.84309710423410278</v>
      </c>
      <c r="Y45" s="132">
        <f t="shared" si="3"/>
        <v>3.7873782018688434E-2</v>
      </c>
      <c r="Z45" s="132">
        <f t="shared" si="4"/>
        <v>1.71254204793235E-3</v>
      </c>
      <c r="AA45" s="132">
        <f t="shared" si="5"/>
        <v>9.5544319730078181E-2</v>
      </c>
      <c r="AB45" s="132">
        <f t="shared" si="6"/>
        <v>2.1772251969198297E-2</v>
      </c>
      <c r="AC45" s="123"/>
      <c r="AD45" s="124" t="s">
        <v>112</v>
      </c>
      <c r="AE45" s="125"/>
      <c r="AF45" s="130">
        <v>21117407</v>
      </c>
      <c r="AG45" s="131">
        <v>1046742</v>
      </c>
      <c r="AH45" s="131">
        <v>43705</v>
      </c>
      <c r="AI45" s="131">
        <v>1677330</v>
      </c>
      <c r="AJ45" s="131">
        <v>771942</v>
      </c>
      <c r="AK45" s="133">
        <f t="shared" si="21"/>
        <v>24657126</v>
      </c>
      <c r="AL45" s="132">
        <f t="shared" si="22"/>
        <v>0.85644235260832913</v>
      </c>
      <c r="AM45" s="132">
        <f t="shared" si="7"/>
        <v>4.2451906195393574E-2</v>
      </c>
      <c r="AN45" s="132">
        <f t="shared" si="8"/>
        <v>1.7725099024111732E-3</v>
      </c>
      <c r="AO45" s="132">
        <f t="shared" si="9"/>
        <v>6.8026176286725387E-2</v>
      </c>
      <c r="AP45" s="132">
        <f t="shared" si="10"/>
        <v>3.1307055007140733E-2</v>
      </c>
      <c r="AQ45" s="123"/>
      <c r="AR45" s="124" t="s">
        <v>112</v>
      </c>
      <c r="AS45" s="125"/>
      <c r="AT45" s="130">
        <v>1154575</v>
      </c>
      <c r="AU45" s="131">
        <v>58343</v>
      </c>
      <c r="AV45" s="131">
        <v>2520</v>
      </c>
      <c r="AW45" s="131">
        <v>91867</v>
      </c>
      <c r="AX45" s="131">
        <v>28141</v>
      </c>
      <c r="AY45" s="133">
        <f t="shared" si="11"/>
        <v>1335446</v>
      </c>
      <c r="AZ45" s="132">
        <f t="shared" si="12"/>
        <v>0.86456135253690525</v>
      </c>
      <c r="BA45" s="132">
        <f t="shared" si="13"/>
        <v>4.368802632229233E-2</v>
      </c>
      <c r="BB45" s="132">
        <f t="shared" si="23"/>
        <v>1.8870100326033401E-3</v>
      </c>
      <c r="BC45" s="132">
        <f t="shared" si="14"/>
        <v>6.8791250263956757E-2</v>
      </c>
      <c r="BD45" s="132">
        <f t="shared" si="15"/>
        <v>2.1072360844242299E-2</v>
      </c>
    </row>
    <row r="46" spans="1:56" s="144" customFormat="1" ht="13.5" customHeight="1" x14ac:dyDescent="0.15">
      <c r="A46" s="141"/>
      <c r="B46" s="142" t="s">
        <v>113</v>
      </c>
      <c r="C46" s="143"/>
      <c r="D46" s="130">
        <v>6527</v>
      </c>
      <c r="E46" s="131">
        <v>321</v>
      </c>
      <c r="F46" s="131">
        <v>24</v>
      </c>
      <c r="G46" s="131">
        <v>1470</v>
      </c>
      <c r="H46" s="131">
        <v>91</v>
      </c>
      <c r="I46" s="131">
        <f t="shared" si="16"/>
        <v>8433</v>
      </c>
      <c r="J46" s="132">
        <f t="shared" si="17"/>
        <v>0.7739831613897783</v>
      </c>
      <c r="K46" s="132">
        <f t="shared" si="0"/>
        <v>3.8064745642120243E-2</v>
      </c>
      <c r="L46" s="132">
        <f t="shared" si="18"/>
        <v>2.8459622909996441E-3</v>
      </c>
      <c r="M46" s="132">
        <f t="shared" si="19"/>
        <v>0.17431519032372822</v>
      </c>
      <c r="N46" s="132">
        <f t="shared" si="20"/>
        <v>1.079094035337365E-2</v>
      </c>
      <c r="O46" s="141"/>
      <c r="P46" s="142" t="s">
        <v>113</v>
      </c>
      <c r="Q46" s="143"/>
      <c r="R46" s="130">
        <v>20336475</v>
      </c>
      <c r="S46" s="131">
        <v>1102656</v>
      </c>
      <c r="T46" s="131">
        <v>76509</v>
      </c>
      <c r="U46" s="131">
        <v>2570220</v>
      </c>
      <c r="V46" s="131">
        <v>654552</v>
      </c>
      <c r="W46" s="133">
        <f t="shared" si="1"/>
        <v>24740412</v>
      </c>
      <c r="X46" s="132">
        <f t="shared" si="2"/>
        <v>0.8219941931443987</v>
      </c>
      <c r="Y46" s="132">
        <f t="shared" si="3"/>
        <v>4.4569023345286243E-2</v>
      </c>
      <c r="Z46" s="132">
        <f t="shared" si="4"/>
        <v>3.0924707316919379E-3</v>
      </c>
      <c r="AA46" s="132">
        <f t="shared" si="5"/>
        <v>0.10388751812217194</v>
      </c>
      <c r="AB46" s="132">
        <f t="shared" si="6"/>
        <v>2.6456794656451153E-2</v>
      </c>
      <c r="AC46" s="141"/>
      <c r="AD46" s="142" t="s">
        <v>113</v>
      </c>
      <c r="AE46" s="143"/>
      <c r="AF46" s="130">
        <v>12134881</v>
      </c>
      <c r="AG46" s="131">
        <v>698902</v>
      </c>
      <c r="AH46" s="131">
        <v>46696</v>
      </c>
      <c r="AI46" s="131">
        <v>1084265</v>
      </c>
      <c r="AJ46" s="131">
        <v>548912</v>
      </c>
      <c r="AK46" s="133">
        <f t="shared" si="21"/>
        <v>14513656</v>
      </c>
      <c r="AL46" s="132">
        <f t="shared" si="22"/>
        <v>0.83610091075604931</v>
      </c>
      <c r="AM46" s="132">
        <f t="shared" si="7"/>
        <v>4.8154786085601038E-2</v>
      </c>
      <c r="AN46" s="132">
        <f t="shared" si="8"/>
        <v>3.2173836833393325E-3</v>
      </c>
      <c r="AO46" s="132">
        <f t="shared" si="9"/>
        <v>7.4706538449030344E-2</v>
      </c>
      <c r="AP46" s="132">
        <f t="shared" si="10"/>
        <v>3.7820381025979947E-2</v>
      </c>
      <c r="AQ46" s="141"/>
      <c r="AR46" s="142" t="s">
        <v>113</v>
      </c>
      <c r="AS46" s="143"/>
      <c r="AT46" s="130">
        <v>671738</v>
      </c>
      <c r="AU46" s="131">
        <v>39077</v>
      </c>
      <c r="AV46" s="131">
        <v>2597</v>
      </c>
      <c r="AW46" s="131">
        <v>59823</v>
      </c>
      <c r="AX46" s="131">
        <v>20323</v>
      </c>
      <c r="AY46" s="133">
        <f t="shared" si="11"/>
        <v>793558</v>
      </c>
      <c r="AZ46" s="132">
        <f t="shared" si="12"/>
        <v>0.84648885147651465</v>
      </c>
      <c r="BA46" s="132">
        <f t="shared" si="13"/>
        <v>4.9242777465541274E-2</v>
      </c>
      <c r="BB46" s="132">
        <f t="shared" si="23"/>
        <v>3.2726026326998152E-3</v>
      </c>
      <c r="BC46" s="132">
        <f t="shared" si="14"/>
        <v>7.5385794107047002E-2</v>
      </c>
      <c r="BD46" s="132">
        <f t="shared" si="15"/>
        <v>2.5609974318197285E-2</v>
      </c>
    </row>
    <row r="47" spans="1:56" s="144" customFormat="1" ht="13.5" customHeight="1" x14ac:dyDescent="0.15">
      <c r="A47" s="123"/>
      <c r="B47" s="124" t="s">
        <v>114</v>
      </c>
      <c r="C47" s="125"/>
      <c r="D47" s="137">
        <v>2353</v>
      </c>
      <c r="E47" s="138">
        <v>115</v>
      </c>
      <c r="F47" s="138">
        <v>10</v>
      </c>
      <c r="G47" s="138">
        <v>347</v>
      </c>
      <c r="H47" s="138">
        <v>12</v>
      </c>
      <c r="I47" s="138">
        <f t="shared" si="16"/>
        <v>2837</v>
      </c>
      <c r="J47" s="139">
        <f t="shared" si="17"/>
        <v>0.82939725061684877</v>
      </c>
      <c r="K47" s="139">
        <f t="shared" si="0"/>
        <v>4.0535777229467745E-2</v>
      </c>
      <c r="L47" s="139">
        <f t="shared" si="18"/>
        <v>3.5248501938667607E-3</v>
      </c>
      <c r="M47" s="139">
        <f t="shared" si="19"/>
        <v>0.12231230172717659</v>
      </c>
      <c r="N47" s="139">
        <f t="shared" si="20"/>
        <v>4.2298202326401125E-3</v>
      </c>
      <c r="O47" s="123"/>
      <c r="P47" s="124" t="s">
        <v>114</v>
      </c>
      <c r="Q47" s="125"/>
      <c r="R47" s="137">
        <v>6587275</v>
      </c>
      <c r="S47" s="138">
        <v>365865</v>
      </c>
      <c r="T47" s="138">
        <v>25332</v>
      </c>
      <c r="U47" s="138">
        <v>564290</v>
      </c>
      <c r="V47" s="138">
        <v>84970</v>
      </c>
      <c r="W47" s="140">
        <f t="shared" si="1"/>
        <v>7627732</v>
      </c>
      <c r="X47" s="139">
        <f t="shared" si="2"/>
        <v>0.86359549601375607</v>
      </c>
      <c r="Y47" s="139">
        <f t="shared" si="3"/>
        <v>4.7965109419156313E-2</v>
      </c>
      <c r="Z47" s="139">
        <f t="shared" si="4"/>
        <v>3.3210395960424411E-3</v>
      </c>
      <c r="AA47" s="139">
        <f t="shared" si="5"/>
        <v>7.3978739683040778E-2</v>
      </c>
      <c r="AB47" s="139">
        <f t="shared" si="6"/>
        <v>1.113961528800435E-2</v>
      </c>
      <c r="AC47" s="123"/>
      <c r="AD47" s="124" t="s">
        <v>114</v>
      </c>
      <c r="AE47" s="125"/>
      <c r="AF47" s="137">
        <v>3803020</v>
      </c>
      <c r="AG47" s="138">
        <v>218211</v>
      </c>
      <c r="AH47" s="138">
        <v>15217</v>
      </c>
      <c r="AI47" s="138">
        <v>239281</v>
      </c>
      <c r="AJ47" s="138">
        <v>72181</v>
      </c>
      <c r="AK47" s="140">
        <f t="shared" si="21"/>
        <v>4347910</v>
      </c>
      <c r="AL47" s="139">
        <f t="shared" si="22"/>
        <v>0.87467771872002875</v>
      </c>
      <c r="AM47" s="139">
        <f t="shared" si="7"/>
        <v>5.0187561380065367E-2</v>
      </c>
      <c r="AN47" s="139">
        <f t="shared" si="8"/>
        <v>3.4998424530406562E-3</v>
      </c>
      <c r="AO47" s="139">
        <f t="shared" si="9"/>
        <v>5.5033567852140454E-2</v>
      </c>
      <c r="AP47" s="139">
        <f t="shared" si="10"/>
        <v>1.6601309594724823E-2</v>
      </c>
      <c r="AQ47" s="123"/>
      <c r="AR47" s="124" t="s">
        <v>114</v>
      </c>
      <c r="AS47" s="125"/>
      <c r="AT47" s="137">
        <v>211284</v>
      </c>
      <c r="AU47" s="138">
        <v>11964</v>
      </c>
      <c r="AV47" s="138">
        <v>893</v>
      </c>
      <c r="AW47" s="138">
        <v>12691</v>
      </c>
      <c r="AX47" s="138">
        <v>3168</v>
      </c>
      <c r="AY47" s="140">
        <f t="shared" si="11"/>
        <v>240000</v>
      </c>
      <c r="AZ47" s="139">
        <f t="shared" si="12"/>
        <v>0.88034999999999997</v>
      </c>
      <c r="BA47" s="139">
        <f t="shared" si="13"/>
        <v>4.9849999999999998E-2</v>
      </c>
      <c r="BB47" s="139">
        <f t="shared" si="23"/>
        <v>3.7208333333333334E-3</v>
      </c>
      <c r="BC47" s="139">
        <f t="shared" si="14"/>
        <v>5.2879166666666665E-2</v>
      </c>
      <c r="BD47" s="139">
        <f t="shared" si="15"/>
        <v>1.32E-2</v>
      </c>
    </row>
    <row r="48" spans="1:56" s="144" customFormat="1" ht="13.5" customHeight="1" x14ac:dyDescent="0.15">
      <c r="A48" s="123"/>
      <c r="B48" s="124" t="s">
        <v>115</v>
      </c>
      <c r="C48" s="125"/>
      <c r="D48" s="130">
        <v>4791</v>
      </c>
      <c r="E48" s="131">
        <v>256</v>
      </c>
      <c r="F48" s="131">
        <v>30</v>
      </c>
      <c r="G48" s="131">
        <v>997</v>
      </c>
      <c r="H48" s="131">
        <v>43</v>
      </c>
      <c r="I48" s="131">
        <f t="shared" si="16"/>
        <v>6117</v>
      </c>
      <c r="J48" s="132">
        <f t="shared" si="17"/>
        <v>0.78322707209416376</v>
      </c>
      <c r="K48" s="132">
        <f t="shared" si="0"/>
        <v>4.1850580349844693E-2</v>
      </c>
      <c r="L48" s="132">
        <f t="shared" si="18"/>
        <v>4.9043648847474251E-3</v>
      </c>
      <c r="M48" s="132">
        <f t="shared" si="19"/>
        <v>0.16298839300310611</v>
      </c>
      <c r="N48" s="132">
        <f t="shared" si="20"/>
        <v>7.0295896681379765E-3</v>
      </c>
      <c r="O48" s="123"/>
      <c r="P48" s="124" t="s">
        <v>115</v>
      </c>
      <c r="Q48" s="125"/>
      <c r="R48" s="130">
        <v>14069475</v>
      </c>
      <c r="S48" s="131">
        <v>707450</v>
      </c>
      <c r="T48" s="131">
        <v>113805</v>
      </c>
      <c r="U48" s="131">
        <v>1610617</v>
      </c>
      <c r="V48" s="131">
        <v>467973</v>
      </c>
      <c r="W48" s="133">
        <f t="shared" si="1"/>
        <v>16969320</v>
      </c>
      <c r="X48" s="132">
        <f t="shared" si="2"/>
        <v>0.8291124806415342</v>
      </c>
      <c r="Y48" s="132">
        <f t="shared" si="3"/>
        <v>4.1689943969469609E-2</v>
      </c>
      <c r="Z48" s="132">
        <f t="shared" si="4"/>
        <v>6.7065150518700808E-3</v>
      </c>
      <c r="AA48" s="132">
        <f t="shared" si="5"/>
        <v>9.4913467363453574E-2</v>
      </c>
      <c r="AB48" s="132">
        <f t="shared" si="6"/>
        <v>2.7577592973672488E-2</v>
      </c>
      <c r="AC48" s="123"/>
      <c r="AD48" s="124" t="s">
        <v>115</v>
      </c>
      <c r="AE48" s="125"/>
      <c r="AF48" s="130">
        <v>8175614</v>
      </c>
      <c r="AG48" s="131">
        <v>397304</v>
      </c>
      <c r="AH48" s="131">
        <v>69726</v>
      </c>
      <c r="AI48" s="131">
        <v>665717</v>
      </c>
      <c r="AJ48" s="131">
        <v>422060</v>
      </c>
      <c r="AK48" s="133">
        <f t="shared" si="21"/>
        <v>9730421</v>
      </c>
      <c r="AL48" s="132">
        <f t="shared" si="22"/>
        <v>0.84021174417838651</v>
      </c>
      <c r="AM48" s="132">
        <f t="shared" si="7"/>
        <v>4.083112128447474E-2</v>
      </c>
      <c r="AN48" s="132">
        <f t="shared" si="8"/>
        <v>7.1657742249795773E-3</v>
      </c>
      <c r="AO48" s="132">
        <f t="shared" si="9"/>
        <v>6.8416053118359424E-2</v>
      </c>
      <c r="AP48" s="132">
        <f t="shared" si="10"/>
        <v>4.3375307193799735E-2</v>
      </c>
      <c r="AQ48" s="123"/>
      <c r="AR48" s="124" t="s">
        <v>115</v>
      </c>
      <c r="AS48" s="125"/>
      <c r="AT48" s="130">
        <v>455966</v>
      </c>
      <c r="AU48" s="131">
        <v>22448</v>
      </c>
      <c r="AV48" s="131">
        <v>4020</v>
      </c>
      <c r="AW48" s="131">
        <v>36478</v>
      </c>
      <c r="AX48" s="131">
        <v>13723</v>
      </c>
      <c r="AY48" s="133">
        <f t="shared" si="11"/>
        <v>532635</v>
      </c>
      <c r="AZ48" s="132">
        <f t="shared" si="12"/>
        <v>0.85605714983055936</v>
      </c>
      <c r="BA48" s="132">
        <f t="shared" si="13"/>
        <v>4.2145183850103726E-2</v>
      </c>
      <c r="BB48" s="132">
        <f t="shared" si="23"/>
        <v>7.5473823537694669E-3</v>
      </c>
      <c r="BC48" s="132">
        <f t="shared" si="14"/>
        <v>6.8485923756418557E-2</v>
      </c>
      <c r="BD48" s="132">
        <f t="shared" si="15"/>
        <v>2.5764360209148855E-2</v>
      </c>
    </row>
    <row r="49" spans="1:56" s="144" customFormat="1" ht="13.5" customHeight="1" x14ac:dyDescent="0.15">
      <c r="A49" s="123"/>
      <c r="B49" s="124" t="s">
        <v>116</v>
      </c>
      <c r="C49" s="125"/>
      <c r="D49" s="130">
        <v>4436</v>
      </c>
      <c r="E49" s="131">
        <v>186</v>
      </c>
      <c r="F49" s="131">
        <v>9</v>
      </c>
      <c r="G49" s="131">
        <v>653</v>
      </c>
      <c r="H49" s="131">
        <v>24</v>
      </c>
      <c r="I49" s="131">
        <f t="shared" si="16"/>
        <v>5308</v>
      </c>
      <c r="J49" s="132">
        <f t="shared" si="17"/>
        <v>0.83571966842501888</v>
      </c>
      <c r="K49" s="132">
        <f t="shared" si="0"/>
        <v>3.5041446872645064E-2</v>
      </c>
      <c r="L49" s="132">
        <f t="shared" si="18"/>
        <v>1.6955538809344385E-3</v>
      </c>
      <c r="M49" s="132">
        <f t="shared" si="19"/>
        <v>0.12302185380557649</v>
      </c>
      <c r="N49" s="132">
        <f t="shared" si="20"/>
        <v>4.5214770158251696E-3</v>
      </c>
      <c r="O49" s="123"/>
      <c r="P49" s="124" t="s">
        <v>116</v>
      </c>
      <c r="Q49" s="125"/>
      <c r="R49" s="130">
        <v>12399508</v>
      </c>
      <c r="S49" s="131">
        <v>543098</v>
      </c>
      <c r="T49" s="131">
        <v>24733</v>
      </c>
      <c r="U49" s="131">
        <v>1109861</v>
      </c>
      <c r="V49" s="131">
        <v>305949</v>
      </c>
      <c r="W49" s="133">
        <f t="shared" si="1"/>
        <v>14383149</v>
      </c>
      <c r="X49" s="132">
        <f t="shared" si="2"/>
        <v>0.86208576438998163</v>
      </c>
      <c r="Y49" s="132">
        <f t="shared" si="3"/>
        <v>3.7759325165859017E-2</v>
      </c>
      <c r="Z49" s="132">
        <f t="shared" si="4"/>
        <v>1.71958171329519E-3</v>
      </c>
      <c r="AA49" s="132">
        <f t="shared" si="5"/>
        <v>7.7163978486213272E-2</v>
      </c>
      <c r="AB49" s="132">
        <f t="shared" si="6"/>
        <v>2.1271350244650877E-2</v>
      </c>
      <c r="AC49" s="123"/>
      <c r="AD49" s="124" t="s">
        <v>116</v>
      </c>
      <c r="AE49" s="125"/>
      <c r="AF49" s="130">
        <v>7065597</v>
      </c>
      <c r="AG49" s="131">
        <v>319720</v>
      </c>
      <c r="AH49" s="131">
        <v>9991</v>
      </c>
      <c r="AI49" s="131">
        <v>487295</v>
      </c>
      <c r="AJ49" s="131">
        <v>282665</v>
      </c>
      <c r="AK49" s="133">
        <f t="shared" si="21"/>
        <v>8165268</v>
      </c>
      <c r="AL49" s="132">
        <f t="shared" si="22"/>
        <v>0.86532334272432943</v>
      </c>
      <c r="AM49" s="132">
        <f t="shared" si="7"/>
        <v>3.9156093835499339E-2</v>
      </c>
      <c r="AN49" s="132">
        <f t="shared" si="8"/>
        <v>1.2235973148707429E-3</v>
      </c>
      <c r="AO49" s="132">
        <f t="shared" si="9"/>
        <v>5.9678996451800477E-2</v>
      </c>
      <c r="AP49" s="132">
        <f t="shared" si="10"/>
        <v>3.4617969673499997E-2</v>
      </c>
      <c r="AQ49" s="123"/>
      <c r="AR49" s="124" t="s">
        <v>116</v>
      </c>
      <c r="AS49" s="125"/>
      <c r="AT49" s="130">
        <v>390232</v>
      </c>
      <c r="AU49" s="131">
        <v>17619</v>
      </c>
      <c r="AV49" s="131">
        <v>567</v>
      </c>
      <c r="AW49" s="131">
        <v>27208</v>
      </c>
      <c r="AX49" s="131">
        <v>10881</v>
      </c>
      <c r="AY49" s="133">
        <f t="shared" si="11"/>
        <v>446507</v>
      </c>
      <c r="AZ49" s="132">
        <f t="shared" si="12"/>
        <v>0.87396614162823871</v>
      </c>
      <c r="BA49" s="132">
        <f t="shared" si="13"/>
        <v>3.9459627732599936E-2</v>
      </c>
      <c r="BB49" s="132">
        <f t="shared" si="23"/>
        <v>1.269856911537781E-3</v>
      </c>
      <c r="BC49" s="132">
        <f t="shared" si="14"/>
        <v>6.0935214901446114E-2</v>
      </c>
      <c r="BD49" s="132">
        <f t="shared" si="15"/>
        <v>2.4369158826177417E-2</v>
      </c>
    </row>
    <row r="50" spans="1:56" s="144" customFormat="1" ht="13.5" customHeight="1" x14ac:dyDescent="0.15">
      <c r="A50" s="123"/>
      <c r="B50" s="124" t="s">
        <v>117</v>
      </c>
      <c r="C50" s="125"/>
      <c r="D50" s="130">
        <v>10978</v>
      </c>
      <c r="E50" s="131">
        <v>572</v>
      </c>
      <c r="F50" s="131">
        <v>181</v>
      </c>
      <c r="G50" s="131">
        <v>1525</v>
      </c>
      <c r="H50" s="131">
        <v>125</v>
      </c>
      <c r="I50" s="131">
        <f t="shared" si="16"/>
        <v>13381</v>
      </c>
      <c r="J50" s="132">
        <f t="shared" si="17"/>
        <v>0.82041700919213811</v>
      </c>
      <c r="K50" s="132">
        <f t="shared" si="0"/>
        <v>4.2747178835662508E-2</v>
      </c>
      <c r="L50" s="132">
        <f t="shared" si="18"/>
        <v>1.3526642253942157E-2</v>
      </c>
      <c r="M50" s="132">
        <f t="shared" si="19"/>
        <v>0.1139675659517226</v>
      </c>
      <c r="N50" s="132">
        <f t="shared" si="20"/>
        <v>9.3416037665346383E-3</v>
      </c>
      <c r="O50" s="123"/>
      <c r="P50" s="124" t="s">
        <v>117</v>
      </c>
      <c r="Q50" s="125"/>
      <c r="R50" s="130">
        <v>31726393</v>
      </c>
      <c r="S50" s="131">
        <v>2090098</v>
      </c>
      <c r="T50" s="131">
        <v>641250</v>
      </c>
      <c r="U50" s="131">
        <v>2834789</v>
      </c>
      <c r="V50" s="131">
        <v>1055854</v>
      </c>
      <c r="W50" s="133">
        <f t="shared" si="1"/>
        <v>38348384</v>
      </c>
      <c r="X50" s="132">
        <f t="shared" si="2"/>
        <v>0.82732020728696154</v>
      </c>
      <c r="Y50" s="132">
        <f t="shared" si="3"/>
        <v>5.4502896393235238E-2</v>
      </c>
      <c r="Z50" s="132">
        <f t="shared" si="4"/>
        <v>1.6721695495695466E-2</v>
      </c>
      <c r="AA50" s="132">
        <f t="shared" si="5"/>
        <v>7.392199368818253E-2</v>
      </c>
      <c r="AB50" s="132">
        <f t="shared" si="6"/>
        <v>2.7533207135925206E-2</v>
      </c>
      <c r="AC50" s="123"/>
      <c r="AD50" s="124" t="s">
        <v>117</v>
      </c>
      <c r="AE50" s="125"/>
      <c r="AF50" s="130">
        <v>18265654</v>
      </c>
      <c r="AG50" s="131">
        <v>1351506</v>
      </c>
      <c r="AH50" s="131">
        <v>370218</v>
      </c>
      <c r="AI50" s="131">
        <v>1365704</v>
      </c>
      <c r="AJ50" s="131">
        <v>901684</v>
      </c>
      <c r="AK50" s="133">
        <f t="shared" si="21"/>
        <v>22254766</v>
      </c>
      <c r="AL50" s="132">
        <f t="shared" si="22"/>
        <v>0.82075246264103607</v>
      </c>
      <c r="AM50" s="132">
        <f t="shared" si="7"/>
        <v>6.0728834443822058E-2</v>
      </c>
      <c r="AN50" s="132">
        <f t="shared" si="8"/>
        <v>1.6635447885634924E-2</v>
      </c>
      <c r="AO50" s="132">
        <f t="shared" si="9"/>
        <v>6.1366810147543228E-2</v>
      </c>
      <c r="AP50" s="132">
        <f t="shared" si="10"/>
        <v>4.0516444881963709E-2</v>
      </c>
      <c r="AQ50" s="123"/>
      <c r="AR50" s="124" t="s">
        <v>117</v>
      </c>
      <c r="AS50" s="125"/>
      <c r="AT50" s="130">
        <v>1002151</v>
      </c>
      <c r="AU50" s="131">
        <v>76251</v>
      </c>
      <c r="AV50" s="131">
        <v>21417</v>
      </c>
      <c r="AW50" s="131">
        <v>75550</v>
      </c>
      <c r="AX50" s="131">
        <v>30898</v>
      </c>
      <c r="AY50" s="133">
        <f t="shared" si="11"/>
        <v>1206267</v>
      </c>
      <c r="AZ50" s="132">
        <f t="shared" si="12"/>
        <v>0.83078704797528247</v>
      </c>
      <c r="BA50" s="132">
        <f t="shared" si="13"/>
        <v>6.3212373380022835E-2</v>
      </c>
      <c r="BB50" s="132">
        <f t="shared" si="23"/>
        <v>1.7754775683990361E-2</v>
      </c>
      <c r="BC50" s="132">
        <f t="shared" si="14"/>
        <v>6.2631241673692481E-2</v>
      </c>
      <c r="BD50" s="132">
        <f t="shared" si="15"/>
        <v>2.5614561287011915E-2</v>
      </c>
    </row>
    <row r="51" spans="1:56" s="144" customFormat="1" ht="13.5" customHeight="1" x14ac:dyDescent="0.15">
      <c r="A51" s="123"/>
      <c r="B51" s="124" t="s">
        <v>118</v>
      </c>
      <c r="C51" s="125"/>
      <c r="D51" s="145">
        <v>516</v>
      </c>
      <c r="E51" s="146">
        <v>42</v>
      </c>
      <c r="F51" s="146">
        <v>4</v>
      </c>
      <c r="G51" s="146">
        <v>73</v>
      </c>
      <c r="H51" s="146">
        <v>5</v>
      </c>
      <c r="I51" s="146">
        <f t="shared" si="16"/>
        <v>640</v>
      </c>
      <c r="J51" s="147">
        <f t="shared" si="17"/>
        <v>0.80625000000000002</v>
      </c>
      <c r="K51" s="147">
        <f t="shared" si="0"/>
        <v>6.5625000000000003E-2</v>
      </c>
      <c r="L51" s="147">
        <f t="shared" si="18"/>
        <v>6.2500000000000003E-3</v>
      </c>
      <c r="M51" s="147">
        <f t="shared" si="19"/>
        <v>0.1140625</v>
      </c>
      <c r="N51" s="147">
        <f t="shared" si="20"/>
        <v>7.8125E-3</v>
      </c>
      <c r="O51" s="123"/>
      <c r="P51" s="124" t="s">
        <v>118</v>
      </c>
      <c r="Q51" s="125"/>
      <c r="R51" s="145">
        <v>1398896</v>
      </c>
      <c r="S51" s="146">
        <v>121921</v>
      </c>
      <c r="T51" s="146">
        <v>11118</v>
      </c>
      <c r="U51" s="146">
        <v>105320</v>
      </c>
      <c r="V51" s="146">
        <v>43887</v>
      </c>
      <c r="W51" s="148">
        <f t="shared" si="1"/>
        <v>1681142</v>
      </c>
      <c r="X51" s="147">
        <f t="shared" si="2"/>
        <v>0.83211055342142426</v>
      </c>
      <c r="Y51" s="147">
        <f t="shared" si="3"/>
        <v>7.252272562341551E-2</v>
      </c>
      <c r="Z51" s="147">
        <f t="shared" si="4"/>
        <v>6.613361631557596E-3</v>
      </c>
      <c r="AA51" s="147">
        <f t="shared" si="5"/>
        <v>6.2647890541072671E-2</v>
      </c>
      <c r="AB51" s="147">
        <f t="shared" si="6"/>
        <v>2.6105468782529971E-2</v>
      </c>
      <c r="AC51" s="123"/>
      <c r="AD51" s="124" t="s">
        <v>118</v>
      </c>
      <c r="AE51" s="125"/>
      <c r="AF51" s="145">
        <v>739910</v>
      </c>
      <c r="AG51" s="146">
        <v>62951</v>
      </c>
      <c r="AH51" s="146">
        <v>4536</v>
      </c>
      <c r="AI51" s="146">
        <v>43116</v>
      </c>
      <c r="AJ51" s="146">
        <v>38469</v>
      </c>
      <c r="AK51" s="148">
        <f t="shared" si="21"/>
        <v>888982</v>
      </c>
      <c r="AL51" s="147">
        <f t="shared" si="22"/>
        <v>0.83231156536352813</v>
      </c>
      <c r="AM51" s="147">
        <f t="shared" si="7"/>
        <v>7.0812457395087861E-2</v>
      </c>
      <c r="AN51" s="147">
        <f t="shared" si="8"/>
        <v>5.1024655167371214E-3</v>
      </c>
      <c r="AO51" s="147">
        <f t="shared" si="9"/>
        <v>4.8500419581048886E-2</v>
      </c>
      <c r="AP51" s="147">
        <f t="shared" si="10"/>
        <v>4.3273092143597959E-2</v>
      </c>
      <c r="AQ51" s="123"/>
      <c r="AR51" s="124" t="s">
        <v>118</v>
      </c>
      <c r="AS51" s="125"/>
      <c r="AT51" s="145">
        <v>41735</v>
      </c>
      <c r="AU51" s="146">
        <v>3645</v>
      </c>
      <c r="AV51" s="146">
        <v>249</v>
      </c>
      <c r="AW51" s="146">
        <v>2432</v>
      </c>
      <c r="AX51" s="146">
        <v>1298</v>
      </c>
      <c r="AY51" s="148">
        <f t="shared" si="11"/>
        <v>49359</v>
      </c>
      <c r="AZ51" s="147">
        <f t="shared" si="12"/>
        <v>0.8455398204987945</v>
      </c>
      <c r="BA51" s="147">
        <f t="shared" si="13"/>
        <v>7.3846714884823431E-2</v>
      </c>
      <c r="BB51" s="147">
        <f t="shared" si="23"/>
        <v>5.0446727040661275E-3</v>
      </c>
      <c r="BC51" s="147">
        <f t="shared" si="14"/>
        <v>4.927166271601937E-2</v>
      </c>
      <c r="BD51" s="147">
        <f t="shared" si="15"/>
        <v>2.6297129196296523E-2</v>
      </c>
    </row>
    <row r="52" spans="1:56" s="144" customFormat="1" ht="13.5" customHeight="1" x14ac:dyDescent="0.15">
      <c r="A52" s="134"/>
      <c r="B52" s="135" t="s">
        <v>119</v>
      </c>
      <c r="C52" s="136"/>
      <c r="D52" s="130">
        <v>5880</v>
      </c>
      <c r="E52" s="131">
        <v>235</v>
      </c>
      <c r="F52" s="131">
        <v>108</v>
      </c>
      <c r="G52" s="131">
        <v>753</v>
      </c>
      <c r="H52" s="131">
        <v>88</v>
      </c>
      <c r="I52" s="131">
        <f t="shared" si="16"/>
        <v>7064</v>
      </c>
      <c r="J52" s="132">
        <f t="shared" si="17"/>
        <v>0.83238958097395244</v>
      </c>
      <c r="K52" s="132">
        <f t="shared" si="0"/>
        <v>3.3267270668176668E-2</v>
      </c>
      <c r="L52" s="132">
        <f t="shared" si="18"/>
        <v>1.5288788221970554E-2</v>
      </c>
      <c r="M52" s="132">
        <f t="shared" si="19"/>
        <v>0.10659682899207248</v>
      </c>
      <c r="N52" s="132">
        <f t="shared" si="20"/>
        <v>1.245753114382786E-2</v>
      </c>
      <c r="O52" s="134"/>
      <c r="P52" s="135" t="s">
        <v>119</v>
      </c>
      <c r="Q52" s="136"/>
      <c r="R52" s="130">
        <v>16576071</v>
      </c>
      <c r="S52" s="131">
        <v>784748</v>
      </c>
      <c r="T52" s="131">
        <v>333444</v>
      </c>
      <c r="U52" s="131">
        <v>1359033</v>
      </c>
      <c r="V52" s="131">
        <v>834233</v>
      </c>
      <c r="W52" s="133">
        <f t="shared" si="1"/>
        <v>19887529</v>
      </c>
      <c r="X52" s="132">
        <f t="shared" si="2"/>
        <v>0.83349072677656433</v>
      </c>
      <c r="Y52" s="132">
        <f t="shared" si="3"/>
        <v>3.9459301354130019E-2</v>
      </c>
      <c r="Z52" s="132">
        <f t="shared" si="4"/>
        <v>1.6766487178975328E-2</v>
      </c>
      <c r="AA52" s="132">
        <f t="shared" si="5"/>
        <v>6.8335940578641022E-2</v>
      </c>
      <c r="AB52" s="132">
        <f t="shared" si="6"/>
        <v>4.1947544111689293E-2</v>
      </c>
      <c r="AC52" s="134"/>
      <c r="AD52" s="135" t="s">
        <v>119</v>
      </c>
      <c r="AE52" s="136"/>
      <c r="AF52" s="130">
        <v>9510583</v>
      </c>
      <c r="AG52" s="131">
        <v>477776</v>
      </c>
      <c r="AH52" s="131">
        <v>183933</v>
      </c>
      <c r="AI52" s="131">
        <v>638407</v>
      </c>
      <c r="AJ52" s="131">
        <v>731653</v>
      </c>
      <c r="AK52" s="133">
        <f t="shared" si="21"/>
        <v>11542352</v>
      </c>
      <c r="AL52" s="132">
        <f t="shared" si="22"/>
        <v>0.82397270504313158</v>
      </c>
      <c r="AM52" s="132">
        <f t="shared" si="7"/>
        <v>4.1393296617535144E-2</v>
      </c>
      <c r="AN52" s="132">
        <f t="shared" si="8"/>
        <v>1.593548697873709E-2</v>
      </c>
      <c r="AO52" s="132">
        <f t="shared" si="9"/>
        <v>5.5309957623888094E-2</v>
      </c>
      <c r="AP52" s="132">
        <f t="shared" si="10"/>
        <v>6.3388553736708084E-2</v>
      </c>
      <c r="AQ52" s="134"/>
      <c r="AR52" s="135" t="s">
        <v>119</v>
      </c>
      <c r="AS52" s="136"/>
      <c r="AT52" s="130">
        <v>519207</v>
      </c>
      <c r="AU52" s="131">
        <v>26886</v>
      </c>
      <c r="AV52" s="131">
        <v>10548</v>
      </c>
      <c r="AW52" s="131">
        <v>35548</v>
      </c>
      <c r="AX52" s="131">
        <v>23126</v>
      </c>
      <c r="AY52" s="133">
        <f t="shared" si="11"/>
        <v>615315</v>
      </c>
      <c r="AZ52" s="132">
        <f t="shared" si="12"/>
        <v>0.843806830647717</v>
      </c>
      <c r="BA52" s="132">
        <f t="shared" si="13"/>
        <v>4.3694692962141339E-2</v>
      </c>
      <c r="BB52" s="132">
        <f t="shared" si="23"/>
        <v>1.7142439238438847E-2</v>
      </c>
      <c r="BC52" s="132">
        <f t="shared" si="14"/>
        <v>5.7772035461511585E-2</v>
      </c>
      <c r="BD52" s="132">
        <f t="shared" si="15"/>
        <v>3.7584001690191202E-2</v>
      </c>
    </row>
    <row r="53" spans="1:56" s="144" customFormat="1" ht="13.5" customHeight="1" x14ac:dyDescent="0.15">
      <c r="A53" s="123"/>
      <c r="B53" s="124" t="s">
        <v>120</v>
      </c>
      <c r="C53" s="125"/>
      <c r="D53" s="130">
        <v>5057</v>
      </c>
      <c r="E53" s="131">
        <v>227</v>
      </c>
      <c r="F53" s="131">
        <v>123</v>
      </c>
      <c r="G53" s="131">
        <v>641</v>
      </c>
      <c r="H53" s="131">
        <v>43</v>
      </c>
      <c r="I53" s="131">
        <f t="shared" si="16"/>
        <v>6091</v>
      </c>
      <c r="J53" s="132">
        <f t="shared" si="17"/>
        <v>0.83024133968149727</v>
      </c>
      <c r="K53" s="132">
        <f t="shared" si="0"/>
        <v>3.7268100476112294E-2</v>
      </c>
      <c r="L53" s="132">
        <f t="shared" si="18"/>
        <v>2.0193728451814153E-2</v>
      </c>
      <c r="M53" s="132">
        <f t="shared" si="19"/>
        <v>0.10523723526514529</v>
      </c>
      <c r="N53" s="132">
        <f t="shared" si="20"/>
        <v>7.0595961254309638E-3</v>
      </c>
      <c r="O53" s="123"/>
      <c r="P53" s="124" t="s">
        <v>120</v>
      </c>
      <c r="Q53" s="125"/>
      <c r="R53" s="130">
        <v>14142060</v>
      </c>
      <c r="S53" s="131">
        <v>833497</v>
      </c>
      <c r="T53" s="131">
        <v>410448</v>
      </c>
      <c r="U53" s="131">
        <v>1149991</v>
      </c>
      <c r="V53" s="131">
        <v>254811</v>
      </c>
      <c r="W53" s="133">
        <f t="shared" si="1"/>
        <v>16790807</v>
      </c>
      <c r="X53" s="132">
        <f t="shared" si="2"/>
        <v>0.84225016701103173</v>
      </c>
      <c r="Y53" s="132">
        <f t="shared" si="3"/>
        <v>4.9640079836543886E-2</v>
      </c>
      <c r="Z53" s="132">
        <f t="shared" si="4"/>
        <v>2.4444804826831729E-2</v>
      </c>
      <c r="AA53" s="132">
        <f t="shared" si="5"/>
        <v>6.8489322758578552E-2</v>
      </c>
      <c r="AB53" s="132">
        <f t="shared" si="6"/>
        <v>1.517562556701414E-2</v>
      </c>
      <c r="AC53" s="123"/>
      <c r="AD53" s="124" t="s">
        <v>120</v>
      </c>
      <c r="AE53" s="125"/>
      <c r="AF53" s="130">
        <v>7998302</v>
      </c>
      <c r="AG53" s="131">
        <v>522831</v>
      </c>
      <c r="AH53" s="131">
        <v>229265</v>
      </c>
      <c r="AI53" s="131">
        <v>525564</v>
      </c>
      <c r="AJ53" s="131">
        <v>196051</v>
      </c>
      <c r="AK53" s="133">
        <f t="shared" si="21"/>
        <v>9472013</v>
      </c>
      <c r="AL53" s="132">
        <f t="shared" si="22"/>
        <v>0.84441417046197043</v>
      </c>
      <c r="AM53" s="132">
        <f t="shared" si="7"/>
        <v>5.5197453804170245E-2</v>
      </c>
      <c r="AN53" s="132">
        <f t="shared" si="8"/>
        <v>2.4204464246406758E-2</v>
      </c>
      <c r="AO53" s="132">
        <f t="shared" si="9"/>
        <v>5.5485988036545135E-2</v>
      </c>
      <c r="AP53" s="132">
        <f t="shared" si="10"/>
        <v>2.0697923450907426E-2</v>
      </c>
      <c r="AQ53" s="123"/>
      <c r="AR53" s="124" t="s">
        <v>120</v>
      </c>
      <c r="AS53" s="125"/>
      <c r="AT53" s="130">
        <v>440120</v>
      </c>
      <c r="AU53" s="131">
        <v>29642</v>
      </c>
      <c r="AV53" s="131">
        <v>13257</v>
      </c>
      <c r="AW53" s="131">
        <v>29640</v>
      </c>
      <c r="AX53" s="131">
        <v>7029</v>
      </c>
      <c r="AY53" s="133">
        <f t="shared" si="11"/>
        <v>519688</v>
      </c>
      <c r="AZ53" s="132">
        <f t="shared" si="12"/>
        <v>0.84689275103523654</v>
      </c>
      <c r="BA53" s="132">
        <f t="shared" si="13"/>
        <v>5.7038068995243302E-2</v>
      </c>
      <c r="BB53" s="132">
        <f t="shared" si="23"/>
        <v>2.5509536491125445E-2</v>
      </c>
      <c r="BC53" s="132">
        <f t="shared" si="14"/>
        <v>5.7034220532319393E-2</v>
      </c>
      <c r="BD53" s="132">
        <f t="shared" si="15"/>
        <v>1.3525422946075338E-2</v>
      </c>
    </row>
    <row r="54" spans="1:56" s="144" customFormat="1" ht="13.5" customHeight="1" x14ac:dyDescent="0.15">
      <c r="A54" s="123"/>
      <c r="B54" s="124" t="s">
        <v>121</v>
      </c>
      <c r="C54" s="125"/>
      <c r="D54" s="130">
        <v>7123</v>
      </c>
      <c r="E54" s="131">
        <v>341</v>
      </c>
      <c r="F54" s="131">
        <v>202</v>
      </c>
      <c r="G54" s="131">
        <v>853</v>
      </c>
      <c r="H54" s="131">
        <v>87</v>
      </c>
      <c r="I54" s="131">
        <f t="shared" si="16"/>
        <v>8606</v>
      </c>
      <c r="J54" s="132">
        <f t="shared" si="17"/>
        <v>0.82767836393214034</v>
      </c>
      <c r="K54" s="132">
        <f t="shared" si="0"/>
        <v>3.962351847548222E-2</v>
      </c>
      <c r="L54" s="132">
        <f t="shared" si="18"/>
        <v>2.3471996281663954E-2</v>
      </c>
      <c r="M54" s="132">
        <f t="shared" si="19"/>
        <v>9.911689518940274E-2</v>
      </c>
      <c r="N54" s="132">
        <f t="shared" si="20"/>
        <v>1.0109226121310714E-2</v>
      </c>
      <c r="O54" s="123"/>
      <c r="P54" s="124" t="s">
        <v>121</v>
      </c>
      <c r="Q54" s="125"/>
      <c r="R54" s="130">
        <v>19969265</v>
      </c>
      <c r="S54" s="131">
        <v>1385759</v>
      </c>
      <c r="T54" s="131">
        <v>992667</v>
      </c>
      <c r="U54" s="131">
        <v>1599016</v>
      </c>
      <c r="V54" s="131">
        <v>923686</v>
      </c>
      <c r="W54" s="133">
        <f t="shared" si="1"/>
        <v>24870393</v>
      </c>
      <c r="X54" s="132">
        <f t="shared" si="2"/>
        <v>0.80293323068919742</v>
      </c>
      <c r="Y54" s="132">
        <f t="shared" si="3"/>
        <v>5.5719224058904095E-2</v>
      </c>
      <c r="Z54" s="132">
        <f t="shared" si="4"/>
        <v>3.9913603295291714E-2</v>
      </c>
      <c r="AA54" s="132">
        <f t="shared" si="5"/>
        <v>6.4293957879957911E-2</v>
      </c>
      <c r="AB54" s="132">
        <f t="shared" si="6"/>
        <v>3.713998407664889E-2</v>
      </c>
      <c r="AC54" s="123"/>
      <c r="AD54" s="124" t="s">
        <v>121</v>
      </c>
      <c r="AE54" s="125"/>
      <c r="AF54" s="130">
        <v>11516584</v>
      </c>
      <c r="AG54" s="131">
        <v>925957</v>
      </c>
      <c r="AH54" s="131">
        <v>615044</v>
      </c>
      <c r="AI54" s="131">
        <v>747958</v>
      </c>
      <c r="AJ54" s="131">
        <v>815316</v>
      </c>
      <c r="AK54" s="133">
        <f t="shared" si="21"/>
        <v>14620859</v>
      </c>
      <c r="AL54" s="132">
        <f t="shared" si="22"/>
        <v>0.78768176343127305</v>
      </c>
      <c r="AM54" s="132">
        <f t="shared" si="7"/>
        <v>6.3331231085670139E-2</v>
      </c>
      <c r="AN54" s="132">
        <f t="shared" si="8"/>
        <v>4.2066201445482787E-2</v>
      </c>
      <c r="AO54" s="132">
        <f t="shared" si="9"/>
        <v>5.1156912189632635E-2</v>
      </c>
      <c r="AP54" s="132">
        <f t="shared" si="10"/>
        <v>5.5763891847941359E-2</v>
      </c>
      <c r="AQ54" s="123"/>
      <c r="AR54" s="124" t="s">
        <v>121</v>
      </c>
      <c r="AS54" s="125"/>
      <c r="AT54" s="130">
        <v>636276</v>
      </c>
      <c r="AU54" s="131">
        <v>50862</v>
      </c>
      <c r="AV54" s="131">
        <v>35811</v>
      </c>
      <c r="AW54" s="131">
        <v>40812</v>
      </c>
      <c r="AX54" s="131">
        <v>28826</v>
      </c>
      <c r="AY54" s="133">
        <f t="shared" si="11"/>
        <v>792587</v>
      </c>
      <c r="AZ54" s="132">
        <f t="shared" si="12"/>
        <v>0.80278379534360267</v>
      </c>
      <c r="BA54" s="132">
        <f t="shared" si="13"/>
        <v>6.4172135046373452E-2</v>
      </c>
      <c r="BB54" s="132">
        <f t="shared" si="23"/>
        <v>4.5182421614283354E-2</v>
      </c>
      <c r="BC54" s="132">
        <f t="shared" si="14"/>
        <v>5.149213903331748E-2</v>
      </c>
      <c r="BD54" s="132">
        <f t="shared" si="15"/>
        <v>3.6369508962423053E-2</v>
      </c>
    </row>
    <row r="55" spans="1:56" s="144" customFormat="1" ht="13.5" customHeight="1" x14ac:dyDescent="0.15">
      <c r="A55" s="123"/>
      <c r="B55" s="124" t="s">
        <v>122</v>
      </c>
      <c r="C55" s="125"/>
      <c r="D55" s="130">
        <v>3007</v>
      </c>
      <c r="E55" s="131">
        <v>161</v>
      </c>
      <c r="F55" s="131">
        <v>2</v>
      </c>
      <c r="G55" s="131">
        <v>646</v>
      </c>
      <c r="H55" s="131">
        <v>14</v>
      </c>
      <c r="I55" s="131">
        <f t="shared" si="16"/>
        <v>3830</v>
      </c>
      <c r="J55" s="132">
        <f t="shared" si="17"/>
        <v>0.78511749347258486</v>
      </c>
      <c r="K55" s="132">
        <f t="shared" si="0"/>
        <v>4.2036553524804177E-2</v>
      </c>
      <c r="L55" s="132">
        <f t="shared" si="18"/>
        <v>5.2219321148825064E-4</v>
      </c>
      <c r="M55" s="132">
        <f t="shared" si="19"/>
        <v>0.16866840731070495</v>
      </c>
      <c r="N55" s="132">
        <f t="shared" si="20"/>
        <v>3.6553524804177544E-3</v>
      </c>
      <c r="O55" s="123"/>
      <c r="P55" s="124" t="s">
        <v>122</v>
      </c>
      <c r="Q55" s="125"/>
      <c r="R55" s="130">
        <v>8534970</v>
      </c>
      <c r="S55" s="131">
        <v>429254</v>
      </c>
      <c r="T55" s="131">
        <v>1588</v>
      </c>
      <c r="U55" s="131">
        <v>963871</v>
      </c>
      <c r="V55" s="131">
        <v>143196</v>
      </c>
      <c r="W55" s="133">
        <f t="shared" si="1"/>
        <v>10072879</v>
      </c>
      <c r="X55" s="132">
        <f t="shared" si="2"/>
        <v>0.84732180342879126</v>
      </c>
      <c r="Y55" s="132">
        <f t="shared" si="3"/>
        <v>4.2614827399395941E-2</v>
      </c>
      <c r="Z55" s="132">
        <f t="shared" si="4"/>
        <v>1.5765105487716073E-4</v>
      </c>
      <c r="AA55" s="132">
        <f t="shared" si="5"/>
        <v>9.5689722868705168E-2</v>
      </c>
      <c r="AB55" s="132">
        <f t="shared" si="6"/>
        <v>1.4215995248230421E-2</v>
      </c>
      <c r="AC55" s="123"/>
      <c r="AD55" s="124" t="s">
        <v>122</v>
      </c>
      <c r="AE55" s="125"/>
      <c r="AF55" s="130">
        <v>4916279</v>
      </c>
      <c r="AG55" s="131">
        <v>246151</v>
      </c>
      <c r="AH55" s="131">
        <v>417</v>
      </c>
      <c r="AI55" s="131">
        <v>371446</v>
      </c>
      <c r="AJ55" s="131">
        <v>124382</v>
      </c>
      <c r="AK55" s="133">
        <f t="shared" si="21"/>
        <v>5658675</v>
      </c>
      <c r="AL55" s="132">
        <f t="shared" si="22"/>
        <v>0.86880391611110375</v>
      </c>
      <c r="AM55" s="132">
        <f t="shared" si="7"/>
        <v>4.3499759219251859E-2</v>
      </c>
      <c r="AN55" s="132">
        <f t="shared" si="8"/>
        <v>7.3692162917997586E-5</v>
      </c>
      <c r="AO55" s="132">
        <f t="shared" si="9"/>
        <v>6.564186845860559E-2</v>
      </c>
      <c r="AP55" s="132">
        <f t="shared" si="10"/>
        <v>2.1980764048120806E-2</v>
      </c>
      <c r="AQ55" s="123"/>
      <c r="AR55" s="124" t="s">
        <v>122</v>
      </c>
      <c r="AS55" s="125"/>
      <c r="AT55" s="130">
        <v>277319</v>
      </c>
      <c r="AU55" s="131">
        <v>13747</v>
      </c>
      <c r="AV55" s="131">
        <v>23</v>
      </c>
      <c r="AW55" s="131">
        <v>20583</v>
      </c>
      <c r="AX55" s="131">
        <v>4763</v>
      </c>
      <c r="AY55" s="133">
        <f t="shared" si="11"/>
        <v>316435</v>
      </c>
      <c r="AZ55" s="132">
        <f t="shared" si="12"/>
        <v>0.87638535560225639</v>
      </c>
      <c r="BA55" s="132">
        <f t="shared" si="13"/>
        <v>4.3443361195822205E-2</v>
      </c>
      <c r="BB55" s="132">
        <f t="shared" si="23"/>
        <v>7.2684753582884324E-5</v>
      </c>
      <c r="BC55" s="132">
        <f t="shared" si="14"/>
        <v>6.5046534043326429E-2</v>
      </c>
      <c r="BD55" s="132">
        <f t="shared" si="15"/>
        <v>1.5052064405012089E-2</v>
      </c>
    </row>
    <row r="56" spans="1:56" s="144" customFormat="1" ht="13.5" customHeight="1" x14ac:dyDescent="0.15">
      <c r="A56" s="141"/>
      <c r="B56" s="142" t="s">
        <v>123</v>
      </c>
      <c r="C56" s="143"/>
      <c r="D56" s="130">
        <v>2502</v>
      </c>
      <c r="E56" s="131">
        <v>120</v>
      </c>
      <c r="F56" s="131">
        <v>11</v>
      </c>
      <c r="G56" s="131">
        <v>488</v>
      </c>
      <c r="H56" s="131">
        <v>14</v>
      </c>
      <c r="I56" s="131">
        <f t="shared" si="16"/>
        <v>3135</v>
      </c>
      <c r="J56" s="132">
        <f t="shared" si="17"/>
        <v>0.79808612440191384</v>
      </c>
      <c r="K56" s="132">
        <f t="shared" si="0"/>
        <v>3.8277511961722487E-2</v>
      </c>
      <c r="L56" s="132">
        <f t="shared" si="18"/>
        <v>3.5087719298245615E-3</v>
      </c>
      <c r="M56" s="132">
        <f t="shared" si="19"/>
        <v>0.15566188197767145</v>
      </c>
      <c r="N56" s="132">
        <f t="shared" si="20"/>
        <v>4.4657097288676234E-3</v>
      </c>
      <c r="O56" s="141"/>
      <c r="P56" s="142" t="s">
        <v>123</v>
      </c>
      <c r="Q56" s="143"/>
      <c r="R56" s="130">
        <v>6710503</v>
      </c>
      <c r="S56" s="131">
        <v>378235</v>
      </c>
      <c r="T56" s="131">
        <v>26781</v>
      </c>
      <c r="U56" s="131">
        <v>736404</v>
      </c>
      <c r="V56" s="131">
        <v>180607</v>
      </c>
      <c r="W56" s="133">
        <f t="shared" si="1"/>
        <v>8032530</v>
      </c>
      <c r="X56" s="132">
        <f t="shared" si="2"/>
        <v>0.83541586523797606</v>
      </c>
      <c r="Y56" s="132">
        <f t="shared" si="3"/>
        <v>4.7087903811127998E-2</v>
      </c>
      <c r="Z56" s="132">
        <f t="shared" si="4"/>
        <v>3.3340678466186866E-3</v>
      </c>
      <c r="AA56" s="132">
        <f t="shared" si="5"/>
        <v>9.1677715489391257E-2</v>
      </c>
      <c r="AB56" s="132">
        <f t="shared" si="6"/>
        <v>2.248444761488597E-2</v>
      </c>
      <c r="AC56" s="141"/>
      <c r="AD56" s="142" t="s">
        <v>123</v>
      </c>
      <c r="AE56" s="143"/>
      <c r="AF56" s="130">
        <v>3720974</v>
      </c>
      <c r="AG56" s="131">
        <v>241266</v>
      </c>
      <c r="AH56" s="131">
        <v>13365</v>
      </c>
      <c r="AI56" s="131">
        <v>303824</v>
      </c>
      <c r="AJ56" s="131">
        <v>158395</v>
      </c>
      <c r="AK56" s="133">
        <f t="shared" si="21"/>
        <v>4437824</v>
      </c>
      <c r="AL56" s="132">
        <f t="shared" si="22"/>
        <v>0.83846813212962024</v>
      </c>
      <c r="AM56" s="132">
        <f t="shared" si="7"/>
        <v>5.4365833345351236E-2</v>
      </c>
      <c r="AN56" s="132">
        <f t="shared" si="8"/>
        <v>3.0116110958884356E-3</v>
      </c>
      <c r="AO56" s="132">
        <f t="shared" si="9"/>
        <v>6.8462381563577104E-2</v>
      </c>
      <c r="AP56" s="132">
        <f t="shared" si="10"/>
        <v>3.5692041865562942E-2</v>
      </c>
      <c r="AQ56" s="141"/>
      <c r="AR56" s="142" t="s">
        <v>123</v>
      </c>
      <c r="AS56" s="143"/>
      <c r="AT56" s="130">
        <v>211163</v>
      </c>
      <c r="AU56" s="131">
        <v>14013</v>
      </c>
      <c r="AV56" s="131">
        <v>768</v>
      </c>
      <c r="AW56" s="131">
        <v>17024</v>
      </c>
      <c r="AX56" s="131">
        <v>7301</v>
      </c>
      <c r="AY56" s="133">
        <f t="shared" si="11"/>
        <v>250269</v>
      </c>
      <c r="AZ56" s="132">
        <f t="shared" si="12"/>
        <v>0.84374413131470538</v>
      </c>
      <c r="BA56" s="132">
        <f t="shared" si="13"/>
        <v>5.5991752873907674E-2</v>
      </c>
      <c r="BB56" s="132">
        <f t="shared" si="23"/>
        <v>3.0686980808649891E-3</v>
      </c>
      <c r="BC56" s="132">
        <f t="shared" si="14"/>
        <v>6.8022807459173926E-2</v>
      </c>
      <c r="BD56" s="132">
        <f t="shared" si="15"/>
        <v>2.9172610271348029E-2</v>
      </c>
    </row>
    <row r="57" spans="1:56" s="144" customFormat="1" ht="13.5" customHeight="1" x14ac:dyDescent="0.15">
      <c r="A57" s="123"/>
      <c r="B57" s="124" t="s">
        <v>124</v>
      </c>
      <c r="C57" s="125"/>
      <c r="D57" s="137">
        <v>2374</v>
      </c>
      <c r="E57" s="138">
        <v>136</v>
      </c>
      <c r="F57" s="138">
        <v>6</v>
      </c>
      <c r="G57" s="138">
        <v>369</v>
      </c>
      <c r="H57" s="138">
        <v>15</v>
      </c>
      <c r="I57" s="138">
        <f t="shared" si="16"/>
        <v>2900</v>
      </c>
      <c r="J57" s="139">
        <f t="shared" si="17"/>
        <v>0.81862068965517243</v>
      </c>
      <c r="K57" s="139">
        <f t="shared" si="0"/>
        <v>4.6896551724137932E-2</v>
      </c>
      <c r="L57" s="139">
        <f t="shared" si="18"/>
        <v>2.0689655172413794E-3</v>
      </c>
      <c r="M57" s="139">
        <f t="shared" si="19"/>
        <v>0.12724137931034482</v>
      </c>
      <c r="N57" s="139">
        <f t="shared" si="20"/>
        <v>5.1724137931034482E-3</v>
      </c>
      <c r="O57" s="123"/>
      <c r="P57" s="124" t="s">
        <v>124</v>
      </c>
      <c r="Q57" s="125"/>
      <c r="R57" s="137">
        <v>6564342</v>
      </c>
      <c r="S57" s="138">
        <v>386908</v>
      </c>
      <c r="T57" s="138">
        <v>21041</v>
      </c>
      <c r="U57" s="138">
        <v>598536</v>
      </c>
      <c r="V57" s="138">
        <v>151158</v>
      </c>
      <c r="W57" s="140">
        <f t="shared" si="1"/>
        <v>7721985</v>
      </c>
      <c r="X57" s="139">
        <f t="shared" si="2"/>
        <v>0.85008479037449569</v>
      </c>
      <c r="Y57" s="139">
        <f t="shared" si="3"/>
        <v>5.0104733433178124E-2</v>
      </c>
      <c r="Z57" s="139">
        <f t="shared" si="4"/>
        <v>2.724817517775546E-3</v>
      </c>
      <c r="AA57" s="139">
        <f t="shared" si="5"/>
        <v>7.7510640075058423E-2</v>
      </c>
      <c r="AB57" s="139">
        <f t="shared" si="6"/>
        <v>1.957501859949223E-2</v>
      </c>
      <c r="AC57" s="123"/>
      <c r="AD57" s="124" t="s">
        <v>124</v>
      </c>
      <c r="AE57" s="125"/>
      <c r="AF57" s="137">
        <v>3750372</v>
      </c>
      <c r="AG57" s="138">
        <v>237642</v>
      </c>
      <c r="AH57" s="138">
        <v>11056</v>
      </c>
      <c r="AI57" s="138">
        <v>242143</v>
      </c>
      <c r="AJ57" s="138">
        <v>132858</v>
      </c>
      <c r="AK57" s="140">
        <f t="shared" si="21"/>
        <v>4374071</v>
      </c>
      <c r="AL57" s="139">
        <f t="shared" si="22"/>
        <v>0.85740995059293734</v>
      </c>
      <c r="AM57" s="139">
        <f t="shared" si="7"/>
        <v>5.4329707953986117E-2</v>
      </c>
      <c r="AN57" s="139">
        <f t="shared" si="8"/>
        <v>2.5276224368557345E-3</v>
      </c>
      <c r="AO57" s="139">
        <f t="shared" si="9"/>
        <v>5.5358726458715465E-2</v>
      </c>
      <c r="AP57" s="139">
        <f t="shared" si="10"/>
        <v>3.0373992557505353E-2</v>
      </c>
      <c r="AQ57" s="123"/>
      <c r="AR57" s="124" t="s">
        <v>124</v>
      </c>
      <c r="AS57" s="125"/>
      <c r="AT57" s="137">
        <v>210379</v>
      </c>
      <c r="AU57" s="138">
        <v>13685</v>
      </c>
      <c r="AV57" s="138">
        <v>582</v>
      </c>
      <c r="AW57" s="138">
        <v>13456</v>
      </c>
      <c r="AX57" s="138">
        <v>6705</v>
      </c>
      <c r="AY57" s="140">
        <f t="shared" si="11"/>
        <v>244807</v>
      </c>
      <c r="AZ57" s="139">
        <f t="shared" si="12"/>
        <v>0.85936676647318089</v>
      </c>
      <c r="BA57" s="139">
        <f t="shared" si="13"/>
        <v>5.5901179296343653E-2</v>
      </c>
      <c r="BB57" s="139">
        <f t="shared" si="23"/>
        <v>2.3773829996691269E-3</v>
      </c>
      <c r="BC57" s="139">
        <f t="shared" si="14"/>
        <v>5.4965748528432605E-2</v>
      </c>
      <c r="BD57" s="139">
        <f t="shared" si="15"/>
        <v>2.7388922702373707E-2</v>
      </c>
    </row>
    <row r="58" spans="1:56" ht="13.5" customHeight="1" x14ac:dyDescent="0.15">
      <c r="A58" s="123"/>
      <c r="B58" s="124" t="s">
        <v>125</v>
      </c>
      <c r="C58" s="125"/>
      <c r="D58" s="130">
        <v>4209</v>
      </c>
      <c r="E58" s="131">
        <v>222</v>
      </c>
      <c r="F58" s="131">
        <v>6</v>
      </c>
      <c r="G58" s="131">
        <v>508</v>
      </c>
      <c r="H58" s="131">
        <v>22</v>
      </c>
      <c r="I58" s="131">
        <f t="shared" si="16"/>
        <v>4967</v>
      </c>
      <c r="J58" s="132">
        <f t="shared" si="17"/>
        <v>0.84739279243003829</v>
      </c>
      <c r="K58" s="132">
        <f t="shared" si="0"/>
        <v>4.4694986913629955E-2</v>
      </c>
      <c r="L58" s="132">
        <f t="shared" si="18"/>
        <v>1.2079726192872962E-3</v>
      </c>
      <c r="M58" s="132">
        <f t="shared" si="19"/>
        <v>0.10227501509965774</v>
      </c>
      <c r="N58" s="132">
        <f t="shared" si="20"/>
        <v>4.4292329373867524E-3</v>
      </c>
      <c r="O58" s="123"/>
      <c r="P58" s="124" t="s">
        <v>125</v>
      </c>
      <c r="Q58" s="125"/>
      <c r="R58" s="130">
        <v>10751980</v>
      </c>
      <c r="S58" s="131">
        <v>677989</v>
      </c>
      <c r="T58" s="131">
        <v>32354</v>
      </c>
      <c r="U58" s="131">
        <v>766282</v>
      </c>
      <c r="V58" s="131">
        <v>153701</v>
      </c>
      <c r="W58" s="133">
        <f t="shared" si="1"/>
        <v>12382306</v>
      </c>
      <c r="X58" s="132">
        <f t="shared" si="2"/>
        <v>0.86833421819812884</v>
      </c>
      <c r="Y58" s="132">
        <f t="shared" si="3"/>
        <v>5.4754663630506302E-2</v>
      </c>
      <c r="Z58" s="132">
        <f t="shared" si="4"/>
        <v>2.6129220195333569E-3</v>
      </c>
      <c r="AA58" s="132">
        <f t="shared" si="5"/>
        <v>6.1885241731225185E-2</v>
      </c>
      <c r="AB58" s="132">
        <f t="shared" si="6"/>
        <v>1.2412954420606307E-2</v>
      </c>
      <c r="AC58" s="123"/>
      <c r="AD58" s="124" t="s">
        <v>125</v>
      </c>
      <c r="AE58" s="125"/>
      <c r="AF58" s="130">
        <v>5930097</v>
      </c>
      <c r="AG58" s="131">
        <v>431493</v>
      </c>
      <c r="AH58" s="131">
        <v>22756</v>
      </c>
      <c r="AI58" s="131">
        <v>306165</v>
      </c>
      <c r="AJ58" s="131">
        <v>121546</v>
      </c>
      <c r="AK58" s="133">
        <f t="shared" si="21"/>
        <v>6812057</v>
      </c>
      <c r="AL58" s="132">
        <f t="shared" si="22"/>
        <v>0.87052956250953273</v>
      </c>
      <c r="AM58" s="132">
        <f t="shared" si="7"/>
        <v>6.3342541026888063E-2</v>
      </c>
      <c r="AN58" s="132">
        <f t="shared" si="8"/>
        <v>3.3405475027587115E-3</v>
      </c>
      <c r="AO58" s="132">
        <f t="shared" si="9"/>
        <v>4.4944574010464096E-2</v>
      </c>
      <c r="AP58" s="132">
        <f t="shared" si="10"/>
        <v>1.7842774950356403E-2</v>
      </c>
      <c r="AQ58" s="123"/>
      <c r="AR58" s="124" t="s">
        <v>125</v>
      </c>
      <c r="AS58" s="125"/>
      <c r="AT58" s="130">
        <v>334828</v>
      </c>
      <c r="AU58" s="131">
        <v>24203</v>
      </c>
      <c r="AV58" s="131">
        <v>1319</v>
      </c>
      <c r="AW58" s="131">
        <v>16981</v>
      </c>
      <c r="AX58" s="131">
        <v>5929</v>
      </c>
      <c r="AY58" s="133">
        <f t="shared" si="11"/>
        <v>383260</v>
      </c>
      <c r="AZ58" s="132">
        <f t="shared" si="12"/>
        <v>0.87363147732609714</v>
      </c>
      <c r="BA58" s="132">
        <f t="shared" si="13"/>
        <v>6.3150341804519131E-2</v>
      </c>
      <c r="BB58" s="132">
        <f t="shared" si="23"/>
        <v>3.4415279444763346E-3</v>
      </c>
      <c r="BC58" s="132">
        <f t="shared" si="14"/>
        <v>4.4306736940980015E-2</v>
      </c>
      <c r="BD58" s="132">
        <f t="shared" si="15"/>
        <v>1.546991598392736E-2</v>
      </c>
    </row>
    <row r="59" spans="1:56" ht="13.5" customHeight="1" x14ac:dyDescent="0.15">
      <c r="A59" s="123"/>
      <c r="B59" s="124" t="s">
        <v>126</v>
      </c>
      <c r="C59" s="125"/>
      <c r="D59" s="130">
        <v>1496</v>
      </c>
      <c r="E59" s="131">
        <v>73</v>
      </c>
      <c r="F59" s="131">
        <v>4</v>
      </c>
      <c r="G59" s="131">
        <v>171</v>
      </c>
      <c r="H59" s="131">
        <v>16</v>
      </c>
      <c r="I59" s="131">
        <f t="shared" si="16"/>
        <v>1760</v>
      </c>
      <c r="J59" s="132">
        <f t="shared" si="17"/>
        <v>0.85</v>
      </c>
      <c r="K59" s="132">
        <f t="shared" si="0"/>
        <v>4.1477272727272731E-2</v>
      </c>
      <c r="L59" s="132">
        <f t="shared" si="18"/>
        <v>2.2727272727272726E-3</v>
      </c>
      <c r="M59" s="132">
        <f t="shared" si="19"/>
        <v>9.7159090909090903E-2</v>
      </c>
      <c r="N59" s="132">
        <f t="shared" si="20"/>
        <v>9.0909090909090905E-3</v>
      </c>
      <c r="O59" s="123"/>
      <c r="P59" s="124" t="s">
        <v>126</v>
      </c>
      <c r="Q59" s="125"/>
      <c r="R59" s="130">
        <v>3980274</v>
      </c>
      <c r="S59" s="131">
        <v>291173</v>
      </c>
      <c r="T59" s="131">
        <v>7174</v>
      </c>
      <c r="U59" s="131">
        <v>287564</v>
      </c>
      <c r="V59" s="131">
        <v>87692</v>
      </c>
      <c r="W59" s="133">
        <f t="shared" si="1"/>
        <v>4653877</v>
      </c>
      <c r="X59" s="132">
        <f t="shared" si="2"/>
        <v>0.85525981885640723</v>
      </c>
      <c r="Y59" s="132">
        <f t="shared" si="3"/>
        <v>6.2565684481992109E-2</v>
      </c>
      <c r="Z59" s="132">
        <f t="shared" si="4"/>
        <v>1.5415104438729257E-3</v>
      </c>
      <c r="AA59" s="132">
        <f t="shared" si="5"/>
        <v>6.1790202018660999E-2</v>
      </c>
      <c r="AB59" s="132">
        <f t="shared" si="6"/>
        <v>1.8842784199066712E-2</v>
      </c>
      <c r="AC59" s="123"/>
      <c r="AD59" s="124" t="s">
        <v>126</v>
      </c>
      <c r="AE59" s="125"/>
      <c r="AF59" s="130">
        <v>2229548</v>
      </c>
      <c r="AG59" s="131">
        <v>207948</v>
      </c>
      <c r="AH59" s="131">
        <v>3023</v>
      </c>
      <c r="AI59" s="131">
        <v>124052</v>
      </c>
      <c r="AJ59" s="131">
        <v>70713</v>
      </c>
      <c r="AK59" s="133">
        <f t="shared" si="21"/>
        <v>2635284</v>
      </c>
      <c r="AL59" s="132">
        <f t="shared" si="22"/>
        <v>0.84603708746381789</v>
      </c>
      <c r="AM59" s="132">
        <f t="shared" si="7"/>
        <v>7.8909142240456823E-2</v>
      </c>
      <c r="AN59" s="132">
        <f t="shared" si="8"/>
        <v>1.1471249398546798E-3</v>
      </c>
      <c r="AO59" s="132">
        <f t="shared" si="9"/>
        <v>4.7073484299984369E-2</v>
      </c>
      <c r="AP59" s="132">
        <f t="shared" si="10"/>
        <v>2.6833161055886196E-2</v>
      </c>
      <c r="AQ59" s="123"/>
      <c r="AR59" s="124" t="s">
        <v>126</v>
      </c>
      <c r="AS59" s="125"/>
      <c r="AT59" s="130">
        <v>125801</v>
      </c>
      <c r="AU59" s="131">
        <v>12082</v>
      </c>
      <c r="AV59" s="131">
        <v>172</v>
      </c>
      <c r="AW59" s="131">
        <v>6833</v>
      </c>
      <c r="AX59" s="131">
        <v>2397</v>
      </c>
      <c r="AY59" s="133">
        <f t="shared" si="11"/>
        <v>147285</v>
      </c>
      <c r="AZ59" s="132">
        <f t="shared" si="12"/>
        <v>0.85413314322571887</v>
      </c>
      <c r="BA59" s="132">
        <f t="shared" si="13"/>
        <v>8.2031435651967272E-2</v>
      </c>
      <c r="BB59" s="132">
        <f t="shared" si="23"/>
        <v>1.1678039175747701E-3</v>
      </c>
      <c r="BC59" s="132">
        <f t="shared" si="14"/>
        <v>4.6393047492955836E-2</v>
      </c>
      <c r="BD59" s="132">
        <f t="shared" si="15"/>
        <v>1.6274569711783277E-2</v>
      </c>
    </row>
    <row r="60" spans="1:56" ht="13.5" customHeight="1" x14ac:dyDescent="0.15">
      <c r="A60" s="123"/>
      <c r="B60" s="124" t="s">
        <v>127</v>
      </c>
      <c r="C60" s="125"/>
      <c r="D60" s="130">
        <v>815</v>
      </c>
      <c r="E60" s="131">
        <v>41</v>
      </c>
      <c r="F60" s="131">
        <v>4</v>
      </c>
      <c r="G60" s="131">
        <v>116</v>
      </c>
      <c r="H60" s="131">
        <v>3</v>
      </c>
      <c r="I60" s="131">
        <f t="shared" si="16"/>
        <v>979</v>
      </c>
      <c r="J60" s="132">
        <f t="shared" si="17"/>
        <v>0.83248212461695603</v>
      </c>
      <c r="K60" s="132">
        <f t="shared" si="0"/>
        <v>4.1879468845760978E-2</v>
      </c>
      <c r="L60" s="132">
        <f t="shared" si="18"/>
        <v>4.0858018386108275E-3</v>
      </c>
      <c r="M60" s="132">
        <f t="shared" si="19"/>
        <v>0.11848825331971399</v>
      </c>
      <c r="N60" s="132">
        <f t="shared" si="20"/>
        <v>3.0643513789581204E-3</v>
      </c>
      <c r="O60" s="123"/>
      <c r="P60" s="124" t="s">
        <v>127</v>
      </c>
      <c r="Q60" s="125"/>
      <c r="R60" s="130">
        <v>2124469</v>
      </c>
      <c r="S60" s="131">
        <v>113761</v>
      </c>
      <c r="T60" s="131">
        <v>6341</v>
      </c>
      <c r="U60" s="131">
        <v>181453</v>
      </c>
      <c r="V60" s="131">
        <v>20543</v>
      </c>
      <c r="W60" s="133">
        <f t="shared" si="1"/>
        <v>2446567</v>
      </c>
      <c r="X60" s="132">
        <f t="shared" si="2"/>
        <v>0.86834695309795318</v>
      </c>
      <c r="Y60" s="132">
        <f t="shared" si="3"/>
        <v>4.6498215663008616E-2</v>
      </c>
      <c r="Z60" s="132">
        <f t="shared" si="4"/>
        <v>2.5917949518652053E-3</v>
      </c>
      <c r="AA60" s="132">
        <f t="shared" si="5"/>
        <v>7.4166372717362733E-2</v>
      </c>
      <c r="AB60" s="132">
        <f t="shared" si="6"/>
        <v>8.3966635698102688E-3</v>
      </c>
      <c r="AC60" s="123"/>
      <c r="AD60" s="124" t="s">
        <v>127</v>
      </c>
      <c r="AE60" s="125"/>
      <c r="AF60" s="130">
        <v>1150810</v>
      </c>
      <c r="AG60" s="131">
        <v>69384</v>
      </c>
      <c r="AH60" s="131">
        <v>1254</v>
      </c>
      <c r="AI60" s="131">
        <v>77882</v>
      </c>
      <c r="AJ60" s="131">
        <v>17654</v>
      </c>
      <c r="AK60" s="133">
        <f t="shared" si="21"/>
        <v>1316984</v>
      </c>
      <c r="AL60" s="132">
        <f t="shared" si="22"/>
        <v>0.87382230915485681</v>
      </c>
      <c r="AM60" s="132">
        <f t="shared" si="7"/>
        <v>5.2684011347138612E-2</v>
      </c>
      <c r="AN60" s="132">
        <f t="shared" si="8"/>
        <v>9.5217557692424512E-4</v>
      </c>
      <c r="AO60" s="132">
        <f t="shared" si="9"/>
        <v>5.9136633398735289E-2</v>
      </c>
      <c r="AP60" s="132">
        <f t="shared" si="10"/>
        <v>1.3404870522344995E-2</v>
      </c>
      <c r="AQ60" s="123"/>
      <c r="AR60" s="124" t="s">
        <v>127</v>
      </c>
      <c r="AS60" s="125"/>
      <c r="AT60" s="130">
        <v>64346</v>
      </c>
      <c r="AU60" s="131">
        <v>3989</v>
      </c>
      <c r="AV60" s="131">
        <v>62</v>
      </c>
      <c r="AW60" s="131">
        <v>4393</v>
      </c>
      <c r="AX60" s="131">
        <v>572</v>
      </c>
      <c r="AY60" s="133">
        <f t="shared" si="11"/>
        <v>73362</v>
      </c>
      <c r="AZ60" s="132">
        <f t="shared" si="12"/>
        <v>0.87710258717046974</v>
      </c>
      <c r="BA60" s="132">
        <f t="shared" si="13"/>
        <v>5.4374199176685477E-2</v>
      </c>
      <c r="BB60" s="132">
        <f t="shared" si="23"/>
        <v>8.4512417873013274E-4</v>
      </c>
      <c r="BC60" s="132">
        <f t="shared" si="14"/>
        <v>5.9881137373572146E-2</v>
      </c>
      <c r="BD60" s="132">
        <f t="shared" si="15"/>
        <v>7.7969521005425155E-3</v>
      </c>
    </row>
    <row r="61" spans="1:56" ht="13.5" customHeight="1" x14ac:dyDescent="0.15">
      <c r="A61" s="123"/>
      <c r="B61" s="124" t="s">
        <v>128</v>
      </c>
      <c r="C61" s="125"/>
      <c r="D61" s="130">
        <v>6311</v>
      </c>
      <c r="E61" s="131">
        <v>323</v>
      </c>
      <c r="F61" s="131">
        <v>14</v>
      </c>
      <c r="G61" s="131">
        <v>851</v>
      </c>
      <c r="H61" s="131">
        <v>40</v>
      </c>
      <c r="I61" s="131">
        <f t="shared" si="16"/>
        <v>7539</v>
      </c>
      <c r="J61" s="132">
        <f t="shared" si="17"/>
        <v>0.83711367555378702</v>
      </c>
      <c r="K61" s="132">
        <f t="shared" si="0"/>
        <v>4.2843878498474597E-2</v>
      </c>
      <c r="L61" s="132">
        <f t="shared" si="18"/>
        <v>1.8570102135561746E-3</v>
      </c>
      <c r="M61" s="132">
        <f t="shared" si="19"/>
        <v>0.1128796922668789</v>
      </c>
      <c r="N61" s="132">
        <f t="shared" si="20"/>
        <v>5.3057434673033557E-3</v>
      </c>
      <c r="O61" s="123"/>
      <c r="P61" s="124" t="s">
        <v>128</v>
      </c>
      <c r="Q61" s="125"/>
      <c r="R61" s="130">
        <v>17229323</v>
      </c>
      <c r="S61" s="131">
        <v>997769</v>
      </c>
      <c r="T61" s="131">
        <v>47632</v>
      </c>
      <c r="U61" s="131">
        <v>1299396</v>
      </c>
      <c r="V61" s="131">
        <v>262134</v>
      </c>
      <c r="W61" s="133">
        <f t="shared" si="1"/>
        <v>19836254</v>
      </c>
      <c r="X61" s="132">
        <f t="shared" si="2"/>
        <v>0.86857745419069543</v>
      </c>
      <c r="Y61" s="132">
        <f t="shared" si="3"/>
        <v>5.0300273428642323E-2</v>
      </c>
      <c r="Z61" s="132">
        <f t="shared" si="4"/>
        <v>2.4012598346441821E-3</v>
      </c>
      <c r="AA61" s="132">
        <f t="shared" si="5"/>
        <v>6.5506118241881753E-2</v>
      </c>
      <c r="AB61" s="132">
        <f t="shared" si="6"/>
        <v>1.3214894304136254E-2</v>
      </c>
      <c r="AC61" s="123"/>
      <c r="AD61" s="124" t="s">
        <v>128</v>
      </c>
      <c r="AE61" s="125"/>
      <c r="AF61" s="130">
        <v>9713693</v>
      </c>
      <c r="AG61" s="131">
        <v>617211</v>
      </c>
      <c r="AH61" s="131">
        <v>34398</v>
      </c>
      <c r="AI61" s="131">
        <v>536244</v>
      </c>
      <c r="AJ61" s="131">
        <v>211728</v>
      </c>
      <c r="AK61" s="133">
        <f t="shared" si="21"/>
        <v>11113274</v>
      </c>
      <c r="AL61" s="132">
        <f t="shared" si="22"/>
        <v>0.87406222504727227</v>
      </c>
      <c r="AM61" s="132">
        <f t="shared" si="7"/>
        <v>5.5538178938087913E-2</v>
      </c>
      <c r="AN61" s="132">
        <f t="shared" si="8"/>
        <v>3.0952174849643768E-3</v>
      </c>
      <c r="AO61" s="132">
        <f t="shared" si="9"/>
        <v>4.8252567155277551E-2</v>
      </c>
      <c r="AP61" s="132">
        <f t="shared" si="10"/>
        <v>1.9051811374397858E-2</v>
      </c>
      <c r="AQ61" s="123"/>
      <c r="AR61" s="124" t="s">
        <v>128</v>
      </c>
      <c r="AS61" s="125"/>
      <c r="AT61" s="130">
        <v>543867</v>
      </c>
      <c r="AU61" s="131">
        <v>34529</v>
      </c>
      <c r="AV61" s="131">
        <v>1831</v>
      </c>
      <c r="AW61" s="131">
        <v>29240</v>
      </c>
      <c r="AX61" s="131">
        <v>8615</v>
      </c>
      <c r="AY61" s="133">
        <f t="shared" si="11"/>
        <v>618082</v>
      </c>
      <c r="AZ61" s="132">
        <f t="shared" si="12"/>
        <v>0.87992693526101717</v>
      </c>
      <c r="BA61" s="132">
        <f t="shared" si="13"/>
        <v>5.5864755809099761E-2</v>
      </c>
      <c r="BB61" s="132">
        <f t="shared" si="23"/>
        <v>2.9623901035784896E-3</v>
      </c>
      <c r="BC61" s="132">
        <f t="shared" si="14"/>
        <v>4.7307638792263809E-2</v>
      </c>
      <c r="BD61" s="132">
        <f t="shared" si="15"/>
        <v>1.393828003404079E-2</v>
      </c>
    </row>
    <row r="62" spans="1:56" ht="13.5" customHeight="1" x14ac:dyDescent="0.15">
      <c r="A62" s="134"/>
      <c r="B62" s="135" t="s">
        <v>129</v>
      </c>
      <c r="C62" s="136"/>
      <c r="D62" s="137">
        <v>15680</v>
      </c>
      <c r="E62" s="138">
        <v>435</v>
      </c>
      <c r="F62" s="138">
        <v>16</v>
      </c>
      <c r="G62" s="138">
        <v>1691</v>
      </c>
      <c r="H62" s="138">
        <v>141</v>
      </c>
      <c r="I62" s="138">
        <f t="shared" si="16"/>
        <v>17963</v>
      </c>
      <c r="J62" s="139">
        <f t="shared" si="17"/>
        <v>0.87290541668986255</v>
      </c>
      <c r="K62" s="139">
        <f t="shared" si="0"/>
        <v>2.4216444914546567E-2</v>
      </c>
      <c r="L62" s="139">
        <f t="shared" si="18"/>
        <v>8.9071981294883932E-4</v>
      </c>
      <c r="M62" s="139">
        <f t="shared" si="19"/>
        <v>9.4137950231030457E-2</v>
      </c>
      <c r="N62" s="139">
        <f t="shared" si="20"/>
        <v>7.8494683516116461E-3</v>
      </c>
      <c r="O62" s="134"/>
      <c r="P62" s="135" t="s">
        <v>129</v>
      </c>
      <c r="Q62" s="136"/>
      <c r="R62" s="137">
        <v>50594285</v>
      </c>
      <c r="S62" s="138">
        <v>1586560</v>
      </c>
      <c r="T62" s="138">
        <v>28145</v>
      </c>
      <c r="U62" s="138">
        <v>2975797</v>
      </c>
      <c r="V62" s="138">
        <v>1392709</v>
      </c>
      <c r="W62" s="140">
        <f t="shared" si="1"/>
        <v>56577496</v>
      </c>
      <c r="X62" s="139">
        <f t="shared" si="2"/>
        <v>0.89424751141337189</v>
      </c>
      <c r="Y62" s="139">
        <f t="shared" si="3"/>
        <v>2.804224492367071E-2</v>
      </c>
      <c r="Z62" s="139">
        <f t="shared" si="4"/>
        <v>4.9745927249944045E-4</v>
      </c>
      <c r="AA62" s="139">
        <f t="shared" si="5"/>
        <v>5.2596831079268692E-2</v>
      </c>
      <c r="AB62" s="139">
        <f t="shared" si="6"/>
        <v>2.461595331118931E-2</v>
      </c>
      <c r="AC62" s="134"/>
      <c r="AD62" s="135" t="s">
        <v>129</v>
      </c>
      <c r="AE62" s="136"/>
      <c r="AF62" s="137">
        <v>31496821</v>
      </c>
      <c r="AG62" s="138">
        <v>1054914</v>
      </c>
      <c r="AH62" s="138">
        <v>11687</v>
      </c>
      <c r="AI62" s="138">
        <v>1291356</v>
      </c>
      <c r="AJ62" s="138">
        <v>1209545</v>
      </c>
      <c r="AK62" s="140">
        <f t="shared" si="21"/>
        <v>35064323</v>
      </c>
      <c r="AL62" s="139">
        <f t="shared" si="22"/>
        <v>0.8982583522288452</v>
      </c>
      <c r="AM62" s="139">
        <f t="shared" si="7"/>
        <v>3.0085109585603578E-2</v>
      </c>
      <c r="AN62" s="139">
        <f t="shared" si="8"/>
        <v>3.3330174376958595E-4</v>
      </c>
      <c r="AO62" s="139">
        <f t="shared" si="9"/>
        <v>3.6828202843100663E-2</v>
      </c>
      <c r="AP62" s="139">
        <f t="shared" si="10"/>
        <v>3.4495033598680919E-2</v>
      </c>
      <c r="AQ62" s="134"/>
      <c r="AR62" s="135" t="s">
        <v>129</v>
      </c>
      <c r="AS62" s="136"/>
      <c r="AT62" s="137">
        <v>1753594</v>
      </c>
      <c r="AU62" s="138">
        <v>58051</v>
      </c>
      <c r="AV62" s="138">
        <v>648</v>
      </c>
      <c r="AW62" s="138">
        <v>71348</v>
      </c>
      <c r="AX62" s="138">
        <v>45408</v>
      </c>
      <c r="AY62" s="140">
        <f t="shared" si="11"/>
        <v>1929049</v>
      </c>
      <c r="AZ62" s="139">
        <f t="shared" si="12"/>
        <v>0.90904585627425738</v>
      </c>
      <c r="BA62" s="139">
        <f t="shared" si="13"/>
        <v>3.0093066583586004E-2</v>
      </c>
      <c r="BB62" s="139">
        <f t="shared" si="23"/>
        <v>3.3591681704300927E-4</v>
      </c>
      <c r="BC62" s="139">
        <f t="shared" si="14"/>
        <v>3.6986100404914547E-2</v>
      </c>
      <c r="BD62" s="139">
        <f t="shared" si="15"/>
        <v>2.3539059920199019E-2</v>
      </c>
    </row>
    <row r="63" spans="1:56" ht="13.5" customHeight="1" x14ac:dyDescent="0.15">
      <c r="A63" s="123"/>
      <c r="B63" s="124" t="s">
        <v>130</v>
      </c>
      <c r="C63" s="125"/>
      <c r="D63" s="130">
        <v>5779</v>
      </c>
      <c r="E63" s="131">
        <v>251</v>
      </c>
      <c r="F63" s="131">
        <v>39</v>
      </c>
      <c r="G63" s="131">
        <v>1363</v>
      </c>
      <c r="H63" s="131">
        <v>46</v>
      </c>
      <c r="I63" s="131">
        <f t="shared" si="16"/>
        <v>7478</v>
      </c>
      <c r="J63" s="132">
        <f t="shared" si="17"/>
        <v>0.77280021396095211</v>
      </c>
      <c r="K63" s="132">
        <f t="shared" si="0"/>
        <v>3.3565124364803425E-2</v>
      </c>
      <c r="L63" s="132">
        <f t="shared" si="18"/>
        <v>5.2152982080770263E-3</v>
      </c>
      <c r="M63" s="132">
        <f t="shared" si="19"/>
        <v>0.18226798609253811</v>
      </c>
      <c r="N63" s="132">
        <f t="shared" si="20"/>
        <v>6.1513773736293128E-3</v>
      </c>
      <c r="O63" s="123"/>
      <c r="P63" s="124" t="s">
        <v>130</v>
      </c>
      <c r="Q63" s="125"/>
      <c r="R63" s="130">
        <v>16645167</v>
      </c>
      <c r="S63" s="131">
        <v>797459</v>
      </c>
      <c r="T63" s="131">
        <v>106646</v>
      </c>
      <c r="U63" s="131">
        <v>2225053</v>
      </c>
      <c r="V63" s="131">
        <v>430983</v>
      </c>
      <c r="W63" s="133">
        <f t="shared" si="1"/>
        <v>20205308</v>
      </c>
      <c r="X63" s="132">
        <f t="shared" si="2"/>
        <v>0.82380169606917153</v>
      </c>
      <c r="Y63" s="132">
        <f t="shared" si="3"/>
        <v>3.9467797273864867E-2</v>
      </c>
      <c r="Z63" s="132">
        <f t="shared" si="4"/>
        <v>5.2781180074067662E-3</v>
      </c>
      <c r="AA63" s="132">
        <f t="shared" si="5"/>
        <v>0.11012220155218619</v>
      </c>
      <c r="AB63" s="132">
        <f t="shared" si="6"/>
        <v>2.133018709737065E-2</v>
      </c>
      <c r="AC63" s="123"/>
      <c r="AD63" s="124" t="s">
        <v>130</v>
      </c>
      <c r="AE63" s="125"/>
      <c r="AF63" s="130">
        <v>9617010</v>
      </c>
      <c r="AG63" s="131">
        <v>493219</v>
      </c>
      <c r="AH63" s="131">
        <v>58471</v>
      </c>
      <c r="AI63" s="131">
        <v>894038</v>
      </c>
      <c r="AJ63" s="131">
        <v>374291</v>
      </c>
      <c r="AK63" s="133">
        <f t="shared" si="21"/>
        <v>11437029</v>
      </c>
      <c r="AL63" s="132">
        <f t="shared" si="22"/>
        <v>0.84086610255163297</v>
      </c>
      <c r="AM63" s="132">
        <f t="shared" si="7"/>
        <v>4.3124748568880954E-2</v>
      </c>
      <c r="AN63" s="132">
        <f t="shared" si="8"/>
        <v>5.1124291107419589E-3</v>
      </c>
      <c r="AO63" s="132">
        <f t="shared" si="9"/>
        <v>7.8170475916428991E-2</v>
      </c>
      <c r="AP63" s="132">
        <f t="shared" si="10"/>
        <v>3.2726243852315144E-2</v>
      </c>
      <c r="AQ63" s="123"/>
      <c r="AR63" s="124" t="s">
        <v>130</v>
      </c>
      <c r="AS63" s="125"/>
      <c r="AT63" s="130">
        <v>541750</v>
      </c>
      <c r="AU63" s="131">
        <v>28169</v>
      </c>
      <c r="AV63" s="131">
        <v>3342</v>
      </c>
      <c r="AW63" s="131">
        <v>48904</v>
      </c>
      <c r="AX63" s="131">
        <v>13739</v>
      </c>
      <c r="AY63" s="133">
        <f t="shared" si="11"/>
        <v>635904</v>
      </c>
      <c r="AZ63" s="132">
        <f t="shared" si="12"/>
        <v>0.85193677033011272</v>
      </c>
      <c r="BA63" s="132">
        <f t="shared" si="13"/>
        <v>4.4297566928341386E-2</v>
      </c>
      <c r="BB63" s="132">
        <f t="shared" si="23"/>
        <v>5.255510265700483E-3</v>
      </c>
      <c r="BC63" s="132">
        <f t="shared" si="14"/>
        <v>7.6904690016103061E-2</v>
      </c>
      <c r="BD63" s="132">
        <f t="shared" si="15"/>
        <v>2.1605462459742351E-2</v>
      </c>
    </row>
    <row r="64" spans="1:56" ht="13.5" customHeight="1" x14ac:dyDescent="0.15">
      <c r="A64" s="123"/>
      <c r="B64" s="124" t="s">
        <v>131</v>
      </c>
      <c r="C64" s="125"/>
      <c r="D64" s="130">
        <v>2338</v>
      </c>
      <c r="E64" s="131">
        <v>88</v>
      </c>
      <c r="F64" s="131">
        <v>4</v>
      </c>
      <c r="G64" s="131">
        <v>426</v>
      </c>
      <c r="H64" s="131">
        <v>26</v>
      </c>
      <c r="I64" s="131">
        <f t="shared" si="16"/>
        <v>2882</v>
      </c>
      <c r="J64" s="132">
        <f t="shared" si="17"/>
        <v>0.81124219292158228</v>
      </c>
      <c r="K64" s="132">
        <f t="shared" si="0"/>
        <v>3.0534351145038167E-2</v>
      </c>
      <c r="L64" s="132">
        <f t="shared" si="18"/>
        <v>1.3879250520471894E-3</v>
      </c>
      <c r="M64" s="132">
        <f t="shared" si="19"/>
        <v>0.14781401804302569</v>
      </c>
      <c r="N64" s="132">
        <f t="shared" si="20"/>
        <v>9.021512838306732E-3</v>
      </c>
      <c r="O64" s="123"/>
      <c r="P64" s="124" t="s">
        <v>131</v>
      </c>
      <c r="Q64" s="125"/>
      <c r="R64" s="130">
        <v>6889835</v>
      </c>
      <c r="S64" s="131">
        <v>328589</v>
      </c>
      <c r="T64" s="131">
        <v>11066</v>
      </c>
      <c r="U64" s="131">
        <v>767083</v>
      </c>
      <c r="V64" s="131">
        <v>187704</v>
      </c>
      <c r="W64" s="133">
        <f t="shared" si="1"/>
        <v>8184277</v>
      </c>
      <c r="X64" s="132">
        <f t="shared" si="2"/>
        <v>0.84183795343192802</v>
      </c>
      <c r="Y64" s="132">
        <f t="shared" si="3"/>
        <v>4.014881216752561E-2</v>
      </c>
      <c r="Z64" s="132">
        <f t="shared" si="4"/>
        <v>1.3521047735798777E-3</v>
      </c>
      <c r="AA64" s="132">
        <f t="shared" si="5"/>
        <v>9.3726422016263619E-2</v>
      </c>
      <c r="AB64" s="132">
        <f t="shared" si="6"/>
        <v>2.2934707610702813E-2</v>
      </c>
      <c r="AC64" s="123"/>
      <c r="AD64" s="124" t="s">
        <v>131</v>
      </c>
      <c r="AE64" s="125"/>
      <c r="AF64" s="130">
        <v>4027235</v>
      </c>
      <c r="AG64" s="131">
        <v>215204</v>
      </c>
      <c r="AH64" s="131">
        <v>5742</v>
      </c>
      <c r="AI64" s="131">
        <v>344458</v>
      </c>
      <c r="AJ64" s="131">
        <v>148708</v>
      </c>
      <c r="AK64" s="133">
        <f t="shared" si="21"/>
        <v>4741347</v>
      </c>
      <c r="AL64" s="132">
        <f t="shared" si="22"/>
        <v>0.84938626090855618</v>
      </c>
      <c r="AM64" s="132">
        <f t="shared" si="7"/>
        <v>4.5388789303967836E-2</v>
      </c>
      <c r="AN64" s="132">
        <f t="shared" si="8"/>
        <v>1.2110482527433659E-3</v>
      </c>
      <c r="AO64" s="132">
        <f t="shared" si="9"/>
        <v>7.264981871185551E-2</v>
      </c>
      <c r="AP64" s="132">
        <f t="shared" si="10"/>
        <v>3.1364082822877129E-2</v>
      </c>
      <c r="AQ64" s="123"/>
      <c r="AR64" s="124" t="s">
        <v>131</v>
      </c>
      <c r="AS64" s="125"/>
      <c r="AT64" s="130">
        <v>222384</v>
      </c>
      <c r="AU64" s="131">
        <v>12004</v>
      </c>
      <c r="AV64" s="131">
        <v>334</v>
      </c>
      <c r="AW64" s="131">
        <v>19113</v>
      </c>
      <c r="AX64" s="131">
        <v>5512</v>
      </c>
      <c r="AY64" s="133">
        <f t="shared" si="11"/>
        <v>259347</v>
      </c>
      <c r="AZ64" s="132">
        <f t="shared" si="12"/>
        <v>0.85747666254092003</v>
      </c>
      <c r="BA64" s="132">
        <f t="shared" si="13"/>
        <v>4.628547852876648E-2</v>
      </c>
      <c r="BB64" s="132">
        <f t="shared" si="23"/>
        <v>1.2878498690943021E-3</v>
      </c>
      <c r="BC64" s="132">
        <f t="shared" si="14"/>
        <v>7.3696630383231737E-2</v>
      </c>
      <c r="BD64" s="132">
        <f t="shared" si="15"/>
        <v>2.1253378677987406E-2</v>
      </c>
    </row>
    <row r="65" spans="1:56" ht="13.5" customHeight="1" x14ac:dyDescent="0.15">
      <c r="A65" s="123"/>
      <c r="B65" s="124" t="s">
        <v>132</v>
      </c>
      <c r="C65" s="125"/>
      <c r="D65" s="130">
        <v>2475</v>
      </c>
      <c r="E65" s="131">
        <v>98</v>
      </c>
      <c r="F65" s="131">
        <v>28</v>
      </c>
      <c r="G65" s="131">
        <v>508</v>
      </c>
      <c r="H65" s="131">
        <v>18</v>
      </c>
      <c r="I65" s="131">
        <f t="shared" si="16"/>
        <v>3127</v>
      </c>
      <c r="J65" s="132">
        <f t="shared" si="17"/>
        <v>0.79149344419571477</v>
      </c>
      <c r="K65" s="132">
        <f t="shared" si="0"/>
        <v>3.1339942436840421E-2</v>
      </c>
      <c r="L65" s="132">
        <f t="shared" si="18"/>
        <v>8.9542692676686918E-3</v>
      </c>
      <c r="M65" s="132">
        <f t="shared" si="19"/>
        <v>0.16245602814198912</v>
      </c>
      <c r="N65" s="132">
        <f t="shared" si="20"/>
        <v>5.7563159577870161E-3</v>
      </c>
      <c r="O65" s="123"/>
      <c r="P65" s="124" t="s">
        <v>132</v>
      </c>
      <c r="Q65" s="125"/>
      <c r="R65" s="130">
        <v>7168617</v>
      </c>
      <c r="S65" s="131">
        <v>249390</v>
      </c>
      <c r="T65" s="131">
        <v>84551</v>
      </c>
      <c r="U65" s="131">
        <v>838131</v>
      </c>
      <c r="V65" s="131">
        <v>123353</v>
      </c>
      <c r="W65" s="133">
        <f t="shared" si="1"/>
        <v>8464042</v>
      </c>
      <c r="X65" s="132">
        <f t="shared" si="2"/>
        <v>0.84694960162059685</v>
      </c>
      <c r="Y65" s="132">
        <f t="shared" si="3"/>
        <v>2.9464645851237505E-2</v>
      </c>
      <c r="Z65" s="132">
        <f t="shared" si="4"/>
        <v>9.9894353076225278E-3</v>
      </c>
      <c r="AA65" s="132">
        <f t="shared" si="5"/>
        <v>9.9022547383389642E-2</v>
      </c>
      <c r="AB65" s="132">
        <f t="shared" si="6"/>
        <v>1.4573769837153455E-2</v>
      </c>
      <c r="AC65" s="123"/>
      <c r="AD65" s="124" t="s">
        <v>132</v>
      </c>
      <c r="AE65" s="125"/>
      <c r="AF65" s="130">
        <v>4109895</v>
      </c>
      <c r="AG65" s="131">
        <v>131534</v>
      </c>
      <c r="AH65" s="131">
        <v>47987</v>
      </c>
      <c r="AI65" s="131">
        <v>335023</v>
      </c>
      <c r="AJ65" s="131">
        <v>101833</v>
      </c>
      <c r="AK65" s="133">
        <f t="shared" si="21"/>
        <v>4726272</v>
      </c>
      <c r="AL65" s="132">
        <f t="shared" si="22"/>
        <v>0.86958494982937928</v>
      </c>
      <c r="AM65" s="132">
        <f t="shared" si="7"/>
        <v>2.7830391479796338E-2</v>
      </c>
      <c r="AN65" s="132">
        <f t="shared" si="8"/>
        <v>1.0153245517820387E-2</v>
      </c>
      <c r="AO65" s="132">
        <f t="shared" si="9"/>
        <v>7.0885255863395086E-2</v>
      </c>
      <c r="AP65" s="132">
        <f t="shared" si="10"/>
        <v>2.1546157309608925E-2</v>
      </c>
      <c r="AQ65" s="123"/>
      <c r="AR65" s="124" t="s">
        <v>132</v>
      </c>
      <c r="AS65" s="125"/>
      <c r="AT65" s="130">
        <v>227000</v>
      </c>
      <c r="AU65" s="131">
        <v>7169</v>
      </c>
      <c r="AV65" s="131">
        <v>2751</v>
      </c>
      <c r="AW65" s="131">
        <v>18655</v>
      </c>
      <c r="AX65" s="131">
        <v>4212</v>
      </c>
      <c r="AY65" s="133">
        <f t="shared" si="11"/>
        <v>259787</v>
      </c>
      <c r="AZ65" s="132">
        <f t="shared" si="12"/>
        <v>0.87379276099265935</v>
      </c>
      <c r="BA65" s="132">
        <f t="shared" si="13"/>
        <v>2.7595684156636012E-2</v>
      </c>
      <c r="BB65" s="132">
        <f t="shared" si="23"/>
        <v>1.0589444429474916E-2</v>
      </c>
      <c r="BC65" s="132">
        <f t="shared" si="14"/>
        <v>7.1808828001401148E-2</v>
      </c>
      <c r="BD65" s="132">
        <f t="shared" si="15"/>
        <v>1.6213282419828553E-2</v>
      </c>
    </row>
    <row r="66" spans="1:56" ht="13.5" customHeight="1" x14ac:dyDescent="0.15">
      <c r="A66" s="123"/>
      <c r="B66" s="124" t="s">
        <v>133</v>
      </c>
      <c r="C66" s="125"/>
      <c r="D66" s="130">
        <v>5774</v>
      </c>
      <c r="E66" s="131">
        <v>157</v>
      </c>
      <c r="F66" s="131">
        <v>31</v>
      </c>
      <c r="G66" s="131">
        <v>1184</v>
      </c>
      <c r="H66" s="131">
        <v>77</v>
      </c>
      <c r="I66" s="131">
        <f t="shared" si="16"/>
        <v>7223</v>
      </c>
      <c r="J66" s="132">
        <f t="shared" si="17"/>
        <v>0.79939083483317186</v>
      </c>
      <c r="K66" s="132">
        <f t="shared" si="0"/>
        <v>2.1736120725460335E-2</v>
      </c>
      <c r="L66" s="132">
        <f t="shared" si="18"/>
        <v>4.2918454935622317E-3</v>
      </c>
      <c r="M66" s="132">
        <f t="shared" si="19"/>
        <v>0.16392080852831234</v>
      </c>
      <c r="N66" s="132">
        <f t="shared" si="20"/>
        <v>1.0660390419493286E-2</v>
      </c>
      <c r="O66" s="123"/>
      <c r="P66" s="124" t="s">
        <v>133</v>
      </c>
      <c r="Q66" s="125"/>
      <c r="R66" s="130">
        <v>16940802</v>
      </c>
      <c r="S66" s="131">
        <v>461845</v>
      </c>
      <c r="T66" s="131">
        <v>90483</v>
      </c>
      <c r="U66" s="131">
        <v>1850588</v>
      </c>
      <c r="V66" s="131">
        <v>539696</v>
      </c>
      <c r="W66" s="133">
        <f t="shared" si="1"/>
        <v>19883414</v>
      </c>
      <c r="X66" s="132">
        <f t="shared" si="2"/>
        <v>0.85200670267188527</v>
      </c>
      <c r="Y66" s="132">
        <f t="shared" si="3"/>
        <v>2.322765094565752E-2</v>
      </c>
      <c r="Z66" s="132">
        <f t="shared" si="4"/>
        <v>4.5506772629690254E-3</v>
      </c>
      <c r="AA66" s="132">
        <f t="shared" si="5"/>
        <v>9.3071944284819505E-2</v>
      </c>
      <c r="AB66" s="132">
        <f t="shared" si="6"/>
        <v>2.7143024834668735E-2</v>
      </c>
      <c r="AC66" s="123"/>
      <c r="AD66" s="124" t="s">
        <v>133</v>
      </c>
      <c r="AE66" s="125"/>
      <c r="AF66" s="130">
        <v>9957891</v>
      </c>
      <c r="AG66" s="131">
        <v>270368</v>
      </c>
      <c r="AH66" s="131">
        <v>57030</v>
      </c>
      <c r="AI66" s="131">
        <v>710997</v>
      </c>
      <c r="AJ66" s="131">
        <v>436194</v>
      </c>
      <c r="AK66" s="133">
        <f t="shared" si="21"/>
        <v>11432480</v>
      </c>
      <c r="AL66" s="132">
        <f t="shared" si="22"/>
        <v>0.87101757448952455</v>
      </c>
      <c r="AM66" s="132">
        <f t="shared" si="7"/>
        <v>2.3649112003694735E-2</v>
      </c>
      <c r="AN66" s="132">
        <f t="shared" si="8"/>
        <v>4.9884189607154357E-3</v>
      </c>
      <c r="AO66" s="132">
        <f t="shared" si="9"/>
        <v>6.2190968188879404E-2</v>
      </c>
      <c r="AP66" s="132">
        <f t="shared" si="10"/>
        <v>3.8153926357185841E-2</v>
      </c>
      <c r="AQ66" s="123"/>
      <c r="AR66" s="124" t="s">
        <v>133</v>
      </c>
      <c r="AS66" s="125"/>
      <c r="AT66" s="130">
        <v>560736</v>
      </c>
      <c r="AU66" s="131">
        <v>15518</v>
      </c>
      <c r="AV66" s="131">
        <v>3201</v>
      </c>
      <c r="AW66" s="131">
        <v>38894</v>
      </c>
      <c r="AX66" s="131">
        <v>17832</v>
      </c>
      <c r="AY66" s="133">
        <f t="shared" si="11"/>
        <v>636181</v>
      </c>
      <c r="AZ66" s="132">
        <f t="shared" si="12"/>
        <v>0.88140953596539351</v>
      </c>
      <c r="BA66" s="132">
        <f t="shared" si="13"/>
        <v>2.4392429198608571E-2</v>
      </c>
      <c r="BB66" s="132">
        <f t="shared" si="23"/>
        <v>5.0315869225896403E-3</v>
      </c>
      <c r="BC66" s="132">
        <f t="shared" si="14"/>
        <v>6.1136689086910799E-2</v>
      </c>
      <c r="BD66" s="132">
        <f t="shared" si="15"/>
        <v>2.802975882649749E-2</v>
      </c>
    </row>
    <row r="67" spans="1:56" ht="13.5" customHeight="1" x14ac:dyDescent="0.15">
      <c r="A67" s="149"/>
      <c r="B67" s="150" t="s">
        <v>134</v>
      </c>
      <c r="C67" s="151"/>
      <c r="D67" s="152">
        <f t="shared" ref="D67:I67" si="24">SUM(D7:D8)</f>
        <v>987193</v>
      </c>
      <c r="E67" s="153">
        <f>SUM(E7:E8)</f>
        <v>43630</v>
      </c>
      <c r="F67" s="153">
        <f>SUM(F7:F8)</f>
        <v>211</v>
      </c>
      <c r="G67" s="153">
        <f>SUM(G7:G8)</f>
        <v>131272</v>
      </c>
      <c r="H67" s="153">
        <f t="shared" si="24"/>
        <v>13619</v>
      </c>
      <c r="I67" s="153">
        <f t="shared" si="24"/>
        <v>1175925</v>
      </c>
      <c r="J67" s="128">
        <f>D67/I67</f>
        <v>0.83950336968769268</v>
      </c>
      <c r="K67" s="128">
        <f>E67/I67</f>
        <v>3.7102706380083762E-2</v>
      </c>
      <c r="L67" s="128">
        <f>F67/I67</f>
        <v>1.7943321215213554E-4</v>
      </c>
      <c r="M67" s="128">
        <f>G67/I67</f>
        <v>0.11163296978973999</v>
      </c>
      <c r="N67" s="128">
        <f>H67/I67</f>
        <v>1.1581520930331442E-2</v>
      </c>
      <c r="O67" s="149"/>
      <c r="P67" s="150" t="s">
        <v>134</v>
      </c>
      <c r="Q67" s="151"/>
      <c r="R67" s="152">
        <f t="shared" ref="R67:W67" si="25">SUM(R7:R8)</f>
        <v>3508360693</v>
      </c>
      <c r="S67" s="153">
        <f t="shared" si="25"/>
        <v>186799130</v>
      </c>
      <c r="T67" s="153">
        <f t="shared" si="25"/>
        <v>811867</v>
      </c>
      <c r="U67" s="153">
        <f t="shared" si="25"/>
        <v>307261260</v>
      </c>
      <c r="V67" s="153">
        <f t="shared" si="25"/>
        <v>278593229</v>
      </c>
      <c r="W67" s="153">
        <f t="shared" si="25"/>
        <v>4281826179</v>
      </c>
      <c r="X67" s="128">
        <f>R67/W67</f>
        <v>0.81936083958909345</v>
      </c>
      <c r="Y67" s="128">
        <f>S67/W67</f>
        <v>4.3626042298528345E-2</v>
      </c>
      <c r="Z67" s="128">
        <f>T67/W67</f>
        <v>1.8960765011474793E-4</v>
      </c>
      <c r="AA67" s="128">
        <f>U67/W67</f>
        <v>7.175939591077922E-2</v>
      </c>
      <c r="AB67" s="128">
        <f>V67/W67</f>
        <v>6.5064114551484226E-2</v>
      </c>
      <c r="AC67" s="149"/>
      <c r="AD67" s="150" t="s">
        <v>134</v>
      </c>
      <c r="AE67" s="151"/>
      <c r="AF67" s="152">
        <f t="shared" ref="AF67:AK67" si="26">SUM(AF7:AF8)</f>
        <v>2268565978</v>
      </c>
      <c r="AG67" s="153">
        <f t="shared" si="26"/>
        <v>132544736</v>
      </c>
      <c r="AH67" s="153">
        <f t="shared" si="26"/>
        <v>483801</v>
      </c>
      <c r="AI67" s="153">
        <f t="shared" si="26"/>
        <v>171705266</v>
      </c>
      <c r="AJ67" s="153">
        <f t="shared" si="26"/>
        <v>259120542</v>
      </c>
      <c r="AK67" s="153">
        <f t="shared" si="26"/>
        <v>2832420323</v>
      </c>
      <c r="AL67" s="128">
        <f>AF67/AK67</f>
        <v>0.8009284355074866</v>
      </c>
      <c r="AM67" s="128">
        <f>AG67/AK67</f>
        <v>4.6795574415174818E-2</v>
      </c>
      <c r="AN67" s="128">
        <f>AH67/AK67</f>
        <v>1.7080833521473078E-4</v>
      </c>
      <c r="AO67" s="128">
        <f>AI67/AK67</f>
        <v>6.062139316178039E-2</v>
      </c>
      <c r="AP67" s="128">
        <f>AJ67/AK67</f>
        <v>9.1483788580343409E-2</v>
      </c>
      <c r="AQ67" s="149"/>
      <c r="AR67" s="150" t="s">
        <v>134</v>
      </c>
      <c r="AS67" s="151"/>
      <c r="AT67" s="152">
        <f t="shared" ref="AT67:AY67" si="27">SUM(AT7:AT8)</f>
        <v>166481662</v>
      </c>
      <c r="AU67" s="153">
        <f t="shared" si="27"/>
        <v>9730201</v>
      </c>
      <c r="AV67" s="153">
        <f t="shared" si="27"/>
        <v>36912</v>
      </c>
      <c r="AW67" s="153">
        <f t="shared" si="27"/>
        <v>12685934</v>
      </c>
      <c r="AX67" s="153">
        <f t="shared" si="27"/>
        <v>12185549</v>
      </c>
      <c r="AY67" s="153">
        <f t="shared" si="27"/>
        <v>201120258</v>
      </c>
      <c r="AZ67" s="128">
        <f>AT67/AY67</f>
        <v>0.82777172053945958</v>
      </c>
      <c r="BA67" s="128">
        <f>AU67/AY67</f>
        <v>4.8380014508533499E-2</v>
      </c>
      <c r="BB67" s="128">
        <f>AV67/AY67</f>
        <v>1.8353198413259791E-4</v>
      </c>
      <c r="BC67" s="128">
        <f>AW67/AY67</f>
        <v>6.3076361009839196E-2</v>
      </c>
      <c r="BD67" s="128">
        <f>AX67/AY67</f>
        <v>6.0588371958035174E-2</v>
      </c>
    </row>
    <row r="68" spans="1:56" ht="13.5" customHeight="1" x14ac:dyDescent="0.15">
      <c r="A68" s="123"/>
      <c r="B68" s="124" t="s">
        <v>135</v>
      </c>
      <c r="C68" s="125"/>
      <c r="D68" s="154">
        <f t="shared" ref="D68:I68" si="28">SUM(D9:D35)</f>
        <v>704985</v>
      </c>
      <c r="E68" s="154">
        <f t="shared" si="28"/>
        <v>32203</v>
      </c>
      <c r="F68" s="154">
        <f>SUM(F9:F35)</f>
        <v>4408</v>
      </c>
      <c r="G68" s="154">
        <f t="shared" si="28"/>
        <v>115201</v>
      </c>
      <c r="H68" s="154">
        <f t="shared" si="28"/>
        <v>9650</v>
      </c>
      <c r="I68" s="154">
        <f t="shared" si="28"/>
        <v>866447</v>
      </c>
      <c r="J68" s="132">
        <f>D68/I68</f>
        <v>0.81365045986655848</v>
      </c>
      <c r="K68" s="132">
        <f>E68/I68</f>
        <v>3.7166728028373348E-2</v>
      </c>
      <c r="L68" s="132">
        <f>F68/I68</f>
        <v>5.0874433173639013E-3</v>
      </c>
      <c r="M68" s="132">
        <f>G68/I68</f>
        <v>0.13295793049084365</v>
      </c>
      <c r="N68" s="132">
        <f>H68/I68</f>
        <v>1.1137438296860628E-2</v>
      </c>
      <c r="O68" s="123"/>
      <c r="P68" s="124" t="s">
        <v>135</v>
      </c>
      <c r="Q68" s="125"/>
      <c r="R68" s="154">
        <f t="shared" ref="R68:W68" si="29">SUM(R9:R35)</f>
        <v>2243594744</v>
      </c>
      <c r="S68" s="154">
        <f t="shared" si="29"/>
        <v>120739211</v>
      </c>
      <c r="T68" s="154">
        <f t="shared" si="29"/>
        <v>16738868</v>
      </c>
      <c r="U68" s="154">
        <f t="shared" si="29"/>
        <v>231037227</v>
      </c>
      <c r="V68" s="154">
        <f t="shared" si="29"/>
        <v>131715872</v>
      </c>
      <c r="W68" s="154">
        <f t="shared" si="29"/>
        <v>2743825922</v>
      </c>
      <c r="X68" s="132">
        <f>R68/W68</f>
        <v>0.81768844226262838</v>
      </c>
      <c r="Y68" s="132">
        <f>S68/W68</f>
        <v>4.4003961779030092E-2</v>
      </c>
      <c r="Z68" s="132">
        <f>T68/W68</f>
        <v>6.1005575702845188E-3</v>
      </c>
      <c r="AA68" s="132">
        <f>U68/W68</f>
        <v>8.4202581930414466E-2</v>
      </c>
      <c r="AB68" s="132">
        <f>V68/W68</f>
        <v>4.8004456457642578E-2</v>
      </c>
      <c r="AC68" s="123"/>
      <c r="AD68" s="124" t="s">
        <v>135</v>
      </c>
      <c r="AE68" s="125"/>
      <c r="AF68" s="154">
        <f t="shared" ref="AF68:AK68" si="30">SUM(AF9:AF35)</f>
        <v>1363657334</v>
      </c>
      <c r="AG68" s="154">
        <f t="shared" si="30"/>
        <v>78816786</v>
      </c>
      <c r="AH68" s="154">
        <f t="shared" si="30"/>
        <v>9846785</v>
      </c>
      <c r="AI68" s="154">
        <f t="shared" si="30"/>
        <v>115995878</v>
      </c>
      <c r="AJ68" s="154">
        <f t="shared" si="30"/>
        <v>118681953</v>
      </c>
      <c r="AK68" s="154">
        <f t="shared" si="30"/>
        <v>1686998736</v>
      </c>
      <c r="AL68" s="132">
        <f>AF68/AK68</f>
        <v>0.80833334661135159</v>
      </c>
      <c r="AM68" s="132">
        <f>AG68/AK68</f>
        <v>4.672012154963464E-2</v>
      </c>
      <c r="AN68" s="132">
        <f>AH68/AK68</f>
        <v>5.8368656655591001E-3</v>
      </c>
      <c r="AO68" s="132">
        <f>AI68/AK68</f>
        <v>6.8758722531728086E-2</v>
      </c>
      <c r="AP68" s="132">
        <f>AJ68/AK68</f>
        <v>7.0350943641726588E-2</v>
      </c>
      <c r="AQ68" s="123"/>
      <c r="AR68" s="124" t="s">
        <v>135</v>
      </c>
      <c r="AS68" s="125"/>
      <c r="AT68" s="154">
        <f t="shared" ref="AT68:AY68" si="31">SUM(AT9:AT35)</f>
        <v>74975978</v>
      </c>
      <c r="AU68" s="154">
        <f t="shared" si="31"/>
        <v>4384228</v>
      </c>
      <c r="AV68" s="154">
        <f t="shared" si="31"/>
        <v>565466</v>
      </c>
      <c r="AW68" s="154">
        <f t="shared" si="31"/>
        <v>6448714</v>
      </c>
      <c r="AX68" s="154">
        <f t="shared" si="31"/>
        <v>4287602</v>
      </c>
      <c r="AY68" s="154">
        <f t="shared" si="31"/>
        <v>90661988</v>
      </c>
      <c r="AZ68" s="132">
        <f>AT68/AY68</f>
        <v>0.82698360861003839</v>
      </c>
      <c r="BA68" s="132">
        <f>AU68/AY68</f>
        <v>4.8357951294869028E-2</v>
      </c>
      <c r="BB68" s="132">
        <f>AV68/AY68</f>
        <v>6.2370792045724826E-3</v>
      </c>
      <c r="BC68" s="132">
        <f>AW68/AY68</f>
        <v>7.1129192534361813E-2</v>
      </c>
      <c r="BD68" s="132">
        <f>AX68/AY68</f>
        <v>4.7292168356158258E-2</v>
      </c>
    </row>
    <row r="69" spans="1:56" ht="13.5" customHeight="1" x14ac:dyDescent="0.15">
      <c r="A69" s="123"/>
      <c r="B69" s="124" t="s">
        <v>136</v>
      </c>
      <c r="C69" s="125"/>
      <c r="D69" s="154">
        <f t="shared" ref="D69:I69" si="32">SUM(D36:D66)</f>
        <v>216119</v>
      </c>
      <c r="E69" s="154">
        <f t="shared" si="32"/>
        <v>9705</v>
      </c>
      <c r="F69" s="154">
        <f>SUM(F36:F66)</f>
        <v>903</v>
      </c>
      <c r="G69" s="154">
        <f t="shared" si="32"/>
        <v>31479</v>
      </c>
      <c r="H69" s="154">
        <f t="shared" si="32"/>
        <v>2242</v>
      </c>
      <c r="I69" s="154">
        <f t="shared" si="32"/>
        <v>260448</v>
      </c>
      <c r="J69" s="132">
        <f>D69/I69</f>
        <v>0.82979711881066465</v>
      </c>
      <c r="K69" s="132">
        <f>E69/I69</f>
        <v>3.7262716549944709E-2</v>
      </c>
      <c r="L69" s="132">
        <f>F69/I69</f>
        <v>3.4671028381865095E-3</v>
      </c>
      <c r="M69" s="132">
        <f>G69/I69</f>
        <v>0.12086481754515296</v>
      </c>
      <c r="N69" s="132">
        <f>H69/I69</f>
        <v>8.6082442560511119E-3</v>
      </c>
      <c r="O69" s="123"/>
      <c r="P69" s="124" t="s">
        <v>136</v>
      </c>
      <c r="Q69" s="125"/>
      <c r="R69" s="154">
        <f t="shared" ref="R69:W69" si="33">SUM(R36:R66)</f>
        <v>661093886</v>
      </c>
      <c r="S69" s="154">
        <f>SUM(S36:S66)</f>
        <v>32841655</v>
      </c>
      <c r="T69" s="154">
        <f t="shared" si="33"/>
        <v>3226522</v>
      </c>
      <c r="U69" s="154">
        <f t="shared" si="33"/>
        <v>62768822</v>
      </c>
      <c r="V69" s="154">
        <f t="shared" si="33"/>
        <v>27578406</v>
      </c>
      <c r="W69" s="154">
        <f t="shared" si="33"/>
        <v>787509291</v>
      </c>
      <c r="X69" s="132">
        <f>R69/W69</f>
        <v>0.83947439548367186</v>
      </c>
      <c r="Y69" s="132">
        <f>S69/W69</f>
        <v>4.1703196870600479E-2</v>
      </c>
      <c r="Z69" s="132">
        <f>T69/W69</f>
        <v>4.0971224554098625E-3</v>
      </c>
      <c r="AA69" s="132">
        <f>U69/W69</f>
        <v>7.970550026183755E-2</v>
      </c>
      <c r="AB69" s="132">
        <f>V69/W69</f>
        <v>3.5019784928480291E-2</v>
      </c>
      <c r="AC69" s="123"/>
      <c r="AD69" s="124" t="s">
        <v>136</v>
      </c>
      <c r="AE69" s="125"/>
      <c r="AF69" s="154">
        <f t="shared" ref="AF69:AK69" si="34">SUM(AF36:AF66)</f>
        <v>393867181</v>
      </c>
      <c r="AG69" s="154">
        <f t="shared" si="34"/>
        <v>20833009</v>
      </c>
      <c r="AH69" s="154">
        <f t="shared" si="34"/>
        <v>1883096</v>
      </c>
      <c r="AI69" s="154">
        <f t="shared" si="34"/>
        <v>31409669</v>
      </c>
      <c r="AJ69" s="154">
        <f t="shared" si="34"/>
        <v>24707580</v>
      </c>
      <c r="AK69" s="154">
        <f t="shared" si="34"/>
        <v>472700535</v>
      </c>
      <c r="AL69" s="132">
        <f>AF69/AK69</f>
        <v>0.83322770303189941</v>
      </c>
      <c r="AM69" s="132">
        <f>AG69/AK69</f>
        <v>4.4072319486585729E-2</v>
      </c>
      <c r="AN69" s="132">
        <f>AH69/AK69</f>
        <v>3.9836976279284302E-3</v>
      </c>
      <c r="AO69" s="132">
        <f>AI69/AK69</f>
        <v>6.6447288873916766E-2</v>
      </c>
      <c r="AP69" s="132">
        <f>AJ69/AK69</f>
        <v>5.2268990979669611E-2</v>
      </c>
      <c r="AQ69" s="123"/>
      <c r="AR69" s="124" t="s">
        <v>136</v>
      </c>
      <c r="AS69" s="125"/>
      <c r="AT69" s="154">
        <f t="shared" ref="AT69:AY69" si="35">SUM(AT36:AT66)</f>
        <v>21723023</v>
      </c>
      <c r="AU69" s="154">
        <f t="shared" si="35"/>
        <v>1160662</v>
      </c>
      <c r="AV69" s="154">
        <f t="shared" si="35"/>
        <v>108464</v>
      </c>
      <c r="AW69" s="154">
        <f t="shared" si="35"/>
        <v>1751682</v>
      </c>
      <c r="AX69" s="154">
        <f t="shared" si="35"/>
        <v>883890</v>
      </c>
      <c r="AY69" s="154">
        <f t="shared" si="35"/>
        <v>25627721</v>
      </c>
      <c r="AZ69" s="132">
        <f>AT69/AY69</f>
        <v>0.84763772010784733</v>
      </c>
      <c r="BA69" s="132">
        <f>AU69/AY69</f>
        <v>4.5289317766491997E-2</v>
      </c>
      <c r="BB69" s="132">
        <f>AV69/AY69</f>
        <v>4.2322920559342749E-3</v>
      </c>
      <c r="BC69" s="132">
        <f>AW69/AY69</f>
        <v>6.8351064068474909E-2</v>
      </c>
      <c r="BD69" s="132">
        <f>AX69/AY69</f>
        <v>3.4489606001251533E-2</v>
      </c>
    </row>
    <row r="70" spans="1:56" ht="13.5" customHeight="1" x14ac:dyDescent="0.15">
      <c r="A70" s="155"/>
      <c r="B70" s="156" t="s">
        <v>137</v>
      </c>
      <c r="C70" s="157"/>
      <c r="D70" s="158">
        <f t="shared" ref="D70:I70" si="36">SUM(D7:D66)</f>
        <v>1908297</v>
      </c>
      <c r="E70" s="159">
        <f t="shared" si="36"/>
        <v>85538</v>
      </c>
      <c r="F70" s="159">
        <f>SUM(F7:F66)</f>
        <v>5522</v>
      </c>
      <c r="G70" s="159">
        <f t="shared" si="36"/>
        <v>277952</v>
      </c>
      <c r="H70" s="159">
        <f t="shared" si="36"/>
        <v>25511</v>
      </c>
      <c r="I70" s="160">
        <f t="shared" si="36"/>
        <v>2302820</v>
      </c>
      <c r="J70" s="161">
        <f>D70/I70</f>
        <v>0.82867831615150123</v>
      </c>
      <c r="K70" s="161">
        <f>E70/I70</f>
        <v>3.7144891915130145E-2</v>
      </c>
      <c r="L70" s="161">
        <f>F70/I70</f>
        <v>2.3979294951407405E-3</v>
      </c>
      <c r="M70" s="161">
        <f>G70/I70</f>
        <v>0.12070070609079303</v>
      </c>
      <c r="N70" s="161">
        <f>H70/I70</f>
        <v>1.1078156347434883E-2</v>
      </c>
      <c r="O70" s="155"/>
      <c r="P70" s="156" t="s">
        <v>137</v>
      </c>
      <c r="Q70" s="157"/>
      <c r="R70" s="158">
        <f t="shared" ref="R70:W70" si="37">SUM(R7:R66)</f>
        <v>6413049323</v>
      </c>
      <c r="S70" s="159">
        <f t="shared" si="37"/>
        <v>340379996</v>
      </c>
      <c r="T70" s="159">
        <f t="shared" si="37"/>
        <v>20777257</v>
      </c>
      <c r="U70" s="159">
        <f t="shared" si="37"/>
        <v>601067309</v>
      </c>
      <c r="V70" s="159">
        <f t="shared" si="37"/>
        <v>437887507</v>
      </c>
      <c r="W70" s="160">
        <f t="shared" si="37"/>
        <v>7813161392</v>
      </c>
      <c r="X70" s="161">
        <f>R70/W70</f>
        <v>0.82080082584322478</v>
      </c>
      <c r="Y70" s="161">
        <f>S70/W70</f>
        <v>4.3564951358680444E-2</v>
      </c>
      <c r="Z70" s="161">
        <f>T70/W70</f>
        <v>2.6592637675799339E-3</v>
      </c>
      <c r="AA70" s="161">
        <f>U70/W70</f>
        <v>7.6930102789818322E-2</v>
      </c>
      <c r="AB70" s="161">
        <f>V70/W70</f>
        <v>5.6044856240696481E-2</v>
      </c>
      <c r="AC70" s="155"/>
      <c r="AD70" s="156" t="s">
        <v>137</v>
      </c>
      <c r="AE70" s="157"/>
      <c r="AF70" s="162">
        <f t="shared" ref="AF70:AK70" si="38">SUM(AF7:AF66)</f>
        <v>4026090493</v>
      </c>
      <c r="AG70" s="160">
        <f t="shared" si="38"/>
        <v>232194531</v>
      </c>
      <c r="AH70" s="160">
        <f t="shared" si="38"/>
        <v>12213682</v>
      </c>
      <c r="AI70" s="160">
        <f t="shared" si="38"/>
        <v>319110813</v>
      </c>
      <c r="AJ70" s="160">
        <f t="shared" si="38"/>
        <v>402510075</v>
      </c>
      <c r="AK70" s="160">
        <f t="shared" si="38"/>
        <v>4992119594</v>
      </c>
      <c r="AL70" s="161">
        <f>AF70/AK70</f>
        <v>0.80648919105202033</v>
      </c>
      <c r="AM70" s="161">
        <f>AG70/AK70</f>
        <v>4.6512213224834051E-2</v>
      </c>
      <c r="AN70" s="161">
        <f>AH70/AK70</f>
        <v>2.4465924283303539E-3</v>
      </c>
      <c r="AO70" s="161">
        <f>AI70/AK70</f>
        <v>6.392291029716865E-2</v>
      </c>
      <c r="AP70" s="161">
        <f>AJ70/AK70</f>
        <v>8.0629092997646645E-2</v>
      </c>
      <c r="AQ70" s="155"/>
      <c r="AR70" s="156" t="s">
        <v>137</v>
      </c>
      <c r="AS70" s="157"/>
      <c r="AT70" s="162">
        <f t="shared" ref="AT70:AY70" si="39">SUM(AT7:AT66)</f>
        <v>263180663</v>
      </c>
      <c r="AU70" s="160">
        <f t="shared" si="39"/>
        <v>15275091</v>
      </c>
      <c r="AV70" s="160">
        <f t="shared" si="39"/>
        <v>710842</v>
      </c>
      <c r="AW70" s="160">
        <f t="shared" si="39"/>
        <v>20886330</v>
      </c>
      <c r="AX70" s="160">
        <f t="shared" si="39"/>
        <v>17357041</v>
      </c>
      <c r="AY70" s="160">
        <f t="shared" si="39"/>
        <v>317409967</v>
      </c>
      <c r="AZ70" s="161">
        <f>AT70/AY70</f>
        <v>0.82915059500951338</v>
      </c>
      <c r="BA70" s="161">
        <f>AU70/AY70</f>
        <v>4.812416933334674E-2</v>
      </c>
      <c r="BB70" s="161">
        <f>AV70/AY70</f>
        <v>2.2395074947347197E-3</v>
      </c>
      <c r="BC70" s="161">
        <f>AW70/AY70</f>
        <v>6.5802376016755648E-2</v>
      </c>
      <c r="BD70" s="161">
        <f>AX70/AY70</f>
        <v>5.4683352145649539E-2</v>
      </c>
    </row>
  </sheetData>
  <sheetProtection selectLockedCells="1"/>
  <mergeCells count="24">
    <mergeCell ref="AR4:AR6"/>
    <mergeCell ref="AT4:AT5"/>
    <mergeCell ref="AU4:AU5"/>
    <mergeCell ref="AV4:AV5"/>
    <mergeCell ref="AY4:AY5"/>
    <mergeCell ref="AZ4:BD4"/>
    <mergeCell ref="AD4:AD6"/>
    <mergeCell ref="AF4:AF5"/>
    <mergeCell ref="AG4:AG5"/>
    <mergeCell ref="AH4:AH5"/>
    <mergeCell ref="AK4:AK5"/>
    <mergeCell ref="AL4:AP4"/>
    <mergeCell ref="P4:P6"/>
    <mergeCell ref="R4:R5"/>
    <mergeCell ref="S4:S5"/>
    <mergeCell ref="T4:T5"/>
    <mergeCell ref="W4:W5"/>
    <mergeCell ref="X4:AB4"/>
    <mergeCell ref="B4:B6"/>
    <mergeCell ref="D4:D5"/>
    <mergeCell ref="E4:E5"/>
    <mergeCell ref="F4:F5"/>
    <mergeCell ref="I4:I5"/>
    <mergeCell ref="J4:N4"/>
  </mergeCells>
  <phoneticPr fontId="2"/>
  <pageMargins left="0.59055118110236227" right="0.59055118110236227" top="0.59055118110236227" bottom="0.59055118110236227" header="0.31496062992125984" footer="0.31496062992125984"/>
  <pageSetup paperSize="9" scale="76" firstPageNumber="32" fitToWidth="4" orientation="portrait" useFirstPageNumber="1" r:id="rId1"/>
  <headerFooter alignWithMargins="0"/>
  <colBreaks count="3" manualBreakCount="3">
    <brk id="14" max="69" man="1"/>
    <brk id="28" max="69" man="1"/>
    <brk id="42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6(1)</vt:lpstr>
      <vt:lpstr>6(2)</vt:lpstr>
      <vt:lpstr>'6(2)'!Print_Area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2023-03-22T03:46:42Z</cp:lastPrinted>
  <dcterms:created xsi:type="dcterms:W3CDTF">2008-11-25T00:33:44Z</dcterms:created>
  <dcterms:modified xsi:type="dcterms:W3CDTF">2024-03-12T04:28:15Z</dcterms:modified>
</cp:coreProperties>
</file>