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統計９，１０（左）" sheetId="1" r:id="rId1"/>
    <sheet name="統計９，１０（右）" sheetId="2" r:id="rId2"/>
  </sheets>
  <definedNames/>
  <calcPr fullCalcOnLoad="1" refMode="R1C1"/>
</workbook>
</file>

<file path=xl/sharedStrings.xml><?xml version="1.0" encoding="utf-8"?>
<sst xmlns="http://schemas.openxmlformats.org/spreadsheetml/2006/main" count="157" uniqueCount="91">
  <si>
    <t>　　通　信　制</t>
  </si>
  <si>
    <t>　　　　（ ３ ） 　私　　　立</t>
  </si>
  <si>
    <t>　　全 　日　 制</t>
  </si>
  <si>
    <t xml:space="preserve"> 　   全  日  制</t>
  </si>
  <si>
    <t>職　　　　名</t>
  </si>
  <si>
    <t>男</t>
  </si>
  <si>
    <t>女</t>
  </si>
  <si>
    <t>計</t>
  </si>
  <si>
    <t>職　　　名</t>
  </si>
  <si>
    <t>　　　　　　計</t>
  </si>
  <si>
    <t>事　務　職　員</t>
  </si>
  <si>
    <t>学 校 図 書 館</t>
  </si>
  <si>
    <t>技  術  職  員</t>
  </si>
  <si>
    <t>実  習  助  手</t>
  </si>
  <si>
    <t>養  護  職  員</t>
  </si>
  <si>
    <t>用務員・警備員</t>
  </si>
  <si>
    <t>そ　　 の　　 他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</si>
  <si>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</si>
  <si>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</si>
  <si>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</si>
  <si>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</si>
  <si>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</si>
  <si>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</si>
  <si>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</si>
  <si>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</si>
  <si>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</si>
  <si>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</si>
  <si>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</si>
  <si>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</si>
  <si>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>市</t>
  </si>
  <si>
    <t>町</t>
  </si>
  <si>
    <t>私</t>
  </si>
  <si>
    <t>学校法人</t>
  </si>
  <si>
    <t>立</t>
  </si>
  <si>
    <t>宗教法人</t>
  </si>
  <si>
    <t>個　　　人</t>
  </si>
  <si>
    <t>公</t>
  </si>
  <si>
    <t>立</t>
  </si>
  <si>
    <t>主事・主事補等</t>
  </si>
  <si>
    <t>そ　　の　　他</t>
  </si>
  <si>
    <t>　　（ １ ） 　県　　　立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</si>
  <si>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</si>
  <si>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</si>
  <si>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</si>
  <si>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</si>
  <si>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</si>
  <si>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</si>
  <si>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</si>
  <si>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>　　（ ２ ） 　市町立・組合立</t>
  </si>
  <si>
    <t xml:space="preserve"> 　全 日 制</t>
  </si>
  <si>
    <t>職　　    　名</t>
  </si>
  <si>
    <t>指　導　教　諭</t>
  </si>
  <si>
    <t>養 護 助 教 諭</t>
  </si>
  <si>
    <t>主  幹  教  諭</t>
  </si>
  <si>
    <t>養  護  教  諭</t>
  </si>
  <si>
    <t>教　　　　　諭</t>
  </si>
  <si>
    <t>校          長</t>
  </si>
  <si>
    <t>副    校    長</t>
  </si>
  <si>
    <t>教          頭</t>
  </si>
  <si>
    <t>助    教    諭</t>
  </si>
  <si>
    <t>講          師</t>
  </si>
  <si>
    <t>養護助教諭</t>
  </si>
  <si>
    <t>学 校 図 書 館</t>
  </si>
  <si>
    <t>事 　  務   　員</t>
  </si>
  <si>
    <t>技  術  職  員</t>
  </si>
  <si>
    <t>実  習  助  手</t>
  </si>
  <si>
    <t>養  護  職  員</t>
  </si>
  <si>
    <t>事   　務  　 員</t>
  </si>
  <si>
    <t>技   術   職   員</t>
  </si>
  <si>
    <t>実   習   助   手</t>
  </si>
  <si>
    <t>養   護   職   員</t>
  </si>
  <si>
    <t>職　　  　名</t>
  </si>
  <si>
    <t>職　　     　名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</si>
  <si>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</si>
  <si>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</si>
  <si>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</si>
  <si>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</si>
  <si>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</si>
  <si>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</si>
  <si>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</si>
  <si>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</si>
  <si>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講師</t>
  </si>
  <si>
    <t>総　　  　計</t>
  </si>
  <si>
    <t>国　　  　立</t>
  </si>
  <si>
    <t>事     務     員</t>
  </si>
  <si>
    <r>
      <t>（事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務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職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員）</t>
    </r>
  </si>
  <si>
    <t>　９.　高等学校教職員の課程別、職名別、男女別人数</t>
  </si>
  <si>
    <t>　１０.　幼稚園設置者別、年齢別在園者数、教職員数</t>
  </si>
  <si>
    <t>　   平成 ３０ 年 ５ 月 １ 日 現 在</t>
  </si>
  <si>
    <r>
      <t>　　       平成 ３０</t>
    </r>
    <r>
      <rPr>
        <sz val="24"/>
        <color indexed="10"/>
        <rFont val="ＭＳ Ｐ明朝"/>
        <family val="1"/>
      </rPr>
      <t xml:space="preserve"> </t>
    </r>
    <r>
      <rPr>
        <sz val="24"/>
        <rFont val="ＭＳ Ｐ明朝"/>
        <family val="1"/>
      </rPr>
      <t>年 ５ 月 １ 日 現 在</t>
    </r>
  </si>
  <si>
    <t>※定時制は、大隈城山校、豊翔館の合計人数。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</si>
</sst>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sz val="24"/>
      <color indexed="1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38" fontId="5" fillId="0" borderId="23" xfId="48" applyFont="1" applyFill="1" applyBorder="1" applyAlignment="1">
      <alignment/>
    </xf>
    <xf numFmtId="38" fontId="5" fillId="0" borderId="24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/>
    </xf>
    <xf numFmtId="0" fontId="5" fillId="0" borderId="27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29" xfId="48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8" fontId="5" fillId="0" borderId="0" xfId="48" applyFont="1" applyFill="1" applyBorder="1" applyAlignment="1">
      <alignment horizontal="right"/>
    </xf>
    <xf numFmtId="38" fontId="5" fillId="0" borderId="26" xfId="48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0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38" fontId="5" fillId="0" borderId="0" xfId="48" applyFont="1" applyFill="1" applyBorder="1" applyAlignment="1">
      <alignment/>
    </xf>
    <xf numFmtId="0" fontId="11" fillId="0" borderId="24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9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0" fontId="5" fillId="0" borderId="35" xfId="0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25" xfId="0" applyFont="1" applyFill="1" applyBorder="1" applyAlignment="1">
      <alignment horizontal="center"/>
    </xf>
    <xf numFmtId="38" fontId="5" fillId="0" borderId="17" xfId="48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right"/>
    </xf>
    <xf numFmtId="38" fontId="5" fillId="0" borderId="18" xfId="48" applyFont="1" applyFill="1" applyBorder="1" applyAlignment="1">
      <alignment horizontal="right"/>
    </xf>
    <xf numFmtId="38" fontId="5" fillId="0" borderId="37" xfId="48" applyFont="1" applyFill="1" applyBorder="1" applyAlignment="1">
      <alignment horizontal="right"/>
    </xf>
    <xf numFmtId="38" fontId="5" fillId="0" borderId="21" xfId="48" applyFont="1" applyFill="1" applyBorder="1" applyAlignment="1">
      <alignment horizontal="right"/>
    </xf>
    <xf numFmtId="38" fontId="5" fillId="0" borderId="25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24" xfId="48" applyFont="1" applyFill="1" applyBorder="1" applyAlignment="1">
      <alignment horizontal="right"/>
    </xf>
    <xf numFmtId="38" fontId="5" fillId="0" borderId="28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25" xfId="48" applyFont="1" applyFill="1" applyBorder="1" applyAlignment="1">
      <alignment/>
    </xf>
    <xf numFmtId="38" fontId="5" fillId="0" borderId="24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38" fontId="5" fillId="0" borderId="0" xfId="48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showZeros="0" tabSelected="1" zoomScale="50" zoomScaleNormal="50" zoomScaleSheetLayoutView="25" zoomScalePageLayoutView="0" workbookViewId="0" topLeftCell="A1">
      <selection activeCell="S8" sqref="S8"/>
    </sheetView>
  </sheetViews>
  <sheetFormatPr defaultColWidth="9.00390625" defaultRowHeight="30" customHeight="1"/>
  <cols>
    <col min="1" max="1" width="10.625" style="11" customWidth="1"/>
    <col min="2" max="2" width="6.875" style="11" customWidth="1"/>
    <col min="3" max="3" width="26.625" style="11" customWidth="1"/>
    <col min="4" max="4" width="6.625" style="11" hidden="1" customWidth="1"/>
    <col min="5" max="5" width="6.625" style="11" customWidth="1"/>
    <col min="6" max="8" width="12.625" style="11" customWidth="1"/>
    <col min="9" max="9" width="12.75390625" style="11" customWidth="1"/>
    <col min="10" max="11" width="12.625" style="11" customWidth="1"/>
    <col min="12" max="12" width="15.625" style="11" customWidth="1"/>
    <col min="13" max="13" width="5.625" style="11" customWidth="1"/>
    <col min="14" max="14" width="8.125" style="11" customWidth="1"/>
    <col min="15" max="15" width="29.375" style="11" customWidth="1"/>
    <col min="16" max="17" width="12.625" style="11" customWidth="1"/>
    <col min="18" max="18" width="10.75390625" style="11" customWidth="1"/>
    <col min="19" max="19" width="12.75390625" style="11" customWidth="1"/>
    <col min="20" max="20" width="12.625" style="11" customWidth="1"/>
    <col min="21" max="22" width="12.75390625" style="11" customWidth="1"/>
    <col min="23" max="23" width="5.625" style="11" customWidth="1"/>
    <col min="24" max="16384" width="9.00390625" style="11" customWidth="1"/>
  </cols>
  <sheetData>
    <row r="2" spans="3:14" ht="39.75" customHeight="1">
      <c r="C2" s="1" t="s">
        <v>86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3:10" ht="30" customHeight="1">
      <c r="C3" s="3"/>
      <c r="D3" s="3"/>
      <c r="E3" s="3"/>
      <c r="F3" s="3"/>
      <c r="G3" s="3"/>
      <c r="H3" s="3"/>
      <c r="I3" s="3"/>
      <c r="J3" s="3"/>
    </row>
    <row r="4" spans="3:10" ht="30" customHeight="1">
      <c r="C4" s="3"/>
      <c r="D4" s="3"/>
      <c r="E4" s="3"/>
      <c r="F4" s="3"/>
      <c r="G4" s="3"/>
      <c r="H4" s="3"/>
      <c r="I4" s="3"/>
      <c r="J4" s="3"/>
    </row>
    <row r="6" spans="3:9" s="6" customFormat="1" ht="30" customHeight="1">
      <c r="C6" s="4" t="s">
        <v>40</v>
      </c>
      <c r="D6" s="4"/>
      <c r="E6" s="4"/>
      <c r="F6" s="4"/>
      <c r="G6" s="5"/>
      <c r="H6" s="5"/>
      <c r="I6" s="5"/>
    </row>
    <row r="7" spans="3:9" s="6" customFormat="1" ht="30" customHeight="1">
      <c r="C7" s="4"/>
      <c r="D7" s="4"/>
      <c r="E7" s="4"/>
      <c r="F7" s="4"/>
      <c r="G7" s="5"/>
      <c r="H7" s="5"/>
      <c r="I7" s="5"/>
    </row>
    <row r="8" s="7" customFormat="1" ht="30" customHeight="1" thickBot="1">
      <c r="Q8" s="7" t="s">
        <v>89</v>
      </c>
    </row>
    <row r="9" spans="1:23" s="7" customFormat="1" ht="30" customHeight="1" thickTop="1">
      <c r="A9" s="8"/>
      <c r="B9" s="100"/>
      <c r="C9" s="100"/>
      <c r="D9" s="100"/>
      <c r="E9" s="100"/>
      <c r="F9" s="13" t="s">
        <v>42</v>
      </c>
      <c r="G9" s="14"/>
      <c r="H9" s="13" t="s">
        <v>43</v>
      </c>
      <c r="I9" s="14"/>
      <c r="J9" s="15" t="s">
        <v>44</v>
      </c>
      <c r="K9" s="14"/>
      <c r="L9" s="16"/>
      <c r="M9" s="17"/>
      <c r="N9" s="18"/>
      <c r="O9" s="19"/>
      <c r="P9" s="15" t="s">
        <v>45</v>
      </c>
      <c r="Q9" s="14"/>
      <c r="R9" s="13" t="s">
        <v>46</v>
      </c>
      <c r="S9" s="14"/>
      <c r="T9" s="15" t="s">
        <v>47</v>
      </c>
      <c r="U9" s="14"/>
      <c r="V9" s="16"/>
      <c r="W9" s="18"/>
    </row>
    <row r="10" spans="2:23" s="7" customFormat="1" ht="30" customHeight="1">
      <c r="B10" s="97" t="s">
        <v>4</v>
      </c>
      <c r="C10" s="97"/>
      <c r="D10" s="97"/>
      <c r="E10" s="96"/>
      <c r="F10" s="22" t="s">
        <v>5</v>
      </c>
      <c r="G10" s="23" t="s">
        <v>6</v>
      </c>
      <c r="H10" s="24" t="s">
        <v>5</v>
      </c>
      <c r="I10" s="23" t="s">
        <v>6</v>
      </c>
      <c r="J10" s="24" t="s">
        <v>5</v>
      </c>
      <c r="K10" s="23" t="s">
        <v>6</v>
      </c>
      <c r="L10" s="98" t="s">
        <v>7</v>
      </c>
      <c r="M10" s="99"/>
      <c r="N10" s="95" t="s">
        <v>71</v>
      </c>
      <c r="O10" s="96"/>
      <c r="P10" s="24" t="s">
        <v>5</v>
      </c>
      <c r="Q10" s="23" t="s">
        <v>6</v>
      </c>
      <c r="R10" s="24" t="s">
        <v>5</v>
      </c>
      <c r="S10" s="23" t="s">
        <v>6</v>
      </c>
      <c r="T10" s="24" t="s">
        <v>5</v>
      </c>
      <c r="U10" s="23" t="s">
        <v>6</v>
      </c>
      <c r="V10" s="98" t="s">
        <v>7</v>
      </c>
      <c r="W10" s="97"/>
    </row>
    <row r="11" spans="3:22" s="7" customFormat="1" ht="30" customHeight="1">
      <c r="C11" s="8"/>
      <c r="D11" s="8"/>
      <c r="E11" s="8"/>
      <c r="F11" s="25"/>
      <c r="G11" s="26"/>
      <c r="H11" s="27"/>
      <c r="I11" s="26"/>
      <c r="J11" s="27"/>
      <c r="K11" s="26"/>
      <c r="L11" s="28"/>
      <c r="M11" s="29"/>
      <c r="N11" s="93" t="s">
        <v>85</v>
      </c>
      <c r="O11" s="27"/>
      <c r="P11" s="26"/>
      <c r="Q11" s="27"/>
      <c r="R11" s="26"/>
      <c r="S11" s="27"/>
      <c r="T11" s="26"/>
      <c r="U11" s="27"/>
      <c r="V11" s="28"/>
    </row>
    <row r="12" spans="3:22" s="7" customFormat="1" ht="30" customHeight="1">
      <c r="C12" s="30" t="s">
        <v>73</v>
      </c>
      <c r="D12" s="31"/>
      <c r="E12" s="31"/>
      <c r="F12" s="32">
        <v>93</v>
      </c>
      <c r="G12" s="32">
        <v>11</v>
      </c>
      <c r="H12" s="33">
        <v>2</v>
      </c>
      <c r="I12" s="32">
        <v>0</v>
      </c>
      <c r="J12" s="33">
        <v>0</v>
      </c>
      <c r="K12" s="32"/>
      <c r="L12" s="34">
        <f>SUM(F12:K12)</f>
        <v>106</v>
      </c>
      <c r="M12" s="35"/>
      <c r="N12" s="94"/>
      <c r="O12" s="36" t="s">
        <v>38</v>
      </c>
      <c r="P12" s="37">
        <v>239</v>
      </c>
      <c r="Q12" s="27">
        <v>241</v>
      </c>
      <c r="R12" s="26">
        <v>26</v>
      </c>
      <c r="S12" s="27">
        <v>10</v>
      </c>
      <c r="T12" s="26">
        <v>2</v>
      </c>
      <c r="U12" s="27">
        <v>2</v>
      </c>
      <c r="V12" s="34">
        <f>SUM(P12:U12)</f>
        <v>520</v>
      </c>
    </row>
    <row r="13" spans="3:22" s="7" customFormat="1" ht="30" customHeight="1">
      <c r="C13" s="30"/>
      <c r="D13" s="8"/>
      <c r="E13" s="8"/>
      <c r="F13" s="32"/>
      <c r="G13" s="32"/>
      <c r="H13" s="33"/>
      <c r="I13" s="32"/>
      <c r="J13" s="33"/>
      <c r="K13" s="32"/>
      <c r="L13" s="34"/>
      <c r="M13" s="35"/>
      <c r="N13" s="94"/>
      <c r="O13" s="27"/>
      <c r="P13" s="26"/>
      <c r="Q13" s="27"/>
      <c r="R13" s="26"/>
      <c r="S13" s="27"/>
      <c r="T13" s="26"/>
      <c r="U13" s="27"/>
      <c r="V13" s="34"/>
    </row>
    <row r="14" spans="3:22" s="7" customFormat="1" ht="30" customHeight="1">
      <c r="C14" s="30" t="s">
        <v>74</v>
      </c>
      <c r="D14" s="8"/>
      <c r="E14" s="8"/>
      <c r="F14" s="32">
        <v>29</v>
      </c>
      <c r="G14" s="32">
        <v>2</v>
      </c>
      <c r="H14" s="33">
        <v>2</v>
      </c>
      <c r="I14" s="32"/>
      <c r="J14" s="33"/>
      <c r="K14" s="32">
        <v>0</v>
      </c>
      <c r="L14" s="34">
        <f>SUM(F14:K14)</f>
        <v>33</v>
      </c>
      <c r="M14" s="35"/>
      <c r="N14" s="94"/>
      <c r="O14" s="27"/>
      <c r="P14" s="26"/>
      <c r="Q14" s="27"/>
      <c r="R14" s="26"/>
      <c r="S14" s="27"/>
      <c r="T14" s="26"/>
      <c r="U14" s="27"/>
      <c r="V14" s="34"/>
    </row>
    <row r="15" spans="3:22" s="7" customFormat="1" ht="30" customHeight="1">
      <c r="C15" s="30"/>
      <c r="D15" s="8"/>
      <c r="E15" s="8"/>
      <c r="F15" s="32"/>
      <c r="G15" s="32"/>
      <c r="H15" s="33"/>
      <c r="I15" s="32"/>
      <c r="J15" s="33"/>
      <c r="K15" s="32"/>
      <c r="L15" s="34"/>
      <c r="M15" s="35"/>
      <c r="N15" s="94"/>
      <c r="O15" s="36" t="s">
        <v>39</v>
      </c>
      <c r="P15" s="26"/>
      <c r="Q15" s="27">
        <v>95</v>
      </c>
      <c r="R15" s="26"/>
      <c r="S15" s="27"/>
      <c r="T15" s="26"/>
      <c r="U15" s="27">
        <v>0</v>
      </c>
      <c r="V15" s="34">
        <f>SUM(P15:U15)</f>
        <v>95</v>
      </c>
    </row>
    <row r="16" spans="3:22" s="7" customFormat="1" ht="30" customHeight="1">
      <c r="C16" s="30" t="s">
        <v>75</v>
      </c>
      <c r="D16" s="8"/>
      <c r="E16" s="8"/>
      <c r="F16" s="32">
        <v>103</v>
      </c>
      <c r="G16" s="32">
        <v>19</v>
      </c>
      <c r="H16" s="33">
        <v>20</v>
      </c>
      <c r="I16" s="32">
        <v>1</v>
      </c>
      <c r="J16" s="33">
        <v>1</v>
      </c>
      <c r="K16" s="32"/>
      <c r="L16" s="34">
        <f>SUM(F16:K16)</f>
        <v>144</v>
      </c>
      <c r="M16" s="35"/>
      <c r="N16" s="94"/>
      <c r="O16" s="27"/>
      <c r="P16" s="26"/>
      <c r="Q16" s="27"/>
      <c r="R16" s="26"/>
      <c r="S16" s="27"/>
      <c r="T16" s="26"/>
      <c r="U16" s="27"/>
      <c r="V16" s="34"/>
    </row>
    <row r="17" spans="3:22" s="7" customFormat="1" ht="30" customHeight="1">
      <c r="C17" s="30"/>
      <c r="D17" s="8"/>
      <c r="E17" s="8"/>
      <c r="F17" s="32"/>
      <c r="G17" s="32"/>
      <c r="H17" s="33"/>
      <c r="I17" s="32"/>
      <c r="J17" s="33"/>
      <c r="K17" s="32"/>
      <c r="L17" s="34"/>
      <c r="M17" s="35"/>
      <c r="N17" s="88" t="s">
        <v>62</v>
      </c>
      <c r="O17" s="90"/>
      <c r="P17" s="26">
        <v>2</v>
      </c>
      <c r="Q17" s="27">
        <v>13</v>
      </c>
      <c r="R17" s="26"/>
      <c r="S17" s="27">
        <v>1</v>
      </c>
      <c r="T17" s="26"/>
      <c r="U17" s="27"/>
      <c r="V17" s="34">
        <f>SUM(P17:U17)</f>
        <v>16</v>
      </c>
    </row>
    <row r="18" spans="3:22" s="7" customFormat="1" ht="30" customHeight="1">
      <c r="C18" s="30" t="s">
        <v>76</v>
      </c>
      <c r="D18" s="8"/>
      <c r="E18" s="8"/>
      <c r="F18" s="32">
        <v>259</v>
      </c>
      <c r="G18" s="32">
        <v>26</v>
      </c>
      <c r="H18" s="33">
        <v>11</v>
      </c>
      <c r="I18" s="32"/>
      <c r="J18" s="33"/>
      <c r="K18" s="32"/>
      <c r="L18" s="34">
        <f>SUM(F18:K18)</f>
        <v>296</v>
      </c>
      <c r="M18" s="35"/>
      <c r="N18" s="88" t="s">
        <v>67</v>
      </c>
      <c r="O18" s="90"/>
      <c r="P18" s="26"/>
      <c r="Q18" s="27"/>
      <c r="R18" s="26"/>
      <c r="S18" s="27"/>
      <c r="T18" s="26"/>
      <c r="U18" s="27"/>
      <c r="V18" s="34"/>
    </row>
    <row r="19" spans="3:22" s="7" customFormat="1" ht="30" customHeight="1">
      <c r="C19" s="30"/>
      <c r="D19" s="8"/>
      <c r="E19" s="8"/>
      <c r="F19" s="32"/>
      <c r="G19" s="32"/>
      <c r="H19" s="33"/>
      <c r="I19" s="32"/>
      <c r="J19" s="33"/>
      <c r="K19" s="32"/>
      <c r="L19" s="34"/>
      <c r="M19" s="35"/>
      <c r="N19" s="88"/>
      <c r="O19" s="90"/>
      <c r="P19" s="26"/>
      <c r="Q19" s="27"/>
      <c r="R19" s="26"/>
      <c r="S19" s="27"/>
      <c r="T19" s="26"/>
      <c r="U19" s="27"/>
      <c r="V19" s="34"/>
    </row>
    <row r="20" spans="3:22" s="7" customFormat="1" ht="30" customHeight="1">
      <c r="C20" s="39" t="s">
        <v>77</v>
      </c>
      <c r="D20" s="8"/>
      <c r="E20" s="8"/>
      <c r="F20" s="32">
        <v>59</v>
      </c>
      <c r="G20" s="32">
        <v>18</v>
      </c>
      <c r="H20" s="33">
        <v>2</v>
      </c>
      <c r="I20" s="32">
        <v>1</v>
      </c>
      <c r="J20" s="33"/>
      <c r="K20" s="32"/>
      <c r="L20" s="34">
        <f>SUM(F20:K20)</f>
        <v>80</v>
      </c>
      <c r="M20" s="35"/>
      <c r="N20" s="88" t="s">
        <v>68</v>
      </c>
      <c r="O20" s="90"/>
      <c r="P20" s="26">
        <v>20</v>
      </c>
      <c r="Q20" s="27">
        <v>0</v>
      </c>
      <c r="R20" s="26"/>
      <c r="S20" s="27"/>
      <c r="T20" s="26"/>
      <c r="U20" s="27"/>
      <c r="V20" s="34">
        <f>SUM(P20:U20)</f>
        <v>20</v>
      </c>
    </row>
    <row r="21" spans="3:22" s="7" customFormat="1" ht="30" customHeight="1">
      <c r="C21" s="30"/>
      <c r="D21" s="8"/>
      <c r="E21" s="8"/>
      <c r="F21" s="32"/>
      <c r="G21" s="32"/>
      <c r="H21" s="33"/>
      <c r="I21" s="32"/>
      <c r="J21" s="33"/>
      <c r="K21" s="32"/>
      <c r="L21" s="34"/>
      <c r="M21" s="35"/>
      <c r="N21" s="88"/>
      <c r="O21" s="90"/>
      <c r="P21" s="26"/>
      <c r="Q21" s="27"/>
      <c r="R21" s="26"/>
      <c r="S21" s="27"/>
      <c r="T21" s="26"/>
      <c r="U21" s="27"/>
      <c r="V21" s="34"/>
    </row>
    <row r="22" spans="3:22" s="7" customFormat="1" ht="30" customHeight="1">
      <c r="C22" s="30" t="s">
        <v>78</v>
      </c>
      <c r="D22" s="8"/>
      <c r="E22" s="8"/>
      <c r="F22" s="32">
        <v>2124</v>
      </c>
      <c r="G22" s="32">
        <v>1223</v>
      </c>
      <c r="H22" s="33">
        <v>130</v>
      </c>
      <c r="I22" s="32">
        <v>50</v>
      </c>
      <c r="J22" s="33">
        <v>18</v>
      </c>
      <c r="K22" s="32">
        <v>7</v>
      </c>
      <c r="L22" s="34">
        <f>SUM(F22:K22)</f>
        <v>3552</v>
      </c>
      <c r="M22" s="35"/>
      <c r="N22" s="88" t="s">
        <v>69</v>
      </c>
      <c r="O22" s="90"/>
      <c r="P22" s="26">
        <v>178</v>
      </c>
      <c r="Q22" s="27">
        <v>147</v>
      </c>
      <c r="R22" s="26">
        <v>9</v>
      </c>
      <c r="S22" s="27">
        <v>2</v>
      </c>
      <c r="T22" s="26"/>
      <c r="U22" s="27"/>
      <c r="V22" s="34">
        <f>SUM(P22:U22)</f>
        <v>336</v>
      </c>
    </row>
    <row r="23" spans="3:22" s="7" customFormat="1" ht="30" customHeight="1">
      <c r="C23" s="30"/>
      <c r="D23" s="8"/>
      <c r="E23" s="8"/>
      <c r="F23" s="32"/>
      <c r="G23" s="32"/>
      <c r="H23" s="33"/>
      <c r="I23" s="32"/>
      <c r="J23" s="33"/>
      <c r="K23" s="32"/>
      <c r="L23" s="34"/>
      <c r="M23" s="35"/>
      <c r="N23" s="88"/>
      <c r="O23" s="90"/>
      <c r="P23" s="26"/>
      <c r="Q23" s="27"/>
      <c r="R23" s="26"/>
      <c r="S23" s="27"/>
      <c r="T23" s="26"/>
      <c r="U23" s="27"/>
      <c r="V23" s="34"/>
    </row>
    <row r="24" spans="3:22" s="7" customFormat="1" ht="30" customHeight="1">
      <c r="C24" s="39" t="s">
        <v>79</v>
      </c>
      <c r="D24" s="8"/>
      <c r="E24" s="8"/>
      <c r="F24" s="32">
        <v>26</v>
      </c>
      <c r="G24" s="32">
        <v>7</v>
      </c>
      <c r="H24" s="33">
        <v>4</v>
      </c>
      <c r="I24" s="32"/>
      <c r="J24" s="33">
        <v>0</v>
      </c>
      <c r="K24" s="32">
        <v>0</v>
      </c>
      <c r="L24" s="34">
        <f>SUM(F24:K24)</f>
        <v>37</v>
      </c>
      <c r="M24" s="35"/>
      <c r="N24" s="88" t="s">
        <v>70</v>
      </c>
      <c r="O24" s="90"/>
      <c r="P24" s="26"/>
      <c r="Q24" s="27">
        <v>0</v>
      </c>
      <c r="R24" s="26"/>
      <c r="S24" s="27"/>
      <c r="T24" s="26"/>
      <c r="U24" s="27"/>
      <c r="V24" s="34">
        <f>SUM(P24:U24)</f>
        <v>0</v>
      </c>
    </row>
    <row r="25" spans="3:22" s="7" customFormat="1" ht="30" customHeight="1">
      <c r="C25" s="30"/>
      <c r="D25" s="8"/>
      <c r="E25" s="8"/>
      <c r="F25" s="32"/>
      <c r="G25" s="32"/>
      <c r="H25" s="33"/>
      <c r="I25" s="32"/>
      <c r="J25" s="33"/>
      <c r="K25" s="32"/>
      <c r="L25" s="34"/>
      <c r="M25" s="35"/>
      <c r="N25" s="88"/>
      <c r="O25" s="90"/>
      <c r="P25" s="26"/>
      <c r="Q25" s="27"/>
      <c r="R25" s="26"/>
      <c r="S25" s="27"/>
      <c r="T25" s="26"/>
      <c r="U25" s="27"/>
      <c r="V25" s="34"/>
    </row>
    <row r="26" spans="3:22" s="7" customFormat="1" ht="30" customHeight="1">
      <c r="C26" s="30" t="s">
        <v>80</v>
      </c>
      <c r="D26" s="8"/>
      <c r="E26" s="8"/>
      <c r="F26" s="32">
        <v>0</v>
      </c>
      <c r="G26" s="32">
        <v>98</v>
      </c>
      <c r="H26" s="33"/>
      <c r="I26" s="32">
        <v>8</v>
      </c>
      <c r="J26" s="33"/>
      <c r="K26" s="32">
        <v>0</v>
      </c>
      <c r="L26" s="34">
        <f>SUM(F26:K26)</f>
        <v>106</v>
      </c>
      <c r="M26" s="35"/>
      <c r="N26" s="89" t="s">
        <v>15</v>
      </c>
      <c r="O26" s="90"/>
      <c r="P26" s="26">
        <v>111</v>
      </c>
      <c r="Q26" s="27">
        <v>66</v>
      </c>
      <c r="R26" s="26">
        <v>2</v>
      </c>
      <c r="S26" s="27">
        <v>3</v>
      </c>
      <c r="T26" s="26"/>
      <c r="U26" s="27"/>
      <c r="V26" s="34">
        <f>SUM(P26:U26)</f>
        <v>182</v>
      </c>
    </row>
    <row r="27" spans="3:22" s="7" customFormat="1" ht="30" customHeight="1">
      <c r="C27" s="30"/>
      <c r="D27" s="8"/>
      <c r="E27" s="8"/>
      <c r="F27" s="32"/>
      <c r="G27" s="32"/>
      <c r="H27" s="33"/>
      <c r="I27" s="32"/>
      <c r="J27" s="33"/>
      <c r="K27" s="32"/>
      <c r="L27" s="34"/>
      <c r="M27" s="35"/>
      <c r="N27" s="89" t="s">
        <v>16</v>
      </c>
      <c r="O27" s="90"/>
      <c r="P27" s="26"/>
      <c r="Q27" s="27"/>
      <c r="R27" s="26"/>
      <c r="S27" s="27"/>
      <c r="T27" s="26"/>
      <c r="U27" s="27"/>
      <c r="V27" s="34"/>
    </row>
    <row r="28" spans="3:22" s="7" customFormat="1" ht="30" customHeight="1">
      <c r="C28" s="30" t="s">
        <v>61</v>
      </c>
      <c r="D28" s="8"/>
      <c r="E28" s="8"/>
      <c r="F28" s="32"/>
      <c r="G28" s="32">
        <v>29</v>
      </c>
      <c r="H28" s="33">
        <v>0</v>
      </c>
      <c r="I28" s="32">
        <v>14</v>
      </c>
      <c r="J28" s="33"/>
      <c r="K28" s="32">
        <v>0</v>
      </c>
      <c r="L28" s="34">
        <f>SUM(F28:K28)</f>
        <v>43</v>
      </c>
      <c r="M28" s="35"/>
      <c r="N28" s="8"/>
      <c r="O28" s="27"/>
      <c r="P28" s="26"/>
      <c r="Q28" s="27"/>
      <c r="R28" s="26"/>
      <c r="S28" s="27"/>
      <c r="T28" s="26"/>
      <c r="U28" s="27"/>
      <c r="V28" s="34"/>
    </row>
    <row r="29" spans="3:22" s="7" customFormat="1" ht="30" customHeight="1">
      <c r="C29" s="30"/>
      <c r="D29" s="8"/>
      <c r="E29" s="8"/>
      <c r="F29" s="32"/>
      <c r="G29" s="32"/>
      <c r="H29" s="33"/>
      <c r="I29" s="32"/>
      <c r="J29" s="33"/>
      <c r="K29" s="32"/>
      <c r="L29" s="34"/>
      <c r="M29" s="35"/>
      <c r="N29" s="40"/>
      <c r="O29" s="41"/>
      <c r="P29" s="26"/>
      <c r="Q29" s="27"/>
      <c r="R29" s="26"/>
      <c r="S29" s="27"/>
      <c r="T29" s="26"/>
      <c r="U29" s="27"/>
      <c r="V29" s="34"/>
    </row>
    <row r="30" spans="3:22" s="7" customFormat="1" ht="30" customHeight="1">
      <c r="C30" s="30" t="s">
        <v>81</v>
      </c>
      <c r="D30" s="8"/>
      <c r="E30" s="8"/>
      <c r="F30" s="32">
        <v>291</v>
      </c>
      <c r="G30" s="32">
        <v>172</v>
      </c>
      <c r="H30" s="33">
        <v>49</v>
      </c>
      <c r="I30" s="32">
        <v>19</v>
      </c>
      <c r="J30" s="33">
        <v>1</v>
      </c>
      <c r="K30" s="32"/>
      <c r="L30" s="34">
        <f>SUM(F30:K30)</f>
        <v>532</v>
      </c>
      <c r="M30" s="35"/>
      <c r="N30" s="40"/>
      <c r="O30" s="41"/>
      <c r="P30" s="26"/>
      <c r="Q30" s="27"/>
      <c r="R30" s="26"/>
      <c r="S30" s="27"/>
      <c r="T30" s="26"/>
      <c r="U30" s="27"/>
      <c r="V30" s="34"/>
    </row>
    <row r="31" spans="3:22" s="7" customFormat="1" ht="30" customHeight="1">
      <c r="C31" s="31"/>
      <c r="D31" s="8"/>
      <c r="E31" s="8"/>
      <c r="F31" s="32"/>
      <c r="G31" s="32"/>
      <c r="H31" s="33"/>
      <c r="I31" s="32"/>
      <c r="J31" s="33"/>
      <c r="K31" s="32"/>
      <c r="L31" s="34"/>
      <c r="M31" s="35"/>
      <c r="N31" s="31"/>
      <c r="O31" s="36"/>
      <c r="P31" s="26"/>
      <c r="Q31" s="27"/>
      <c r="R31" s="26"/>
      <c r="S31" s="27"/>
      <c r="T31" s="26"/>
      <c r="U31" s="27"/>
      <c r="V31" s="34"/>
    </row>
    <row r="32" spans="3:22" s="7" customFormat="1" ht="30" customHeight="1">
      <c r="C32" s="31"/>
      <c r="D32" s="8"/>
      <c r="E32" s="8"/>
      <c r="F32" s="32"/>
      <c r="G32" s="32"/>
      <c r="H32" s="33"/>
      <c r="I32" s="32"/>
      <c r="J32" s="33"/>
      <c r="K32" s="32"/>
      <c r="L32" s="34"/>
      <c r="M32" s="35"/>
      <c r="N32" s="31"/>
      <c r="O32" s="36"/>
      <c r="P32" s="26"/>
      <c r="Q32" s="27"/>
      <c r="R32" s="26"/>
      <c r="S32" s="27"/>
      <c r="T32" s="26"/>
      <c r="U32" s="27"/>
      <c r="V32" s="34"/>
    </row>
    <row r="33" spans="3:22" s="7" customFormat="1" ht="30" customHeight="1">
      <c r="C33" s="31"/>
      <c r="D33" s="8"/>
      <c r="E33" s="8"/>
      <c r="F33" s="32"/>
      <c r="G33" s="32"/>
      <c r="H33" s="33"/>
      <c r="I33" s="32"/>
      <c r="J33" s="33"/>
      <c r="K33" s="32"/>
      <c r="L33" s="34"/>
      <c r="M33" s="35"/>
      <c r="N33" s="31"/>
      <c r="O33" s="36"/>
      <c r="P33" s="26"/>
      <c r="Q33" s="27"/>
      <c r="R33" s="26"/>
      <c r="S33" s="27"/>
      <c r="T33" s="26"/>
      <c r="U33" s="27"/>
      <c r="V33" s="34"/>
    </row>
    <row r="34" spans="3:22" s="7" customFormat="1" ht="30" customHeight="1">
      <c r="C34" s="31"/>
      <c r="D34" s="8"/>
      <c r="E34" s="8"/>
      <c r="F34" s="32"/>
      <c r="G34" s="32"/>
      <c r="H34" s="33"/>
      <c r="I34" s="32"/>
      <c r="J34" s="33"/>
      <c r="K34" s="32"/>
      <c r="L34" s="34"/>
      <c r="M34" s="35"/>
      <c r="N34" s="8"/>
      <c r="O34" s="27"/>
      <c r="P34" s="26"/>
      <c r="Q34" s="27"/>
      <c r="R34" s="26"/>
      <c r="S34" s="27"/>
      <c r="T34" s="26"/>
      <c r="U34" s="27"/>
      <c r="V34" s="34"/>
    </row>
    <row r="35" spans="3:22" s="7" customFormat="1" ht="30" customHeight="1">
      <c r="C35" s="31"/>
      <c r="D35" s="8"/>
      <c r="E35" s="8"/>
      <c r="F35" s="32"/>
      <c r="G35" s="32"/>
      <c r="H35" s="33"/>
      <c r="I35" s="32"/>
      <c r="J35" s="33"/>
      <c r="K35" s="32"/>
      <c r="L35" s="34"/>
      <c r="M35" s="35"/>
      <c r="N35" s="8"/>
      <c r="O35" s="27"/>
      <c r="P35" s="26"/>
      <c r="Q35" s="27"/>
      <c r="R35" s="26"/>
      <c r="S35" s="27"/>
      <c r="T35" s="26"/>
      <c r="U35" s="27"/>
      <c r="V35" s="34"/>
    </row>
    <row r="36" spans="3:22" s="7" customFormat="1" ht="30" customHeight="1">
      <c r="C36" s="31" t="s">
        <v>7</v>
      </c>
      <c r="D36" s="8"/>
      <c r="E36" s="8"/>
      <c r="F36" s="32">
        <f>SUM(F12:F35)</f>
        <v>2984</v>
      </c>
      <c r="G36" s="33">
        <f aca="true" t="shared" si="0" ref="G36:L36">SUM(G12:G35)</f>
        <v>1605</v>
      </c>
      <c r="H36" s="33">
        <f t="shared" si="0"/>
        <v>220</v>
      </c>
      <c r="I36" s="33">
        <f t="shared" si="0"/>
        <v>93</v>
      </c>
      <c r="J36" s="33">
        <f t="shared" si="0"/>
        <v>20</v>
      </c>
      <c r="K36" s="33">
        <f t="shared" si="0"/>
        <v>7</v>
      </c>
      <c r="L36" s="34">
        <f t="shared" si="0"/>
        <v>4929</v>
      </c>
      <c r="M36" s="35"/>
      <c r="N36" s="88" t="s">
        <v>7</v>
      </c>
      <c r="O36" s="90"/>
      <c r="P36" s="33">
        <f>SUM(P12:P35)</f>
        <v>550</v>
      </c>
      <c r="Q36" s="33">
        <f aca="true" t="shared" si="1" ref="Q36:V36">SUM(Q12:Q35)</f>
        <v>562</v>
      </c>
      <c r="R36" s="33">
        <f t="shared" si="1"/>
        <v>37</v>
      </c>
      <c r="S36" s="33">
        <f t="shared" si="1"/>
        <v>16</v>
      </c>
      <c r="T36" s="33">
        <f t="shared" si="1"/>
        <v>2</v>
      </c>
      <c r="U36" s="33">
        <f t="shared" si="1"/>
        <v>2</v>
      </c>
      <c r="V36" s="34">
        <f t="shared" si="1"/>
        <v>1169</v>
      </c>
    </row>
    <row r="37" spans="3:23" s="7" customFormat="1" ht="30" customHeight="1">
      <c r="C37" s="42"/>
      <c r="D37" s="42"/>
      <c r="E37" s="42"/>
      <c r="F37" s="43"/>
      <c r="G37" s="43"/>
      <c r="H37" s="44"/>
      <c r="I37" s="43"/>
      <c r="J37" s="44"/>
      <c r="K37" s="43"/>
      <c r="L37" s="45"/>
      <c r="M37" s="46"/>
      <c r="N37" s="42"/>
      <c r="O37" s="47"/>
      <c r="P37" s="48"/>
      <c r="Q37" s="47"/>
      <c r="R37" s="48"/>
      <c r="S37" s="47"/>
      <c r="T37" s="48"/>
      <c r="U37" s="47"/>
      <c r="V37" s="49"/>
      <c r="W37" s="42"/>
    </row>
    <row r="38" spans="2:13" s="6" customFormat="1" ht="30" customHeight="1">
      <c r="B38" s="50"/>
      <c r="C38" s="9"/>
      <c r="D38" s="9"/>
      <c r="E38" s="9"/>
      <c r="K38" s="9"/>
      <c r="L38" s="9"/>
      <c r="M38" s="9"/>
    </row>
    <row r="39" spans="3:13" s="6" customFormat="1" ht="30" customHeight="1">
      <c r="C39" s="9"/>
      <c r="D39" s="9"/>
      <c r="E39" s="9"/>
      <c r="K39" s="9"/>
      <c r="L39" s="9"/>
      <c r="M39" s="9"/>
    </row>
    <row r="40" spans="3:13" s="6" customFormat="1" ht="30" customHeight="1">
      <c r="C40" s="9"/>
      <c r="D40" s="9"/>
      <c r="E40" s="9"/>
      <c r="K40" s="9"/>
      <c r="L40" s="9"/>
      <c r="M40" s="9"/>
    </row>
    <row r="41" spans="3:13" s="6" customFormat="1" ht="30" customHeight="1">
      <c r="C41" s="9"/>
      <c r="D41" s="9"/>
      <c r="E41" s="9"/>
      <c r="K41" s="9"/>
      <c r="L41" s="9"/>
      <c r="M41" s="9"/>
    </row>
    <row r="42" spans="3:13" s="6" customFormat="1" ht="30" customHeight="1">
      <c r="C42" s="9"/>
      <c r="D42" s="9"/>
      <c r="E42" s="9"/>
      <c r="K42" s="9"/>
      <c r="L42" s="9"/>
      <c r="M42" s="9"/>
    </row>
    <row r="43" s="6" customFormat="1" ht="30" customHeight="1"/>
    <row r="44" s="6" customFormat="1" ht="30" customHeight="1"/>
    <row r="45" spans="3:7" s="7" customFormat="1" ht="30" customHeight="1">
      <c r="C45" s="4" t="s">
        <v>48</v>
      </c>
      <c r="D45" s="51"/>
      <c r="E45" s="51"/>
      <c r="F45" s="51"/>
      <c r="G45" s="51"/>
    </row>
    <row r="46" spans="3:7" s="7" customFormat="1" ht="30" customHeight="1">
      <c r="C46" s="52"/>
      <c r="D46" s="53"/>
      <c r="E46" s="53"/>
      <c r="F46" s="53"/>
      <c r="G46" s="53"/>
    </row>
    <row r="47" spans="2:17" s="7" customFormat="1" ht="30" customHeight="1" thickBot="1">
      <c r="B47" s="54"/>
      <c r="Q47" s="7" t="s">
        <v>89</v>
      </c>
    </row>
    <row r="48" spans="3:23" s="7" customFormat="1" ht="30" customHeight="1" thickTop="1">
      <c r="C48" s="18"/>
      <c r="D48" s="15" t="s">
        <v>41</v>
      </c>
      <c r="E48" s="18"/>
      <c r="F48" s="19"/>
      <c r="G48" s="15" t="s">
        <v>42</v>
      </c>
      <c r="H48" s="14"/>
      <c r="I48" s="13" t="s">
        <v>46</v>
      </c>
      <c r="J48" s="14"/>
      <c r="K48" s="16"/>
      <c r="L48" s="18"/>
      <c r="M48" s="17"/>
      <c r="N48" s="18"/>
      <c r="O48" s="18"/>
      <c r="P48" s="19"/>
      <c r="Q48" s="15" t="s">
        <v>49</v>
      </c>
      <c r="R48" s="14"/>
      <c r="S48" s="13" t="s">
        <v>46</v>
      </c>
      <c r="T48" s="14"/>
      <c r="U48" s="16"/>
      <c r="V48" s="18"/>
      <c r="W48" s="18"/>
    </row>
    <row r="49" spans="2:23" s="7" customFormat="1" ht="30" customHeight="1">
      <c r="B49" s="97" t="s">
        <v>50</v>
      </c>
      <c r="C49" s="97"/>
      <c r="D49" s="97"/>
      <c r="E49" s="97"/>
      <c r="F49" s="96"/>
      <c r="G49" s="24" t="s">
        <v>5</v>
      </c>
      <c r="H49" s="23" t="s">
        <v>6</v>
      </c>
      <c r="I49" s="24" t="s">
        <v>5</v>
      </c>
      <c r="J49" s="23" t="s">
        <v>6</v>
      </c>
      <c r="K49" s="98" t="s">
        <v>7</v>
      </c>
      <c r="L49" s="97"/>
      <c r="M49" s="99"/>
      <c r="N49" s="95" t="s">
        <v>72</v>
      </c>
      <c r="O49" s="97"/>
      <c r="P49" s="96"/>
      <c r="Q49" s="24" t="s">
        <v>5</v>
      </c>
      <c r="R49" s="23" t="s">
        <v>6</v>
      </c>
      <c r="S49" s="24" t="s">
        <v>5</v>
      </c>
      <c r="T49" s="23" t="s">
        <v>6</v>
      </c>
      <c r="U49" s="98" t="s">
        <v>7</v>
      </c>
      <c r="V49" s="97"/>
      <c r="W49" s="97"/>
    </row>
    <row r="50" spans="3:22" s="7" customFormat="1" ht="30" customHeight="1">
      <c r="C50" s="55"/>
      <c r="D50" s="8"/>
      <c r="E50" s="8"/>
      <c r="F50" s="27"/>
      <c r="G50" s="27"/>
      <c r="H50" s="27"/>
      <c r="I50" s="27"/>
      <c r="J50" s="26"/>
      <c r="K50" s="28"/>
      <c r="L50" s="8"/>
      <c r="M50" s="29"/>
      <c r="N50" s="93" t="s">
        <v>85</v>
      </c>
      <c r="O50" s="55"/>
      <c r="P50" s="27"/>
      <c r="Q50" s="27"/>
      <c r="R50" s="27"/>
      <c r="S50" s="27"/>
      <c r="T50" s="26"/>
      <c r="U50" s="56"/>
      <c r="V50" s="57"/>
    </row>
    <row r="51" spans="2:22" s="7" customFormat="1" ht="30" customHeight="1">
      <c r="B51" s="91" t="s">
        <v>56</v>
      </c>
      <c r="C51" s="91"/>
      <c r="D51" s="91"/>
      <c r="E51" s="91"/>
      <c r="F51" s="92"/>
      <c r="G51" s="27">
        <v>8</v>
      </c>
      <c r="H51" s="27">
        <v>1</v>
      </c>
      <c r="I51" s="27"/>
      <c r="J51" s="26"/>
      <c r="K51" s="8"/>
      <c r="L51" s="58">
        <f>SUM(F51:K51)</f>
        <v>9</v>
      </c>
      <c r="M51" s="59"/>
      <c r="N51" s="94"/>
      <c r="O51" s="31" t="s">
        <v>38</v>
      </c>
      <c r="P51" s="27"/>
      <c r="Q51" s="27">
        <v>16</v>
      </c>
      <c r="R51" s="27">
        <v>12</v>
      </c>
      <c r="S51" s="27"/>
      <c r="T51" s="26">
        <v>0</v>
      </c>
      <c r="U51" s="28"/>
      <c r="V51" s="58">
        <f>SUM(P51:U51)</f>
        <v>28</v>
      </c>
    </row>
    <row r="52" spans="3:22" s="7" customFormat="1" ht="30" customHeight="1">
      <c r="C52" s="60"/>
      <c r="D52" s="60"/>
      <c r="E52" s="60"/>
      <c r="F52" s="61"/>
      <c r="G52" s="27"/>
      <c r="H52" s="27"/>
      <c r="I52" s="27"/>
      <c r="J52" s="26"/>
      <c r="K52" s="8"/>
      <c r="L52" s="58"/>
      <c r="M52" s="59"/>
      <c r="N52" s="94"/>
      <c r="O52" s="8"/>
      <c r="P52" s="27"/>
      <c r="Q52" s="27"/>
      <c r="R52" s="27"/>
      <c r="S52" s="27"/>
      <c r="T52" s="26"/>
      <c r="U52" s="28"/>
      <c r="V52" s="58"/>
    </row>
    <row r="53" spans="2:22" s="7" customFormat="1" ht="30" customHeight="1">
      <c r="B53" s="91" t="s">
        <v>57</v>
      </c>
      <c r="C53" s="91"/>
      <c r="D53" s="91"/>
      <c r="E53" s="91"/>
      <c r="F53" s="92"/>
      <c r="G53" s="27">
        <v>4</v>
      </c>
      <c r="H53" s="27"/>
      <c r="I53" s="27"/>
      <c r="J53" s="26"/>
      <c r="K53" s="8"/>
      <c r="L53" s="58">
        <f>SUM(F53:K53)</f>
        <v>4</v>
      </c>
      <c r="M53" s="59"/>
      <c r="N53" s="94"/>
      <c r="O53" s="8"/>
      <c r="P53" s="27"/>
      <c r="Q53" s="27"/>
      <c r="R53" s="27"/>
      <c r="S53" s="27"/>
      <c r="T53" s="26"/>
      <c r="U53" s="28"/>
      <c r="V53" s="58"/>
    </row>
    <row r="54" spans="3:22" s="7" customFormat="1" ht="30" customHeight="1">
      <c r="C54" s="60"/>
      <c r="D54" s="60"/>
      <c r="E54" s="60"/>
      <c r="F54" s="61"/>
      <c r="G54" s="27"/>
      <c r="H54" s="27"/>
      <c r="I54" s="27"/>
      <c r="J54" s="26"/>
      <c r="K54" s="8"/>
      <c r="L54" s="58"/>
      <c r="M54" s="59"/>
      <c r="N54" s="94"/>
      <c r="O54" s="31" t="s">
        <v>39</v>
      </c>
      <c r="P54" s="27"/>
      <c r="Q54" s="27">
        <v>0</v>
      </c>
      <c r="R54" s="27">
        <v>11</v>
      </c>
      <c r="S54" s="27">
        <v>0</v>
      </c>
      <c r="T54" s="26">
        <v>3</v>
      </c>
      <c r="U54" s="28"/>
      <c r="V54" s="58">
        <f>SUM(P54:U54)</f>
        <v>14</v>
      </c>
    </row>
    <row r="55" spans="2:22" s="7" customFormat="1" ht="30" customHeight="1">
      <c r="B55" s="91" t="s">
        <v>58</v>
      </c>
      <c r="C55" s="91"/>
      <c r="D55" s="91"/>
      <c r="E55" s="91"/>
      <c r="F55" s="92"/>
      <c r="G55" s="27">
        <v>8</v>
      </c>
      <c r="H55" s="27">
        <v>2</v>
      </c>
      <c r="I55" s="27">
        <v>2</v>
      </c>
      <c r="J55" s="26"/>
      <c r="K55" s="8"/>
      <c r="L55" s="58">
        <f>SUM(F55:K55)</f>
        <v>12</v>
      </c>
      <c r="M55" s="59"/>
      <c r="N55" s="94"/>
      <c r="O55" s="8"/>
      <c r="P55" s="27"/>
      <c r="Q55" s="27"/>
      <c r="R55" s="27"/>
      <c r="S55" s="27"/>
      <c r="T55" s="26"/>
      <c r="U55" s="28"/>
      <c r="V55" s="58"/>
    </row>
    <row r="56" spans="3:22" s="7" customFormat="1" ht="30" customHeight="1">
      <c r="C56" s="60"/>
      <c r="D56" s="60"/>
      <c r="E56" s="60"/>
      <c r="F56" s="61"/>
      <c r="G56" s="27"/>
      <c r="H56" s="27"/>
      <c r="I56" s="27"/>
      <c r="J56" s="26"/>
      <c r="K56" s="8"/>
      <c r="L56" s="58"/>
      <c r="M56" s="59"/>
      <c r="N56" s="88" t="s">
        <v>62</v>
      </c>
      <c r="O56" s="89"/>
      <c r="P56" s="27"/>
      <c r="Q56" s="27"/>
      <c r="R56" s="27">
        <v>5</v>
      </c>
      <c r="S56" s="27"/>
      <c r="T56" s="26"/>
      <c r="U56" s="28"/>
      <c r="V56" s="58">
        <f>SUM(P56:U56)</f>
        <v>5</v>
      </c>
    </row>
    <row r="57" spans="2:22" s="7" customFormat="1" ht="30" customHeight="1">
      <c r="B57" s="91" t="s">
        <v>53</v>
      </c>
      <c r="C57" s="91"/>
      <c r="D57" s="91"/>
      <c r="E57" s="91"/>
      <c r="F57" s="92"/>
      <c r="G57" s="27">
        <v>9</v>
      </c>
      <c r="H57" s="27">
        <v>2</v>
      </c>
      <c r="I57" s="27"/>
      <c r="J57" s="26"/>
      <c r="K57" s="8"/>
      <c r="L57" s="58">
        <f>SUM(F57:K57)</f>
        <v>11</v>
      </c>
      <c r="M57" s="59"/>
      <c r="N57" s="88" t="s">
        <v>63</v>
      </c>
      <c r="O57" s="89"/>
      <c r="P57" s="27"/>
      <c r="Q57" s="27"/>
      <c r="R57" s="27"/>
      <c r="S57" s="27"/>
      <c r="T57" s="26"/>
      <c r="U57" s="28"/>
      <c r="V57" s="58"/>
    </row>
    <row r="58" spans="3:22" s="7" customFormat="1" ht="30" customHeight="1">
      <c r="C58" s="60"/>
      <c r="D58" s="60"/>
      <c r="E58" s="60"/>
      <c r="F58" s="61"/>
      <c r="G58" s="27"/>
      <c r="H58" s="27"/>
      <c r="I58" s="27"/>
      <c r="J58" s="26"/>
      <c r="K58" s="8"/>
      <c r="L58" s="58"/>
      <c r="M58" s="59"/>
      <c r="N58" s="88"/>
      <c r="O58" s="89"/>
      <c r="P58" s="27"/>
      <c r="Q58" s="27"/>
      <c r="R58" s="27"/>
      <c r="S58" s="27"/>
      <c r="T58" s="26"/>
      <c r="U58" s="28"/>
      <c r="V58" s="58"/>
    </row>
    <row r="59" spans="2:22" s="7" customFormat="1" ht="30" customHeight="1">
      <c r="B59" s="91" t="s">
        <v>51</v>
      </c>
      <c r="C59" s="91"/>
      <c r="D59" s="91"/>
      <c r="E59" s="91"/>
      <c r="F59" s="92"/>
      <c r="G59" s="27">
        <v>1</v>
      </c>
      <c r="H59" s="27">
        <v>0</v>
      </c>
      <c r="I59" s="27"/>
      <c r="J59" s="26"/>
      <c r="K59" s="8"/>
      <c r="L59" s="58">
        <f>SUM(F59:K59)</f>
        <v>1</v>
      </c>
      <c r="M59" s="59"/>
      <c r="N59" s="88" t="s">
        <v>64</v>
      </c>
      <c r="O59" s="89"/>
      <c r="P59" s="41"/>
      <c r="Q59" s="27"/>
      <c r="R59" s="27"/>
      <c r="S59" s="27"/>
      <c r="T59" s="26"/>
      <c r="U59" s="28"/>
      <c r="V59" s="58">
        <f>SUM(P59:U59)</f>
        <v>0</v>
      </c>
    </row>
    <row r="60" spans="3:22" s="7" customFormat="1" ht="30" customHeight="1">
      <c r="C60" s="60"/>
      <c r="D60" s="60"/>
      <c r="E60" s="60"/>
      <c r="F60" s="61"/>
      <c r="G60" s="27"/>
      <c r="H60" s="27"/>
      <c r="I60" s="27"/>
      <c r="J60" s="26"/>
      <c r="K60" s="8"/>
      <c r="L60" s="58"/>
      <c r="M60" s="59"/>
      <c r="N60" s="88"/>
      <c r="O60" s="89"/>
      <c r="P60" s="41"/>
      <c r="Q60" s="27"/>
      <c r="R60" s="27"/>
      <c r="S60" s="27"/>
      <c r="T60" s="26"/>
      <c r="U60" s="28"/>
      <c r="V60" s="58"/>
    </row>
    <row r="61" spans="2:22" s="7" customFormat="1" ht="30" customHeight="1">
      <c r="B61" s="91" t="s">
        <v>55</v>
      </c>
      <c r="C61" s="91"/>
      <c r="D61" s="91"/>
      <c r="E61" s="91"/>
      <c r="F61" s="92"/>
      <c r="G61" s="27">
        <v>234</v>
      </c>
      <c r="H61" s="27">
        <v>144</v>
      </c>
      <c r="I61" s="27">
        <v>9</v>
      </c>
      <c r="J61" s="26">
        <v>4</v>
      </c>
      <c r="K61" s="8"/>
      <c r="L61" s="58">
        <f>SUM(F61:K61)</f>
        <v>391</v>
      </c>
      <c r="M61" s="59"/>
      <c r="N61" s="88" t="s">
        <v>65</v>
      </c>
      <c r="O61" s="89"/>
      <c r="P61" s="27"/>
      <c r="Q61" s="27">
        <v>2</v>
      </c>
      <c r="R61" s="27">
        <v>13</v>
      </c>
      <c r="S61" s="27"/>
      <c r="T61" s="26"/>
      <c r="U61" s="28"/>
      <c r="V61" s="58">
        <f>SUM(P61:U61)</f>
        <v>15</v>
      </c>
    </row>
    <row r="62" spans="3:22" s="7" customFormat="1" ht="30" customHeight="1">
      <c r="C62" s="60"/>
      <c r="D62" s="60"/>
      <c r="E62" s="60"/>
      <c r="F62" s="61"/>
      <c r="G62" s="27"/>
      <c r="H62" s="27"/>
      <c r="I62" s="27"/>
      <c r="J62" s="26"/>
      <c r="K62" s="8"/>
      <c r="L62" s="58"/>
      <c r="M62" s="59"/>
      <c r="N62" s="88"/>
      <c r="O62" s="89"/>
      <c r="P62" s="41"/>
      <c r="Q62" s="27"/>
      <c r="R62" s="27"/>
      <c r="S62" s="27"/>
      <c r="T62" s="26"/>
      <c r="U62" s="28"/>
      <c r="V62" s="58"/>
    </row>
    <row r="63" spans="2:22" s="7" customFormat="1" ht="30" customHeight="1">
      <c r="B63" s="102" t="s">
        <v>59</v>
      </c>
      <c r="C63" s="102"/>
      <c r="D63" s="102"/>
      <c r="E63" s="102"/>
      <c r="F63" s="103"/>
      <c r="G63" s="27"/>
      <c r="H63" s="27"/>
      <c r="I63" s="27">
        <v>1</v>
      </c>
      <c r="J63" s="26">
        <v>2</v>
      </c>
      <c r="K63" s="8"/>
      <c r="L63" s="58">
        <f>SUM(F63:K63)</f>
        <v>3</v>
      </c>
      <c r="M63" s="59"/>
      <c r="N63" s="88" t="s">
        <v>66</v>
      </c>
      <c r="O63" s="89"/>
      <c r="P63" s="27"/>
      <c r="Q63" s="27"/>
      <c r="R63" s="27"/>
      <c r="S63" s="27"/>
      <c r="T63" s="26"/>
      <c r="U63" s="28"/>
      <c r="V63" s="58">
        <f>SUM(P63:U63)</f>
        <v>0</v>
      </c>
    </row>
    <row r="64" spans="3:22" s="7" customFormat="1" ht="30" customHeight="1">
      <c r="C64" s="60"/>
      <c r="D64" s="60"/>
      <c r="E64" s="60"/>
      <c r="F64" s="61"/>
      <c r="G64" s="27"/>
      <c r="H64" s="27"/>
      <c r="I64" s="27"/>
      <c r="J64" s="26"/>
      <c r="K64" s="8"/>
      <c r="L64" s="58"/>
      <c r="M64" s="29"/>
      <c r="N64" s="88"/>
      <c r="O64" s="89"/>
      <c r="P64" s="41"/>
      <c r="Q64" s="27"/>
      <c r="R64" s="27"/>
      <c r="S64" s="27"/>
      <c r="T64" s="26"/>
      <c r="U64" s="28"/>
      <c r="V64" s="58"/>
    </row>
    <row r="65" spans="2:22" s="7" customFormat="1" ht="30" customHeight="1">
      <c r="B65" s="91" t="s">
        <v>54</v>
      </c>
      <c r="C65" s="91"/>
      <c r="D65" s="91"/>
      <c r="E65" s="91"/>
      <c r="F65" s="92"/>
      <c r="G65" s="27">
        <v>0</v>
      </c>
      <c r="H65" s="27">
        <v>7</v>
      </c>
      <c r="I65" s="27">
        <v>0</v>
      </c>
      <c r="J65" s="26"/>
      <c r="K65" s="28"/>
      <c r="L65" s="58">
        <f>SUM(F65:K65)</f>
        <v>7</v>
      </c>
      <c r="M65" s="29"/>
      <c r="N65" s="88" t="s">
        <v>15</v>
      </c>
      <c r="O65" s="89"/>
      <c r="P65" s="27"/>
      <c r="Q65" s="27">
        <v>27</v>
      </c>
      <c r="R65" s="27">
        <v>1</v>
      </c>
      <c r="S65" s="27"/>
      <c r="T65" s="26"/>
      <c r="U65" s="28"/>
      <c r="V65" s="58">
        <f>SUM(P65:U65)</f>
        <v>28</v>
      </c>
    </row>
    <row r="66" spans="3:22" s="7" customFormat="1" ht="30" customHeight="1">
      <c r="C66" s="60"/>
      <c r="D66" s="60"/>
      <c r="E66" s="60"/>
      <c r="F66" s="61"/>
      <c r="G66" s="27"/>
      <c r="H66" s="27"/>
      <c r="I66" s="27"/>
      <c r="J66" s="26"/>
      <c r="K66" s="28"/>
      <c r="L66" s="62"/>
      <c r="M66" s="29"/>
      <c r="N66" s="88" t="s">
        <v>16</v>
      </c>
      <c r="O66" s="89"/>
      <c r="P66" s="41"/>
      <c r="Q66" s="27"/>
      <c r="R66" s="27"/>
      <c r="S66" s="27"/>
      <c r="T66" s="26"/>
      <c r="U66" s="28"/>
      <c r="V66" s="58"/>
    </row>
    <row r="67" spans="2:22" s="7" customFormat="1" ht="30" customHeight="1">
      <c r="B67" s="91" t="s">
        <v>52</v>
      </c>
      <c r="C67" s="91"/>
      <c r="D67" s="91"/>
      <c r="E67" s="91"/>
      <c r="F67" s="92"/>
      <c r="G67" s="27"/>
      <c r="H67" s="27">
        <v>2</v>
      </c>
      <c r="I67" s="27"/>
      <c r="J67" s="26">
        <v>2</v>
      </c>
      <c r="K67" s="8"/>
      <c r="L67" s="58">
        <f>SUM(F67:K67)</f>
        <v>4</v>
      </c>
      <c r="M67" s="29"/>
      <c r="N67" s="8"/>
      <c r="O67" s="8"/>
      <c r="P67" s="27"/>
      <c r="Q67" s="27"/>
      <c r="R67" s="27"/>
      <c r="S67" s="27"/>
      <c r="T67" s="26"/>
      <c r="U67" s="28"/>
      <c r="V67" s="58"/>
    </row>
    <row r="68" spans="3:22" s="7" customFormat="1" ht="30" customHeight="1">
      <c r="C68" s="60"/>
      <c r="D68" s="60"/>
      <c r="E68" s="60"/>
      <c r="F68" s="61"/>
      <c r="G68" s="27"/>
      <c r="H68" s="27"/>
      <c r="I68" s="27"/>
      <c r="J68" s="26"/>
      <c r="K68" s="28"/>
      <c r="L68" s="62"/>
      <c r="M68" s="29"/>
      <c r="N68" s="63"/>
      <c r="O68" s="64"/>
      <c r="P68" s="65"/>
      <c r="Q68" s="27"/>
      <c r="R68" s="27"/>
      <c r="S68" s="27"/>
      <c r="T68" s="26"/>
      <c r="U68" s="28"/>
      <c r="V68" s="58"/>
    </row>
    <row r="69" spans="2:22" s="7" customFormat="1" ht="30" customHeight="1">
      <c r="B69" s="91" t="s">
        <v>60</v>
      </c>
      <c r="C69" s="91"/>
      <c r="D69" s="91"/>
      <c r="E69" s="91"/>
      <c r="F69" s="92"/>
      <c r="G69" s="27">
        <v>44</v>
      </c>
      <c r="H69" s="27">
        <v>52</v>
      </c>
      <c r="I69" s="27">
        <v>7</v>
      </c>
      <c r="J69" s="26">
        <v>1</v>
      </c>
      <c r="K69" s="28"/>
      <c r="L69" s="58">
        <f>SUM(F69:K69)</f>
        <v>104</v>
      </c>
      <c r="M69" s="29"/>
      <c r="N69" s="40"/>
      <c r="O69" s="66"/>
      <c r="P69" s="41"/>
      <c r="Q69" s="27"/>
      <c r="R69" s="27"/>
      <c r="S69" s="27"/>
      <c r="T69" s="26"/>
      <c r="U69" s="28"/>
      <c r="V69" s="58"/>
    </row>
    <row r="70" spans="3:22" s="7" customFormat="1" ht="30" customHeight="1">
      <c r="C70" s="8"/>
      <c r="D70" s="8"/>
      <c r="E70" s="8"/>
      <c r="F70" s="27"/>
      <c r="G70" s="27"/>
      <c r="H70" s="27"/>
      <c r="I70" s="27"/>
      <c r="J70" s="26"/>
      <c r="K70" s="28"/>
      <c r="L70" s="62"/>
      <c r="M70" s="29"/>
      <c r="N70" s="31"/>
      <c r="O70" s="31"/>
      <c r="P70" s="27"/>
      <c r="Q70" s="27"/>
      <c r="R70" s="27"/>
      <c r="S70" s="27"/>
      <c r="T70" s="26"/>
      <c r="U70" s="28"/>
      <c r="V70" s="58"/>
    </row>
    <row r="71" spans="3:22" s="7" customFormat="1" ht="30" customHeight="1">
      <c r="C71" s="89"/>
      <c r="D71" s="89"/>
      <c r="E71" s="89"/>
      <c r="F71" s="90"/>
      <c r="G71" s="27"/>
      <c r="H71" s="27"/>
      <c r="I71" s="27"/>
      <c r="J71" s="26"/>
      <c r="K71" s="28"/>
      <c r="L71" s="58"/>
      <c r="M71" s="29"/>
      <c r="N71" s="31"/>
      <c r="O71" s="31"/>
      <c r="P71" s="27"/>
      <c r="Q71" s="27"/>
      <c r="R71" s="27"/>
      <c r="S71" s="27"/>
      <c r="T71" s="26"/>
      <c r="U71" s="28"/>
      <c r="V71" s="58"/>
    </row>
    <row r="72" spans="3:22" s="7" customFormat="1" ht="30" customHeight="1">
      <c r="C72" s="8"/>
      <c r="D72" s="8"/>
      <c r="E72" s="8"/>
      <c r="F72" s="27"/>
      <c r="G72" s="27"/>
      <c r="H72" s="27"/>
      <c r="I72" s="27"/>
      <c r="J72" s="26"/>
      <c r="K72" s="28"/>
      <c r="L72" s="62"/>
      <c r="M72" s="29"/>
      <c r="N72" s="31"/>
      <c r="O72" s="31"/>
      <c r="P72" s="27"/>
      <c r="Q72" s="27"/>
      <c r="R72" s="27"/>
      <c r="S72" s="27"/>
      <c r="T72" s="26"/>
      <c r="U72" s="28"/>
      <c r="V72" s="58"/>
    </row>
    <row r="73" spans="3:22" s="7" customFormat="1" ht="30" customHeight="1">
      <c r="C73" s="8"/>
      <c r="F73" s="27"/>
      <c r="G73" s="26"/>
      <c r="H73" s="26"/>
      <c r="I73" s="26"/>
      <c r="J73" s="26"/>
      <c r="K73" s="28"/>
      <c r="L73" s="62"/>
      <c r="M73" s="29"/>
      <c r="N73" s="8"/>
      <c r="O73" s="8"/>
      <c r="P73" s="27"/>
      <c r="Q73" s="26"/>
      <c r="R73" s="26"/>
      <c r="S73" s="26"/>
      <c r="T73" s="26"/>
      <c r="U73" s="28"/>
      <c r="V73" s="58"/>
    </row>
    <row r="74" spans="6:22" s="7" customFormat="1" ht="30" customHeight="1">
      <c r="F74" s="27"/>
      <c r="G74" s="26"/>
      <c r="H74" s="26"/>
      <c r="I74" s="26"/>
      <c r="J74" s="26"/>
      <c r="K74" s="28"/>
      <c r="L74" s="62"/>
      <c r="M74" s="29"/>
      <c r="N74" s="8"/>
      <c r="O74" s="8"/>
      <c r="P74" s="27"/>
      <c r="Q74" s="26"/>
      <c r="R74" s="26"/>
      <c r="S74" s="26"/>
      <c r="T74" s="26"/>
      <c r="U74" s="28"/>
      <c r="V74" s="58"/>
    </row>
    <row r="75" spans="2:22" s="7" customFormat="1" ht="30" customHeight="1">
      <c r="B75" s="101" t="s">
        <v>7</v>
      </c>
      <c r="C75" s="101"/>
      <c r="D75" s="101"/>
      <c r="E75" s="101"/>
      <c r="F75" s="90"/>
      <c r="G75" s="33">
        <f>SUM(G51:G74)</f>
        <v>308</v>
      </c>
      <c r="H75" s="33">
        <f>SUM(H51:H74)</f>
        <v>210</v>
      </c>
      <c r="I75" s="33">
        <f>SUM(I51:I74)</f>
        <v>19</v>
      </c>
      <c r="J75" s="33">
        <f>SUM(J51:J74)</f>
        <v>9</v>
      </c>
      <c r="K75" s="28"/>
      <c r="L75" s="58">
        <f>SUM(L51:L74)</f>
        <v>546</v>
      </c>
      <c r="M75" s="59"/>
      <c r="N75" s="88" t="s">
        <v>7</v>
      </c>
      <c r="O75" s="89"/>
      <c r="P75" s="90"/>
      <c r="Q75" s="33">
        <f>SUM(Q51:Q74)</f>
        <v>45</v>
      </c>
      <c r="R75" s="33">
        <f>SUM(R51:R74)</f>
        <v>42</v>
      </c>
      <c r="S75" s="33">
        <f>SUM(S51:S74)</f>
        <v>0</v>
      </c>
      <c r="T75" s="33">
        <f>SUM(T51:T74)</f>
        <v>3</v>
      </c>
      <c r="U75" s="28"/>
      <c r="V75" s="58">
        <f>SUM(V51:V74)</f>
        <v>90</v>
      </c>
    </row>
    <row r="76" spans="2:23" s="7" customFormat="1" ht="30" customHeight="1">
      <c r="B76" s="42"/>
      <c r="C76" s="42"/>
      <c r="D76" s="42"/>
      <c r="E76" s="42"/>
      <c r="F76" s="47"/>
      <c r="G76" s="48"/>
      <c r="H76" s="48"/>
      <c r="I76" s="48"/>
      <c r="J76" s="48"/>
      <c r="K76" s="49"/>
      <c r="L76" s="67"/>
      <c r="M76" s="68"/>
      <c r="N76" s="42"/>
      <c r="O76" s="42"/>
      <c r="P76" s="47"/>
      <c r="Q76" s="48"/>
      <c r="R76" s="48"/>
      <c r="S76" s="48"/>
      <c r="T76" s="48"/>
      <c r="U76" s="49"/>
      <c r="V76" s="20"/>
      <c r="W76" s="42"/>
    </row>
    <row r="77" spans="3:11" ht="30" customHeight="1">
      <c r="C77" s="87" t="s">
        <v>90</v>
      </c>
      <c r="K77" s="12"/>
    </row>
  </sheetData>
  <sheetProtection/>
  <mergeCells count="47">
    <mergeCell ref="B75:F75"/>
    <mergeCell ref="B57:F57"/>
    <mergeCell ref="B59:F59"/>
    <mergeCell ref="B61:F61"/>
    <mergeCell ref="B63:F63"/>
    <mergeCell ref="B10:E10"/>
    <mergeCell ref="B51:F51"/>
    <mergeCell ref="B53:F53"/>
    <mergeCell ref="B55:F55"/>
    <mergeCell ref="B9:E9"/>
    <mergeCell ref="B49:F49"/>
    <mergeCell ref="U49:W49"/>
    <mergeCell ref="L10:M10"/>
    <mergeCell ref="V10:W10"/>
    <mergeCell ref="N75:P75"/>
    <mergeCell ref="N59:O59"/>
    <mergeCell ref="N11:N16"/>
    <mergeCell ref="N18:O18"/>
    <mergeCell ref="N19:O19"/>
    <mergeCell ref="N17:O17"/>
    <mergeCell ref="N22:O22"/>
    <mergeCell ref="N10:O10"/>
    <mergeCell ref="N49:P49"/>
    <mergeCell ref="K49:M49"/>
    <mergeCell ref="N60:O60"/>
    <mergeCell ref="N20:O20"/>
    <mergeCell ref="N21:O21"/>
    <mergeCell ref="N23:O23"/>
    <mergeCell ref="N36:O36"/>
    <mergeCell ref="N61:O61"/>
    <mergeCell ref="N62:O62"/>
    <mergeCell ref="N56:O56"/>
    <mergeCell ref="N57:O57"/>
    <mergeCell ref="N58:O58"/>
    <mergeCell ref="N24:O24"/>
    <mergeCell ref="N26:O26"/>
    <mergeCell ref="N25:O25"/>
    <mergeCell ref="N27:O27"/>
    <mergeCell ref="N50:N55"/>
    <mergeCell ref="N66:O66"/>
    <mergeCell ref="N63:O63"/>
    <mergeCell ref="N64:O64"/>
    <mergeCell ref="N65:O65"/>
    <mergeCell ref="C71:F71"/>
    <mergeCell ref="B65:F65"/>
    <mergeCell ref="B67:F67"/>
    <mergeCell ref="B69:F6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0"/>
  <sheetViews>
    <sheetView showGridLines="0" showZeros="0" zoomScale="50" zoomScaleNormal="50" zoomScaleSheetLayoutView="25" zoomScalePageLayoutView="0" workbookViewId="0" topLeftCell="A1">
      <selection activeCell="N14" sqref="N14"/>
    </sheetView>
  </sheetViews>
  <sheetFormatPr defaultColWidth="9.00390625" defaultRowHeight="30" customHeight="1"/>
  <cols>
    <col min="1" max="1" width="9.00390625" style="10" customWidth="1"/>
    <col min="2" max="2" width="25.50390625" style="10" bestFit="1" customWidth="1"/>
    <col min="3" max="3" width="8.875" style="10" customWidth="1"/>
    <col min="4" max="17" width="15.625" style="10" customWidth="1"/>
    <col min="18" max="16384" width="9.00390625" style="10" customWidth="1"/>
  </cols>
  <sheetData>
    <row r="2" ht="39.75" customHeight="1"/>
    <row r="6" spans="1:4" s="6" customFormat="1" ht="30" customHeight="1">
      <c r="A6" s="4" t="s">
        <v>1</v>
      </c>
      <c r="B6" s="51"/>
      <c r="C6" s="51"/>
      <c r="D6" s="51"/>
    </row>
    <row r="7" spans="1:4" s="6" customFormat="1" ht="30" customHeight="1">
      <c r="A7" s="4"/>
      <c r="B7" s="51"/>
      <c r="C7" s="51"/>
      <c r="D7" s="51"/>
    </row>
    <row r="8" s="7" customFormat="1" ht="30" customHeight="1" thickBot="1">
      <c r="N8" s="7" t="s">
        <v>88</v>
      </c>
    </row>
    <row r="9" spans="1:17" s="7" customFormat="1" ht="30" customHeight="1" thickTop="1">
      <c r="A9" s="100"/>
      <c r="B9" s="100"/>
      <c r="C9" s="124"/>
      <c r="D9" s="15" t="s">
        <v>2</v>
      </c>
      <c r="E9" s="14"/>
      <c r="F9" s="13" t="s">
        <v>0</v>
      </c>
      <c r="G9" s="14"/>
      <c r="H9" s="16"/>
      <c r="I9" s="18"/>
      <c r="J9" s="69"/>
      <c r="K9" s="19"/>
      <c r="L9" s="15" t="s">
        <v>3</v>
      </c>
      <c r="M9" s="14"/>
      <c r="N9" s="13" t="s">
        <v>0</v>
      </c>
      <c r="O9" s="14"/>
      <c r="P9" s="16"/>
      <c r="Q9" s="18"/>
    </row>
    <row r="10" spans="1:17" s="7" customFormat="1" ht="30" customHeight="1">
      <c r="A10" s="97" t="s">
        <v>4</v>
      </c>
      <c r="B10" s="97"/>
      <c r="C10" s="96"/>
      <c r="D10" s="24" t="s">
        <v>5</v>
      </c>
      <c r="E10" s="23" t="s">
        <v>6</v>
      </c>
      <c r="F10" s="24" t="s">
        <v>5</v>
      </c>
      <c r="G10" s="23" t="s">
        <v>6</v>
      </c>
      <c r="H10" s="98" t="s">
        <v>7</v>
      </c>
      <c r="I10" s="99"/>
      <c r="J10" s="95" t="s">
        <v>8</v>
      </c>
      <c r="K10" s="132"/>
      <c r="L10" s="24" t="s">
        <v>5</v>
      </c>
      <c r="M10" s="23" t="s">
        <v>6</v>
      </c>
      <c r="N10" s="24" t="s">
        <v>5</v>
      </c>
      <c r="O10" s="23" t="s">
        <v>6</v>
      </c>
      <c r="P10" s="23" t="s">
        <v>9</v>
      </c>
      <c r="Q10" s="42"/>
    </row>
    <row r="11" spans="1:16" s="7" customFormat="1" ht="30" customHeight="1">
      <c r="A11" s="55"/>
      <c r="B11" s="55"/>
      <c r="C11" s="27"/>
      <c r="D11" s="27"/>
      <c r="E11" s="27"/>
      <c r="F11" s="27"/>
      <c r="G11" s="26"/>
      <c r="H11" s="28"/>
      <c r="I11" s="70"/>
      <c r="J11" s="40"/>
      <c r="K11" s="41"/>
      <c r="L11" s="27"/>
      <c r="M11" s="27"/>
      <c r="N11" s="27"/>
      <c r="O11" s="26"/>
      <c r="P11" s="56"/>
    </row>
    <row r="12" spans="2:17" s="7" customFormat="1" ht="30" customHeight="1">
      <c r="B12" s="30" t="s">
        <v>73</v>
      </c>
      <c r="C12" s="71"/>
      <c r="D12" s="27">
        <v>50</v>
      </c>
      <c r="E12" s="27">
        <v>6</v>
      </c>
      <c r="F12" s="27">
        <v>2</v>
      </c>
      <c r="G12" s="26"/>
      <c r="H12" s="8"/>
      <c r="I12" s="58">
        <f>SUM(D12:H12)</f>
        <v>58</v>
      </c>
      <c r="J12" s="127" t="s">
        <v>10</v>
      </c>
      <c r="K12" s="128"/>
      <c r="L12" s="27">
        <v>202</v>
      </c>
      <c r="M12" s="27">
        <v>215</v>
      </c>
      <c r="N12" s="27">
        <v>4</v>
      </c>
      <c r="O12" s="26">
        <v>4</v>
      </c>
      <c r="P12" s="28"/>
      <c r="Q12" s="72">
        <f>SUM(L12:P12)</f>
        <v>425</v>
      </c>
    </row>
    <row r="13" spans="1:17" s="7" customFormat="1" ht="30" customHeight="1">
      <c r="A13" s="30"/>
      <c r="B13" s="30"/>
      <c r="C13" s="73"/>
      <c r="D13" s="27"/>
      <c r="E13" s="27"/>
      <c r="F13" s="27"/>
      <c r="G13" s="26"/>
      <c r="H13" s="8"/>
      <c r="I13" s="58"/>
      <c r="J13" s="74"/>
      <c r="K13" s="75"/>
      <c r="L13" s="27"/>
      <c r="M13" s="27"/>
      <c r="N13" s="27"/>
      <c r="O13" s="26"/>
      <c r="P13" s="28"/>
      <c r="Q13" s="72"/>
    </row>
    <row r="14" spans="2:17" s="7" customFormat="1" ht="30" customHeight="1">
      <c r="B14" s="30" t="s">
        <v>74</v>
      </c>
      <c r="C14" s="73"/>
      <c r="D14" s="27">
        <v>25</v>
      </c>
      <c r="E14" s="27">
        <v>1</v>
      </c>
      <c r="F14" s="27">
        <v>2</v>
      </c>
      <c r="G14" s="26">
        <v>1</v>
      </c>
      <c r="H14" s="8"/>
      <c r="I14" s="58">
        <f>SUM(D14:H14)</f>
        <v>29</v>
      </c>
      <c r="J14" s="88" t="s">
        <v>11</v>
      </c>
      <c r="K14" s="90"/>
      <c r="L14" s="27">
        <v>2</v>
      </c>
      <c r="M14" s="27">
        <v>15</v>
      </c>
      <c r="N14" s="27"/>
      <c r="O14" s="26"/>
      <c r="P14" s="28"/>
      <c r="Q14" s="72">
        <f>SUM(L14:P14)</f>
        <v>17</v>
      </c>
    </row>
    <row r="15" spans="1:17" s="7" customFormat="1" ht="30" customHeight="1">
      <c r="A15" s="30"/>
      <c r="B15" s="30"/>
      <c r="C15" s="73"/>
      <c r="D15" s="27"/>
      <c r="E15" s="27"/>
      <c r="F15" s="27"/>
      <c r="G15" s="26"/>
      <c r="H15" s="8"/>
      <c r="I15" s="58"/>
      <c r="J15" s="88" t="s">
        <v>84</v>
      </c>
      <c r="K15" s="90"/>
      <c r="L15" s="27"/>
      <c r="M15" s="27"/>
      <c r="N15" s="27"/>
      <c r="O15" s="26"/>
      <c r="P15" s="28"/>
      <c r="Q15" s="72"/>
    </row>
    <row r="16" spans="2:17" s="7" customFormat="1" ht="30" customHeight="1">
      <c r="B16" s="30" t="s">
        <v>75</v>
      </c>
      <c r="C16" s="73"/>
      <c r="D16" s="27">
        <v>73</v>
      </c>
      <c r="E16" s="27">
        <v>6</v>
      </c>
      <c r="F16" s="27">
        <v>4</v>
      </c>
      <c r="G16" s="26"/>
      <c r="H16" s="8"/>
      <c r="I16" s="58">
        <f>SUM(D16:H16)</f>
        <v>83</v>
      </c>
      <c r="J16" s="74"/>
      <c r="K16" s="75"/>
      <c r="L16" s="27"/>
      <c r="M16" s="27"/>
      <c r="N16" s="27"/>
      <c r="O16" s="26"/>
      <c r="P16" s="28"/>
      <c r="Q16" s="72"/>
    </row>
    <row r="17" spans="1:17" s="7" customFormat="1" ht="30" customHeight="1">
      <c r="A17" s="30"/>
      <c r="B17" s="30"/>
      <c r="C17" s="73"/>
      <c r="D17" s="27"/>
      <c r="E17" s="27"/>
      <c r="F17" s="27"/>
      <c r="G17" s="26"/>
      <c r="H17" s="8"/>
      <c r="I17" s="58"/>
      <c r="J17" s="88" t="s">
        <v>12</v>
      </c>
      <c r="K17" s="90"/>
      <c r="L17" s="27">
        <v>8</v>
      </c>
      <c r="M17" s="27">
        <v>1</v>
      </c>
      <c r="N17" s="27"/>
      <c r="O17" s="26"/>
      <c r="P17" s="28"/>
      <c r="Q17" s="72">
        <f>SUM(L17:P17)</f>
        <v>9</v>
      </c>
    </row>
    <row r="18" spans="2:17" s="7" customFormat="1" ht="30" customHeight="1">
      <c r="B18" s="30" t="s">
        <v>76</v>
      </c>
      <c r="C18" s="73"/>
      <c r="D18" s="33">
        <v>18</v>
      </c>
      <c r="E18" s="27">
        <v>2</v>
      </c>
      <c r="F18" s="27">
        <v>0</v>
      </c>
      <c r="G18" s="26"/>
      <c r="H18" s="8"/>
      <c r="I18" s="58">
        <f>SUM(D18:H18)</f>
        <v>20</v>
      </c>
      <c r="J18" s="38"/>
      <c r="K18" s="36"/>
      <c r="L18" s="27"/>
      <c r="M18" s="27"/>
      <c r="N18" s="27"/>
      <c r="O18" s="26"/>
      <c r="P18" s="28"/>
      <c r="Q18" s="72"/>
    </row>
    <row r="19" spans="1:17" s="7" customFormat="1" ht="30" customHeight="1">
      <c r="A19" s="30"/>
      <c r="B19" s="30"/>
      <c r="C19" s="73"/>
      <c r="D19" s="27"/>
      <c r="E19" s="27"/>
      <c r="F19" s="27"/>
      <c r="G19" s="26"/>
      <c r="H19" s="8"/>
      <c r="I19" s="58"/>
      <c r="J19" s="88" t="s">
        <v>13</v>
      </c>
      <c r="K19" s="90"/>
      <c r="L19" s="27">
        <v>11</v>
      </c>
      <c r="M19" s="27">
        <v>28</v>
      </c>
      <c r="N19" s="27"/>
      <c r="O19" s="26"/>
      <c r="P19" s="28"/>
      <c r="Q19" s="72">
        <f>SUM(L19:P19)</f>
        <v>39</v>
      </c>
    </row>
    <row r="20" spans="2:17" s="7" customFormat="1" ht="30" customHeight="1">
      <c r="B20" s="30" t="s">
        <v>77</v>
      </c>
      <c r="C20" s="73"/>
      <c r="D20" s="33">
        <v>9</v>
      </c>
      <c r="E20" s="27">
        <v>0</v>
      </c>
      <c r="F20" s="27">
        <v>0</v>
      </c>
      <c r="G20" s="76"/>
      <c r="H20" s="8"/>
      <c r="I20" s="58">
        <f>SUM(D20:H20)</f>
        <v>9</v>
      </c>
      <c r="J20" s="38"/>
      <c r="K20" s="36"/>
      <c r="L20" s="27"/>
      <c r="M20" s="27"/>
      <c r="N20" s="27"/>
      <c r="O20" s="26"/>
      <c r="P20" s="28"/>
      <c r="Q20" s="72"/>
    </row>
    <row r="21" spans="1:17" s="7" customFormat="1" ht="30" customHeight="1">
      <c r="A21" s="30"/>
      <c r="B21" s="30"/>
      <c r="C21" s="73"/>
      <c r="D21" s="27"/>
      <c r="E21" s="27"/>
      <c r="F21" s="27"/>
      <c r="G21" s="26"/>
      <c r="H21" s="8"/>
      <c r="I21" s="58"/>
      <c r="J21" s="88" t="s">
        <v>14</v>
      </c>
      <c r="K21" s="90"/>
      <c r="L21" s="27">
        <v>0</v>
      </c>
      <c r="M21" s="27">
        <v>2</v>
      </c>
      <c r="N21" s="27">
        <v>2</v>
      </c>
      <c r="O21" s="26">
        <v>1</v>
      </c>
      <c r="P21" s="28"/>
      <c r="Q21" s="72">
        <f>SUM(L21:P21)</f>
        <v>5</v>
      </c>
    </row>
    <row r="22" spans="2:17" s="7" customFormat="1" ht="30" customHeight="1">
      <c r="B22" s="30" t="s">
        <v>78</v>
      </c>
      <c r="C22" s="73"/>
      <c r="D22" s="33">
        <v>1475</v>
      </c>
      <c r="E22" s="27">
        <v>537</v>
      </c>
      <c r="F22" s="27">
        <v>13</v>
      </c>
      <c r="G22" s="26">
        <v>5</v>
      </c>
      <c r="H22" s="8"/>
      <c r="I22" s="58">
        <f>SUM(D22:H22)</f>
        <v>2030</v>
      </c>
      <c r="J22" s="38"/>
      <c r="K22" s="36"/>
      <c r="L22" s="27"/>
      <c r="M22" s="27"/>
      <c r="N22" s="27"/>
      <c r="O22" s="26"/>
      <c r="P22" s="28"/>
      <c r="Q22" s="72"/>
    </row>
    <row r="23" spans="1:17" s="7" customFormat="1" ht="30" customHeight="1">
      <c r="A23" s="30"/>
      <c r="B23" s="30"/>
      <c r="C23" s="73"/>
      <c r="D23" s="27"/>
      <c r="E23" s="27"/>
      <c r="F23" s="27"/>
      <c r="G23" s="26"/>
      <c r="H23" s="8"/>
      <c r="I23" s="58"/>
      <c r="J23" s="127" t="s">
        <v>15</v>
      </c>
      <c r="K23" s="128"/>
      <c r="L23" s="27">
        <v>98</v>
      </c>
      <c r="M23" s="27">
        <v>36</v>
      </c>
      <c r="N23" s="27">
        <v>1</v>
      </c>
      <c r="O23" s="26"/>
      <c r="P23" s="28"/>
      <c r="Q23" s="72">
        <f>SUM(L23:P23)</f>
        <v>135</v>
      </c>
    </row>
    <row r="24" spans="2:17" s="7" customFormat="1" ht="30" customHeight="1">
      <c r="B24" s="39" t="s">
        <v>79</v>
      </c>
      <c r="C24" s="77"/>
      <c r="D24" s="27">
        <v>12</v>
      </c>
      <c r="E24" s="27">
        <v>23</v>
      </c>
      <c r="F24" s="27"/>
      <c r="G24" s="26"/>
      <c r="H24" s="8"/>
      <c r="I24" s="58">
        <f>SUM(D24:H24)</f>
        <v>35</v>
      </c>
      <c r="J24" s="88" t="s">
        <v>16</v>
      </c>
      <c r="K24" s="90"/>
      <c r="L24" s="27"/>
      <c r="M24" s="27"/>
      <c r="N24" s="27"/>
      <c r="O24" s="26"/>
      <c r="P24" s="28"/>
      <c r="Q24" s="72"/>
    </row>
    <row r="25" spans="1:17" s="7" customFormat="1" ht="30" customHeight="1">
      <c r="A25" s="30"/>
      <c r="B25" s="30"/>
      <c r="C25" s="73"/>
      <c r="D25" s="27"/>
      <c r="E25" s="27"/>
      <c r="F25" s="27"/>
      <c r="G25" s="26"/>
      <c r="H25" s="8"/>
      <c r="I25" s="58"/>
      <c r="J25" s="40"/>
      <c r="K25" s="41"/>
      <c r="L25" s="27"/>
      <c r="M25" s="27"/>
      <c r="N25" s="27"/>
      <c r="O25" s="26"/>
      <c r="P25" s="28"/>
      <c r="Q25" s="72"/>
    </row>
    <row r="26" spans="2:17" s="7" customFormat="1" ht="30" customHeight="1">
      <c r="B26" s="30" t="s">
        <v>80</v>
      </c>
      <c r="C26" s="73"/>
      <c r="D26" s="27">
        <v>0</v>
      </c>
      <c r="E26" s="27">
        <v>61</v>
      </c>
      <c r="F26" s="27"/>
      <c r="G26" s="26">
        <v>0</v>
      </c>
      <c r="H26" s="8"/>
      <c r="I26" s="58">
        <f>SUM(D26:H26)</f>
        <v>61</v>
      </c>
      <c r="J26" s="40"/>
      <c r="K26" s="41"/>
      <c r="L26" s="27"/>
      <c r="M26" s="27"/>
      <c r="N26" s="27"/>
      <c r="O26" s="26"/>
      <c r="P26" s="28"/>
      <c r="Q26" s="72"/>
    </row>
    <row r="27" spans="1:17" s="7" customFormat="1" ht="30" customHeight="1">
      <c r="A27" s="30"/>
      <c r="B27" s="30"/>
      <c r="C27" s="73"/>
      <c r="D27" s="27"/>
      <c r="E27" s="27"/>
      <c r="F27" s="27"/>
      <c r="G27" s="26"/>
      <c r="H27" s="8"/>
      <c r="I27" s="58"/>
      <c r="J27" s="40"/>
      <c r="K27" s="41"/>
      <c r="L27" s="27"/>
      <c r="M27" s="27"/>
      <c r="N27" s="27"/>
      <c r="O27" s="26"/>
      <c r="P27" s="28"/>
      <c r="Q27" s="72"/>
    </row>
    <row r="28" spans="2:17" s="7" customFormat="1" ht="30" customHeight="1">
      <c r="B28" s="30" t="s">
        <v>61</v>
      </c>
      <c r="C28" s="73"/>
      <c r="D28" s="27">
        <v>0</v>
      </c>
      <c r="E28" s="27">
        <v>9</v>
      </c>
      <c r="F28" s="27"/>
      <c r="G28" s="26"/>
      <c r="H28" s="8"/>
      <c r="I28" s="58">
        <f>SUM(D28:H28)</f>
        <v>9</v>
      </c>
      <c r="J28" s="40"/>
      <c r="K28" s="41"/>
      <c r="L28" s="27"/>
      <c r="M28" s="27"/>
      <c r="N28" s="27"/>
      <c r="O28" s="26"/>
      <c r="P28" s="28"/>
      <c r="Q28" s="72"/>
    </row>
    <row r="29" spans="1:17" s="7" customFormat="1" ht="30" customHeight="1">
      <c r="A29" s="30"/>
      <c r="B29" s="30"/>
      <c r="C29" s="73"/>
      <c r="D29" s="27"/>
      <c r="E29" s="27"/>
      <c r="F29" s="27"/>
      <c r="G29" s="26"/>
      <c r="H29" s="8"/>
      <c r="I29" s="58"/>
      <c r="J29" s="63"/>
      <c r="K29" s="65"/>
      <c r="L29" s="27"/>
      <c r="M29" s="27"/>
      <c r="N29" s="27"/>
      <c r="O29" s="26"/>
      <c r="P29" s="28"/>
      <c r="Q29" s="72"/>
    </row>
    <row r="30" spans="2:17" s="7" customFormat="1" ht="30" customHeight="1">
      <c r="B30" s="30" t="s">
        <v>81</v>
      </c>
      <c r="C30" s="73"/>
      <c r="D30" s="27">
        <v>470</v>
      </c>
      <c r="E30" s="27">
        <v>334</v>
      </c>
      <c r="F30" s="27">
        <v>7</v>
      </c>
      <c r="G30" s="26">
        <v>5</v>
      </c>
      <c r="H30" s="28"/>
      <c r="I30" s="58">
        <f>SUM(D30:H30)</f>
        <v>816</v>
      </c>
      <c r="J30" s="40"/>
      <c r="K30" s="41"/>
      <c r="L30" s="27"/>
      <c r="M30" s="27"/>
      <c r="N30" s="27"/>
      <c r="O30" s="26"/>
      <c r="P30" s="28"/>
      <c r="Q30" s="72"/>
    </row>
    <row r="31" spans="1:17" s="7" customFormat="1" ht="30" customHeight="1">
      <c r="A31" s="8"/>
      <c r="B31" s="8"/>
      <c r="C31" s="27"/>
      <c r="D31" s="27"/>
      <c r="E31" s="27"/>
      <c r="F31" s="27"/>
      <c r="G31" s="26"/>
      <c r="H31" s="28"/>
      <c r="I31" s="62"/>
      <c r="J31" s="40"/>
      <c r="K31" s="41"/>
      <c r="L31" s="27"/>
      <c r="M31" s="27"/>
      <c r="N31" s="27"/>
      <c r="O31" s="26"/>
      <c r="P31" s="28"/>
      <c r="Q31" s="72"/>
    </row>
    <row r="32" spans="1:17" s="7" customFormat="1" ht="30" customHeight="1">
      <c r="A32" s="8"/>
      <c r="B32" s="8"/>
      <c r="C32" s="27"/>
      <c r="D32" s="27"/>
      <c r="E32" s="27"/>
      <c r="F32" s="27"/>
      <c r="G32" s="26"/>
      <c r="H32" s="28"/>
      <c r="I32" s="62"/>
      <c r="J32" s="40"/>
      <c r="K32" s="41"/>
      <c r="L32" s="27"/>
      <c r="M32" s="27"/>
      <c r="N32" s="27"/>
      <c r="O32" s="26"/>
      <c r="P32" s="28"/>
      <c r="Q32" s="72"/>
    </row>
    <row r="33" spans="1:17" s="7" customFormat="1" ht="30" customHeight="1">
      <c r="A33" s="8"/>
      <c r="B33" s="8"/>
      <c r="C33" s="27"/>
      <c r="D33" s="27"/>
      <c r="E33" s="27"/>
      <c r="F33" s="27"/>
      <c r="G33" s="26"/>
      <c r="H33" s="28"/>
      <c r="I33" s="62"/>
      <c r="J33" s="40"/>
      <c r="K33" s="41"/>
      <c r="L33" s="27"/>
      <c r="M33" s="27"/>
      <c r="N33" s="27"/>
      <c r="O33" s="26"/>
      <c r="P33" s="28"/>
      <c r="Q33" s="72"/>
    </row>
    <row r="34" spans="1:17" s="7" customFormat="1" ht="30" customHeight="1">
      <c r="A34" s="8"/>
      <c r="B34" s="8"/>
      <c r="C34" s="27"/>
      <c r="D34" s="27"/>
      <c r="E34" s="26"/>
      <c r="F34" s="26"/>
      <c r="G34" s="26"/>
      <c r="H34" s="28"/>
      <c r="I34" s="62"/>
      <c r="J34" s="40"/>
      <c r="K34" s="41"/>
      <c r="L34" s="27"/>
      <c r="M34" s="26"/>
      <c r="N34" s="26"/>
      <c r="O34" s="26"/>
      <c r="P34" s="28"/>
      <c r="Q34" s="72"/>
    </row>
    <row r="35" spans="1:17" s="7" customFormat="1" ht="30" customHeight="1">
      <c r="A35" s="8"/>
      <c r="B35" s="8"/>
      <c r="C35" s="27"/>
      <c r="D35" s="27"/>
      <c r="E35" s="26"/>
      <c r="F35" s="26"/>
      <c r="G35" s="26"/>
      <c r="H35" s="28"/>
      <c r="I35" s="62"/>
      <c r="J35" s="40"/>
      <c r="K35" s="41"/>
      <c r="L35" s="27"/>
      <c r="M35" s="26"/>
      <c r="N35" s="26"/>
      <c r="O35" s="26"/>
      <c r="P35" s="28"/>
      <c r="Q35" s="72"/>
    </row>
    <row r="36" spans="1:17" s="7" customFormat="1" ht="30" customHeight="1">
      <c r="A36" s="62"/>
      <c r="B36" s="8" t="s">
        <v>17</v>
      </c>
      <c r="C36" s="27"/>
      <c r="D36" s="33">
        <f>SUM(D12:D35)</f>
        <v>2132</v>
      </c>
      <c r="E36" s="33">
        <f>SUM(E12:E35)</f>
        <v>979</v>
      </c>
      <c r="F36" s="33">
        <f>SUM(F12:F35)</f>
        <v>28</v>
      </c>
      <c r="G36" s="33">
        <f>SUM(G12:G35)</f>
        <v>11</v>
      </c>
      <c r="H36" s="28"/>
      <c r="I36" s="58">
        <f>SUM(I12:I35)</f>
        <v>3150</v>
      </c>
      <c r="J36" s="88" t="s">
        <v>7</v>
      </c>
      <c r="K36" s="90"/>
      <c r="L36" s="33">
        <f>SUM(L12:L35)</f>
        <v>321</v>
      </c>
      <c r="M36" s="33">
        <f>SUM(M12:M35)</f>
        <v>297</v>
      </c>
      <c r="N36" s="33">
        <f>SUM(N12:N35)</f>
        <v>7</v>
      </c>
      <c r="O36" s="33">
        <f>SUM(O12:O35)</f>
        <v>5</v>
      </c>
      <c r="P36" s="28"/>
      <c r="Q36" s="72">
        <f>SUM(Q12:Q35)</f>
        <v>630</v>
      </c>
    </row>
    <row r="37" spans="1:17" s="7" customFormat="1" ht="30" customHeight="1">
      <c r="A37" s="42"/>
      <c r="B37" s="42"/>
      <c r="C37" s="47"/>
      <c r="D37" s="47"/>
      <c r="E37" s="48"/>
      <c r="F37" s="48"/>
      <c r="G37" s="48"/>
      <c r="H37" s="49"/>
      <c r="I37" s="67"/>
      <c r="J37" s="78"/>
      <c r="K37" s="79"/>
      <c r="L37" s="47"/>
      <c r="M37" s="48"/>
      <c r="N37" s="48"/>
      <c r="O37" s="48"/>
      <c r="P37" s="49"/>
      <c r="Q37" s="42"/>
    </row>
    <row r="38" s="6" customFormat="1" ht="30" customHeight="1"/>
    <row r="39" s="6" customFormat="1" ht="30" customHeight="1"/>
    <row r="40" s="6" customFormat="1" ht="30" customHeight="1"/>
    <row r="41" s="6" customFormat="1" ht="24" customHeight="1">
      <c r="L41" s="9"/>
    </row>
    <row r="42" s="6" customFormat="1" ht="30" customHeight="1">
      <c r="L42" s="9"/>
    </row>
    <row r="43" spans="1:12" s="6" customFormat="1" ht="36.75" customHeight="1">
      <c r="A43" s="1" t="s">
        <v>87</v>
      </c>
      <c r="L43" s="9"/>
    </row>
    <row r="44" spans="1:12" s="6" customFormat="1" ht="30" customHeight="1">
      <c r="A44" s="1"/>
      <c r="L44" s="9"/>
    </row>
    <row r="45" spans="12:14" s="7" customFormat="1" ht="30" customHeight="1" thickBot="1">
      <c r="L45" s="54"/>
      <c r="N45" s="7" t="s">
        <v>88</v>
      </c>
    </row>
    <row r="46" spans="1:17" s="7" customFormat="1" ht="30" customHeight="1" thickTop="1">
      <c r="A46" s="125" t="s">
        <v>18</v>
      </c>
      <c r="B46" s="125"/>
      <c r="C46" s="126"/>
      <c r="D46" s="104" t="s">
        <v>19</v>
      </c>
      <c r="E46" s="105"/>
      <c r="F46" s="15"/>
      <c r="G46" s="120" t="s">
        <v>20</v>
      </c>
      <c r="H46" s="120"/>
      <c r="I46" s="120"/>
      <c r="J46" s="131"/>
      <c r="K46" s="15"/>
      <c r="L46" s="80"/>
      <c r="M46" s="120" t="s">
        <v>21</v>
      </c>
      <c r="N46" s="120"/>
      <c r="O46" s="120"/>
      <c r="P46" s="120"/>
      <c r="Q46" s="15"/>
    </row>
    <row r="47" spans="1:17" s="7" customFormat="1" ht="30" customHeight="1">
      <c r="A47" s="106"/>
      <c r="B47" s="106"/>
      <c r="C47" s="107"/>
      <c r="D47" s="22" t="s">
        <v>22</v>
      </c>
      <c r="E47" s="21" t="s">
        <v>23</v>
      </c>
      <c r="F47" s="22" t="s">
        <v>7</v>
      </c>
      <c r="G47" s="22" t="s">
        <v>5</v>
      </c>
      <c r="H47" s="24" t="s">
        <v>6</v>
      </c>
      <c r="I47" s="22" t="s">
        <v>24</v>
      </c>
      <c r="J47" s="22" t="s">
        <v>25</v>
      </c>
      <c r="K47" s="21" t="s">
        <v>26</v>
      </c>
      <c r="L47" s="106" t="s">
        <v>7</v>
      </c>
      <c r="M47" s="107"/>
      <c r="N47" s="106" t="s">
        <v>27</v>
      </c>
      <c r="O47" s="107"/>
      <c r="P47" s="121" t="s">
        <v>28</v>
      </c>
      <c r="Q47" s="122"/>
    </row>
    <row r="48" spans="1:17" s="7" customFormat="1" ht="30" customHeight="1">
      <c r="A48" s="133" t="s">
        <v>82</v>
      </c>
      <c r="B48" s="133"/>
      <c r="C48" s="134"/>
      <c r="D48" s="43">
        <f aca="true" t="shared" si="0" ref="D48:L48">SUM(D49,D51,D60)</f>
        <v>440</v>
      </c>
      <c r="E48" s="43">
        <f t="shared" si="0"/>
        <v>1</v>
      </c>
      <c r="F48" s="43">
        <f t="shared" si="0"/>
        <v>61299</v>
      </c>
      <c r="G48" s="43">
        <f t="shared" si="0"/>
        <v>31266</v>
      </c>
      <c r="H48" s="43">
        <f t="shared" si="0"/>
        <v>30033</v>
      </c>
      <c r="I48" s="43">
        <f t="shared" si="0"/>
        <v>19255</v>
      </c>
      <c r="J48" s="43">
        <f t="shared" si="0"/>
        <v>20726</v>
      </c>
      <c r="K48" s="43">
        <f t="shared" si="0"/>
        <v>21318</v>
      </c>
      <c r="L48" s="110">
        <f t="shared" si="0"/>
        <v>5792</v>
      </c>
      <c r="M48" s="111"/>
      <c r="N48" s="110">
        <f>SUM(N49,N51,N60)</f>
        <v>4974</v>
      </c>
      <c r="O48" s="111"/>
      <c r="P48" s="110">
        <f>SUM(P49,P51,P60)</f>
        <v>818</v>
      </c>
      <c r="Q48" s="123"/>
    </row>
    <row r="49" spans="1:17" s="7" customFormat="1" ht="30" customHeight="1">
      <c r="A49" s="133" t="s">
        <v>83</v>
      </c>
      <c r="B49" s="133"/>
      <c r="C49" s="134"/>
      <c r="D49" s="81">
        <v>1</v>
      </c>
      <c r="E49" s="82"/>
      <c r="F49" s="81">
        <f>G49+H49</f>
        <v>53</v>
      </c>
      <c r="G49" s="81">
        <v>24</v>
      </c>
      <c r="H49" s="81">
        <v>29</v>
      </c>
      <c r="I49" s="81">
        <v>18</v>
      </c>
      <c r="J49" s="81">
        <v>19</v>
      </c>
      <c r="K49" s="82">
        <v>16</v>
      </c>
      <c r="L49" s="108">
        <f>N49+P49</f>
        <v>6</v>
      </c>
      <c r="M49" s="109"/>
      <c r="N49" s="110">
        <v>6</v>
      </c>
      <c r="O49" s="111"/>
      <c r="P49" s="115">
        <v>0</v>
      </c>
      <c r="Q49" s="108"/>
    </row>
    <row r="50" spans="1:17" s="7" customFormat="1" ht="30" customHeight="1">
      <c r="A50" s="83"/>
      <c r="B50" s="8"/>
      <c r="C50" s="27"/>
      <c r="D50" s="32"/>
      <c r="E50" s="33"/>
      <c r="F50" s="32"/>
      <c r="G50" s="32"/>
      <c r="H50" s="32"/>
      <c r="I50" s="32"/>
      <c r="J50" s="32"/>
      <c r="K50" s="33"/>
      <c r="L50" s="34"/>
      <c r="M50" s="33"/>
      <c r="N50" s="84"/>
      <c r="O50" s="33"/>
      <c r="P50" s="84"/>
      <c r="Q50" s="84"/>
    </row>
    <row r="51" spans="1:18" s="7" customFormat="1" ht="30" customHeight="1">
      <c r="A51" s="27"/>
      <c r="B51" s="129" t="s">
        <v>7</v>
      </c>
      <c r="C51" s="90"/>
      <c r="D51" s="32">
        <f>SUM(D54:D57)</f>
        <v>37</v>
      </c>
      <c r="E51" s="32">
        <f>SUM(E54:E57)</f>
        <v>0</v>
      </c>
      <c r="F51" s="32">
        <f>IF(OR(G51+H51&lt;&gt;SUM(I51:K51),SUM(I51:K51)&lt;&gt;SUM(F54:F57)),"×",G51+H51)</f>
        <v>2578</v>
      </c>
      <c r="G51" s="32">
        <f>SUM(G54,G57)</f>
        <v>1321</v>
      </c>
      <c r="H51" s="32">
        <f>SUM(H54,H57)</f>
        <v>1257</v>
      </c>
      <c r="I51" s="32">
        <f>SUM(I54,I57)</f>
        <v>532</v>
      </c>
      <c r="J51" s="32">
        <f>SUM(J54,J57)</f>
        <v>957</v>
      </c>
      <c r="K51" s="32">
        <f>SUM(K54,K57)</f>
        <v>1089</v>
      </c>
      <c r="L51" s="112">
        <f>IF(SUM(L54:M57)&lt;&gt;SUM(N51:Q51),"×",SUM(N51:Q51))</f>
        <v>248</v>
      </c>
      <c r="M51" s="114"/>
      <c r="N51" s="112">
        <f>SUM(N54:O57)</f>
        <v>231</v>
      </c>
      <c r="O51" s="114"/>
      <c r="P51" s="112">
        <f>P54+P57</f>
        <v>17</v>
      </c>
      <c r="Q51" s="116"/>
      <c r="R51" s="8"/>
    </row>
    <row r="52" spans="1:17" s="7" customFormat="1" ht="30" customHeight="1">
      <c r="A52" s="36" t="s">
        <v>36</v>
      </c>
      <c r="B52" s="28"/>
      <c r="C52" s="27"/>
      <c r="D52" s="32"/>
      <c r="E52" s="33"/>
      <c r="F52" s="32"/>
      <c r="G52" s="32"/>
      <c r="H52" s="32"/>
      <c r="I52" s="32"/>
      <c r="J52" s="32"/>
      <c r="K52" s="33"/>
      <c r="L52" s="84"/>
      <c r="M52" s="33"/>
      <c r="N52" s="84"/>
      <c r="O52" s="33"/>
      <c r="P52" s="84"/>
      <c r="Q52" s="84"/>
    </row>
    <row r="53" spans="1:17" s="7" customFormat="1" ht="30" customHeight="1">
      <c r="A53" s="36"/>
      <c r="B53" s="28"/>
      <c r="C53" s="27"/>
      <c r="D53" s="32"/>
      <c r="E53" s="33"/>
      <c r="F53" s="32"/>
      <c r="G53" s="32"/>
      <c r="H53" s="32"/>
      <c r="I53" s="32"/>
      <c r="J53" s="32"/>
      <c r="K53" s="33"/>
      <c r="L53" s="84"/>
      <c r="M53" s="33"/>
      <c r="N53" s="84"/>
      <c r="O53" s="33"/>
      <c r="P53" s="84"/>
      <c r="Q53" s="84"/>
    </row>
    <row r="54" spans="1:17" s="7" customFormat="1" ht="30" customHeight="1">
      <c r="A54" s="27"/>
      <c r="B54" s="129" t="s">
        <v>29</v>
      </c>
      <c r="C54" s="90"/>
      <c r="D54" s="32">
        <v>17</v>
      </c>
      <c r="E54" s="33"/>
      <c r="F54" s="32">
        <f>IF(G54+H54&lt;&gt;SUM(I54:K54),"×",G54+H54)</f>
        <v>650</v>
      </c>
      <c r="G54" s="32">
        <v>349</v>
      </c>
      <c r="H54" s="32">
        <v>301</v>
      </c>
      <c r="I54" s="32">
        <v>109</v>
      </c>
      <c r="J54" s="32">
        <v>230</v>
      </c>
      <c r="K54" s="33">
        <v>311</v>
      </c>
      <c r="L54" s="112">
        <f>SUM(N54:Q54)</f>
        <v>89</v>
      </c>
      <c r="M54" s="114"/>
      <c r="N54" s="117">
        <v>81</v>
      </c>
      <c r="O54" s="118"/>
      <c r="P54" s="112">
        <v>8</v>
      </c>
      <c r="Q54" s="116"/>
    </row>
    <row r="55" spans="1:17" s="7" customFormat="1" ht="30" customHeight="1">
      <c r="A55" s="36" t="s">
        <v>37</v>
      </c>
      <c r="B55" s="28"/>
      <c r="C55" s="27"/>
      <c r="D55" s="32"/>
      <c r="E55" s="33"/>
      <c r="F55" s="32"/>
      <c r="G55" s="32"/>
      <c r="H55" s="32"/>
      <c r="I55" s="32"/>
      <c r="J55" s="32"/>
      <c r="K55" s="33"/>
      <c r="L55" s="84"/>
      <c r="M55" s="33"/>
      <c r="N55" s="84"/>
      <c r="O55" s="33"/>
      <c r="P55" s="84"/>
      <c r="Q55" s="84"/>
    </row>
    <row r="56" spans="1:17" s="7" customFormat="1" ht="30" customHeight="1">
      <c r="A56" s="27"/>
      <c r="B56" s="85"/>
      <c r="C56" s="36"/>
      <c r="D56" s="32"/>
      <c r="E56" s="33"/>
      <c r="F56" s="32"/>
      <c r="G56" s="32"/>
      <c r="H56" s="32"/>
      <c r="I56" s="32"/>
      <c r="J56" s="32"/>
      <c r="K56" s="33"/>
      <c r="L56" s="84"/>
      <c r="M56" s="33"/>
      <c r="N56" s="84"/>
      <c r="O56" s="33"/>
      <c r="P56" s="84"/>
      <c r="Q56" s="84"/>
    </row>
    <row r="57" spans="1:17" s="7" customFormat="1" ht="30" customHeight="1">
      <c r="A57" s="36"/>
      <c r="B57" s="129" t="s">
        <v>30</v>
      </c>
      <c r="C57" s="90"/>
      <c r="D57" s="32">
        <v>20</v>
      </c>
      <c r="E57" s="33"/>
      <c r="F57" s="32">
        <f>IF(G57+H57&lt;&gt;SUM(I57:K57),"×",G57+H57)</f>
        <v>1928</v>
      </c>
      <c r="G57" s="32">
        <v>972</v>
      </c>
      <c r="H57" s="32">
        <v>956</v>
      </c>
      <c r="I57" s="32">
        <v>423</v>
      </c>
      <c r="J57" s="32">
        <v>727</v>
      </c>
      <c r="K57" s="32">
        <v>778</v>
      </c>
      <c r="L57" s="112">
        <f>SUM(N57:Q57)</f>
        <v>159</v>
      </c>
      <c r="M57" s="114"/>
      <c r="N57" s="117">
        <v>150</v>
      </c>
      <c r="O57" s="118"/>
      <c r="P57" s="112">
        <v>9</v>
      </c>
      <c r="Q57" s="113"/>
    </row>
    <row r="58" spans="1:17" s="7" customFormat="1" ht="30" customHeight="1">
      <c r="A58" s="47"/>
      <c r="B58" s="49"/>
      <c r="C58" s="47"/>
      <c r="D58" s="43"/>
      <c r="E58" s="44"/>
      <c r="F58" s="43"/>
      <c r="G58" s="43"/>
      <c r="H58" s="43"/>
      <c r="I58" s="43"/>
      <c r="J58" s="43"/>
      <c r="K58" s="44"/>
      <c r="L58" s="86"/>
      <c r="M58" s="44"/>
      <c r="N58" s="86"/>
      <c r="O58" s="44"/>
      <c r="P58" s="86"/>
      <c r="Q58" s="86"/>
    </row>
    <row r="59" spans="1:17" s="7" customFormat="1" ht="30" customHeight="1">
      <c r="A59" s="27"/>
      <c r="B59" s="56"/>
      <c r="C59" s="27"/>
      <c r="D59" s="32"/>
      <c r="E59" s="33"/>
      <c r="F59" s="32"/>
      <c r="G59" s="32"/>
      <c r="H59" s="32"/>
      <c r="I59" s="32"/>
      <c r="J59" s="32"/>
      <c r="K59" s="33"/>
      <c r="L59" s="84"/>
      <c r="M59" s="33"/>
      <c r="N59" s="84"/>
      <c r="O59" s="33"/>
      <c r="P59" s="84"/>
      <c r="Q59" s="84"/>
    </row>
    <row r="60" spans="1:17" s="7" customFormat="1" ht="30" customHeight="1">
      <c r="A60" s="27"/>
      <c r="B60" s="129" t="s">
        <v>7</v>
      </c>
      <c r="C60" s="90"/>
      <c r="D60" s="32">
        <f>SUM(D63:D69)</f>
        <v>402</v>
      </c>
      <c r="E60" s="32">
        <f>SUM(E63:E69)</f>
        <v>1</v>
      </c>
      <c r="F60" s="32">
        <f>IF(OR(G60+H60&lt;&gt;SUM(I60:K60),SUM(I60:K60)&lt;&gt;SUM(F63:F69)),"×",G60+H60)</f>
        <v>58668</v>
      </c>
      <c r="G60" s="32">
        <f>SUM(G63:G69)</f>
        <v>29921</v>
      </c>
      <c r="H60" s="32">
        <f>SUM(H63:H69)</f>
        <v>28747</v>
      </c>
      <c r="I60" s="32">
        <f>SUM(I63:I69)</f>
        <v>18705</v>
      </c>
      <c r="J60" s="32">
        <f>SUM(J63:J69)</f>
        <v>19750</v>
      </c>
      <c r="K60" s="32">
        <f>SUM(K63:K69)</f>
        <v>20213</v>
      </c>
      <c r="L60" s="117">
        <f>SUM(L63:M69)</f>
        <v>5538</v>
      </c>
      <c r="M60" s="118"/>
      <c r="N60" s="117">
        <f>SUM(N63:O69)</f>
        <v>4737</v>
      </c>
      <c r="O60" s="118"/>
      <c r="P60" s="117">
        <f>SUM(P63:Q69)</f>
        <v>801</v>
      </c>
      <c r="Q60" s="119"/>
    </row>
    <row r="61" spans="1:17" s="7" customFormat="1" ht="30" customHeight="1">
      <c r="A61" s="27"/>
      <c r="B61" s="28"/>
      <c r="C61" s="27"/>
      <c r="D61" s="32"/>
      <c r="E61" s="33"/>
      <c r="F61" s="32"/>
      <c r="G61" s="32"/>
      <c r="H61" s="32"/>
      <c r="I61" s="32"/>
      <c r="J61" s="32"/>
      <c r="K61" s="33"/>
      <c r="L61" s="84"/>
      <c r="M61" s="33"/>
      <c r="N61" s="84"/>
      <c r="O61" s="33"/>
      <c r="P61" s="84"/>
      <c r="Q61" s="84"/>
    </row>
    <row r="62" spans="1:17" s="7" customFormat="1" ht="30" customHeight="1">
      <c r="A62" s="27"/>
      <c r="B62" s="28"/>
      <c r="C62" s="27"/>
      <c r="D62" s="32"/>
      <c r="E62" s="33"/>
      <c r="F62" s="32"/>
      <c r="G62" s="32"/>
      <c r="H62" s="32"/>
      <c r="I62" s="32"/>
      <c r="J62" s="32"/>
      <c r="K62" s="33"/>
      <c r="L62" s="84"/>
      <c r="M62" s="33"/>
      <c r="N62" s="84"/>
      <c r="O62" s="33"/>
      <c r="P62" s="84"/>
      <c r="Q62" s="84"/>
    </row>
    <row r="63" spans="1:17" s="7" customFormat="1" ht="30" customHeight="1">
      <c r="A63" s="36" t="s">
        <v>31</v>
      </c>
      <c r="B63" s="129" t="s">
        <v>32</v>
      </c>
      <c r="C63" s="90"/>
      <c r="D63" s="32">
        <v>354</v>
      </c>
      <c r="E63" s="33">
        <v>1</v>
      </c>
      <c r="F63" s="32">
        <f>IF(G63+H63&lt;&gt;SUM(I63:K63),"×",G63+H63)</f>
        <v>55465</v>
      </c>
      <c r="G63" s="32">
        <v>28277</v>
      </c>
      <c r="H63" s="32">
        <v>27188</v>
      </c>
      <c r="I63" s="32">
        <v>17668</v>
      </c>
      <c r="J63" s="32">
        <v>18683</v>
      </c>
      <c r="K63" s="33">
        <v>19114</v>
      </c>
      <c r="L63" s="112">
        <f>SUM(N63:Q63)</f>
        <v>5184</v>
      </c>
      <c r="M63" s="114"/>
      <c r="N63" s="117">
        <v>4430</v>
      </c>
      <c r="O63" s="118"/>
      <c r="P63" s="117">
        <v>754</v>
      </c>
      <c r="Q63" s="130"/>
    </row>
    <row r="64" spans="1:17" s="7" customFormat="1" ht="30" customHeight="1">
      <c r="A64" s="27"/>
      <c r="B64" s="28"/>
      <c r="C64" s="27"/>
      <c r="D64" s="32"/>
      <c r="E64" s="33"/>
      <c r="F64" s="32"/>
      <c r="G64" s="32"/>
      <c r="H64" s="32"/>
      <c r="I64" s="32"/>
      <c r="J64" s="32"/>
      <c r="K64" s="33"/>
      <c r="L64" s="84"/>
      <c r="M64" s="33"/>
      <c r="N64" s="84"/>
      <c r="O64" s="33"/>
      <c r="P64" s="84"/>
      <c r="Q64" s="84"/>
    </row>
    <row r="65" spans="1:17" s="7" customFormat="1" ht="30" customHeight="1">
      <c r="A65" s="27"/>
      <c r="B65" s="85"/>
      <c r="C65" s="36"/>
      <c r="D65" s="32"/>
      <c r="E65" s="33"/>
      <c r="F65" s="32"/>
      <c r="G65" s="32"/>
      <c r="H65" s="32"/>
      <c r="I65" s="32"/>
      <c r="J65" s="32"/>
      <c r="K65" s="33"/>
      <c r="L65" s="84"/>
      <c r="M65" s="33"/>
      <c r="N65" s="84"/>
      <c r="O65" s="33"/>
      <c r="P65" s="84"/>
      <c r="Q65" s="84"/>
    </row>
    <row r="66" spans="1:17" s="7" customFormat="1" ht="30" customHeight="1">
      <c r="A66" s="36" t="s">
        <v>33</v>
      </c>
      <c r="B66" s="129" t="s">
        <v>34</v>
      </c>
      <c r="C66" s="90"/>
      <c r="D66" s="32">
        <v>29</v>
      </c>
      <c r="E66" s="33"/>
      <c r="F66" s="32">
        <f>IF(G66+H66&lt;&gt;SUM(I66:K66),"×",G66+H66)</f>
        <v>1873</v>
      </c>
      <c r="G66" s="32">
        <v>949</v>
      </c>
      <c r="H66" s="32">
        <v>924</v>
      </c>
      <c r="I66" s="32">
        <v>617</v>
      </c>
      <c r="J66" s="32">
        <v>608</v>
      </c>
      <c r="K66" s="33">
        <v>648</v>
      </c>
      <c r="L66" s="112">
        <f>SUM(N66:Q66)</f>
        <v>211</v>
      </c>
      <c r="M66" s="114"/>
      <c r="N66" s="117">
        <v>181</v>
      </c>
      <c r="O66" s="118"/>
      <c r="P66" s="117">
        <v>30</v>
      </c>
      <c r="Q66" s="130"/>
    </row>
    <row r="67" spans="1:17" s="7" customFormat="1" ht="30" customHeight="1">
      <c r="A67" s="27"/>
      <c r="B67" s="85"/>
      <c r="C67" s="36"/>
      <c r="D67" s="32"/>
      <c r="E67" s="33"/>
      <c r="F67" s="32"/>
      <c r="G67" s="32"/>
      <c r="H67" s="32"/>
      <c r="I67" s="32"/>
      <c r="J67" s="32"/>
      <c r="K67" s="33"/>
      <c r="L67" s="84"/>
      <c r="M67" s="33"/>
      <c r="N67" s="84"/>
      <c r="O67" s="33"/>
      <c r="P67" s="84"/>
      <c r="Q67" s="84"/>
    </row>
    <row r="68" spans="1:17" s="7" customFormat="1" ht="30" customHeight="1">
      <c r="A68" s="27"/>
      <c r="B68" s="85"/>
      <c r="C68" s="36"/>
      <c r="D68" s="32"/>
      <c r="E68" s="33"/>
      <c r="F68" s="32"/>
      <c r="G68" s="32"/>
      <c r="H68" s="32"/>
      <c r="I68" s="32"/>
      <c r="J68" s="32"/>
      <c r="K68" s="33"/>
      <c r="L68" s="84"/>
      <c r="M68" s="33"/>
      <c r="N68" s="84"/>
      <c r="O68" s="33"/>
      <c r="P68" s="84"/>
      <c r="Q68" s="84"/>
    </row>
    <row r="69" spans="1:17" s="7" customFormat="1" ht="30" customHeight="1">
      <c r="A69" s="27"/>
      <c r="B69" s="129" t="s">
        <v>35</v>
      </c>
      <c r="C69" s="90"/>
      <c r="D69" s="32">
        <v>19</v>
      </c>
      <c r="E69" s="33"/>
      <c r="F69" s="32">
        <f>IF(G69+H69&lt;&gt;SUM(I69:K69),"×",G69+H69)</f>
        <v>1330</v>
      </c>
      <c r="G69" s="32">
        <v>695</v>
      </c>
      <c r="H69" s="32">
        <v>635</v>
      </c>
      <c r="I69" s="32">
        <v>420</v>
      </c>
      <c r="J69" s="32">
        <v>459</v>
      </c>
      <c r="K69" s="33">
        <v>451</v>
      </c>
      <c r="L69" s="112">
        <f>SUM(N69:Q69)</f>
        <v>143</v>
      </c>
      <c r="M69" s="114"/>
      <c r="N69" s="117">
        <v>126</v>
      </c>
      <c r="O69" s="118"/>
      <c r="P69" s="117">
        <v>17</v>
      </c>
      <c r="Q69" s="130"/>
    </row>
    <row r="70" spans="1:17" s="7" customFormat="1" ht="30" customHeight="1">
      <c r="A70" s="47"/>
      <c r="B70" s="49"/>
      <c r="C70" s="47"/>
      <c r="D70" s="43"/>
      <c r="E70" s="44"/>
      <c r="F70" s="43"/>
      <c r="G70" s="43"/>
      <c r="H70" s="43"/>
      <c r="I70" s="43"/>
      <c r="J70" s="43"/>
      <c r="K70" s="44"/>
      <c r="L70" s="86"/>
      <c r="M70" s="44"/>
      <c r="N70" s="86"/>
      <c r="O70" s="44"/>
      <c r="P70" s="86"/>
      <c r="Q70" s="86"/>
    </row>
  </sheetData>
  <sheetProtection/>
  <mergeCells count="56">
    <mergeCell ref="B69:C69"/>
    <mergeCell ref="B60:C60"/>
    <mergeCell ref="H10:I10"/>
    <mergeCell ref="A10:C10"/>
    <mergeCell ref="A48:C48"/>
    <mergeCell ref="A49:C49"/>
    <mergeCell ref="B51:C51"/>
    <mergeCell ref="B54:C54"/>
    <mergeCell ref="B57:C57"/>
    <mergeCell ref="B63:C63"/>
    <mergeCell ref="P69:Q69"/>
    <mergeCell ref="G46:J46"/>
    <mergeCell ref="J10:K10"/>
    <mergeCell ref="J36:K36"/>
    <mergeCell ref="J24:K24"/>
    <mergeCell ref="J23:K23"/>
    <mergeCell ref="J21:K21"/>
    <mergeCell ref="P63:Q63"/>
    <mergeCell ref="N66:O66"/>
    <mergeCell ref="P66:Q66"/>
    <mergeCell ref="A9:C9"/>
    <mergeCell ref="A46:C47"/>
    <mergeCell ref="J12:K12"/>
    <mergeCell ref="B66:C66"/>
    <mergeCell ref="N69:O69"/>
    <mergeCell ref="L63:M63"/>
    <mergeCell ref="L69:M69"/>
    <mergeCell ref="J14:K14"/>
    <mergeCell ref="J15:K15"/>
    <mergeCell ref="J17:K17"/>
    <mergeCell ref="P60:Q60"/>
    <mergeCell ref="L60:M60"/>
    <mergeCell ref="N60:O60"/>
    <mergeCell ref="J19:K19"/>
    <mergeCell ref="L66:M66"/>
    <mergeCell ref="N63:O63"/>
    <mergeCell ref="M46:P46"/>
    <mergeCell ref="P47:Q47"/>
    <mergeCell ref="P48:Q48"/>
    <mergeCell ref="N57:O57"/>
    <mergeCell ref="P57:Q57"/>
    <mergeCell ref="L57:M57"/>
    <mergeCell ref="P49:Q49"/>
    <mergeCell ref="P54:Q54"/>
    <mergeCell ref="L54:M54"/>
    <mergeCell ref="N54:O54"/>
    <mergeCell ref="P51:Q51"/>
    <mergeCell ref="L51:M51"/>
    <mergeCell ref="N51:O51"/>
    <mergeCell ref="N49:O49"/>
    <mergeCell ref="D46:E46"/>
    <mergeCell ref="L47:M47"/>
    <mergeCell ref="L49:M49"/>
    <mergeCell ref="N47:O47"/>
    <mergeCell ref="L48:M48"/>
    <mergeCell ref="N48:O4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2018-08-01T08:13:39Z</cp:lastPrinted>
  <dcterms:created xsi:type="dcterms:W3CDTF">2000-09-17T23:26:26Z</dcterms:created>
  <dcterms:modified xsi:type="dcterms:W3CDTF">2019-01-15T09:59:27Z</dcterms:modified>
  <cp:category/>
  <cp:version/>
  <cp:contentType/>
  <cp:contentStatus/>
</cp:coreProperties>
</file>