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750" windowHeight="6195" activeTab="0"/>
  </bookViews>
  <sheets>
    <sheet name="5.6" sheetId="1" r:id="rId1"/>
  </sheets>
  <definedNames>
    <definedName name="_Regression_Int" localSheetId="0" hidden="1">1</definedName>
    <definedName name="\a">#N/A</definedName>
    <definedName name="\b">#N/A</definedName>
    <definedName name="\c">#N/A</definedName>
    <definedName name="\d">#N/A</definedName>
    <definedName name="\m" localSheetId="0">'5.6'!#REF!</definedName>
    <definedName name="\m">#REF!</definedName>
    <definedName name="\n" localSheetId="0">'5.6'!#REF!</definedName>
    <definedName name="\n">#REF!</definedName>
    <definedName name="\o" localSheetId="0">'5.6'!#REF!</definedName>
    <definedName name="\o">#REF!</definedName>
    <definedName name="_xlnm.Print_Area" localSheetId="0">'5.6'!$A$1:$BD$37</definedName>
    <definedName name="Print_Area_MI" localSheetId="0">'5.6'!$O$3:$AW$11</definedName>
  </definedNames>
  <calcPr fullCalcOnLoad="1"/>
</workbook>
</file>

<file path=xl/sharedStrings.xml><?xml version="1.0" encoding="utf-8"?>
<sst xmlns="http://schemas.openxmlformats.org/spreadsheetml/2006/main" count="147" uniqueCount="57">
  <si>
    <t>学</t>
  </si>
  <si>
    <t>年</t>
  </si>
  <si>
    <t>計</t>
  </si>
  <si>
    <t>男</t>
  </si>
  <si>
    <t>女</t>
  </si>
  <si>
    <t>計</t>
  </si>
  <si>
    <t>設置者別</t>
  </si>
  <si>
    <t>課程別、</t>
  </si>
  <si>
    <t>本</t>
  </si>
  <si>
    <t>分</t>
  </si>
  <si>
    <t>校</t>
  </si>
  <si>
    <t>私立計</t>
  </si>
  <si>
    <t>県立計</t>
  </si>
  <si>
    <t>1年</t>
  </si>
  <si>
    <t>2年</t>
  </si>
  <si>
    <t>3年</t>
  </si>
  <si>
    <t>4年</t>
  </si>
  <si>
    <t>5年</t>
  </si>
  <si>
    <t>6年</t>
  </si>
  <si>
    <t>教員数</t>
  </si>
  <si>
    <t>事務職員等数</t>
  </si>
  <si>
    <t>学校数</t>
  </si>
  <si>
    <t>7年</t>
  </si>
  <si>
    <t>8年</t>
  </si>
  <si>
    <t>9年</t>
  </si>
  <si>
    <t>式</t>
  </si>
  <si>
    <t>複</t>
  </si>
  <si>
    <t>特</t>
  </si>
  <si>
    <t>別</t>
  </si>
  <si>
    <t>合</t>
  </si>
  <si>
    <t>計</t>
  </si>
  <si>
    <t>公</t>
  </si>
  <si>
    <t>立</t>
  </si>
  <si>
    <t>学　級　数</t>
  </si>
  <si>
    <t>前　期</t>
  </si>
  <si>
    <t>後　期</t>
  </si>
  <si>
    <t>県</t>
  </si>
  <si>
    <t>私</t>
  </si>
  <si>
    <t>学</t>
  </si>
  <si>
    <t>年</t>
  </si>
  <si>
    <t>合　　計</t>
  </si>
  <si>
    <t>計</t>
  </si>
  <si>
    <t>単　式</t>
  </si>
  <si>
    <t>複</t>
  </si>
  <si>
    <t>式</t>
  </si>
  <si>
    <t>別</t>
  </si>
  <si>
    <t>男</t>
  </si>
  <si>
    <t>女</t>
  </si>
  <si>
    <t>生　　徒　　数</t>
  </si>
  <si>
    <t>学　　級　　数</t>
  </si>
  <si>
    <t>教　員　数</t>
  </si>
  <si>
    <t>単　式</t>
  </si>
  <si>
    <t xml:space="preserve"> ６．　中等教育学校の課程別、設置者別、学校数、学年別生徒数、学級数及び教職員数</t>
  </si>
  <si>
    <t xml:space="preserve">  平成２９年５月１日現在</t>
  </si>
  <si>
    <t>児　童　・　生　徒　数</t>
  </si>
  <si>
    <t xml:space="preserve"> ５．　義務教育学校の設置者別、学校数、学年別児童・生徒数、学級数及び教職員数</t>
  </si>
  <si>
    <t>合  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</si>
</sst>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\-#,##0;&quot;-&quot;"/>
    <numFmt numFmtId="201" formatCode="&quot;$&quot;#,##0.0_);\(&quot;$&quot;#,##0.0\)"/>
  </numFmts>
  <fonts count="37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7"/>
      <name val="ＭＳ Ｐ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Terminal"/>
      <family val="0"/>
    </font>
    <font>
      <sz val="3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7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200" fontId="14" fillId="0" borderId="0" applyFill="0" applyBorder="0" applyAlignment="0">
      <protection/>
    </xf>
    <xf numFmtId="38" fontId="15" fillId="1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17" borderId="3" applyNumberFormat="0" applyBorder="0" applyAlignment="0" applyProtection="0"/>
    <xf numFmtId="201" fontId="17" fillId="0" borderId="0">
      <alignment/>
      <protection/>
    </xf>
    <xf numFmtId="0" fontId="18" fillId="0" borderId="0">
      <alignment/>
      <protection/>
    </xf>
    <xf numFmtId="10" fontId="18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2" borderId="4" applyNumberFormat="0" applyAlignment="0" applyProtection="0"/>
    <xf numFmtId="0" fontId="21" fillId="23" borderId="0" applyNumberFormat="0" applyBorder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17" borderId="5" applyNumberFormat="0" applyFont="0" applyAlignment="0" applyProtection="0"/>
    <xf numFmtId="0" fontId="23" fillId="0" borderId="6" applyNumberFormat="0" applyFill="0" applyAlignment="0" applyProtection="0"/>
    <xf numFmtId="0" fontId="24" fillId="3" borderId="0" applyNumberFormat="0" applyBorder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6" borderId="12" applyNumberFormat="0" applyAlignment="0" applyProtection="0"/>
    <xf numFmtId="0" fontId="32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3" fillId="7" borderId="7" applyNumberFormat="0" applyAlignment="0" applyProtection="0"/>
    <xf numFmtId="0" fontId="5" fillId="0" borderId="0">
      <alignment/>
      <protection/>
    </xf>
    <xf numFmtId="0" fontId="34" fillId="4" borderId="0" applyNumberFormat="0" applyBorder="0" applyAlignment="0" applyProtection="0"/>
  </cellStyleXfs>
  <cellXfs count="122">
    <xf numFmtId="37" fontId="0" fillId="0" borderId="0" xfId="0" applyAlignment="1">
      <alignment/>
    </xf>
    <xf numFmtId="37" fontId="5" fillId="0" borderId="0" xfId="0" applyFont="1" applyFill="1" applyAlignment="1">
      <alignment horizontal="centerContinuous"/>
    </xf>
    <xf numFmtId="37" fontId="6" fillId="0" borderId="0" xfId="0" applyFont="1" applyFill="1" applyAlignment="1">
      <alignment horizontal="centerContinuous"/>
    </xf>
    <xf numFmtId="37" fontId="5" fillId="0" borderId="13" xfId="0" applyFont="1" applyFill="1" applyBorder="1" applyAlignment="1">
      <alignment/>
    </xf>
    <xf numFmtId="37" fontId="9" fillId="0" borderId="14" xfId="0" applyFont="1" applyFill="1" applyBorder="1" applyAlignment="1" applyProtection="1">
      <alignment horizontal="center"/>
      <protection/>
    </xf>
    <xf numFmtId="37" fontId="9" fillId="0" borderId="15" xfId="0" applyFont="1" applyFill="1" applyBorder="1" applyAlignment="1" applyProtection="1">
      <alignment horizontal="center"/>
      <protection/>
    </xf>
    <xf numFmtId="37" fontId="10" fillId="0" borderId="16" xfId="0" applyFont="1" applyFill="1" applyBorder="1" applyAlignment="1">
      <alignment horizontal="centerContinuous"/>
    </xf>
    <xf numFmtId="37" fontId="10" fillId="0" borderId="17" xfId="0" applyFont="1" applyFill="1" applyBorder="1" applyAlignment="1" applyProtection="1">
      <alignment horizontal="centerContinuous"/>
      <protection/>
    </xf>
    <xf numFmtId="37" fontId="10" fillId="0" borderId="16" xfId="0" applyFont="1" applyFill="1" applyBorder="1" applyAlignment="1" applyProtection="1">
      <alignment horizontal="centerContinuous"/>
      <protection/>
    </xf>
    <xf numFmtId="37" fontId="10" fillId="0" borderId="18" xfId="0" applyFont="1" applyFill="1" applyBorder="1" applyAlignment="1">
      <alignment horizontal="centerContinuous"/>
    </xf>
    <xf numFmtId="37" fontId="10" fillId="0" borderId="15" xfId="0" applyFont="1" applyFill="1" applyBorder="1" applyAlignment="1" applyProtection="1">
      <alignment horizontal="centerContinuous"/>
      <protection/>
    </xf>
    <xf numFmtId="37" fontId="10" fillId="0" borderId="18" xfId="0" applyFont="1" applyFill="1" applyBorder="1" applyAlignment="1" applyProtection="1">
      <alignment horizontal="centerContinuous"/>
      <protection/>
    </xf>
    <xf numFmtId="37" fontId="10" fillId="0" borderId="14" xfId="0" applyFont="1" applyFill="1" applyBorder="1" applyAlignment="1" applyProtection="1">
      <alignment horizontal="center"/>
      <protection/>
    </xf>
    <xf numFmtId="37" fontId="10" fillId="0" borderId="15" xfId="0" applyFont="1" applyFill="1" applyBorder="1" applyAlignment="1" applyProtection="1">
      <alignment horizontal="center"/>
      <protection/>
    </xf>
    <xf numFmtId="37" fontId="10" fillId="0" borderId="0" xfId="0" applyFont="1" applyFill="1" applyBorder="1" applyAlignment="1">
      <alignment/>
    </xf>
    <xf numFmtId="37" fontId="10" fillId="0" borderId="19" xfId="0" applyFont="1" applyFill="1" applyBorder="1" applyAlignment="1" applyProtection="1">
      <alignment horizontal="center"/>
      <protection/>
    </xf>
    <xf numFmtId="37" fontId="10" fillId="0" borderId="20" xfId="0" applyFont="1" applyFill="1" applyBorder="1" applyAlignment="1" applyProtection="1">
      <alignment horizontal="right"/>
      <protection/>
    </xf>
    <xf numFmtId="37" fontId="10" fillId="0" borderId="19" xfId="0" applyFont="1" applyFill="1" applyBorder="1" applyAlignment="1" applyProtection="1">
      <alignment horizontal="right"/>
      <protection/>
    </xf>
    <xf numFmtId="37" fontId="10" fillId="0" borderId="21" xfId="0" applyFont="1" applyFill="1" applyBorder="1" applyAlignment="1">
      <alignment horizontal="right"/>
    </xf>
    <xf numFmtId="37" fontId="10" fillId="0" borderId="22" xfId="0" applyFont="1" applyFill="1" applyBorder="1" applyAlignment="1">
      <alignment horizontal="right"/>
    </xf>
    <xf numFmtId="37" fontId="10" fillId="0" borderId="23" xfId="0" applyFont="1" applyFill="1" applyBorder="1" applyAlignment="1">
      <alignment horizontal="right"/>
    </xf>
    <xf numFmtId="37" fontId="10" fillId="0" borderId="0" xfId="0" applyFont="1" applyFill="1" applyAlignment="1">
      <alignment/>
    </xf>
    <xf numFmtId="37" fontId="10" fillId="0" borderId="0" xfId="0" applyFont="1" applyFill="1" applyBorder="1" applyAlignment="1">
      <alignment horizontal="center"/>
    </xf>
    <xf numFmtId="37" fontId="10" fillId="0" borderId="19" xfId="0" applyFont="1" applyFill="1" applyBorder="1" applyAlignment="1" applyProtection="1">
      <alignment/>
      <protection/>
    </xf>
    <xf numFmtId="37" fontId="10" fillId="0" borderId="19" xfId="0" applyFont="1" applyFill="1" applyBorder="1" applyAlignment="1">
      <alignment/>
    </xf>
    <xf numFmtId="37" fontId="10" fillId="0" borderId="14" xfId="0" applyFont="1" applyFill="1" applyBorder="1" applyAlignment="1">
      <alignment/>
    </xf>
    <xf numFmtId="37" fontId="10" fillId="0" borderId="15" xfId="0" applyFont="1" applyFill="1" applyBorder="1" applyAlignment="1" applyProtection="1">
      <alignment horizontal="right"/>
      <protection/>
    </xf>
    <xf numFmtId="37" fontId="10" fillId="0" borderId="14" xfId="0" applyFont="1" applyFill="1" applyBorder="1" applyAlignment="1" applyProtection="1">
      <alignment horizontal="right"/>
      <protection/>
    </xf>
    <xf numFmtId="37" fontId="11" fillId="0" borderId="16" xfId="0" applyFont="1" applyFill="1" applyBorder="1" applyAlignment="1">
      <alignment horizontal="centerContinuous"/>
    </xf>
    <xf numFmtId="37" fontId="9" fillId="0" borderId="24" xfId="0" applyFont="1" applyFill="1" applyBorder="1" applyAlignment="1">
      <alignment horizontal="centerContinuous"/>
    </xf>
    <xf numFmtId="37" fontId="10" fillId="0" borderId="25" xfId="0" applyFont="1" applyFill="1" applyBorder="1" applyAlignment="1">
      <alignment/>
    </xf>
    <xf numFmtId="37" fontId="11" fillId="0" borderId="17" xfId="0" applyFont="1" applyFill="1" applyBorder="1" applyAlignment="1" applyProtection="1">
      <alignment horizontal="centerContinuous"/>
      <protection/>
    </xf>
    <xf numFmtId="37" fontId="9" fillId="0" borderId="26" xfId="0" applyFont="1" applyFill="1" applyBorder="1" applyAlignment="1" applyProtection="1">
      <alignment horizontal="centerContinuous"/>
      <protection/>
    </xf>
    <xf numFmtId="37" fontId="10" fillId="0" borderId="20" xfId="0" applyFont="1" applyFill="1" applyBorder="1" applyAlignment="1" applyProtection="1">
      <alignment horizontal="center"/>
      <protection/>
    </xf>
    <xf numFmtId="37" fontId="10" fillId="0" borderId="20" xfId="0" applyFont="1" applyFill="1" applyBorder="1" applyAlignment="1" applyProtection="1">
      <alignment/>
      <protection/>
    </xf>
    <xf numFmtId="37" fontId="10" fillId="0" borderId="15" xfId="0" applyFont="1" applyFill="1" applyBorder="1" applyAlignment="1" applyProtection="1">
      <alignment/>
      <protection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5" fillId="0" borderId="13" xfId="0" applyFont="1" applyFill="1" applyBorder="1" applyAlignment="1" applyProtection="1">
      <alignment horizontal="left"/>
      <protection/>
    </xf>
    <xf numFmtId="37" fontId="5" fillId="0" borderId="0" xfId="0" applyFont="1" applyFill="1" applyBorder="1" applyAlignment="1">
      <alignment/>
    </xf>
    <xf numFmtId="37" fontId="11" fillId="0" borderId="0" xfId="0" applyFont="1" applyFill="1" applyAlignment="1">
      <alignment/>
    </xf>
    <xf numFmtId="37" fontId="10" fillId="0" borderId="18" xfId="0" applyFont="1" applyFill="1" applyBorder="1" applyAlignment="1">
      <alignment/>
    </xf>
    <xf numFmtId="37" fontId="10" fillId="0" borderId="18" xfId="0" applyFont="1" applyFill="1" applyBorder="1" applyAlignment="1" applyProtection="1">
      <alignment horizontal="center"/>
      <protection/>
    </xf>
    <xf numFmtId="37" fontId="10" fillId="0" borderId="0" xfId="0" applyFont="1" applyFill="1" applyAlignment="1" applyProtection="1">
      <alignment horizontal="left"/>
      <protection/>
    </xf>
    <xf numFmtId="37" fontId="10" fillId="0" borderId="27" xfId="0" applyFont="1" applyFill="1" applyBorder="1" applyAlignment="1" applyProtection="1">
      <alignment horizontal="centerContinuous"/>
      <protection/>
    </xf>
    <xf numFmtId="37" fontId="11" fillId="0" borderId="18" xfId="0" applyFont="1" applyFill="1" applyBorder="1" applyAlignment="1">
      <alignment/>
    </xf>
    <xf numFmtId="37" fontId="10" fillId="0" borderId="28" xfId="0" applyFont="1" applyFill="1" applyBorder="1" applyAlignment="1" applyProtection="1">
      <alignment horizontal="center"/>
      <protection/>
    </xf>
    <xf numFmtId="37" fontId="10" fillId="0" borderId="29" xfId="0" applyFont="1" applyFill="1" applyBorder="1" applyAlignment="1">
      <alignment horizontal="right"/>
    </xf>
    <xf numFmtId="37" fontId="10" fillId="0" borderId="30" xfId="0" applyFont="1" applyFill="1" applyBorder="1" applyAlignment="1">
      <alignment horizontal="right"/>
    </xf>
    <xf numFmtId="37" fontId="10" fillId="0" borderId="19" xfId="0" applyFont="1" applyFill="1" applyBorder="1" applyAlignment="1">
      <alignment horizontal="right"/>
    </xf>
    <xf numFmtId="37" fontId="10" fillId="0" borderId="0" xfId="0" applyFont="1" applyFill="1" applyAlignment="1" applyProtection="1">
      <alignment horizontal="center"/>
      <protection/>
    </xf>
    <xf numFmtId="37" fontId="10" fillId="0" borderId="31" xfId="0" applyFont="1" applyFill="1" applyBorder="1" applyAlignment="1" applyProtection="1">
      <alignment horizontal="left"/>
      <protection/>
    </xf>
    <xf numFmtId="37" fontId="10" fillId="0" borderId="32" xfId="0" applyFont="1" applyFill="1" applyBorder="1" applyAlignment="1">
      <alignment horizontal="right"/>
    </xf>
    <xf numFmtId="37" fontId="10" fillId="0" borderId="33" xfId="0" applyFont="1" applyFill="1" applyBorder="1" applyAlignment="1">
      <alignment horizontal="right"/>
    </xf>
    <xf numFmtId="37" fontId="10" fillId="0" borderId="14" xfId="0" applyFont="1" applyFill="1" applyBorder="1" applyAlignment="1">
      <alignment horizontal="right"/>
    </xf>
    <xf numFmtId="37" fontId="0" fillId="0" borderId="0" xfId="0" applyFont="1" applyFill="1" applyAlignment="1">
      <alignment/>
    </xf>
    <xf numFmtId="37" fontId="10" fillId="0" borderId="29" xfId="0" applyFont="1" applyFill="1" applyBorder="1" applyAlignment="1" applyProtection="1">
      <alignment horizontal="right"/>
      <protection/>
    </xf>
    <xf numFmtId="37" fontId="10" fillId="0" borderId="34" xfId="0" applyFont="1" applyFill="1" applyBorder="1" applyAlignment="1" applyProtection="1">
      <alignment horizontal="center"/>
      <protection/>
    </xf>
    <xf numFmtId="37" fontId="10" fillId="0" borderId="27" xfId="0" applyFont="1" applyFill="1" applyBorder="1" applyAlignment="1" applyProtection="1">
      <alignment horizontal="center"/>
      <protection/>
    </xf>
    <xf numFmtId="37" fontId="10" fillId="0" borderId="14" xfId="0" applyFont="1" applyFill="1" applyBorder="1" applyAlignment="1" applyProtection="1" quotePrefix="1">
      <alignment horizontal="center"/>
      <protection/>
    </xf>
    <xf numFmtId="37" fontId="10" fillId="0" borderId="0" xfId="0" applyFont="1" applyFill="1" applyAlignment="1">
      <alignment horizontal="right"/>
    </xf>
    <xf numFmtId="37" fontId="10" fillId="0" borderId="20" xfId="0" applyFont="1" applyFill="1" applyBorder="1" applyAlignment="1">
      <alignment horizontal="center"/>
    </xf>
    <xf numFmtId="37" fontId="10" fillId="0" borderId="19" xfId="0" applyFont="1" applyFill="1" applyBorder="1" applyAlignment="1">
      <alignment horizontal="center"/>
    </xf>
    <xf numFmtId="37" fontId="10" fillId="0" borderId="35" xfId="0" applyFont="1" applyFill="1" applyBorder="1" applyAlignment="1">
      <alignment/>
    </xf>
    <xf numFmtId="37" fontId="10" fillId="0" borderId="26" xfId="0" applyFont="1" applyFill="1" applyBorder="1" applyAlignment="1" applyProtection="1">
      <alignment horizontal="center"/>
      <protection/>
    </xf>
    <xf numFmtId="37" fontId="10" fillId="0" borderId="23" xfId="0" applyFont="1" applyFill="1" applyBorder="1" applyAlignment="1" applyProtection="1">
      <alignment horizontal="center"/>
      <protection/>
    </xf>
    <xf numFmtId="37" fontId="10" fillId="0" borderId="20" xfId="0" applyFont="1" applyFill="1" applyBorder="1" applyAlignment="1">
      <alignment horizontal="right"/>
    </xf>
    <xf numFmtId="37" fontId="36" fillId="0" borderId="0" xfId="0" applyFont="1" applyFill="1" applyAlignment="1" applyProtection="1">
      <alignment/>
      <protection/>
    </xf>
    <xf numFmtId="37" fontId="10" fillId="0" borderId="32" xfId="0" applyFont="1" applyFill="1" applyBorder="1" applyAlignment="1" applyProtection="1">
      <alignment/>
      <protection/>
    </xf>
    <xf numFmtId="37" fontId="10" fillId="0" borderId="33" xfId="0" applyFont="1" applyFill="1" applyBorder="1" applyAlignment="1" applyProtection="1">
      <alignment/>
      <protection/>
    </xf>
    <xf numFmtId="37" fontId="10" fillId="0" borderId="36" xfId="0" applyFont="1" applyFill="1" applyBorder="1" applyAlignment="1" applyProtection="1">
      <alignment/>
      <protection/>
    </xf>
    <xf numFmtId="37" fontId="10" fillId="0" borderId="14" xfId="0" applyFont="1" applyFill="1" applyBorder="1" applyAlignment="1" applyProtection="1">
      <alignment/>
      <protection/>
    </xf>
    <xf numFmtId="37" fontId="10" fillId="0" borderId="20" xfId="0" applyFont="1" applyFill="1" applyBorder="1" applyAlignment="1" applyProtection="1">
      <alignment/>
      <protection/>
    </xf>
    <xf numFmtId="37" fontId="10" fillId="0" borderId="28" xfId="0" applyFont="1" applyFill="1" applyBorder="1" applyAlignment="1" applyProtection="1">
      <alignment/>
      <protection/>
    </xf>
    <xf numFmtId="37" fontId="10" fillId="0" borderId="19" xfId="0" applyFont="1" applyFill="1" applyBorder="1" applyAlignment="1" applyProtection="1">
      <alignment/>
      <protection/>
    </xf>
    <xf numFmtId="37" fontId="10" fillId="0" borderId="37" xfId="0" applyFont="1" applyFill="1" applyBorder="1" applyAlignment="1" applyProtection="1">
      <alignment/>
      <protection/>
    </xf>
    <xf numFmtId="37" fontId="10" fillId="0" borderId="0" xfId="0" applyFont="1" applyFill="1" applyBorder="1" applyAlignment="1" applyProtection="1">
      <alignment/>
      <protection/>
    </xf>
    <xf numFmtId="37" fontId="10" fillId="0" borderId="21" xfId="0" applyFont="1" applyFill="1" applyBorder="1" applyAlignment="1" applyProtection="1">
      <alignment/>
      <protection/>
    </xf>
    <xf numFmtId="37" fontId="10" fillId="0" borderId="22" xfId="0" applyFont="1" applyFill="1" applyBorder="1" applyAlignment="1" applyProtection="1">
      <alignment/>
      <protection/>
    </xf>
    <xf numFmtId="37" fontId="10" fillId="0" borderId="24" xfId="0" applyFont="1" applyFill="1" applyBorder="1" applyAlignment="1" applyProtection="1">
      <alignment/>
      <protection/>
    </xf>
    <xf numFmtId="37" fontId="10" fillId="0" borderId="23" xfId="0" applyFont="1" applyFill="1" applyBorder="1" applyAlignment="1" applyProtection="1">
      <alignment/>
      <protection/>
    </xf>
    <xf numFmtId="37" fontId="10" fillId="0" borderId="29" xfId="0" applyFont="1" applyFill="1" applyBorder="1" applyAlignment="1" applyProtection="1">
      <alignment/>
      <protection/>
    </xf>
    <xf numFmtId="37" fontId="10" fillId="0" borderId="30" xfId="0" applyFont="1" applyFill="1" applyBorder="1" applyAlignment="1" applyProtection="1">
      <alignment/>
      <protection/>
    </xf>
    <xf numFmtId="37" fontId="10" fillId="0" borderId="38" xfId="0" applyFont="1" applyFill="1" applyBorder="1" applyAlignment="1" applyProtection="1">
      <alignment/>
      <protection/>
    </xf>
    <xf numFmtId="37" fontId="10" fillId="0" borderId="39" xfId="0" applyFont="1" applyFill="1" applyBorder="1" applyAlignment="1" applyProtection="1">
      <alignment horizontal="center"/>
      <protection/>
    </xf>
    <xf numFmtId="37" fontId="10" fillId="0" borderId="40" xfId="0" applyFont="1" applyFill="1" applyBorder="1" applyAlignment="1" applyProtection="1">
      <alignment horizontal="center"/>
      <protection/>
    </xf>
    <xf numFmtId="37" fontId="10" fillId="0" borderId="41" xfId="0" applyFont="1" applyFill="1" applyBorder="1" applyAlignment="1" applyProtection="1">
      <alignment horizontal="center"/>
      <protection/>
    </xf>
    <xf numFmtId="37" fontId="10" fillId="0" borderId="17" xfId="0" applyFont="1" applyFill="1" applyBorder="1" applyAlignment="1" applyProtection="1">
      <alignment horizontal="center"/>
      <protection/>
    </xf>
    <xf numFmtId="37" fontId="10" fillId="0" borderId="16" xfId="0" applyFont="1" applyFill="1" applyBorder="1" applyAlignment="1" applyProtection="1">
      <alignment horizontal="center"/>
      <protection/>
    </xf>
    <xf numFmtId="37" fontId="10" fillId="0" borderId="42" xfId="0" applyFont="1" applyFill="1" applyBorder="1" applyAlignment="1" applyProtection="1">
      <alignment horizontal="center"/>
      <protection/>
    </xf>
    <xf numFmtId="37" fontId="10" fillId="0" borderId="3" xfId="0" applyFont="1" applyFill="1" applyBorder="1" applyAlignment="1" applyProtection="1">
      <alignment horizontal="center"/>
      <protection/>
    </xf>
    <xf numFmtId="37" fontId="10" fillId="0" borderId="27" xfId="0" applyFont="1" applyFill="1" applyBorder="1" applyAlignment="1" applyProtection="1">
      <alignment horizontal="center"/>
      <protection/>
    </xf>
    <xf numFmtId="37" fontId="10" fillId="0" borderId="43" xfId="0" applyFont="1" applyFill="1" applyBorder="1" applyAlignment="1" applyProtection="1">
      <alignment horizontal="center"/>
      <protection/>
    </xf>
    <xf numFmtId="37" fontId="10" fillId="0" borderId="44" xfId="0" applyFont="1" applyFill="1" applyBorder="1" applyAlignment="1" applyProtection="1">
      <alignment horizontal="center"/>
      <protection/>
    </xf>
    <xf numFmtId="37" fontId="0" fillId="0" borderId="33" xfId="0" applyBorder="1" applyAlignment="1">
      <alignment/>
    </xf>
    <xf numFmtId="37" fontId="0" fillId="0" borderId="22" xfId="0" applyBorder="1" applyAlignment="1">
      <alignment/>
    </xf>
    <xf numFmtId="37" fontId="0" fillId="0" borderId="30" xfId="0" applyBorder="1" applyAlignment="1">
      <alignment/>
    </xf>
    <xf numFmtId="37" fontId="10" fillId="0" borderId="31" xfId="0" applyFont="1" applyFill="1" applyBorder="1" applyAlignment="1" applyProtection="1">
      <alignment/>
      <protection/>
    </xf>
    <xf numFmtId="37" fontId="10" fillId="0" borderId="34" xfId="0" applyFont="1" applyFill="1" applyBorder="1" applyAlignment="1" applyProtection="1">
      <alignment horizontal="center"/>
      <protection/>
    </xf>
    <xf numFmtId="37" fontId="10" fillId="0" borderId="25" xfId="0" applyFont="1" applyFill="1" applyBorder="1" applyAlignment="1" applyProtection="1">
      <alignment/>
      <protection/>
    </xf>
    <xf numFmtId="37" fontId="10" fillId="0" borderId="15" xfId="0" applyFont="1" applyFill="1" applyBorder="1" applyAlignment="1" applyProtection="1">
      <alignment/>
      <protection/>
    </xf>
    <xf numFmtId="37" fontId="10" fillId="0" borderId="26" xfId="0" applyFont="1" applyFill="1" applyBorder="1" applyAlignment="1" applyProtection="1">
      <alignment/>
      <protection/>
    </xf>
    <xf numFmtId="37" fontId="10" fillId="0" borderId="23" xfId="0" applyFont="1" applyFill="1" applyBorder="1" applyAlignment="1" applyProtection="1">
      <alignment horizontal="center"/>
      <protection/>
    </xf>
    <xf numFmtId="37" fontId="10" fillId="0" borderId="25" xfId="0" applyFont="1" applyFill="1" applyBorder="1" applyAlignment="1" applyProtection="1">
      <alignment horizontal="center"/>
      <protection/>
    </xf>
    <xf numFmtId="37" fontId="10" fillId="0" borderId="14" xfId="0" applyFont="1" applyFill="1" applyBorder="1" applyAlignment="1" applyProtection="1">
      <alignment horizontal="center"/>
      <protection/>
    </xf>
    <xf numFmtId="37" fontId="10" fillId="0" borderId="31" xfId="0" applyFont="1" applyFill="1" applyBorder="1" applyAlignment="1" applyProtection="1" quotePrefix="1">
      <alignment horizontal="center"/>
      <protection/>
    </xf>
    <xf numFmtId="37" fontId="10" fillId="0" borderId="23" xfId="0" applyFont="1" applyFill="1" applyBorder="1" applyAlignment="1">
      <alignment horizontal="center"/>
    </xf>
    <xf numFmtId="37" fontId="10" fillId="0" borderId="45" xfId="0" applyFont="1" applyFill="1" applyBorder="1" applyAlignment="1">
      <alignment horizontal="center"/>
    </xf>
    <xf numFmtId="37" fontId="10" fillId="0" borderId="46" xfId="0" applyFont="1" applyFill="1" applyBorder="1" applyAlignment="1" applyProtection="1">
      <alignment horizontal="center"/>
      <protection/>
    </xf>
    <xf numFmtId="37" fontId="10" fillId="0" borderId="26" xfId="0" applyFont="1" applyFill="1" applyBorder="1" applyAlignment="1">
      <alignment horizontal="center"/>
    </xf>
    <xf numFmtId="37" fontId="10" fillId="0" borderId="25" xfId="0" applyFont="1" applyFill="1" applyBorder="1" applyAlignment="1">
      <alignment horizontal="center"/>
    </xf>
    <xf numFmtId="37" fontId="10" fillId="0" borderId="15" xfId="0" applyFont="1" applyFill="1" applyBorder="1" applyAlignment="1" applyProtection="1">
      <alignment horizontal="center"/>
      <protection/>
    </xf>
    <xf numFmtId="37" fontId="10" fillId="0" borderId="31" xfId="0" applyFont="1" applyFill="1" applyBorder="1" applyAlignment="1" applyProtection="1">
      <alignment horizontal="center"/>
      <protection/>
    </xf>
    <xf numFmtId="37" fontId="10" fillId="0" borderId="2" xfId="0" applyFont="1" applyFill="1" applyBorder="1" applyAlignment="1" applyProtection="1">
      <alignment horizontal="center"/>
      <protection/>
    </xf>
    <xf numFmtId="37" fontId="10" fillId="0" borderId="0" xfId="0" applyFont="1" applyFill="1" applyBorder="1" applyAlignment="1" applyProtection="1">
      <alignment horizontal="center"/>
      <protection/>
    </xf>
    <xf numFmtId="37" fontId="10" fillId="0" borderId="28" xfId="0" applyFont="1" applyFill="1" applyBorder="1" applyAlignment="1" applyProtection="1">
      <alignment horizontal="center"/>
      <protection/>
    </xf>
    <xf numFmtId="37" fontId="10" fillId="0" borderId="27" xfId="0" applyFont="1" applyFill="1" applyBorder="1" applyAlignment="1" applyProtection="1" quotePrefix="1">
      <alignment horizontal="center"/>
      <protection/>
    </xf>
    <xf numFmtId="37" fontId="10" fillId="0" borderId="34" xfId="0" applyFont="1" applyFill="1" applyBorder="1" applyAlignment="1" applyProtection="1" quotePrefix="1">
      <alignment horizontal="center"/>
      <protection/>
    </xf>
    <xf numFmtId="37" fontId="10" fillId="0" borderId="18" xfId="0" applyFont="1" applyFill="1" applyBorder="1" applyAlignment="1" applyProtection="1">
      <alignment horizontal="center"/>
      <protection/>
    </xf>
    <xf numFmtId="37" fontId="10" fillId="0" borderId="0" xfId="0" applyFont="1" applyFill="1" applyBorder="1" applyAlignment="1">
      <alignment horizontal="center"/>
    </xf>
    <xf numFmtId="37" fontId="10" fillId="0" borderId="47" xfId="0" applyFont="1" applyFill="1" applyBorder="1" applyAlignment="1" applyProtection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E37"/>
  <sheetViews>
    <sheetView showGridLines="0" showZeros="0" tabSelected="1" view="pageBreakPreview" zoomScale="70" zoomScaleNormal="55" zoomScaleSheetLayoutView="70" zoomScalePageLayoutView="0" workbookViewId="0" topLeftCell="A1">
      <selection activeCell="W1" sqref="W1"/>
    </sheetView>
  </sheetViews>
  <sheetFormatPr defaultColWidth="10.91015625" defaultRowHeight="17.25" customHeight="1"/>
  <cols>
    <col min="1" max="1" width="1.83203125" style="36" customWidth="1"/>
    <col min="2" max="2" width="5.83203125" style="36" customWidth="1"/>
    <col min="3" max="3" width="10.58203125" style="36" customWidth="1"/>
    <col min="4" max="4" width="1.83203125" style="36" hidden="1" customWidth="1"/>
    <col min="5" max="6" width="4.25" style="56" customWidth="1"/>
    <col min="7" max="36" width="5.58203125" style="36" customWidth="1"/>
    <col min="37" max="56" width="6.08203125" style="36" customWidth="1"/>
    <col min="57" max="16384" width="10.83203125" style="36" customWidth="1"/>
  </cols>
  <sheetData>
    <row r="1" spans="5:6" ht="93.75" customHeight="1">
      <c r="E1" s="1"/>
      <c r="F1" s="1"/>
    </row>
    <row r="2" spans="3:52" ht="34.5" customHeight="1">
      <c r="C2" s="68" t="s">
        <v>55</v>
      </c>
      <c r="E2" s="2"/>
      <c r="F2" s="2"/>
      <c r="I2" s="56"/>
      <c r="K2" s="37"/>
      <c r="L2" s="56"/>
      <c r="AH2" s="38"/>
      <c r="AZ2" s="21"/>
    </row>
    <row r="3" spans="1:55" ht="30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9"/>
      <c r="AV3" s="40"/>
      <c r="AW3" s="3"/>
      <c r="AZ3" s="21"/>
      <c r="BC3" s="61" t="s">
        <v>53</v>
      </c>
    </row>
    <row r="4" spans="3:56" s="21" customFormat="1" ht="30" customHeight="1" thickTop="1">
      <c r="C4" s="41"/>
      <c r="D4" s="41"/>
      <c r="E4" s="31" t="s">
        <v>21</v>
      </c>
      <c r="F4" s="28"/>
      <c r="G4" s="85" t="s">
        <v>54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7"/>
      <c r="AK4" s="85" t="s">
        <v>33</v>
      </c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7"/>
      <c r="AX4" s="7" t="s">
        <v>19</v>
      </c>
      <c r="AY4" s="8"/>
      <c r="AZ4" s="8"/>
      <c r="BA4" s="7" t="s">
        <v>20</v>
      </c>
      <c r="BB4" s="6"/>
      <c r="BC4" s="6"/>
      <c r="BD4" s="14"/>
    </row>
    <row r="5" spans="2:56" s="21" customFormat="1" ht="30" customHeight="1">
      <c r="B5" s="44" t="s">
        <v>6</v>
      </c>
      <c r="C5" s="41"/>
      <c r="D5" s="41"/>
      <c r="E5" s="32" t="s">
        <v>8</v>
      </c>
      <c r="F5" s="29" t="s">
        <v>9</v>
      </c>
      <c r="G5" s="13">
        <v>1</v>
      </c>
      <c r="H5" s="43" t="s">
        <v>0</v>
      </c>
      <c r="I5" s="43" t="s">
        <v>1</v>
      </c>
      <c r="J5" s="12">
        <v>2</v>
      </c>
      <c r="K5" s="43" t="s">
        <v>0</v>
      </c>
      <c r="L5" s="43" t="s">
        <v>1</v>
      </c>
      <c r="M5" s="12">
        <v>3</v>
      </c>
      <c r="N5" s="43" t="s">
        <v>0</v>
      </c>
      <c r="O5" s="58" t="s">
        <v>1</v>
      </c>
      <c r="P5" s="59">
        <v>4</v>
      </c>
      <c r="Q5" s="43" t="s">
        <v>0</v>
      </c>
      <c r="R5" s="43" t="s">
        <v>1</v>
      </c>
      <c r="S5" s="12">
        <v>5</v>
      </c>
      <c r="T5" s="43" t="s">
        <v>0</v>
      </c>
      <c r="U5" s="43" t="s">
        <v>1</v>
      </c>
      <c r="V5" s="12">
        <v>6</v>
      </c>
      <c r="W5" s="43" t="s">
        <v>0</v>
      </c>
      <c r="X5" s="43" t="s">
        <v>1</v>
      </c>
      <c r="Y5" s="59">
        <v>7</v>
      </c>
      <c r="Z5" s="43" t="s">
        <v>0</v>
      </c>
      <c r="AA5" s="43" t="s">
        <v>1</v>
      </c>
      <c r="AB5" s="12">
        <v>8</v>
      </c>
      <c r="AC5" s="43" t="s">
        <v>0</v>
      </c>
      <c r="AD5" s="43" t="s">
        <v>1</v>
      </c>
      <c r="AE5" s="12">
        <v>9</v>
      </c>
      <c r="AF5" s="43" t="s">
        <v>0</v>
      </c>
      <c r="AG5" s="43" t="s">
        <v>1</v>
      </c>
      <c r="AH5" s="45" t="s">
        <v>56</v>
      </c>
      <c r="AI5" s="9"/>
      <c r="AJ5" s="9"/>
      <c r="AK5" s="62" t="s">
        <v>29</v>
      </c>
      <c r="AL5" s="92" t="s">
        <v>51</v>
      </c>
      <c r="AM5" s="114"/>
      <c r="AN5" s="114"/>
      <c r="AO5" s="114"/>
      <c r="AP5" s="114"/>
      <c r="AQ5" s="114"/>
      <c r="AR5" s="114"/>
      <c r="AS5" s="114"/>
      <c r="AT5" s="114"/>
      <c r="AU5" s="99"/>
      <c r="AV5" s="63" t="s">
        <v>26</v>
      </c>
      <c r="AW5" s="63" t="s">
        <v>27</v>
      </c>
      <c r="AX5" s="10"/>
      <c r="AY5" s="11"/>
      <c r="AZ5" s="11"/>
      <c r="BA5" s="10"/>
      <c r="BB5" s="9"/>
      <c r="BC5" s="9"/>
      <c r="BD5" s="14"/>
    </row>
    <row r="6" spans="1:56" s="21" customFormat="1" ht="30" customHeight="1">
      <c r="A6" s="42"/>
      <c r="B6" s="46"/>
      <c r="C6" s="46"/>
      <c r="D6" s="46"/>
      <c r="E6" s="5" t="s">
        <v>10</v>
      </c>
      <c r="F6" s="4" t="s">
        <v>10</v>
      </c>
      <c r="G6" s="13" t="s">
        <v>2</v>
      </c>
      <c r="H6" s="12" t="s">
        <v>3</v>
      </c>
      <c r="I6" s="12" t="s">
        <v>4</v>
      </c>
      <c r="J6" s="12" t="s">
        <v>2</v>
      </c>
      <c r="K6" s="12" t="s">
        <v>3</v>
      </c>
      <c r="L6" s="12" t="s">
        <v>4</v>
      </c>
      <c r="M6" s="12" t="s">
        <v>2</v>
      </c>
      <c r="N6" s="12" t="s">
        <v>3</v>
      </c>
      <c r="O6" s="12" t="s">
        <v>4</v>
      </c>
      <c r="P6" s="12" t="s">
        <v>2</v>
      </c>
      <c r="Q6" s="12" t="s">
        <v>3</v>
      </c>
      <c r="R6" s="12" t="s">
        <v>4</v>
      </c>
      <c r="S6" s="12" t="s">
        <v>2</v>
      </c>
      <c r="T6" s="12" t="s">
        <v>3</v>
      </c>
      <c r="U6" s="12" t="s">
        <v>4</v>
      </c>
      <c r="V6" s="12" t="s">
        <v>2</v>
      </c>
      <c r="W6" s="12" t="s">
        <v>3</v>
      </c>
      <c r="X6" s="12" t="s">
        <v>4</v>
      </c>
      <c r="Y6" s="12" t="s">
        <v>2</v>
      </c>
      <c r="Z6" s="12" t="s">
        <v>3</v>
      </c>
      <c r="AA6" s="12" t="s">
        <v>4</v>
      </c>
      <c r="AB6" s="12" t="s">
        <v>2</v>
      </c>
      <c r="AC6" s="12" t="s">
        <v>3</v>
      </c>
      <c r="AD6" s="12" t="s">
        <v>4</v>
      </c>
      <c r="AE6" s="12" t="s">
        <v>2</v>
      </c>
      <c r="AF6" s="12" t="s">
        <v>3</v>
      </c>
      <c r="AG6" s="12" t="s">
        <v>4</v>
      </c>
      <c r="AH6" s="12" t="s">
        <v>2</v>
      </c>
      <c r="AI6" s="12" t="s">
        <v>3</v>
      </c>
      <c r="AJ6" s="12" t="s">
        <v>4</v>
      </c>
      <c r="AK6" s="13" t="s">
        <v>30</v>
      </c>
      <c r="AL6" s="60" t="s">
        <v>13</v>
      </c>
      <c r="AM6" s="60" t="s">
        <v>14</v>
      </c>
      <c r="AN6" s="60" t="s">
        <v>15</v>
      </c>
      <c r="AO6" s="60" t="s">
        <v>16</v>
      </c>
      <c r="AP6" s="60" t="s">
        <v>17</v>
      </c>
      <c r="AQ6" s="60" t="s">
        <v>18</v>
      </c>
      <c r="AR6" s="60" t="s">
        <v>22</v>
      </c>
      <c r="AS6" s="60" t="s">
        <v>23</v>
      </c>
      <c r="AT6" s="60" t="s">
        <v>24</v>
      </c>
      <c r="AU6" s="12" t="s">
        <v>2</v>
      </c>
      <c r="AV6" s="12" t="s">
        <v>25</v>
      </c>
      <c r="AW6" s="12" t="s">
        <v>28</v>
      </c>
      <c r="AX6" s="13" t="s">
        <v>2</v>
      </c>
      <c r="AY6" s="12" t="s">
        <v>3</v>
      </c>
      <c r="AZ6" s="12" t="s">
        <v>4</v>
      </c>
      <c r="BA6" s="13" t="s">
        <v>2</v>
      </c>
      <c r="BB6" s="12" t="s">
        <v>3</v>
      </c>
      <c r="BC6" s="12" t="s">
        <v>4</v>
      </c>
      <c r="BD6" s="14"/>
    </row>
    <row r="7" spans="1:56" s="21" customFormat="1" ht="30" customHeight="1">
      <c r="A7" s="14"/>
      <c r="B7" s="30"/>
      <c r="C7" s="14"/>
      <c r="D7" s="14"/>
      <c r="E7" s="33"/>
      <c r="F7" s="15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6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8"/>
      <c r="AY7" s="19"/>
      <c r="AZ7" s="20"/>
      <c r="BA7" s="18"/>
      <c r="BB7" s="19"/>
      <c r="BC7" s="20"/>
      <c r="BD7" s="14"/>
    </row>
    <row r="8" spans="1:56" s="21" customFormat="1" ht="30" customHeight="1">
      <c r="A8" s="115" t="s">
        <v>31</v>
      </c>
      <c r="B8" s="116"/>
      <c r="C8" s="14"/>
      <c r="D8" s="14"/>
      <c r="E8" s="33"/>
      <c r="F8" s="15"/>
      <c r="G8" s="16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48"/>
      <c r="AY8" s="50"/>
      <c r="AZ8" s="50"/>
      <c r="BA8" s="67"/>
      <c r="BB8" s="50"/>
      <c r="BC8" s="50"/>
      <c r="BD8" s="14"/>
    </row>
    <row r="9" spans="1:56" s="21" customFormat="1" ht="30" customHeight="1">
      <c r="A9" s="115"/>
      <c r="B9" s="116"/>
      <c r="C9" s="22" t="s">
        <v>5</v>
      </c>
      <c r="D9" s="14"/>
      <c r="E9" s="33">
        <v>1</v>
      </c>
      <c r="F9" s="15"/>
      <c r="G9" s="57">
        <f>SUM(H9:I9)</f>
        <v>16</v>
      </c>
      <c r="H9" s="17">
        <v>10</v>
      </c>
      <c r="I9" s="17">
        <v>6</v>
      </c>
      <c r="J9" s="17">
        <f>SUM(K9:L9)</f>
        <v>20</v>
      </c>
      <c r="K9" s="17">
        <v>10</v>
      </c>
      <c r="L9" s="17">
        <v>10</v>
      </c>
      <c r="M9" s="17">
        <f>SUM(N9:O9)</f>
        <v>22</v>
      </c>
      <c r="N9" s="17">
        <v>11</v>
      </c>
      <c r="O9" s="17">
        <v>11</v>
      </c>
      <c r="P9" s="17">
        <f>SUM(Q9:R9)</f>
        <v>14</v>
      </c>
      <c r="Q9" s="17">
        <v>7</v>
      </c>
      <c r="R9" s="17">
        <v>7</v>
      </c>
      <c r="S9" s="17">
        <f>SUM(T9:U9)</f>
        <v>20</v>
      </c>
      <c r="T9" s="17">
        <v>10</v>
      </c>
      <c r="U9" s="17">
        <v>10</v>
      </c>
      <c r="V9" s="17">
        <f>SUM(W9:X9)</f>
        <v>23</v>
      </c>
      <c r="W9" s="17">
        <v>15</v>
      </c>
      <c r="X9" s="17">
        <v>8</v>
      </c>
      <c r="Y9" s="17">
        <f>SUM(Z9:AA9)</f>
        <v>24</v>
      </c>
      <c r="Z9" s="17">
        <v>17</v>
      </c>
      <c r="AA9" s="17">
        <v>7</v>
      </c>
      <c r="AB9" s="17">
        <f>SUM(AC9:AD9)</f>
        <v>22</v>
      </c>
      <c r="AC9" s="17">
        <v>14</v>
      </c>
      <c r="AD9" s="17">
        <v>8</v>
      </c>
      <c r="AE9" s="17">
        <f>SUM(AF9:AG9)</f>
        <v>18</v>
      </c>
      <c r="AF9" s="17">
        <v>6</v>
      </c>
      <c r="AG9" s="17">
        <v>12</v>
      </c>
      <c r="AH9" s="17">
        <f>IF(SUM(AI9:AJ9)&lt;&gt;SUM(G9,J9,M9,P9,S9,V9,Y9,AB9,AE9),"×",SUM(AI9:AJ9))</f>
        <v>179</v>
      </c>
      <c r="AI9" s="17">
        <f>SUM(H9,K9,N9,Q9,T9,W9,Z9,AC9,AF9)</f>
        <v>100</v>
      </c>
      <c r="AJ9" s="17">
        <f>SUM(I9,L9,O9,R9,U9,X9,AA9,AD9,AG9)</f>
        <v>79</v>
      </c>
      <c r="AK9" s="57">
        <f>SUM(AU9:AW9)</f>
        <v>10</v>
      </c>
      <c r="AL9" s="17">
        <v>1</v>
      </c>
      <c r="AM9" s="17">
        <v>1</v>
      </c>
      <c r="AN9" s="17">
        <v>1</v>
      </c>
      <c r="AO9" s="17">
        <v>1</v>
      </c>
      <c r="AP9" s="17">
        <v>1</v>
      </c>
      <c r="AQ9" s="17">
        <v>1</v>
      </c>
      <c r="AR9" s="17">
        <v>1</v>
      </c>
      <c r="AS9" s="17">
        <v>1</v>
      </c>
      <c r="AT9" s="17">
        <v>1</v>
      </c>
      <c r="AU9" s="17">
        <f>SUM(AL9:AT9)</f>
        <v>9</v>
      </c>
      <c r="AV9" s="17"/>
      <c r="AW9" s="17">
        <v>1</v>
      </c>
      <c r="AX9" s="57">
        <f>SUM(AY9:AZ9)</f>
        <v>25</v>
      </c>
      <c r="AY9" s="17">
        <f>5+7</f>
        <v>12</v>
      </c>
      <c r="AZ9" s="17">
        <f>6+7</f>
        <v>13</v>
      </c>
      <c r="BA9" s="16">
        <f>SUM(BB9:BC9)</f>
        <v>2</v>
      </c>
      <c r="BB9" s="17">
        <f>0+0</f>
        <v>0</v>
      </c>
      <c r="BC9" s="17">
        <f>1+1</f>
        <v>2</v>
      </c>
      <c r="BD9" s="14"/>
    </row>
    <row r="10" spans="1:56" s="21" customFormat="1" ht="30" customHeight="1">
      <c r="A10" s="115" t="s">
        <v>32</v>
      </c>
      <c r="B10" s="116"/>
      <c r="C10" s="51"/>
      <c r="E10" s="34"/>
      <c r="F10" s="24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48"/>
      <c r="AY10" s="49"/>
      <c r="AZ10" s="50"/>
      <c r="BA10" s="48"/>
      <c r="BB10" s="49"/>
      <c r="BC10" s="50"/>
      <c r="BD10" s="14"/>
    </row>
    <row r="11" spans="1:56" s="21" customFormat="1" ht="30" customHeight="1">
      <c r="A11" s="42"/>
      <c r="B11" s="52"/>
      <c r="C11" s="43"/>
      <c r="D11" s="42"/>
      <c r="E11" s="35"/>
      <c r="F11" s="25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6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53"/>
      <c r="AY11" s="54"/>
      <c r="AZ11" s="55"/>
      <c r="BA11" s="53"/>
      <c r="BB11" s="54"/>
      <c r="BC11" s="55"/>
      <c r="BD11" s="14"/>
    </row>
    <row r="12" ht="30" customHeight="1"/>
    <row r="16" spans="3:52" ht="34.5" customHeight="1">
      <c r="C16" s="68" t="s">
        <v>52</v>
      </c>
      <c r="E16" s="2"/>
      <c r="F16" s="2"/>
      <c r="I16" s="56"/>
      <c r="K16" s="37"/>
      <c r="L16" s="56"/>
      <c r="AH16" s="38"/>
      <c r="AZ16" s="21"/>
    </row>
    <row r="17" spans="1:56" ht="30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9"/>
      <c r="AQ17" s="40"/>
      <c r="AR17" s="3"/>
      <c r="AX17" s="21"/>
      <c r="BD17" s="61" t="s">
        <v>53</v>
      </c>
    </row>
    <row r="18" spans="2:57" s="21" customFormat="1" ht="30" customHeight="1" thickTop="1">
      <c r="B18" s="21" t="s">
        <v>7</v>
      </c>
      <c r="C18" s="41"/>
      <c r="D18" s="41"/>
      <c r="E18" s="31" t="s">
        <v>21</v>
      </c>
      <c r="F18" s="28"/>
      <c r="G18" s="85" t="s">
        <v>48</v>
      </c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7"/>
      <c r="AE18" s="85" t="s">
        <v>49</v>
      </c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7"/>
      <c r="AS18" s="88" t="s">
        <v>50</v>
      </c>
      <c r="AT18" s="89"/>
      <c r="AU18" s="89"/>
      <c r="AV18" s="89"/>
      <c r="AW18" s="89"/>
      <c r="AX18" s="90"/>
      <c r="AY18" s="88" t="s">
        <v>20</v>
      </c>
      <c r="AZ18" s="89"/>
      <c r="BA18" s="89"/>
      <c r="BB18" s="89"/>
      <c r="BC18" s="89"/>
      <c r="BD18" s="89"/>
      <c r="BE18" s="14"/>
    </row>
    <row r="19" spans="2:57" s="21" customFormat="1" ht="30" customHeight="1">
      <c r="B19" s="44" t="s">
        <v>6</v>
      </c>
      <c r="C19" s="41"/>
      <c r="D19" s="41"/>
      <c r="E19" s="32" t="s">
        <v>8</v>
      </c>
      <c r="F19" s="29" t="s">
        <v>9</v>
      </c>
      <c r="G19" s="121">
        <v>1</v>
      </c>
      <c r="H19" s="114"/>
      <c r="I19" s="114" t="s">
        <v>38</v>
      </c>
      <c r="J19" s="114"/>
      <c r="K19" s="99" t="s">
        <v>39</v>
      </c>
      <c r="L19" s="91"/>
      <c r="M19" s="91">
        <v>2</v>
      </c>
      <c r="N19" s="92"/>
      <c r="O19" s="114" t="s">
        <v>38</v>
      </c>
      <c r="P19" s="114"/>
      <c r="Q19" s="99" t="s">
        <v>39</v>
      </c>
      <c r="R19" s="91"/>
      <c r="S19" s="91">
        <v>3</v>
      </c>
      <c r="T19" s="92"/>
      <c r="U19" s="114" t="s">
        <v>38</v>
      </c>
      <c r="V19" s="114"/>
      <c r="W19" s="99" t="s">
        <v>39</v>
      </c>
      <c r="X19" s="91"/>
      <c r="Y19" s="91" t="s">
        <v>40</v>
      </c>
      <c r="Z19" s="91"/>
      <c r="AA19" s="91"/>
      <c r="AB19" s="91"/>
      <c r="AC19" s="91"/>
      <c r="AD19" s="92"/>
      <c r="AE19" s="110" t="s">
        <v>29</v>
      </c>
      <c r="AF19" s="111"/>
      <c r="AG19" s="92" t="s">
        <v>42</v>
      </c>
      <c r="AH19" s="114"/>
      <c r="AI19" s="114"/>
      <c r="AJ19" s="114"/>
      <c r="AK19" s="114"/>
      <c r="AL19" s="114"/>
      <c r="AM19" s="114"/>
      <c r="AN19" s="99"/>
      <c r="AO19" s="103" t="s">
        <v>43</v>
      </c>
      <c r="AP19" s="104"/>
      <c r="AQ19" s="107" t="s">
        <v>27</v>
      </c>
      <c r="AR19" s="108"/>
      <c r="AS19" s="10"/>
      <c r="AT19" s="11"/>
      <c r="AU19" s="11"/>
      <c r="AV19" s="11"/>
      <c r="AW19" s="11"/>
      <c r="AX19" s="11"/>
      <c r="AY19" s="10"/>
      <c r="AZ19" s="11"/>
      <c r="BA19" s="11"/>
      <c r="BB19" s="11"/>
      <c r="BC19" s="9"/>
      <c r="BD19" s="9"/>
      <c r="BE19" s="14"/>
    </row>
    <row r="20" spans="1:57" s="21" customFormat="1" ht="30" customHeight="1">
      <c r="A20" s="42"/>
      <c r="B20" s="46"/>
      <c r="C20" s="46"/>
      <c r="D20" s="46"/>
      <c r="E20" s="5" t="s">
        <v>10</v>
      </c>
      <c r="F20" s="4" t="s">
        <v>10</v>
      </c>
      <c r="G20" s="121" t="s">
        <v>2</v>
      </c>
      <c r="H20" s="99"/>
      <c r="I20" s="92" t="s">
        <v>46</v>
      </c>
      <c r="J20" s="99"/>
      <c r="K20" s="91" t="s">
        <v>47</v>
      </c>
      <c r="L20" s="91"/>
      <c r="M20" s="91" t="s">
        <v>2</v>
      </c>
      <c r="N20" s="91"/>
      <c r="O20" s="92" t="s">
        <v>46</v>
      </c>
      <c r="P20" s="99"/>
      <c r="Q20" s="91" t="s">
        <v>47</v>
      </c>
      <c r="R20" s="91"/>
      <c r="S20" s="91" t="s">
        <v>2</v>
      </c>
      <c r="T20" s="91"/>
      <c r="U20" s="92" t="s">
        <v>46</v>
      </c>
      <c r="V20" s="99"/>
      <c r="W20" s="91" t="s">
        <v>47</v>
      </c>
      <c r="X20" s="91"/>
      <c r="Y20" s="91" t="s">
        <v>2</v>
      </c>
      <c r="Z20" s="91"/>
      <c r="AA20" s="92" t="s">
        <v>46</v>
      </c>
      <c r="AB20" s="99"/>
      <c r="AC20" s="92" t="s">
        <v>47</v>
      </c>
      <c r="AD20" s="99"/>
      <c r="AE20" s="112" t="s">
        <v>30</v>
      </c>
      <c r="AF20" s="113"/>
      <c r="AG20" s="117" t="s">
        <v>13</v>
      </c>
      <c r="AH20" s="118"/>
      <c r="AI20" s="117" t="s">
        <v>14</v>
      </c>
      <c r="AJ20" s="118"/>
      <c r="AK20" s="117" t="s">
        <v>15</v>
      </c>
      <c r="AL20" s="118"/>
      <c r="AM20" s="92" t="s">
        <v>41</v>
      </c>
      <c r="AN20" s="118"/>
      <c r="AO20" s="105" t="s">
        <v>44</v>
      </c>
      <c r="AP20" s="106"/>
      <c r="AQ20" s="105" t="s">
        <v>45</v>
      </c>
      <c r="AR20" s="109"/>
      <c r="AS20" s="93" t="s">
        <v>2</v>
      </c>
      <c r="AT20" s="91"/>
      <c r="AU20" s="91" t="s">
        <v>46</v>
      </c>
      <c r="AV20" s="91"/>
      <c r="AW20" s="91" t="s">
        <v>47</v>
      </c>
      <c r="AX20" s="94"/>
      <c r="AY20" s="93" t="s">
        <v>2</v>
      </c>
      <c r="AZ20" s="91"/>
      <c r="BA20" s="91" t="s">
        <v>46</v>
      </c>
      <c r="BB20" s="91"/>
      <c r="BC20" s="91" t="s">
        <v>47</v>
      </c>
      <c r="BD20" s="92"/>
      <c r="BE20" s="14"/>
    </row>
    <row r="21" spans="1:57" s="21" customFormat="1" ht="30" customHeight="1">
      <c r="A21" s="14"/>
      <c r="B21" s="30"/>
      <c r="C21" s="14"/>
      <c r="D21" s="14"/>
      <c r="E21" s="33"/>
      <c r="F21" s="15"/>
      <c r="G21" s="78"/>
      <c r="H21" s="96"/>
      <c r="I21" s="79"/>
      <c r="J21" s="79"/>
      <c r="K21" s="79"/>
      <c r="L21" s="79"/>
      <c r="M21" s="79"/>
      <c r="N21" s="96"/>
      <c r="O21" s="79"/>
      <c r="P21" s="79"/>
      <c r="Q21" s="79"/>
      <c r="R21" s="79"/>
      <c r="S21" s="79"/>
      <c r="T21" s="96"/>
      <c r="U21" s="79"/>
      <c r="V21" s="79"/>
      <c r="W21" s="79"/>
      <c r="X21" s="79"/>
      <c r="Y21" s="79"/>
      <c r="Z21" s="96"/>
      <c r="AA21" s="79"/>
      <c r="AB21" s="79"/>
      <c r="AC21" s="79"/>
      <c r="AD21" s="79"/>
      <c r="AE21" s="102"/>
      <c r="AF21" s="100"/>
      <c r="AG21" s="81"/>
      <c r="AH21" s="100"/>
      <c r="AI21" s="81"/>
      <c r="AJ21" s="100"/>
      <c r="AK21" s="81"/>
      <c r="AL21" s="100"/>
      <c r="AM21" s="81"/>
      <c r="AN21" s="100"/>
      <c r="AO21" s="81"/>
      <c r="AP21" s="100"/>
      <c r="AQ21" s="81"/>
      <c r="AR21" s="100"/>
      <c r="AS21" s="82"/>
      <c r="AT21" s="83"/>
      <c r="AU21" s="83"/>
      <c r="AV21" s="83"/>
      <c r="AW21" s="83"/>
      <c r="AX21" s="84"/>
      <c r="AY21" s="82"/>
      <c r="AZ21" s="83"/>
      <c r="BA21" s="83"/>
      <c r="BB21" s="83"/>
      <c r="BC21" s="83"/>
      <c r="BD21" s="75"/>
      <c r="BE21" s="14"/>
    </row>
    <row r="22" spans="1:57" s="21" customFormat="1" ht="30" customHeight="1">
      <c r="A22" s="115"/>
      <c r="B22" s="116"/>
      <c r="C22" s="22" t="s">
        <v>12</v>
      </c>
      <c r="D22" s="14"/>
      <c r="E22" s="33">
        <v>1</v>
      </c>
      <c r="F22" s="15"/>
      <c r="G22" s="82">
        <f>IF(SUM(G24,G26)&lt;&gt;SUM(I22:L22),"×",SUM(I22:L22))</f>
        <v>211</v>
      </c>
      <c r="H22" s="97"/>
      <c r="I22" s="83">
        <f>SUM(I24,I26)</f>
        <v>96</v>
      </c>
      <c r="J22" s="83"/>
      <c r="K22" s="83">
        <f>SUM(K24,K26)</f>
        <v>115</v>
      </c>
      <c r="L22" s="83"/>
      <c r="M22" s="83">
        <f>IF(SUM(M24,M26)&lt;&gt;SUM(O22:R22),"×",SUM(O22:R22))</f>
        <v>220</v>
      </c>
      <c r="N22" s="97"/>
      <c r="O22" s="83">
        <f>SUM(O24,O26)</f>
        <v>98</v>
      </c>
      <c r="P22" s="83"/>
      <c r="Q22" s="83">
        <f>SUM(Q24,Q26)</f>
        <v>122</v>
      </c>
      <c r="R22" s="83"/>
      <c r="S22" s="83">
        <f>IF(SUM(S24,S26)&lt;&gt;SUM(U22:X22),"×",SUM(U22:X22))</f>
        <v>193</v>
      </c>
      <c r="T22" s="97"/>
      <c r="U22" s="83">
        <f>SUM(U24,U26)</f>
        <v>86</v>
      </c>
      <c r="V22" s="83"/>
      <c r="W22" s="83">
        <f>SUM(W24,W26)</f>
        <v>107</v>
      </c>
      <c r="X22" s="83"/>
      <c r="Y22" s="83">
        <f>IF(SUM(Y24,Y26)&lt;&gt;SUM(AA22:AD22),"×",SUM(AA22:AD22))</f>
        <v>624</v>
      </c>
      <c r="Z22" s="97"/>
      <c r="AA22" s="83">
        <f>IF(SUM(AA24,AA26)&lt;&gt;SUM(I22,O22,U22),"×",SUM(AA24,AA26))</f>
        <v>280</v>
      </c>
      <c r="AB22" s="97"/>
      <c r="AC22" s="83">
        <f>IF(SUM(AC24,AC26)&lt;&gt;SUM(K22,Q22,W22),"×",SUM(AC24,AC26))</f>
        <v>344</v>
      </c>
      <c r="AD22" s="83"/>
      <c r="AE22" s="73">
        <f>IF(SUM(AE24,AE26)&lt;&gt;SUM(AM22:AR22),"×",SUM(AE24,AE26))</f>
        <v>18</v>
      </c>
      <c r="AF22" s="74"/>
      <c r="AG22" s="75">
        <f>SUM(AG24,AG26)</f>
        <v>6</v>
      </c>
      <c r="AH22" s="74"/>
      <c r="AI22" s="75">
        <f>SUM(AI24,AI26)</f>
        <v>6</v>
      </c>
      <c r="AJ22" s="74"/>
      <c r="AK22" s="75">
        <f>SUM(AK24,AK26)</f>
        <v>6</v>
      </c>
      <c r="AL22" s="74"/>
      <c r="AM22" s="75">
        <f>IF(SUM(AM24,AM26)&lt;&gt;SUM(AG22:AL22),"×",SUM(AM24,AM26))</f>
        <v>18</v>
      </c>
      <c r="AN22" s="74"/>
      <c r="AO22" s="75">
        <f>SUM(AO24,AO26)</f>
        <v>0</v>
      </c>
      <c r="AP22" s="74"/>
      <c r="AQ22" s="75">
        <f>SUM(AQ24,AQ26)</f>
        <v>0</v>
      </c>
      <c r="AR22" s="74"/>
      <c r="AS22" s="82">
        <f>SUM(AU22:AX22)</f>
        <v>49</v>
      </c>
      <c r="AT22" s="83"/>
      <c r="AU22" s="83">
        <v>37</v>
      </c>
      <c r="AV22" s="83"/>
      <c r="AW22" s="83">
        <v>12</v>
      </c>
      <c r="AX22" s="84"/>
      <c r="AY22" s="82">
        <f>SUM(BA22:BD22)</f>
        <v>6</v>
      </c>
      <c r="AZ22" s="83"/>
      <c r="BA22" s="83">
        <v>2</v>
      </c>
      <c r="BB22" s="83"/>
      <c r="BC22" s="83">
        <v>4</v>
      </c>
      <c r="BD22" s="75"/>
      <c r="BE22" s="14"/>
    </row>
    <row r="23" spans="1:57" s="21" customFormat="1" ht="30" customHeight="1">
      <c r="A23" s="115" t="s">
        <v>36</v>
      </c>
      <c r="B23" s="116"/>
      <c r="C23" s="51"/>
      <c r="E23" s="34"/>
      <c r="F23" s="24"/>
      <c r="G23" s="82"/>
      <c r="H23" s="97"/>
      <c r="I23" s="83"/>
      <c r="J23" s="83"/>
      <c r="K23" s="83"/>
      <c r="L23" s="83"/>
      <c r="M23" s="83"/>
      <c r="N23" s="97"/>
      <c r="O23" s="83"/>
      <c r="P23" s="83"/>
      <c r="Q23" s="83"/>
      <c r="R23" s="83"/>
      <c r="S23" s="83"/>
      <c r="T23" s="97"/>
      <c r="U23" s="83"/>
      <c r="V23" s="83"/>
      <c r="W23" s="83"/>
      <c r="X23" s="83"/>
      <c r="Y23" s="83"/>
      <c r="Z23" s="97"/>
      <c r="AA23" s="83"/>
      <c r="AB23" s="83"/>
      <c r="AC23" s="83"/>
      <c r="AD23" s="83"/>
      <c r="AE23" s="73"/>
      <c r="AF23" s="74"/>
      <c r="AG23" s="75"/>
      <c r="AH23" s="74"/>
      <c r="AI23" s="75"/>
      <c r="AJ23" s="74"/>
      <c r="AK23" s="75"/>
      <c r="AL23" s="74"/>
      <c r="AM23" s="75"/>
      <c r="AN23" s="74"/>
      <c r="AO23" s="75"/>
      <c r="AP23" s="74"/>
      <c r="AQ23" s="75"/>
      <c r="AR23" s="74"/>
      <c r="AS23" s="82"/>
      <c r="AT23" s="83"/>
      <c r="AU23" s="83"/>
      <c r="AV23" s="83"/>
      <c r="AW23" s="83"/>
      <c r="AX23" s="84"/>
      <c r="AY23" s="82"/>
      <c r="AZ23" s="83"/>
      <c r="BA23" s="83"/>
      <c r="BB23" s="83"/>
      <c r="BC23" s="83"/>
      <c r="BD23" s="75"/>
      <c r="BE23" s="14"/>
    </row>
    <row r="24" spans="1:57" s="21" customFormat="1" ht="30" customHeight="1">
      <c r="A24" s="115"/>
      <c r="B24" s="116"/>
      <c r="C24" s="51" t="s">
        <v>34</v>
      </c>
      <c r="E24" s="33"/>
      <c r="F24" s="24"/>
      <c r="G24" s="82">
        <f>SUM(I24:L24)</f>
        <v>116</v>
      </c>
      <c r="H24" s="97"/>
      <c r="I24" s="83">
        <v>50</v>
      </c>
      <c r="J24" s="83"/>
      <c r="K24" s="83">
        <v>66</v>
      </c>
      <c r="L24" s="83"/>
      <c r="M24" s="83">
        <f>SUM(O24:R24)</f>
        <v>117</v>
      </c>
      <c r="N24" s="97"/>
      <c r="O24" s="83">
        <v>52</v>
      </c>
      <c r="P24" s="83"/>
      <c r="Q24" s="83">
        <v>65</v>
      </c>
      <c r="R24" s="83"/>
      <c r="S24" s="83">
        <f>SUM(U24:X24)</f>
        <v>89</v>
      </c>
      <c r="T24" s="97"/>
      <c r="U24" s="83">
        <v>40</v>
      </c>
      <c r="V24" s="83"/>
      <c r="W24" s="83">
        <v>49</v>
      </c>
      <c r="X24" s="83"/>
      <c r="Y24" s="83">
        <f>IF(SUM(AA24:AD24)&lt;&gt;SUM(G24,M24,S24),"×",SUM(AA24:AD24))</f>
        <v>322</v>
      </c>
      <c r="Z24" s="97"/>
      <c r="AA24" s="83">
        <v>142</v>
      </c>
      <c r="AB24" s="83"/>
      <c r="AC24" s="83">
        <f>SUM(K24,Q24,W24)</f>
        <v>180</v>
      </c>
      <c r="AD24" s="83"/>
      <c r="AE24" s="73">
        <f>SUM(AM24:AR24)</f>
        <v>9</v>
      </c>
      <c r="AF24" s="74"/>
      <c r="AG24" s="75">
        <v>3</v>
      </c>
      <c r="AH24" s="74"/>
      <c r="AI24" s="75">
        <v>3</v>
      </c>
      <c r="AJ24" s="74"/>
      <c r="AK24" s="75">
        <v>3</v>
      </c>
      <c r="AL24" s="74"/>
      <c r="AM24" s="75">
        <f>SUM(AG24:AL24)</f>
        <v>9</v>
      </c>
      <c r="AN24" s="74"/>
      <c r="AO24" s="75"/>
      <c r="AP24" s="74"/>
      <c r="AQ24" s="75"/>
      <c r="AR24" s="74"/>
      <c r="AS24" s="82"/>
      <c r="AT24" s="83"/>
      <c r="AU24" s="83"/>
      <c r="AV24" s="83"/>
      <c r="AW24" s="83"/>
      <c r="AX24" s="84"/>
      <c r="AY24" s="82"/>
      <c r="AZ24" s="83"/>
      <c r="BA24" s="83"/>
      <c r="BB24" s="83"/>
      <c r="BC24" s="83"/>
      <c r="BD24" s="75"/>
      <c r="BE24" s="14"/>
    </row>
    <row r="25" spans="1:57" s="21" customFormat="1" ht="30" customHeight="1">
      <c r="A25" s="115" t="s">
        <v>32</v>
      </c>
      <c r="B25" s="116"/>
      <c r="C25" s="51"/>
      <c r="E25" s="34"/>
      <c r="F25" s="23"/>
      <c r="G25" s="82"/>
      <c r="H25" s="97"/>
      <c r="I25" s="83"/>
      <c r="J25" s="83"/>
      <c r="K25" s="83"/>
      <c r="L25" s="83"/>
      <c r="M25" s="83"/>
      <c r="N25" s="97"/>
      <c r="O25" s="83"/>
      <c r="P25" s="83"/>
      <c r="Q25" s="83"/>
      <c r="R25" s="83"/>
      <c r="S25" s="83"/>
      <c r="T25" s="97"/>
      <c r="U25" s="83"/>
      <c r="V25" s="83"/>
      <c r="W25" s="83"/>
      <c r="X25" s="83"/>
      <c r="Y25" s="83"/>
      <c r="Z25" s="97"/>
      <c r="AA25" s="83"/>
      <c r="AB25" s="83"/>
      <c r="AC25" s="83"/>
      <c r="AD25" s="83"/>
      <c r="AE25" s="73"/>
      <c r="AF25" s="74"/>
      <c r="AG25" s="75"/>
      <c r="AH25" s="74"/>
      <c r="AI25" s="75"/>
      <c r="AJ25" s="74"/>
      <c r="AK25" s="75"/>
      <c r="AL25" s="74"/>
      <c r="AM25" s="75"/>
      <c r="AN25" s="74"/>
      <c r="AO25" s="75"/>
      <c r="AP25" s="74"/>
      <c r="AQ25" s="75"/>
      <c r="AR25" s="74"/>
      <c r="AS25" s="82"/>
      <c r="AT25" s="83"/>
      <c r="AU25" s="83"/>
      <c r="AV25" s="83"/>
      <c r="AW25" s="83"/>
      <c r="AX25" s="84"/>
      <c r="AY25" s="82"/>
      <c r="AZ25" s="83"/>
      <c r="BA25" s="83"/>
      <c r="BB25" s="83"/>
      <c r="BC25" s="83"/>
      <c r="BD25" s="75"/>
      <c r="BE25" s="14"/>
    </row>
    <row r="26" spans="2:57" s="21" customFormat="1" ht="30" customHeight="1">
      <c r="B26" s="47"/>
      <c r="C26" s="51" t="s">
        <v>35</v>
      </c>
      <c r="E26" s="33"/>
      <c r="F26" s="23"/>
      <c r="G26" s="82">
        <f>SUM(I26:L26)</f>
        <v>95</v>
      </c>
      <c r="H26" s="97"/>
      <c r="I26" s="83">
        <v>46</v>
      </c>
      <c r="J26" s="83"/>
      <c r="K26" s="83">
        <v>49</v>
      </c>
      <c r="L26" s="83"/>
      <c r="M26" s="83">
        <f>SUM(O26:R26)</f>
        <v>103</v>
      </c>
      <c r="N26" s="97"/>
      <c r="O26" s="83">
        <v>46</v>
      </c>
      <c r="P26" s="83"/>
      <c r="Q26" s="83">
        <v>57</v>
      </c>
      <c r="R26" s="83"/>
      <c r="S26" s="83">
        <f>SUM(U26:X26)</f>
        <v>104</v>
      </c>
      <c r="T26" s="97"/>
      <c r="U26" s="83">
        <v>46</v>
      </c>
      <c r="V26" s="83"/>
      <c r="W26" s="83">
        <v>58</v>
      </c>
      <c r="X26" s="83"/>
      <c r="Y26" s="83">
        <f>IF(SUM(AA26:AD26)&lt;&gt;SUM(G26,M26,S26),"×",SUM(AA26:AD26))</f>
        <v>302</v>
      </c>
      <c r="Z26" s="97"/>
      <c r="AA26" s="83">
        <f>SUM(I26,O26,U26)</f>
        <v>138</v>
      </c>
      <c r="AB26" s="83"/>
      <c r="AC26" s="83">
        <f>SUM(K26,Q26,W26)</f>
        <v>164</v>
      </c>
      <c r="AD26" s="83"/>
      <c r="AE26" s="73">
        <f>SUM(AM26:AR26)</f>
        <v>9</v>
      </c>
      <c r="AF26" s="74"/>
      <c r="AG26" s="75">
        <v>3</v>
      </c>
      <c r="AH26" s="74"/>
      <c r="AI26" s="75">
        <v>3</v>
      </c>
      <c r="AJ26" s="74"/>
      <c r="AK26" s="75">
        <v>3</v>
      </c>
      <c r="AL26" s="74"/>
      <c r="AM26" s="75">
        <f>SUM(AG26:AL26)</f>
        <v>9</v>
      </c>
      <c r="AN26" s="74"/>
      <c r="AO26" s="75"/>
      <c r="AP26" s="74"/>
      <c r="AQ26" s="75"/>
      <c r="AR26" s="74"/>
      <c r="AS26" s="82">
        <f>SUM(AU26:AX26)</f>
        <v>0</v>
      </c>
      <c r="AT26" s="83"/>
      <c r="AU26" s="83"/>
      <c r="AV26" s="83"/>
      <c r="AW26" s="83"/>
      <c r="AX26" s="84"/>
      <c r="AY26" s="82">
        <f>SUM(BA26:BD26)</f>
        <v>0</v>
      </c>
      <c r="AZ26" s="83"/>
      <c r="BA26" s="83"/>
      <c r="BB26" s="83"/>
      <c r="BC26" s="83"/>
      <c r="BD26" s="75"/>
      <c r="BE26" s="14"/>
    </row>
    <row r="27" spans="1:57" s="21" customFormat="1" ht="30" customHeight="1">
      <c r="A27" s="42"/>
      <c r="B27" s="52"/>
      <c r="C27" s="43"/>
      <c r="D27" s="42"/>
      <c r="E27" s="35"/>
      <c r="F27" s="25"/>
      <c r="G27" s="69"/>
      <c r="H27" s="95"/>
      <c r="I27" s="70"/>
      <c r="J27" s="70"/>
      <c r="K27" s="70"/>
      <c r="L27" s="70"/>
      <c r="M27" s="70"/>
      <c r="N27" s="95"/>
      <c r="O27" s="70"/>
      <c r="P27" s="70"/>
      <c r="Q27" s="70"/>
      <c r="R27" s="70"/>
      <c r="S27" s="70"/>
      <c r="T27" s="95"/>
      <c r="U27" s="70"/>
      <c r="V27" s="70"/>
      <c r="W27" s="70"/>
      <c r="X27" s="70"/>
      <c r="Y27" s="70"/>
      <c r="Z27" s="95"/>
      <c r="AA27" s="70"/>
      <c r="AB27" s="70"/>
      <c r="AC27" s="70"/>
      <c r="AD27" s="70"/>
      <c r="AE27" s="101"/>
      <c r="AF27" s="98"/>
      <c r="AG27" s="72"/>
      <c r="AH27" s="98"/>
      <c r="AI27" s="72"/>
      <c r="AJ27" s="98"/>
      <c r="AK27" s="72"/>
      <c r="AL27" s="98"/>
      <c r="AM27" s="72"/>
      <c r="AN27" s="98"/>
      <c r="AO27" s="72"/>
      <c r="AP27" s="98"/>
      <c r="AQ27" s="72"/>
      <c r="AR27" s="98"/>
      <c r="AS27" s="69"/>
      <c r="AT27" s="70"/>
      <c r="AU27" s="70"/>
      <c r="AV27" s="70"/>
      <c r="AW27" s="70"/>
      <c r="AX27" s="71"/>
      <c r="AY27" s="69"/>
      <c r="AZ27" s="70"/>
      <c r="BA27" s="70"/>
      <c r="BB27" s="70"/>
      <c r="BC27" s="70"/>
      <c r="BD27" s="72"/>
      <c r="BE27" s="14"/>
    </row>
    <row r="28" spans="1:57" s="21" customFormat="1" ht="30" customHeight="1">
      <c r="A28" s="14"/>
      <c r="B28" s="30"/>
      <c r="C28" s="14"/>
      <c r="D28" s="14"/>
      <c r="E28" s="33"/>
      <c r="F28" s="15"/>
      <c r="G28" s="78"/>
      <c r="H28" s="96"/>
      <c r="I28" s="79"/>
      <c r="J28" s="79"/>
      <c r="K28" s="79"/>
      <c r="L28" s="79"/>
      <c r="M28" s="79"/>
      <c r="N28" s="96"/>
      <c r="O28" s="79"/>
      <c r="P28" s="79"/>
      <c r="Q28" s="79"/>
      <c r="R28" s="79"/>
      <c r="S28" s="79"/>
      <c r="T28" s="96"/>
      <c r="U28" s="79"/>
      <c r="V28" s="79"/>
      <c r="W28" s="79"/>
      <c r="X28" s="79"/>
      <c r="Y28" s="79"/>
      <c r="Z28" s="96"/>
      <c r="AA28" s="79"/>
      <c r="AB28" s="79"/>
      <c r="AC28" s="79"/>
      <c r="AD28" s="79"/>
      <c r="AE28" s="73"/>
      <c r="AF28" s="74"/>
      <c r="AG28" s="75"/>
      <c r="AH28" s="74"/>
      <c r="AI28" s="75"/>
      <c r="AJ28" s="74"/>
      <c r="AK28" s="75"/>
      <c r="AL28" s="74"/>
      <c r="AM28" s="75"/>
      <c r="AN28" s="74"/>
      <c r="AO28" s="75"/>
      <c r="AP28" s="74"/>
      <c r="AQ28" s="75"/>
      <c r="AR28" s="74"/>
      <c r="AS28" s="78"/>
      <c r="AT28" s="79"/>
      <c r="AU28" s="79"/>
      <c r="AV28" s="79"/>
      <c r="AW28" s="79"/>
      <c r="AX28" s="80"/>
      <c r="AY28" s="78"/>
      <c r="AZ28" s="79"/>
      <c r="BA28" s="79"/>
      <c r="BB28" s="79"/>
      <c r="BC28" s="79"/>
      <c r="BD28" s="81"/>
      <c r="BE28" s="14"/>
    </row>
    <row r="29" spans="1:57" s="21" customFormat="1" ht="30" customHeight="1">
      <c r="A29" s="115"/>
      <c r="B29" s="116"/>
      <c r="C29" s="22" t="s">
        <v>11</v>
      </c>
      <c r="D29" s="14"/>
      <c r="E29" s="33">
        <v>1</v>
      </c>
      <c r="F29" s="15"/>
      <c r="G29" s="82">
        <f>IF(SUM(G31,G33)&lt;&gt;SUM(I29:L29),"×",SUM(I29:L29))</f>
        <v>36</v>
      </c>
      <c r="H29" s="97"/>
      <c r="I29" s="83">
        <f>SUM(I31,I33)</f>
        <v>15</v>
      </c>
      <c r="J29" s="83"/>
      <c r="K29" s="83">
        <f>SUM(K31,K33)</f>
        <v>21</v>
      </c>
      <c r="L29" s="83"/>
      <c r="M29" s="83">
        <f>IF(SUM(M31,M33)&lt;&gt;SUM(O29:R29),"×",SUM(O29:R29))</f>
        <v>18</v>
      </c>
      <c r="N29" s="97"/>
      <c r="O29" s="83">
        <f>SUM(O31,O33)</f>
        <v>8</v>
      </c>
      <c r="P29" s="83"/>
      <c r="Q29" s="83">
        <f>SUM(Q31,Q33)</f>
        <v>10</v>
      </c>
      <c r="R29" s="83"/>
      <c r="S29" s="83">
        <f>IF(SUM(S31,S33)&lt;&gt;SUM(U29:X29),"×",SUM(U29:X29))</f>
        <v>27</v>
      </c>
      <c r="T29" s="97"/>
      <c r="U29" s="83">
        <f>SUM(U31,U33)</f>
        <v>15</v>
      </c>
      <c r="V29" s="83"/>
      <c r="W29" s="83">
        <f>SUM(W31,W33)</f>
        <v>12</v>
      </c>
      <c r="X29" s="83"/>
      <c r="Y29" s="83">
        <f>IF(SUM(Y31,Y33)&lt;&gt;SUM(AA29:AD29),"×",SUM(AA29:AD29))</f>
        <v>81</v>
      </c>
      <c r="Z29" s="97"/>
      <c r="AA29" s="83">
        <f>IF(SUM(AA31,AA33)&lt;&gt;SUM(I29,O29,U29),"×",SUM(AA31,AA33))</f>
        <v>38</v>
      </c>
      <c r="AB29" s="83"/>
      <c r="AC29" s="83">
        <f>IF(SUM(AC31,AC33)&lt;&gt;SUM(K29,Q29,W29),"×",SUM(AC31,AC33))</f>
        <v>43</v>
      </c>
      <c r="AD29" s="83"/>
      <c r="AE29" s="73">
        <f>IF(SUM(AE31,AE33)&lt;&gt;SUM(AM29:AR29),"×",SUM(AE31,AE33))</f>
        <v>6</v>
      </c>
      <c r="AF29" s="74"/>
      <c r="AG29" s="75">
        <f>SUM(AG31,AG33)</f>
        <v>2</v>
      </c>
      <c r="AH29" s="74"/>
      <c r="AI29" s="75">
        <f>SUM(AI31,AI33)</f>
        <v>2</v>
      </c>
      <c r="AJ29" s="74"/>
      <c r="AK29" s="75">
        <f>SUM(AK31,AK33)</f>
        <v>2</v>
      </c>
      <c r="AL29" s="74"/>
      <c r="AM29" s="75">
        <f>IF(SUM(AM31,AM33)&lt;&gt;SUM(AG29:AL29),"×",SUM(AM31,AM33))</f>
        <v>6</v>
      </c>
      <c r="AN29" s="74"/>
      <c r="AO29" s="75">
        <f>SUM(AO31,AO33)</f>
        <v>0</v>
      </c>
      <c r="AP29" s="74"/>
      <c r="AQ29" s="75">
        <f>SUM(AQ31,AQ33)</f>
        <v>0</v>
      </c>
      <c r="AR29" s="74"/>
      <c r="AS29" s="82">
        <f>SUM(AU29:AX29)</f>
        <v>10</v>
      </c>
      <c r="AT29" s="83"/>
      <c r="AU29" s="83">
        <v>4</v>
      </c>
      <c r="AV29" s="83"/>
      <c r="AW29" s="83">
        <v>6</v>
      </c>
      <c r="AX29" s="84"/>
      <c r="AY29" s="82">
        <f>SUM(BA29:BD29)</f>
        <v>1</v>
      </c>
      <c r="AZ29" s="83"/>
      <c r="BA29" s="83"/>
      <c r="BB29" s="83"/>
      <c r="BC29" s="83">
        <v>1</v>
      </c>
      <c r="BD29" s="75"/>
      <c r="BE29" s="14"/>
    </row>
    <row r="30" spans="1:57" s="21" customFormat="1" ht="30" customHeight="1">
      <c r="A30" s="115" t="s">
        <v>37</v>
      </c>
      <c r="B30" s="116"/>
      <c r="C30" s="51"/>
      <c r="E30" s="34"/>
      <c r="F30" s="24"/>
      <c r="G30" s="82"/>
      <c r="H30" s="97"/>
      <c r="I30" s="83"/>
      <c r="J30" s="83"/>
      <c r="K30" s="83"/>
      <c r="L30" s="83"/>
      <c r="M30" s="83"/>
      <c r="N30" s="97"/>
      <c r="O30" s="83"/>
      <c r="P30" s="83"/>
      <c r="Q30" s="83"/>
      <c r="R30" s="83"/>
      <c r="S30" s="83"/>
      <c r="T30" s="97"/>
      <c r="U30" s="83"/>
      <c r="V30" s="83"/>
      <c r="W30" s="83"/>
      <c r="X30" s="83"/>
      <c r="Y30" s="83"/>
      <c r="Z30" s="97"/>
      <c r="AA30" s="83"/>
      <c r="AB30" s="83"/>
      <c r="AC30" s="83"/>
      <c r="AD30" s="83"/>
      <c r="AE30" s="73"/>
      <c r="AF30" s="74"/>
      <c r="AG30" s="75"/>
      <c r="AH30" s="74"/>
      <c r="AI30" s="75"/>
      <c r="AJ30" s="74"/>
      <c r="AK30" s="75"/>
      <c r="AL30" s="74"/>
      <c r="AM30" s="75"/>
      <c r="AN30" s="74"/>
      <c r="AO30" s="75"/>
      <c r="AP30" s="74"/>
      <c r="AQ30" s="75"/>
      <c r="AR30" s="74"/>
      <c r="AS30" s="82"/>
      <c r="AT30" s="83"/>
      <c r="AU30" s="83"/>
      <c r="AV30" s="83"/>
      <c r="AW30" s="83"/>
      <c r="AX30" s="84"/>
      <c r="AY30" s="82"/>
      <c r="AZ30" s="83"/>
      <c r="BA30" s="83"/>
      <c r="BB30" s="83"/>
      <c r="BC30" s="83"/>
      <c r="BD30" s="75"/>
      <c r="BE30" s="14"/>
    </row>
    <row r="31" spans="1:57" s="21" customFormat="1" ht="30" customHeight="1">
      <c r="A31" s="115"/>
      <c r="B31" s="116"/>
      <c r="C31" s="51" t="s">
        <v>34</v>
      </c>
      <c r="E31" s="33"/>
      <c r="F31" s="24"/>
      <c r="G31" s="82">
        <f>SUM(I31:L31)</f>
        <v>19</v>
      </c>
      <c r="H31" s="97"/>
      <c r="I31" s="83">
        <v>9</v>
      </c>
      <c r="J31" s="83"/>
      <c r="K31" s="83">
        <v>10</v>
      </c>
      <c r="L31" s="83"/>
      <c r="M31" s="83">
        <f>SUM(O31:R31)</f>
        <v>8</v>
      </c>
      <c r="N31" s="97"/>
      <c r="O31" s="83">
        <v>2</v>
      </c>
      <c r="P31" s="83"/>
      <c r="Q31" s="83">
        <v>6</v>
      </c>
      <c r="R31" s="83"/>
      <c r="S31" s="83">
        <f>SUM(U31:X31)</f>
        <v>18</v>
      </c>
      <c r="T31" s="97"/>
      <c r="U31" s="83">
        <v>9</v>
      </c>
      <c r="V31" s="83"/>
      <c r="W31" s="83">
        <v>9</v>
      </c>
      <c r="X31" s="83"/>
      <c r="Y31" s="83">
        <f>IF(SUM(AA31:AD31)&lt;&gt;SUM(G31,M31,S31),"×",SUM(AA31:AD31))</f>
        <v>45</v>
      </c>
      <c r="Z31" s="97"/>
      <c r="AA31" s="83">
        <f>SUM(I31,O31,U31)</f>
        <v>20</v>
      </c>
      <c r="AB31" s="83"/>
      <c r="AC31" s="83">
        <f>SUM(K31,Q31,W31)</f>
        <v>25</v>
      </c>
      <c r="AD31" s="83"/>
      <c r="AE31" s="73">
        <f>SUM(AM31:AR31)</f>
        <v>3</v>
      </c>
      <c r="AF31" s="74"/>
      <c r="AG31" s="75">
        <v>1</v>
      </c>
      <c r="AH31" s="74"/>
      <c r="AI31" s="75">
        <v>1</v>
      </c>
      <c r="AJ31" s="74"/>
      <c r="AK31" s="75">
        <v>1</v>
      </c>
      <c r="AL31" s="74"/>
      <c r="AM31" s="75">
        <f>SUM(AG31:AL31)</f>
        <v>3</v>
      </c>
      <c r="AN31" s="74"/>
      <c r="AO31" s="75"/>
      <c r="AP31" s="74"/>
      <c r="AQ31" s="75"/>
      <c r="AR31" s="74"/>
      <c r="AS31" s="82">
        <f>SUM(AU31:AX31)</f>
        <v>0</v>
      </c>
      <c r="AT31" s="83"/>
      <c r="AU31" s="83"/>
      <c r="AV31" s="83"/>
      <c r="AW31" s="83"/>
      <c r="AX31" s="84"/>
      <c r="AY31" s="82">
        <f>SUM(BA31:BD31)</f>
        <v>0</v>
      </c>
      <c r="AZ31" s="83"/>
      <c r="BA31" s="83"/>
      <c r="BB31" s="83"/>
      <c r="BC31" s="83"/>
      <c r="BD31" s="75"/>
      <c r="BE31" s="14"/>
    </row>
    <row r="32" spans="1:57" s="21" customFormat="1" ht="30" customHeight="1">
      <c r="A32" s="115" t="s">
        <v>32</v>
      </c>
      <c r="B32" s="116"/>
      <c r="C32" s="51"/>
      <c r="E32" s="34"/>
      <c r="F32" s="23"/>
      <c r="G32" s="82"/>
      <c r="H32" s="97"/>
      <c r="I32" s="83"/>
      <c r="J32" s="83"/>
      <c r="K32" s="83"/>
      <c r="L32" s="83"/>
      <c r="M32" s="83"/>
      <c r="N32" s="97"/>
      <c r="O32" s="83"/>
      <c r="P32" s="83"/>
      <c r="Q32" s="83"/>
      <c r="R32" s="83"/>
      <c r="S32" s="83"/>
      <c r="T32" s="97"/>
      <c r="U32" s="83"/>
      <c r="V32" s="83"/>
      <c r="W32" s="83"/>
      <c r="X32" s="83"/>
      <c r="Y32" s="83"/>
      <c r="Z32" s="97"/>
      <c r="AA32" s="83"/>
      <c r="AB32" s="83"/>
      <c r="AC32" s="83"/>
      <c r="AD32" s="83"/>
      <c r="AE32" s="73"/>
      <c r="AF32" s="74"/>
      <c r="AG32" s="75"/>
      <c r="AH32" s="74"/>
      <c r="AI32" s="75"/>
      <c r="AJ32" s="74"/>
      <c r="AK32" s="75"/>
      <c r="AL32" s="74"/>
      <c r="AM32" s="75"/>
      <c r="AN32" s="74"/>
      <c r="AO32" s="75"/>
      <c r="AP32" s="74"/>
      <c r="AQ32" s="75"/>
      <c r="AR32" s="74"/>
      <c r="AS32" s="82"/>
      <c r="AT32" s="83"/>
      <c r="AU32" s="83"/>
      <c r="AV32" s="83"/>
      <c r="AW32" s="83"/>
      <c r="AX32" s="84"/>
      <c r="AY32" s="82"/>
      <c r="AZ32" s="83"/>
      <c r="BA32" s="83"/>
      <c r="BB32" s="83"/>
      <c r="BC32" s="83"/>
      <c r="BD32" s="75"/>
      <c r="BE32" s="14"/>
    </row>
    <row r="33" spans="2:57" s="21" customFormat="1" ht="30" customHeight="1">
      <c r="B33" s="47"/>
      <c r="C33" s="51" t="s">
        <v>35</v>
      </c>
      <c r="E33" s="33"/>
      <c r="F33" s="23"/>
      <c r="G33" s="82">
        <f>SUM(I33:L33)</f>
        <v>17</v>
      </c>
      <c r="H33" s="97"/>
      <c r="I33" s="83">
        <v>6</v>
      </c>
      <c r="J33" s="83"/>
      <c r="K33" s="83">
        <v>11</v>
      </c>
      <c r="L33" s="83"/>
      <c r="M33" s="83">
        <f>SUM(O33:R33)</f>
        <v>10</v>
      </c>
      <c r="N33" s="97"/>
      <c r="O33" s="83">
        <v>6</v>
      </c>
      <c r="P33" s="83"/>
      <c r="Q33" s="83">
        <v>4</v>
      </c>
      <c r="R33" s="83"/>
      <c r="S33" s="83">
        <f>SUM(U33:X33)</f>
        <v>9</v>
      </c>
      <c r="T33" s="97"/>
      <c r="U33" s="83">
        <v>6</v>
      </c>
      <c r="V33" s="83"/>
      <c r="W33" s="83">
        <v>3</v>
      </c>
      <c r="X33" s="83"/>
      <c r="Y33" s="83">
        <f>IF(SUM(AA33:AD33)&lt;&gt;SUM(G33,M33,S33),"×",SUM(AA33:AD33))</f>
        <v>36</v>
      </c>
      <c r="Z33" s="97"/>
      <c r="AA33" s="83">
        <f>SUM(I33,O33,U33)</f>
        <v>18</v>
      </c>
      <c r="AB33" s="83"/>
      <c r="AC33" s="83">
        <f>SUM(K33,Q33,W33)</f>
        <v>18</v>
      </c>
      <c r="AD33" s="83"/>
      <c r="AE33" s="73">
        <f>SUM(AM33:AR33)</f>
        <v>3</v>
      </c>
      <c r="AF33" s="74"/>
      <c r="AG33" s="75">
        <v>1</v>
      </c>
      <c r="AH33" s="74"/>
      <c r="AI33" s="75">
        <v>1</v>
      </c>
      <c r="AJ33" s="74"/>
      <c r="AK33" s="75">
        <v>1</v>
      </c>
      <c r="AL33" s="74"/>
      <c r="AM33" s="75">
        <f>SUM(AG33:AL33)</f>
        <v>3</v>
      </c>
      <c r="AN33" s="74"/>
      <c r="AO33" s="75"/>
      <c r="AP33" s="74"/>
      <c r="AQ33" s="75"/>
      <c r="AR33" s="74"/>
      <c r="AS33" s="82">
        <f>SUM(AU33:AX33)</f>
        <v>0</v>
      </c>
      <c r="AT33" s="83"/>
      <c r="AU33" s="83"/>
      <c r="AV33" s="83"/>
      <c r="AW33" s="83"/>
      <c r="AX33" s="84"/>
      <c r="AY33" s="82">
        <f>SUM(BA33:BD33)</f>
        <v>0</v>
      </c>
      <c r="AZ33" s="83"/>
      <c r="BA33" s="83"/>
      <c r="BB33" s="83"/>
      <c r="BC33" s="83"/>
      <c r="BD33" s="75"/>
      <c r="BE33" s="14"/>
    </row>
    <row r="34" spans="1:57" s="21" customFormat="1" ht="30" customHeight="1">
      <c r="A34" s="42"/>
      <c r="B34" s="52"/>
      <c r="C34" s="43"/>
      <c r="D34" s="42"/>
      <c r="E34" s="35"/>
      <c r="F34" s="25"/>
      <c r="G34" s="69"/>
      <c r="H34" s="95"/>
      <c r="I34" s="70"/>
      <c r="J34" s="70"/>
      <c r="K34" s="70"/>
      <c r="L34" s="70"/>
      <c r="M34" s="70"/>
      <c r="N34" s="95"/>
      <c r="O34" s="70"/>
      <c r="P34" s="70"/>
      <c r="Q34" s="70"/>
      <c r="R34" s="70"/>
      <c r="S34" s="70"/>
      <c r="T34" s="95"/>
      <c r="U34" s="70"/>
      <c r="V34" s="70"/>
      <c r="W34" s="70"/>
      <c r="X34" s="70"/>
      <c r="Y34" s="70"/>
      <c r="Z34" s="95"/>
      <c r="AA34" s="70"/>
      <c r="AB34" s="70"/>
      <c r="AC34" s="70"/>
      <c r="AD34" s="70"/>
      <c r="AE34" s="101"/>
      <c r="AF34" s="98"/>
      <c r="AG34" s="72"/>
      <c r="AH34" s="98"/>
      <c r="AI34" s="72"/>
      <c r="AJ34" s="98"/>
      <c r="AK34" s="72"/>
      <c r="AL34" s="98"/>
      <c r="AM34" s="72"/>
      <c r="AN34" s="98"/>
      <c r="AO34" s="72"/>
      <c r="AP34" s="98"/>
      <c r="AQ34" s="72"/>
      <c r="AR34" s="98"/>
      <c r="AS34" s="69"/>
      <c r="AT34" s="70"/>
      <c r="AU34" s="70"/>
      <c r="AV34" s="70"/>
      <c r="AW34" s="70"/>
      <c r="AX34" s="71"/>
      <c r="AY34" s="69"/>
      <c r="AZ34" s="70"/>
      <c r="BA34" s="70"/>
      <c r="BB34" s="70"/>
      <c r="BC34" s="70"/>
      <c r="BD34" s="72"/>
      <c r="BE34" s="14"/>
    </row>
    <row r="35" spans="1:57" s="21" customFormat="1" ht="30" customHeight="1">
      <c r="A35" s="64"/>
      <c r="B35" s="64"/>
      <c r="C35" s="64"/>
      <c r="D35" s="64"/>
      <c r="E35" s="65"/>
      <c r="F35" s="66"/>
      <c r="G35" s="78"/>
      <c r="H35" s="96"/>
      <c r="I35" s="79"/>
      <c r="J35" s="79"/>
      <c r="K35" s="79"/>
      <c r="L35" s="79"/>
      <c r="M35" s="79"/>
      <c r="N35" s="96"/>
      <c r="O35" s="79"/>
      <c r="P35" s="79"/>
      <c r="Q35" s="79"/>
      <c r="R35" s="79"/>
      <c r="S35" s="79"/>
      <c r="T35" s="96"/>
      <c r="U35" s="79"/>
      <c r="V35" s="79"/>
      <c r="W35" s="79"/>
      <c r="X35" s="79"/>
      <c r="Y35" s="79"/>
      <c r="Z35" s="96"/>
      <c r="AA35" s="79"/>
      <c r="AB35" s="79"/>
      <c r="AC35" s="79"/>
      <c r="AD35" s="79"/>
      <c r="AE35" s="73"/>
      <c r="AF35" s="74"/>
      <c r="AG35" s="75"/>
      <c r="AH35" s="74"/>
      <c r="AI35" s="75"/>
      <c r="AJ35" s="74"/>
      <c r="AK35" s="75"/>
      <c r="AL35" s="74"/>
      <c r="AM35" s="75"/>
      <c r="AN35" s="74"/>
      <c r="AO35" s="75"/>
      <c r="AP35" s="74"/>
      <c r="AQ35" s="75"/>
      <c r="AR35" s="74"/>
      <c r="AS35" s="78"/>
      <c r="AT35" s="79"/>
      <c r="AU35" s="79"/>
      <c r="AV35" s="79"/>
      <c r="AW35" s="79"/>
      <c r="AX35" s="80"/>
      <c r="AY35" s="78"/>
      <c r="AZ35" s="79"/>
      <c r="BA35" s="79"/>
      <c r="BB35" s="79"/>
      <c r="BC35" s="79"/>
      <c r="BD35" s="81"/>
      <c r="BE35" s="14"/>
    </row>
    <row r="36" spans="1:57" s="21" customFormat="1" ht="30" customHeight="1">
      <c r="A36" s="120" t="s">
        <v>5</v>
      </c>
      <c r="B36" s="120"/>
      <c r="C36" s="120"/>
      <c r="D36" s="14"/>
      <c r="E36" s="33">
        <f>SUM(E22,E29)</f>
        <v>2</v>
      </c>
      <c r="F36" s="15">
        <f>SUM(F22,F29)</f>
        <v>0</v>
      </c>
      <c r="G36" s="73">
        <f>IF(SUM(G22,G29)&lt;&gt;SUM(I36:L36),"×",SUM(G22,G29))</f>
        <v>247</v>
      </c>
      <c r="H36" s="74">
        <f aca="true" t="shared" si="0" ref="H36:BD36">SUM(H22,H29)</f>
        <v>0</v>
      </c>
      <c r="I36" s="75">
        <f>SUM(I22,I29)</f>
        <v>111</v>
      </c>
      <c r="J36" s="74">
        <f t="shared" si="0"/>
        <v>0</v>
      </c>
      <c r="K36" s="75">
        <f t="shared" si="0"/>
        <v>136</v>
      </c>
      <c r="L36" s="74">
        <f t="shared" si="0"/>
        <v>0</v>
      </c>
      <c r="M36" s="75">
        <f>IF(SUM(M22,M29)&lt;&gt;SUM(O36:R36),"×",SUM(M22,M29))</f>
        <v>238</v>
      </c>
      <c r="N36" s="74">
        <f t="shared" si="0"/>
        <v>0</v>
      </c>
      <c r="O36" s="75">
        <f t="shared" si="0"/>
        <v>106</v>
      </c>
      <c r="P36" s="74">
        <f t="shared" si="0"/>
        <v>0</v>
      </c>
      <c r="Q36" s="75">
        <f t="shared" si="0"/>
        <v>132</v>
      </c>
      <c r="R36" s="74">
        <f t="shared" si="0"/>
        <v>0</v>
      </c>
      <c r="S36" s="75">
        <f>IF(SUM(S22,S29)&lt;&gt;SUM(U36:X36),"×",SUM(S22,S29))</f>
        <v>220</v>
      </c>
      <c r="T36" s="74">
        <f t="shared" si="0"/>
        <v>0</v>
      </c>
      <c r="U36" s="75">
        <f t="shared" si="0"/>
        <v>101</v>
      </c>
      <c r="V36" s="74">
        <f t="shared" si="0"/>
        <v>0</v>
      </c>
      <c r="W36" s="75">
        <f>SUM(W22,W29)</f>
        <v>119</v>
      </c>
      <c r="X36" s="74">
        <f t="shared" si="0"/>
        <v>0</v>
      </c>
      <c r="Y36" s="75">
        <f>IF(SUM(Y22,Y29)&lt;&gt;SUM(G36,M36,S36),"×",SUM(Y22,Y29))</f>
        <v>705</v>
      </c>
      <c r="Z36" s="74">
        <f t="shared" si="0"/>
        <v>0</v>
      </c>
      <c r="AA36" s="75">
        <f>IF(SUM(AA22,AA29)&lt;&gt;SUM(I36,O36,U36),"×",SUM(AA22,AA29))</f>
        <v>318</v>
      </c>
      <c r="AB36" s="74">
        <f t="shared" si="0"/>
        <v>0</v>
      </c>
      <c r="AC36" s="75">
        <f>IF(SUM(AC22,AC29)&lt;&gt;SUM(K36,Q36,W36),"×",SUM(AC22,AC29))</f>
        <v>387</v>
      </c>
      <c r="AD36" s="76">
        <f t="shared" si="0"/>
        <v>0</v>
      </c>
      <c r="AE36" s="73">
        <f>IF(SUM(AE22,AE29)&lt;&gt;SUM(AM36:AR36),"×",SUM(AE22,AE29))</f>
        <v>24</v>
      </c>
      <c r="AF36" s="74">
        <f t="shared" si="0"/>
        <v>0</v>
      </c>
      <c r="AG36" s="75">
        <f t="shared" si="0"/>
        <v>8</v>
      </c>
      <c r="AH36" s="74">
        <f t="shared" si="0"/>
        <v>0</v>
      </c>
      <c r="AI36" s="75">
        <f t="shared" si="0"/>
        <v>8</v>
      </c>
      <c r="AJ36" s="74">
        <f t="shared" si="0"/>
        <v>0</v>
      </c>
      <c r="AK36" s="75">
        <f t="shared" si="0"/>
        <v>8</v>
      </c>
      <c r="AL36" s="74">
        <f t="shared" si="0"/>
        <v>0</v>
      </c>
      <c r="AM36" s="75">
        <f>IF(SUM(AM22,AM29)&lt;&gt;SUM(AG36:AL36),"×",SUM(AM22,AM29))</f>
        <v>24</v>
      </c>
      <c r="AN36" s="74">
        <f t="shared" si="0"/>
        <v>0</v>
      </c>
      <c r="AO36" s="75">
        <f>SUM(AO22,AO29)</f>
        <v>0</v>
      </c>
      <c r="AP36" s="74">
        <f t="shared" si="0"/>
        <v>0</v>
      </c>
      <c r="AQ36" s="75">
        <f t="shared" si="0"/>
        <v>0</v>
      </c>
      <c r="AR36" s="76">
        <f t="shared" si="0"/>
        <v>0</v>
      </c>
      <c r="AS36" s="73">
        <f>IF(SUM(AS22,AS29)&lt;&gt;SUM(AU36:AX36),"×",SUM(AS22,AS29))</f>
        <v>59</v>
      </c>
      <c r="AT36" s="74">
        <f t="shared" si="0"/>
        <v>0</v>
      </c>
      <c r="AU36" s="75">
        <f t="shared" si="0"/>
        <v>41</v>
      </c>
      <c r="AV36" s="74">
        <f t="shared" si="0"/>
        <v>0</v>
      </c>
      <c r="AW36" s="75">
        <f t="shared" si="0"/>
        <v>18</v>
      </c>
      <c r="AX36" s="76">
        <f t="shared" si="0"/>
        <v>0</v>
      </c>
      <c r="AY36" s="73">
        <f>IF(SUM(AY22,AY29)&lt;&gt;SUM(BA36:BD36),"×",SUM(AY22,AY29))</f>
        <v>7</v>
      </c>
      <c r="AZ36" s="74">
        <f t="shared" si="0"/>
        <v>0</v>
      </c>
      <c r="BA36" s="75">
        <f t="shared" si="0"/>
        <v>2</v>
      </c>
      <c r="BB36" s="74">
        <f t="shared" si="0"/>
        <v>0</v>
      </c>
      <c r="BC36" s="75">
        <f t="shared" si="0"/>
        <v>5</v>
      </c>
      <c r="BD36" s="77">
        <f t="shared" si="0"/>
        <v>0</v>
      </c>
      <c r="BE36" s="14"/>
    </row>
    <row r="37" spans="1:57" s="21" customFormat="1" ht="30" customHeight="1">
      <c r="A37" s="119"/>
      <c r="B37" s="119"/>
      <c r="C37" s="43"/>
      <c r="D37" s="42"/>
      <c r="E37" s="35"/>
      <c r="F37" s="25"/>
      <c r="G37" s="69"/>
      <c r="H37" s="95"/>
      <c r="I37" s="70"/>
      <c r="J37" s="70"/>
      <c r="K37" s="70"/>
      <c r="L37" s="70"/>
      <c r="M37" s="70"/>
      <c r="N37" s="95"/>
      <c r="O37" s="70"/>
      <c r="P37" s="70"/>
      <c r="Q37" s="70"/>
      <c r="R37" s="70"/>
      <c r="S37" s="70"/>
      <c r="T37" s="95"/>
      <c r="U37" s="70"/>
      <c r="V37" s="70"/>
      <c r="W37" s="70"/>
      <c r="X37" s="70"/>
      <c r="Y37" s="70"/>
      <c r="Z37" s="95"/>
      <c r="AA37" s="70"/>
      <c r="AB37" s="70"/>
      <c r="AC37" s="70"/>
      <c r="AD37" s="70"/>
      <c r="AE37" s="101"/>
      <c r="AF37" s="98"/>
      <c r="AG37" s="72"/>
      <c r="AH37" s="98"/>
      <c r="AI37" s="72"/>
      <c r="AJ37" s="98"/>
      <c r="AK37" s="72"/>
      <c r="AL37" s="98"/>
      <c r="AM37" s="72"/>
      <c r="AN37" s="98"/>
      <c r="AO37" s="72"/>
      <c r="AP37" s="98"/>
      <c r="AQ37" s="72"/>
      <c r="AR37" s="98"/>
      <c r="AS37" s="69"/>
      <c r="AT37" s="70"/>
      <c r="AU37" s="70"/>
      <c r="AV37" s="70"/>
      <c r="AW37" s="70"/>
      <c r="AX37" s="71"/>
      <c r="AY37" s="69"/>
      <c r="AZ37" s="70"/>
      <c r="BA37" s="70"/>
      <c r="BB37" s="70"/>
      <c r="BC37" s="70"/>
      <c r="BD37" s="72"/>
      <c r="BE37" s="14"/>
    </row>
  </sheetData>
  <sheetProtection/>
  <mergeCells count="484">
    <mergeCell ref="A22:B22"/>
    <mergeCell ref="A23:B23"/>
    <mergeCell ref="A25:B25"/>
    <mergeCell ref="G4:AJ4"/>
    <mergeCell ref="AK4:AW4"/>
    <mergeCell ref="A29:B29"/>
    <mergeCell ref="Q19:R19"/>
    <mergeCell ref="S19:T19"/>
    <mergeCell ref="U19:V19"/>
    <mergeCell ref="W19:X19"/>
    <mergeCell ref="A30:B30"/>
    <mergeCell ref="I19:J19"/>
    <mergeCell ref="K19:L19"/>
    <mergeCell ref="M19:N19"/>
    <mergeCell ref="O19:P19"/>
    <mergeCell ref="A10:B10"/>
    <mergeCell ref="I20:J20"/>
    <mergeCell ref="G20:H20"/>
    <mergeCell ref="M20:N20"/>
    <mergeCell ref="O20:P20"/>
    <mergeCell ref="A31:B31"/>
    <mergeCell ref="A32:B32"/>
    <mergeCell ref="A37:B37"/>
    <mergeCell ref="A36:C36"/>
    <mergeCell ref="G19:H19"/>
    <mergeCell ref="G21:H21"/>
    <mergeCell ref="G24:H24"/>
    <mergeCell ref="G27:H27"/>
    <mergeCell ref="G30:H30"/>
    <mergeCell ref="A24:B24"/>
    <mergeCell ref="AL5:AU5"/>
    <mergeCell ref="A8:B8"/>
    <mergeCell ref="A9:B9"/>
    <mergeCell ref="Y19:AD19"/>
    <mergeCell ref="AG20:AH20"/>
    <mergeCell ref="AI20:AJ20"/>
    <mergeCell ref="AK20:AL20"/>
    <mergeCell ref="AM20:AN20"/>
    <mergeCell ref="AG19:AN19"/>
    <mergeCell ref="AC20:AD20"/>
    <mergeCell ref="AO19:AP19"/>
    <mergeCell ref="AO20:AP20"/>
    <mergeCell ref="AQ19:AR19"/>
    <mergeCell ref="AQ20:AR20"/>
    <mergeCell ref="AE19:AF19"/>
    <mergeCell ref="AE20:AF20"/>
    <mergeCell ref="AE21:AF21"/>
    <mergeCell ref="AE22:AF22"/>
    <mergeCell ref="AE23:AF23"/>
    <mergeCell ref="AE24:AF24"/>
    <mergeCell ref="AE25:AF25"/>
    <mergeCell ref="AE26:AF26"/>
    <mergeCell ref="AE27:AF27"/>
    <mergeCell ref="AE28:AF28"/>
    <mergeCell ref="AE29:AF29"/>
    <mergeCell ref="AE30:AF30"/>
    <mergeCell ref="AE31:AF31"/>
    <mergeCell ref="AE32:AF32"/>
    <mergeCell ref="AE33:AF33"/>
    <mergeCell ref="AE34:AF34"/>
    <mergeCell ref="AE35:AF35"/>
    <mergeCell ref="AE36:AF36"/>
    <mergeCell ref="AE37:AF37"/>
    <mergeCell ref="AG21:AH21"/>
    <mergeCell ref="AG22:AH22"/>
    <mergeCell ref="AG23:AH23"/>
    <mergeCell ref="AG24:AH24"/>
    <mergeCell ref="AG25:AH25"/>
    <mergeCell ref="AG26:AH26"/>
    <mergeCell ref="AG27:AH27"/>
    <mergeCell ref="AG28:AH28"/>
    <mergeCell ref="AG29:AH29"/>
    <mergeCell ref="AG30:AH30"/>
    <mergeCell ref="AG31:AH31"/>
    <mergeCell ref="AG32:AH32"/>
    <mergeCell ref="AG33:AH33"/>
    <mergeCell ref="AG34:AH34"/>
    <mergeCell ref="AG35:AH35"/>
    <mergeCell ref="AG36:AH36"/>
    <mergeCell ref="AG37:AH37"/>
    <mergeCell ref="AI21:AJ21"/>
    <mergeCell ref="AI22:AJ22"/>
    <mergeCell ref="AI23:AJ23"/>
    <mergeCell ref="AI24:AJ24"/>
    <mergeCell ref="AI25:AJ25"/>
    <mergeCell ref="AI26:AJ26"/>
    <mergeCell ref="AI27:AJ27"/>
    <mergeCell ref="AI28:AJ28"/>
    <mergeCell ref="AI29:AJ29"/>
    <mergeCell ref="AI30:AJ30"/>
    <mergeCell ref="AI31:AJ31"/>
    <mergeCell ref="AI32:AJ32"/>
    <mergeCell ref="AI33:AJ33"/>
    <mergeCell ref="AI34:AJ34"/>
    <mergeCell ref="AI35:AJ35"/>
    <mergeCell ref="AI36:AJ36"/>
    <mergeCell ref="AI37:AJ37"/>
    <mergeCell ref="AK21:AL21"/>
    <mergeCell ref="AK22:AL22"/>
    <mergeCell ref="AK23:AL23"/>
    <mergeCell ref="AK24:AL24"/>
    <mergeCell ref="AK25:AL25"/>
    <mergeCell ref="AK26:AL26"/>
    <mergeCell ref="AK27:AL27"/>
    <mergeCell ref="AK28:AL28"/>
    <mergeCell ref="AK29:AL29"/>
    <mergeCell ref="AK30:AL30"/>
    <mergeCell ref="AK31:AL31"/>
    <mergeCell ref="AK32:AL32"/>
    <mergeCell ref="AK33:AL33"/>
    <mergeCell ref="AK34:AL34"/>
    <mergeCell ref="AK35:AL35"/>
    <mergeCell ref="AK36:AL36"/>
    <mergeCell ref="AK37:AL37"/>
    <mergeCell ref="AM21:AN21"/>
    <mergeCell ref="AM22:AN22"/>
    <mergeCell ref="AM23:AN23"/>
    <mergeCell ref="AM24:AN24"/>
    <mergeCell ref="AM25:AN25"/>
    <mergeCell ref="AM26:AN26"/>
    <mergeCell ref="AM27:AN27"/>
    <mergeCell ref="AM28:AN28"/>
    <mergeCell ref="AM29:AN29"/>
    <mergeCell ref="AM30:AN30"/>
    <mergeCell ref="AM31:AN31"/>
    <mergeCell ref="AM32:AN32"/>
    <mergeCell ref="AM33:AN33"/>
    <mergeCell ref="AM34:AN34"/>
    <mergeCell ref="AM35:AN35"/>
    <mergeCell ref="AM36:AN36"/>
    <mergeCell ref="AM37:AN37"/>
    <mergeCell ref="AO21:AP21"/>
    <mergeCell ref="AO22:AP22"/>
    <mergeCell ref="AO23:AP23"/>
    <mergeCell ref="AO24:AP24"/>
    <mergeCell ref="AO25:AP25"/>
    <mergeCell ref="AO26:AP26"/>
    <mergeCell ref="AO27:AP27"/>
    <mergeCell ref="AO28:AP28"/>
    <mergeCell ref="AO29:AP29"/>
    <mergeCell ref="AO30:AP30"/>
    <mergeCell ref="AO31:AP31"/>
    <mergeCell ref="AO32:AP32"/>
    <mergeCell ref="AO33:AP33"/>
    <mergeCell ref="AO34:AP34"/>
    <mergeCell ref="AO35:AP35"/>
    <mergeCell ref="AO36:AP36"/>
    <mergeCell ref="AO37:AP37"/>
    <mergeCell ref="AQ21:AR21"/>
    <mergeCell ref="AQ22:AR22"/>
    <mergeCell ref="AQ23:AR23"/>
    <mergeCell ref="AQ24:AR24"/>
    <mergeCell ref="AQ25:AR25"/>
    <mergeCell ref="AQ26:AR26"/>
    <mergeCell ref="AQ27:AR27"/>
    <mergeCell ref="AQ28:AR28"/>
    <mergeCell ref="AQ29:AR29"/>
    <mergeCell ref="AQ30:AR30"/>
    <mergeCell ref="AQ31:AR31"/>
    <mergeCell ref="AQ32:AR32"/>
    <mergeCell ref="AQ33:AR33"/>
    <mergeCell ref="AQ34:AR34"/>
    <mergeCell ref="AQ35:AR35"/>
    <mergeCell ref="AQ36:AR36"/>
    <mergeCell ref="AQ37:AR37"/>
    <mergeCell ref="K20:L20"/>
    <mergeCell ref="U20:V20"/>
    <mergeCell ref="W20:X20"/>
    <mergeCell ref="Y20:Z20"/>
    <mergeCell ref="AA20:AB20"/>
    <mergeCell ref="Q20:R20"/>
    <mergeCell ref="S20:T20"/>
    <mergeCell ref="I21:J21"/>
    <mergeCell ref="K21:L21"/>
    <mergeCell ref="G22:H22"/>
    <mergeCell ref="I22:J22"/>
    <mergeCell ref="K22:L22"/>
    <mergeCell ref="M21:N21"/>
    <mergeCell ref="O21:P21"/>
    <mergeCell ref="Q21:R21"/>
    <mergeCell ref="G23:H23"/>
    <mergeCell ref="I23:J23"/>
    <mergeCell ref="K23:L23"/>
    <mergeCell ref="I24:J24"/>
    <mergeCell ref="K24:L24"/>
    <mergeCell ref="G25:H25"/>
    <mergeCell ref="I25:J25"/>
    <mergeCell ref="K25:L25"/>
    <mergeCell ref="G26:H26"/>
    <mergeCell ref="I26:J26"/>
    <mergeCell ref="K26:L26"/>
    <mergeCell ref="I27:J27"/>
    <mergeCell ref="K27:L27"/>
    <mergeCell ref="G28:H28"/>
    <mergeCell ref="I28:J28"/>
    <mergeCell ref="K28:L28"/>
    <mergeCell ref="G29:H29"/>
    <mergeCell ref="I29:J29"/>
    <mergeCell ref="K29:L29"/>
    <mergeCell ref="I30:J30"/>
    <mergeCell ref="K30:L30"/>
    <mergeCell ref="G31:H31"/>
    <mergeCell ref="I31:J31"/>
    <mergeCell ref="K31:L31"/>
    <mergeCell ref="G32:H32"/>
    <mergeCell ref="I32:J32"/>
    <mergeCell ref="K32:L32"/>
    <mergeCell ref="G33:H33"/>
    <mergeCell ref="I33:J33"/>
    <mergeCell ref="K33:L33"/>
    <mergeCell ref="G34:H34"/>
    <mergeCell ref="I34:J34"/>
    <mergeCell ref="K34:L34"/>
    <mergeCell ref="G35:H35"/>
    <mergeCell ref="I35:J35"/>
    <mergeCell ref="K35:L35"/>
    <mergeCell ref="G36:H36"/>
    <mergeCell ref="I36:J36"/>
    <mergeCell ref="K36:L36"/>
    <mergeCell ref="G37:H37"/>
    <mergeCell ref="I37:J37"/>
    <mergeCell ref="K37:L37"/>
    <mergeCell ref="M22:N22"/>
    <mergeCell ref="O22:P22"/>
    <mergeCell ref="Q22:R22"/>
    <mergeCell ref="M23:N23"/>
    <mergeCell ref="O23:P23"/>
    <mergeCell ref="Q23:R23"/>
    <mergeCell ref="M24:N24"/>
    <mergeCell ref="O24:P24"/>
    <mergeCell ref="Q24:R24"/>
    <mergeCell ref="M25:N25"/>
    <mergeCell ref="O25:P25"/>
    <mergeCell ref="Q25:R25"/>
    <mergeCell ref="M26:N26"/>
    <mergeCell ref="O26:P26"/>
    <mergeCell ref="Q26:R26"/>
    <mergeCell ref="M27:N27"/>
    <mergeCell ref="O27:P27"/>
    <mergeCell ref="Q27:R27"/>
    <mergeCell ref="M28:N28"/>
    <mergeCell ref="O28:P28"/>
    <mergeCell ref="Q28:R28"/>
    <mergeCell ref="M29:N29"/>
    <mergeCell ref="O29:P29"/>
    <mergeCell ref="Q29:R29"/>
    <mergeCell ref="M30:N30"/>
    <mergeCell ref="O30:P30"/>
    <mergeCell ref="Q30:R30"/>
    <mergeCell ref="M31:N31"/>
    <mergeCell ref="O31:P31"/>
    <mergeCell ref="Q31:R31"/>
    <mergeCell ref="M32:N32"/>
    <mergeCell ref="O32:P32"/>
    <mergeCell ref="Q32:R32"/>
    <mergeCell ref="M33:N33"/>
    <mergeCell ref="O33:P33"/>
    <mergeCell ref="Q33:R33"/>
    <mergeCell ref="M34:N34"/>
    <mergeCell ref="O34:P34"/>
    <mergeCell ref="Q34:R34"/>
    <mergeCell ref="M35:N35"/>
    <mergeCell ref="O35:P35"/>
    <mergeCell ref="Q35:R35"/>
    <mergeCell ref="M36:N36"/>
    <mergeCell ref="O36:P36"/>
    <mergeCell ref="Q36:R36"/>
    <mergeCell ref="M37:N37"/>
    <mergeCell ref="O37:P37"/>
    <mergeCell ref="Q37:R37"/>
    <mergeCell ref="S21:T21"/>
    <mergeCell ref="U21:V21"/>
    <mergeCell ref="W21:X21"/>
    <mergeCell ref="S22:T22"/>
    <mergeCell ref="U22:V22"/>
    <mergeCell ref="W22:X22"/>
    <mergeCell ref="S23:T23"/>
    <mergeCell ref="U23:V23"/>
    <mergeCell ref="W23:X23"/>
    <mergeCell ref="S24:T24"/>
    <mergeCell ref="U24:V24"/>
    <mergeCell ref="W24:X24"/>
    <mergeCell ref="S25:T25"/>
    <mergeCell ref="U25:V25"/>
    <mergeCell ref="W25:X25"/>
    <mergeCell ref="S26:T26"/>
    <mergeCell ref="U26:V26"/>
    <mergeCell ref="W26:X26"/>
    <mergeCell ref="S27:T27"/>
    <mergeCell ref="U27:V27"/>
    <mergeCell ref="W27:X27"/>
    <mergeCell ref="S28:T28"/>
    <mergeCell ref="U28:V28"/>
    <mergeCell ref="W28:X28"/>
    <mergeCell ref="S29:T29"/>
    <mergeCell ref="U29:V29"/>
    <mergeCell ref="W29:X29"/>
    <mergeCell ref="S30:T30"/>
    <mergeCell ref="U30:V30"/>
    <mergeCell ref="W30:X30"/>
    <mergeCell ref="S31:T31"/>
    <mergeCell ref="U31:V31"/>
    <mergeCell ref="W31:X31"/>
    <mergeCell ref="S32:T32"/>
    <mergeCell ref="U32:V32"/>
    <mergeCell ref="W32:X32"/>
    <mergeCell ref="S33:T33"/>
    <mergeCell ref="U33:V33"/>
    <mergeCell ref="W33:X33"/>
    <mergeCell ref="S34:T34"/>
    <mergeCell ref="U34:V34"/>
    <mergeCell ref="W34:X34"/>
    <mergeCell ref="S35:T35"/>
    <mergeCell ref="U35:V35"/>
    <mergeCell ref="W35:X35"/>
    <mergeCell ref="S36:T36"/>
    <mergeCell ref="U36:V36"/>
    <mergeCell ref="W36:X36"/>
    <mergeCell ref="S37:T37"/>
    <mergeCell ref="U37:V37"/>
    <mergeCell ref="W37:X37"/>
    <mergeCell ref="Y21:Z21"/>
    <mergeCell ref="AA21:AB21"/>
    <mergeCell ref="AC21:AD21"/>
    <mergeCell ref="Y22:Z22"/>
    <mergeCell ref="AA22:AB22"/>
    <mergeCell ref="AC22:AD22"/>
    <mergeCell ref="Y23:Z23"/>
    <mergeCell ref="AA23:AB23"/>
    <mergeCell ref="AC23:AD23"/>
    <mergeCell ref="Y24:Z24"/>
    <mergeCell ref="AA24:AB24"/>
    <mergeCell ref="AC24:AD24"/>
    <mergeCell ref="Y25:Z25"/>
    <mergeCell ref="AA25:AB25"/>
    <mergeCell ref="AC25:AD25"/>
    <mergeCell ref="Y26:Z26"/>
    <mergeCell ref="AA26:AB26"/>
    <mergeCell ref="AC26:AD26"/>
    <mergeCell ref="Y27:Z27"/>
    <mergeCell ref="AA27:AB27"/>
    <mergeCell ref="AC27:AD27"/>
    <mergeCell ref="Y28:Z28"/>
    <mergeCell ref="AA28:AB28"/>
    <mergeCell ref="AC28:AD28"/>
    <mergeCell ref="Y29:Z29"/>
    <mergeCell ref="AA29:AB29"/>
    <mergeCell ref="AC29:AD29"/>
    <mergeCell ref="Y30:Z30"/>
    <mergeCell ref="AA30:AB30"/>
    <mergeCell ref="AC30:AD30"/>
    <mergeCell ref="Y31:Z31"/>
    <mergeCell ref="AA31:AB31"/>
    <mergeCell ref="AC31:AD31"/>
    <mergeCell ref="Y32:Z32"/>
    <mergeCell ref="AA32:AB32"/>
    <mergeCell ref="AC32:AD32"/>
    <mergeCell ref="Y33:Z33"/>
    <mergeCell ref="AA33:AB33"/>
    <mergeCell ref="AC33:AD33"/>
    <mergeCell ref="Y34:Z34"/>
    <mergeCell ref="AA34:AB34"/>
    <mergeCell ref="AC34:AD34"/>
    <mergeCell ref="Y35:Z35"/>
    <mergeCell ref="AA35:AB35"/>
    <mergeCell ref="AC35:AD35"/>
    <mergeCell ref="Y36:Z36"/>
    <mergeCell ref="AA36:AB36"/>
    <mergeCell ref="AC36:AD36"/>
    <mergeCell ref="Y37:Z37"/>
    <mergeCell ref="AA37:AB37"/>
    <mergeCell ref="AC37:AD37"/>
    <mergeCell ref="G18:AD18"/>
    <mergeCell ref="AE18:AR18"/>
    <mergeCell ref="AS18:AX18"/>
    <mergeCell ref="AY18:BD18"/>
    <mergeCell ref="BC20:BD20"/>
    <mergeCell ref="BA20:BB20"/>
    <mergeCell ref="AY20:AZ20"/>
    <mergeCell ref="AW20:AX20"/>
    <mergeCell ref="AU20:AV20"/>
    <mergeCell ref="AS20:AT20"/>
    <mergeCell ref="AS22:AT22"/>
    <mergeCell ref="AU22:AV22"/>
    <mergeCell ref="AW22:AX22"/>
    <mergeCell ref="AY22:AZ22"/>
    <mergeCell ref="BA22:BB22"/>
    <mergeCell ref="BC22:BD22"/>
    <mergeCell ref="AS21:AT21"/>
    <mergeCell ref="AU21:AV21"/>
    <mergeCell ref="AW21:AX21"/>
    <mergeCell ref="AY21:AZ21"/>
    <mergeCell ref="BA21:BB21"/>
    <mergeCell ref="BC21:BD21"/>
    <mergeCell ref="AS23:AT23"/>
    <mergeCell ref="AU23:AV23"/>
    <mergeCell ref="AW23:AX23"/>
    <mergeCell ref="AY23:AZ23"/>
    <mergeCell ref="BA23:BB23"/>
    <mergeCell ref="BC23:BD23"/>
    <mergeCell ref="AS24:AT24"/>
    <mergeCell ref="AU24:AV24"/>
    <mergeCell ref="AW24:AX24"/>
    <mergeCell ref="AY24:AZ24"/>
    <mergeCell ref="BA24:BB24"/>
    <mergeCell ref="BC24:BD24"/>
    <mergeCell ref="AS25:AT25"/>
    <mergeCell ref="AU25:AV25"/>
    <mergeCell ref="AW25:AX25"/>
    <mergeCell ref="AY25:AZ25"/>
    <mergeCell ref="BA25:BB25"/>
    <mergeCell ref="BC25:BD25"/>
    <mergeCell ref="AS26:AT26"/>
    <mergeCell ref="AU26:AV26"/>
    <mergeCell ref="AW26:AX26"/>
    <mergeCell ref="AY26:AZ26"/>
    <mergeCell ref="BA26:BB26"/>
    <mergeCell ref="BC26:BD26"/>
    <mergeCell ref="AS27:AT27"/>
    <mergeCell ref="AU27:AV27"/>
    <mergeCell ref="AW27:AX27"/>
    <mergeCell ref="AY27:AZ27"/>
    <mergeCell ref="BA27:BB27"/>
    <mergeCell ref="BC27:BD27"/>
    <mergeCell ref="AS28:AT28"/>
    <mergeCell ref="AU28:AV28"/>
    <mergeCell ref="AW28:AX28"/>
    <mergeCell ref="AY28:AZ28"/>
    <mergeCell ref="BA28:BB28"/>
    <mergeCell ref="BC28:BD28"/>
    <mergeCell ref="AS29:AT29"/>
    <mergeCell ref="AU29:AV29"/>
    <mergeCell ref="AW29:AX29"/>
    <mergeCell ref="AY29:AZ29"/>
    <mergeCell ref="BA29:BB29"/>
    <mergeCell ref="BC29:BD29"/>
    <mergeCell ref="AS30:AT30"/>
    <mergeCell ref="AU30:AV30"/>
    <mergeCell ref="AW30:AX30"/>
    <mergeCell ref="AY30:AZ30"/>
    <mergeCell ref="BA30:BB30"/>
    <mergeCell ref="BC30:BD30"/>
    <mergeCell ref="AS31:AT31"/>
    <mergeCell ref="AU31:AV31"/>
    <mergeCell ref="AW31:AX31"/>
    <mergeCell ref="AY31:AZ31"/>
    <mergeCell ref="BA31:BB31"/>
    <mergeCell ref="BC31:BD31"/>
    <mergeCell ref="AS32:AT32"/>
    <mergeCell ref="AU32:AV32"/>
    <mergeCell ref="AW32:AX32"/>
    <mergeCell ref="AY32:AZ32"/>
    <mergeCell ref="BA32:BB32"/>
    <mergeCell ref="BC32:BD32"/>
    <mergeCell ref="AS33:AT33"/>
    <mergeCell ref="AU33:AV33"/>
    <mergeCell ref="AW33:AX33"/>
    <mergeCell ref="AY33:AZ33"/>
    <mergeCell ref="BA33:BB33"/>
    <mergeCell ref="BC33:BD33"/>
    <mergeCell ref="AS34:AT34"/>
    <mergeCell ref="AU34:AV34"/>
    <mergeCell ref="AW34:AX34"/>
    <mergeCell ref="AY34:AZ34"/>
    <mergeCell ref="BA34:BB34"/>
    <mergeCell ref="BC34:BD34"/>
    <mergeCell ref="AS35:AT35"/>
    <mergeCell ref="AU35:AV35"/>
    <mergeCell ref="AW35:AX35"/>
    <mergeCell ref="AY35:AZ35"/>
    <mergeCell ref="BA35:BB35"/>
    <mergeCell ref="BC35:BD35"/>
    <mergeCell ref="AS36:AT36"/>
    <mergeCell ref="AU36:AV36"/>
    <mergeCell ref="AW36:AX36"/>
    <mergeCell ref="AY36:AZ36"/>
    <mergeCell ref="BA36:BB36"/>
    <mergeCell ref="BC36:BD36"/>
    <mergeCell ref="AS37:AT37"/>
    <mergeCell ref="AU37:AV37"/>
    <mergeCell ref="AW37:AX37"/>
    <mergeCell ref="AY37:AZ37"/>
    <mergeCell ref="BA37:BB37"/>
    <mergeCell ref="BC37:BD37"/>
  </mergeCells>
  <printOptions horizontalCentered="1"/>
  <pageMargins left="0.5905511811023623" right="0.5905511811023623" top="0.6692913385826772" bottom="0.31496062992125984" header="0.2362204724409449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0924054</cp:lastModifiedBy>
  <cp:lastPrinted>2017-08-14T04:07:49Z</cp:lastPrinted>
  <dcterms:created xsi:type="dcterms:W3CDTF">1997-07-03T08:25:05Z</dcterms:created>
  <dcterms:modified xsi:type="dcterms:W3CDTF">2017-09-01T01:04:40Z</dcterms:modified>
  <cp:category/>
  <cp:version/>
  <cp:contentType/>
  <cp:contentStatus/>
</cp:coreProperties>
</file>