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comments11.xml" ContentType="application/vnd.openxmlformats-officedocument.spreadsheetml.comments+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3.xml" ContentType="application/vnd.openxmlformats-officedocument.spreadsheetml.comments+xml"/>
  <Override PartName="/xl/drawings/drawing22.xml" ContentType="application/vnd.openxmlformats-officedocument.drawing+xml"/>
  <Override PartName="/xl/comments14.xml" ContentType="application/vnd.openxmlformats-officedocument.spreadsheetml.comments+xml"/>
  <Override PartName="/xl/drawings/drawing23.xml" ContentType="application/vnd.openxmlformats-officedocument.drawing+xml"/>
  <Override PartName="/xl/comments15.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172企画課\技術調査班\R4\K（働き方改革）\05_工事書類の簡素化\【受注者用】工事関係書類\12.R5.1改定\01.通知\ライブラリ\"/>
    </mc:Choice>
  </mc:AlternateContent>
  <bookViews>
    <workbookView xWindow="0" yWindow="0" windowWidth="21570" windowHeight="8160" tabRatio="895" activeTab="1"/>
  </bookViews>
  <sheets>
    <sheet name="改定履歴" sheetId="176" r:id="rId1"/>
    <sheet name="提出書類一覧" sheetId="177" r:id="rId2"/>
    <sheet name="入力シート" sheetId="2" r:id="rId3"/>
    <sheet name="1100" sheetId="173" r:id="rId4"/>
    <sheet name="1105" sheetId="174" r:id="rId5"/>
    <sheet name="1110" sheetId="172" r:id="rId6"/>
    <sheet name="1120" sheetId="98" r:id="rId7"/>
    <sheet name="1120-2" sheetId="100" r:id="rId8"/>
    <sheet name="1120-3" sheetId="101" r:id="rId9"/>
    <sheet name="1120-4" sheetId="99" r:id="rId10"/>
    <sheet name="1130" sheetId="171" r:id="rId11"/>
    <sheet name="1140" sheetId="170" r:id="rId12"/>
    <sheet name="1150" sheetId="115" r:id="rId13"/>
    <sheet name="1160" sheetId="92" r:id="rId14"/>
    <sheet name="1170" sheetId="169" r:id="rId15"/>
    <sheet name="1180" sheetId="111" r:id="rId16"/>
    <sheet name="1190" sheetId="108" r:id="rId17"/>
    <sheet name="1200" sheetId="109" r:id="rId18"/>
    <sheet name="1210" sheetId="110" r:id="rId19"/>
    <sheet name="1220-1" sheetId="121" r:id="rId20"/>
    <sheet name="1220-2" sheetId="122" r:id="rId21"/>
    <sheet name="1220-3" sheetId="123" r:id="rId22"/>
    <sheet name="1230" sheetId="165" r:id="rId23"/>
    <sheet name="1240" sheetId="166" r:id="rId24"/>
    <sheet name="1250" sheetId="167" r:id="rId25"/>
    <sheet name="1260" sheetId="168" r:id="rId26"/>
    <sheet name="1280" sheetId="96" r:id="rId27"/>
    <sheet name="1290" sheetId="175" r:id="rId28"/>
    <sheet name="1300" sheetId="112" r:id="rId29"/>
    <sheet name="1310" sheetId="113" r:id="rId30"/>
  </sheets>
  <externalReferences>
    <externalReference r:id="rId31"/>
    <externalReference r:id="rId32"/>
  </externalReferences>
  <definedNames>
    <definedName name="jimusho">[1]成績採点表!$A$3:$B$23</definedName>
    <definedName name="OLE_LINK1" localSheetId="11">'1140'!$A$16</definedName>
    <definedName name="OLE_LINK2" localSheetId="14">'1170'!#REF!</definedName>
    <definedName name="page1" localSheetId="22">#REF!</definedName>
    <definedName name="page1" localSheetId="27">#REF!</definedName>
    <definedName name="page1" localSheetId="0">#REF!</definedName>
    <definedName name="page1">#REF!</definedName>
    <definedName name="page2" localSheetId="22">#REF!</definedName>
    <definedName name="page2" localSheetId="27">#REF!</definedName>
    <definedName name="page2" localSheetId="0">#REF!</definedName>
    <definedName name="page2">#REF!</definedName>
    <definedName name="_xlnm.Print_Area" localSheetId="3">'1100'!$A$1:$I$40</definedName>
    <definedName name="_xlnm.Print_Area" localSheetId="4">'1105'!$A$1:$I$40</definedName>
    <definedName name="_xlnm.Print_Area" localSheetId="9">'1120-4'!$A$1:$D$41</definedName>
    <definedName name="_xlnm.Print_Area" localSheetId="10">'1130'!$A$1:$S$39</definedName>
    <definedName name="_xlnm.Print_Area" localSheetId="11">'1140'!$A$1:$R$53</definedName>
    <definedName name="_xlnm.Print_Area" localSheetId="12">'1150'!$A$1:$AI$54</definedName>
    <definedName name="_xlnm.Print_Area" localSheetId="13">'1160'!$A$1:$N$46</definedName>
    <definedName name="_xlnm.Print_Area" localSheetId="14">'1170'!$A$1:$I$100</definedName>
    <definedName name="_xlnm.Print_Area" localSheetId="15">'1180'!$A$1:$H$53</definedName>
    <definedName name="_xlnm.Print_Area" localSheetId="16">'1190'!$A$1:$K$38</definedName>
    <definedName name="_xlnm.Print_Area" localSheetId="17">'1200'!$A$1:$AJ$59</definedName>
    <definedName name="_xlnm.Print_Area" localSheetId="18">'1210'!$A$1:$AH$29</definedName>
    <definedName name="_xlnm.Print_Area" localSheetId="22">'1230'!$A$1:$R$53</definedName>
    <definedName name="_xlnm.Print_Area" localSheetId="23">'1240'!$A$1:$I$34</definedName>
    <definedName name="_xlnm.Print_Area" localSheetId="24">'1250'!$A$1:$E$24</definedName>
    <definedName name="_xlnm.Print_Area" localSheetId="26">'1280'!$A$1:$AI$35</definedName>
    <definedName name="_xlnm.Print_Area" localSheetId="28">'1300'!$A$1:$I$60</definedName>
    <definedName name="_xlnm.Print_Area" localSheetId="29">'1310'!$A$1:$AI$57</definedName>
    <definedName name="_xlnm.Print_Area" localSheetId="1">提出書類一覧!$A$2:$M$201</definedName>
    <definedName name="_xlnm.Print_Area" localSheetId="2">入力シート!$A$1:$D$32</definedName>
    <definedName name="_xlnm.Print_Titles" localSheetId="1">提出書類一覧!$2:$4</definedName>
    <definedName name="技能講習名" localSheetId="27">#REF!</definedName>
    <definedName name="技能講習名" localSheetId="0">#REF!</definedName>
    <definedName name="技能講習名">#REF!</definedName>
    <definedName name="許可業種" localSheetId="27">#REF!</definedName>
    <definedName name="許可業種" localSheetId="0">#REF!</definedName>
    <definedName name="許可業種">#REF!</definedName>
    <definedName name="血液型" localSheetId="27">#REF!</definedName>
    <definedName name="血液型" localSheetId="0">#REF!</definedName>
    <definedName name="血液型">#REF!</definedName>
    <definedName name="工種" localSheetId="5">#REF!</definedName>
    <definedName name="工種" localSheetId="22">#REF!</definedName>
    <definedName name="工種" localSheetId="27">#REF!</definedName>
    <definedName name="工種" localSheetId="0">#REF!</definedName>
    <definedName name="工種">#REF!</definedName>
    <definedName name="工種１" localSheetId="5">#REF!</definedName>
    <definedName name="工種１" localSheetId="27">#REF!</definedName>
    <definedName name="工種１" localSheetId="0">#REF!</definedName>
    <definedName name="工種１">#REF!</definedName>
    <definedName name="工種工種" localSheetId="0">#REF!</definedName>
    <definedName name="工種工種">#REF!</definedName>
    <definedName name="週休">[2]入力画面!$R$43:$S$46</definedName>
    <definedName name="職種名" localSheetId="27">#REF!</definedName>
    <definedName name="職種名" localSheetId="0">#REF!</definedName>
    <definedName name="職種名">#REF!</definedName>
    <definedName name="特殊健康診断名" localSheetId="27">#REF!</definedName>
    <definedName name="特殊健康診断名" localSheetId="0">#REF!</definedName>
    <definedName name="特殊健康診断名">#REF!</definedName>
    <definedName name="特別教育名" localSheetId="27">#REF!</definedName>
    <definedName name="特別教育名" localSheetId="0">#REF!</definedName>
    <definedName name="特別教育名">#REF!</definedName>
    <definedName name="免許資格名" localSheetId="27">#REF!</definedName>
    <definedName name="免許資格名" localSheetId="0">#REF!</definedName>
    <definedName name="免許資格名">#REF!</definedName>
  </definedNames>
  <calcPr calcId="152511"/>
</workbook>
</file>

<file path=xl/calcChain.xml><?xml version="1.0" encoding="utf-8"?>
<calcChain xmlns="http://schemas.openxmlformats.org/spreadsheetml/2006/main">
  <c r="AD14" i="175" l="1"/>
  <c r="AD12" i="175"/>
  <c r="K2" i="177" l="1"/>
  <c r="A12" i="167" l="1"/>
  <c r="M12" i="175" l="1"/>
  <c r="M15" i="175" l="1"/>
  <c r="AD13" i="175" s="1"/>
  <c r="A8" i="174" l="1"/>
  <c r="C13" i="174"/>
  <c r="C15" i="174"/>
  <c r="C17" i="174"/>
  <c r="F36" i="174"/>
  <c r="F38" i="174"/>
  <c r="F40" i="174"/>
  <c r="A8" i="173"/>
  <c r="C13" i="173"/>
  <c r="C15" i="173"/>
  <c r="C17" i="173"/>
  <c r="F36" i="173"/>
  <c r="F38" i="173"/>
  <c r="F40" i="173"/>
  <c r="A13" i="172"/>
  <c r="G13" i="172"/>
  <c r="G15" i="172"/>
  <c r="F16" i="172"/>
  <c r="B20" i="172"/>
  <c r="B21" i="172"/>
  <c r="B22" i="172"/>
  <c r="A24" i="172"/>
  <c r="A14" i="171"/>
  <c r="M16" i="171"/>
  <c r="M18" i="171"/>
  <c r="M19" i="171"/>
  <c r="D23" i="171"/>
  <c r="D24" i="171"/>
  <c r="M24" i="171"/>
  <c r="D25" i="171"/>
  <c r="A10" i="170"/>
  <c r="M13" i="170"/>
  <c r="M14" i="170"/>
  <c r="D17" i="170"/>
  <c r="D18" i="170"/>
  <c r="D19" i="170"/>
  <c r="B14" i="169"/>
  <c r="D18" i="169"/>
  <c r="D20" i="169"/>
  <c r="D22" i="169"/>
  <c r="F42" i="169"/>
  <c r="F44" i="169"/>
  <c r="F46" i="169"/>
  <c r="B64" i="169"/>
  <c r="H4" i="168"/>
  <c r="H5" i="168"/>
  <c r="H6" i="168"/>
  <c r="H7" i="168"/>
  <c r="B7" i="167"/>
  <c r="E9" i="167"/>
  <c r="E10" i="167"/>
  <c r="E20" i="167"/>
  <c r="E23" i="167"/>
  <c r="E24" i="167"/>
  <c r="F7" i="166"/>
  <c r="C11" i="166"/>
  <c r="C13" i="166"/>
  <c r="C15" i="166"/>
  <c r="F30" i="166"/>
  <c r="F32" i="166"/>
  <c r="F34" i="166"/>
  <c r="A18" i="165"/>
  <c r="M19" i="165"/>
  <c r="M20" i="165"/>
  <c r="M21" i="165"/>
  <c r="C23" i="165"/>
  <c r="L23" i="165"/>
  <c r="C24" i="165"/>
  <c r="C25" i="165"/>
  <c r="L25" i="165"/>
  <c r="L26" i="165"/>
  <c r="G13" i="2" l="1"/>
  <c r="D36" i="112" l="1"/>
  <c r="Q22" i="96" l="1"/>
  <c r="O32" i="115" l="1"/>
  <c r="A16" i="98"/>
  <c r="O31" i="115"/>
  <c r="O33" i="115" s="1"/>
  <c r="I29" i="115"/>
  <c r="I27" i="115"/>
  <c r="X15" i="115"/>
  <c r="X14" i="115"/>
  <c r="X12" i="115"/>
  <c r="B11" i="115"/>
  <c r="D34" i="112"/>
  <c r="D32" i="112"/>
  <c r="D29" i="112"/>
  <c r="D28" i="112"/>
  <c r="F14" i="112"/>
  <c r="F13" i="112"/>
  <c r="F11" i="112"/>
  <c r="A10" i="112"/>
  <c r="D30" i="111"/>
  <c r="D29" i="111"/>
  <c r="C28" i="111"/>
  <c r="E17" i="111"/>
  <c r="E16" i="111"/>
  <c r="E14" i="111"/>
  <c r="A11" i="111"/>
  <c r="L27" i="110"/>
  <c r="X25" i="110"/>
  <c r="L25" i="110"/>
  <c r="J23" i="110"/>
  <c r="W15" i="110"/>
  <c r="W14" i="110"/>
  <c r="W12" i="110"/>
  <c r="A10" i="110"/>
  <c r="J32" i="109"/>
  <c r="U29" i="109"/>
  <c r="I29" i="109"/>
  <c r="H26" i="109"/>
  <c r="H25" i="109"/>
  <c r="X13" i="109"/>
  <c r="X12" i="109"/>
  <c r="X10" i="109"/>
  <c r="A9" i="109"/>
  <c r="B18" i="92" l="1"/>
  <c r="I13" i="92"/>
  <c r="I12" i="92"/>
  <c r="I10" i="92"/>
  <c r="A9" i="92"/>
  <c r="D6" i="108" l="1"/>
  <c r="G29" i="108"/>
  <c r="G28" i="108"/>
  <c r="G26" i="108"/>
  <c r="E15" i="108" l="1"/>
  <c r="H13" i="108"/>
  <c r="E13" i="108"/>
  <c r="D9" i="108"/>
  <c r="A20" i="98"/>
  <c r="D12" i="98"/>
  <c r="D11" i="98"/>
  <c r="D8" i="98"/>
  <c r="A7" i="98"/>
  <c r="Q9" i="96" l="1"/>
  <c r="AD25" i="96" s="1"/>
  <c r="AD26" i="96" s="1"/>
  <c r="Q25" i="96" s="1"/>
  <c r="Q28" i="96" s="1"/>
</calcChain>
</file>

<file path=xl/comments1.xml><?xml version="1.0" encoding="utf-8"?>
<comments xmlns="http://schemas.openxmlformats.org/spreadsheetml/2006/main">
  <authors>
    <author>作成者</author>
  </authors>
  <commentList>
    <comment ref="D34"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福岡県県土整備部</author>
  </authors>
  <commentList>
    <comment ref="C24" authorId="0" shapeId="0">
      <text>
        <r>
          <rPr>
            <b/>
            <sz val="9"/>
            <color indexed="81"/>
            <rFont val="ＭＳ Ｐゴシック"/>
            <family val="3"/>
            <charset val="128"/>
          </rPr>
          <t>「YYYY/MM/DD」形式で入力する。
入力例：2003/06/06
表示は「平成15年6月6日」となる。</t>
        </r>
      </text>
    </comment>
    <comment ref="G29" authorId="1" shapeId="0">
      <text>
        <r>
          <rPr>
            <b/>
            <sz val="11"/>
            <color indexed="10"/>
            <rFont val="ＭＳ Ｐゴシック"/>
            <family val="3"/>
            <charset val="128"/>
          </rPr>
          <t>記名押印又は署名
署名の場合は基本情報の代表者欄を空白にして署名</t>
        </r>
      </text>
    </comment>
  </commentList>
</comments>
</file>

<file path=xl/comments11.xml><?xml version="1.0" encoding="utf-8"?>
<comments xmlns="http://schemas.openxmlformats.org/spreadsheetml/2006/main">
  <authors>
    <author>作成者</author>
    <author>福岡県県土整備部</author>
  </authors>
  <commentList>
    <comment ref="AA7" authorId="0" shapeId="0">
      <text>
        <r>
          <rPr>
            <b/>
            <sz val="9"/>
            <color indexed="81"/>
            <rFont val="ＭＳ Ｐゴシック"/>
            <family val="3"/>
            <charset val="128"/>
          </rPr>
          <t>「YYYY/MM/DD」形式で入力する。
入力例：2003/06/06
表示は「平成15年6月6日」となる。</t>
        </r>
      </text>
    </comment>
    <comment ref="M18" authorId="0" shapeId="0">
      <text>
        <r>
          <rPr>
            <b/>
            <sz val="9"/>
            <color indexed="81"/>
            <rFont val="ＭＳ Ｐゴシック"/>
            <family val="3"/>
            <charset val="128"/>
          </rPr>
          <t>「YYYY/MM/DD」形式で入力する。
入力例：2003/06/06
表示は「平成15年6月6日」となる。</t>
        </r>
      </text>
    </comment>
    <comment ref="K35" authorId="1"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 ref="W35"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7" authorId="0" shapeId="0">
      <text>
        <r>
          <rPr>
            <b/>
            <sz val="9"/>
            <color indexed="81"/>
            <rFont val="ＭＳ Ｐゴシック"/>
            <family val="3"/>
            <charset val="128"/>
          </rPr>
          <t>「YYYY/MM/DD」形式で入力する。
入力例：2003/06/06
表示は「平成15年6月6日」となる。</t>
        </r>
      </text>
    </comment>
    <comment ref="J29"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N15"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E28"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E3"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AA7" authorId="0" shapeId="0">
      <text>
        <r>
          <rPr>
            <b/>
            <sz val="9"/>
            <color indexed="81"/>
            <rFont val="ＭＳ Ｐゴシック"/>
            <family val="3"/>
            <charset val="128"/>
          </rPr>
          <t>「YYYY/MM/DD」形式で入力する。
入力例：2003/06/06
表示は「平成15年6月6日」となる。</t>
        </r>
      </text>
    </comment>
    <comment ref="K39"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D34"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福岡県県土整備部</author>
  </authors>
  <commentList>
    <comment ref="D2" authorId="0"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N7"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福岡県県土整備部</author>
  </authors>
  <commentList>
    <comment ref="AA7" authorId="0" shapeId="0">
      <text>
        <r>
          <rPr>
            <b/>
            <sz val="9"/>
            <color indexed="81"/>
            <rFont val="ＭＳ Ｐゴシック"/>
            <family val="3"/>
            <charset val="128"/>
          </rPr>
          <t>「YYYY/MM/DD」形式で入力する。
入力例：2003/06/06
表示は「平成15年6月6日」となる。</t>
        </r>
      </text>
    </comment>
    <comment ref="O34" authorId="1"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福岡県県土整備部</author>
  </authors>
  <commentList>
    <comment ref="L7" authorId="0" shapeId="0">
      <text>
        <r>
          <rPr>
            <b/>
            <sz val="9"/>
            <color indexed="81"/>
            <rFont val="ＭＳ Ｐゴシック"/>
            <family val="3"/>
            <charset val="128"/>
          </rPr>
          <t>「YYYY/MM/DD」形式で入力する。
入力例：2003/06/06
表示は「平成15年6月6日」となる。</t>
        </r>
      </text>
    </comment>
    <comment ref="D27" authorId="1" shapeId="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作成者</author>
  </authors>
  <commentList>
    <comment ref="D40"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F7"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<sst xmlns="http://schemas.openxmlformats.org/spreadsheetml/2006/main" count="1289" uniqueCount="848">
  <si>
    <t>事務所監督員</t>
    <rPh sb="0" eb="2">
      <t>ジム</t>
    </rPh>
    <rPh sb="2" eb="3">
      <t>ショ</t>
    </rPh>
    <rPh sb="3" eb="6">
      <t>カントクイン</t>
    </rPh>
    <phoneticPr fontId="7"/>
  </si>
  <si>
    <t>様式１</t>
    <rPh sb="0" eb="2">
      <t>ヨウシキ</t>
    </rPh>
    <phoneticPr fontId="7"/>
  </si>
  <si>
    <t>記</t>
  </si>
  <si>
    <t>事務所電話番号</t>
    <rPh sb="0" eb="2">
      <t>ジム</t>
    </rPh>
    <rPh sb="2" eb="3">
      <t>ショ</t>
    </rPh>
    <rPh sb="3" eb="5">
      <t>デンワ</t>
    </rPh>
    <rPh sb="5" eb="7">
      <t>バンゴウ</t>
    </rPh>
    <phoneticPr fontId="7"/>
  </si>
  <si>
    <t>会社名</t>
    <rPh sb="0" eb="3">
      <t>カイシャメイ</t>
    </rPh>
    <phoneticPr fontId="7"/>
  </si>
  <si>
    <t>代表者</t>
    <rPh sb="0" eb="3">
      <t>ダイヒョウシャ</t>
    </rPh>
    <phoneticPr fontId="7"/>
  </si>
  <si>
    <t>電話</t>
    <rPh sb="0" eb="2">
      <t>デンワ</t>
    </rPh>
    <phoneticPr fontId="7"/>
  </si>
  <si>
    <t>ファックス</t>
    <phoneticPr fontId="7"/>
  </si>
  <si>
    <t>備考欄</t>
    <rPh sb="0" eb="2">
      <t>ビコウ</t>
    </rPh>
    <rPh sb="2" eb="3">
      <t>ラン</t>
    </rPh>
    <phoneticPr fontId="7"/>
  </si>
  <si>
    <t>項目</t>
    <rPh sb="0" eb="2">
      <t>コウモク</t>
    </rPh>
    <phoneticPr fontId="7"/>
  </si>
  <si>
    <t>入力欄</t>
    <rPh sb="0" eb="2">
      <t>ニュウリョク</t>
    </rPh>
    <rPh sb="2" eb="3">
      <t>ラン</t>
    </rPh>
    <phoneticPr fontId="7"/>
  </si>
  <si>
    <t>小項目</t>
    <rPh sb="0" eb="3">
      <t>ショウコウモク</t>
    </rPh>
    <phoneticPr fontId="7"/>
  </si>
  <si>
    <t>契約書鏡の上の欄１行目が事業名です</t>
    <rPh sb="0" eb="3">
      <t>ケイヤクショ</t>
    </rPh>
    <rPh sb="3" eb="4">
      <t>カガミ</t>
    </rPh>
    <rPh sb="5" eb="6">
      <t>ウエ</t>
    </rPh>
    <rPh sb="7" eb="8">
      <t>ラン</t>
    </rPh>
    <rPh sb="9" eb="11">
      <t>ギョウメ</t>
    </rPh>
    <rPh sb="12" eb="14">
      <t>ジギョウ</t>
    </rPh>
    <rPh sb="14" eb="15">
      <t>メイ</t>
    </rPh>
    <phoneticPr fontId="7"/>
  </si>
  <si>
    <t>契約書鏡の上の欄２行目が工事名です</t>
    <rPh sb="0" eb="3">
      <t>ケイヤクショ</t>
    </rPh>
    <rPh sb="3" eb="4">
      <t>カガミ</t>
    </rPh>
    <rPh sb="5" eb="6">
      <t>ウエ</t>
    </rPh>
    <rPh sb="7" eb="8">
      <t>ラン</t>
    </rPh>
    <rPh sb="9" eb="11">
      <t>ギョウメ</t>
    </rPh>
    <rPh sb="12" eb="14">
      <t>コウジ</t>
    </rPh>
    <rPh sb="14" eb="15">
      <t>メイ</t>
    </rPh>
    <phoneticPr fontId="7"/>
  </si>
  <si>
    <t>契約書鏡の２段目の欄２行目が工事箇所です</t>
    <rPh sb="0" eb="3">
      <t>ケイヤクショ</t>
    </rPh>
    <rPh sb="3" eb="4">
      <t>カガミ</t>
    </rPh>
    <rPh sb="6" eb="8">
      <t>ダンメ</t>
    </rPh>
    <rPh sb="9" eb="10">
      <t>ラン</t>
    </rPh>
    <rPh sb="11" eb="13">
      <t>ギョウメ</t>
    </rPh>
    <rPh sb="14" eb="16">
      <t>コウジ</t>
    </rPh>
    <rPh sb="16" eb="18">
      <t>カショ</t>
    </rPh>
    <phoneticPr fontId="7"/>
  </si>
  <si>
    <t>契約書鏡の２段目の欄１行目が路線・河川名です</t>
    <rPh sb="0" eb="3">
      <t>ケイヤクショ</t>
    </rPh>
    <rPh sb="3" eb="4">
      <t>カガミ</t>
    </rPh>
    <rPh sb="6" eb="8">
      <t>ダンメ</t>
    </rPh>
    <rPh sb="9" eb="10">
      <t>ラン</t>
    </rPh>
    <rPh sb="11" eb="13">
      <t>ギョウメ</t>
    </rPh>
    <rPh sb="14" eb="16">
      <t>ロセン</t>
    </rPh>
    <rPh sb="17" eb="19">
      <t>カセン</t>
    </rPh>
    <rPh sb="19" eb="20">
      <t>メイ</t>
    </rPh>
    <phoneticPr fontId="7"/>
  </si>
  <si>
    <t>・様式で個別に記入が必要な項目については、直接入力または手書きによりご記入下さい。</t>
    <rPh sb="1" eb="3">
      <t>ヨウシキ</t>
    </rPh>
    <rPh sb="4" eb="6">
      <t>コベツ</t>
    </rPh>
    <rPh sb="7" eb="9">
      <t>キニュウ</t>
    </rPh>
    <rPh sb="10" eb="12">
      <t>ヒツヨウ</t>
    </rPh>
    <rPh sb="13" eb="15">
      <t>コウモク</t>
    </rPh>
    <rPh sb="21" eb="23">
      <t>チョクセツ</t>
    </rPh>
    <rPh sb="23" eb="25">
      <t>ニュウリョク</t>
    </rPh>
    <rPh sb="28" eb="30">
      <t>テガ</t>
    </rPh>
    <rPh sb="35" eb="37">
      <t>キニュウ</t>
    </rPh>
    <rPh sb="37" eb="38">
      <t>クダ</t>
    </rPh>
    <phoneticPr fontId="7"/>
  </si>
  <si>
    <t>・全ての様式を網羅しているわけではありませんので、提出書類については契約時及び監督員との協議においてご確認下さい</t>
    <rPh sb="1" eb="2">
      <t>スベ</t>
    </rPh>
    <rPh sb="4" eb="6">
      <t>ヨウシキ</t>
    </rPh>
    <rPh sb="7" eb="9">
      <t>モウラ</t>
    </rPh>
    <rPh sb="25" eb="27">
      <t>テイシュツ</t>
    </rPh>
    <rPh sb="27" eb="29">
      <t>ショルイ</t>
    </rPh>
    <rPh sb="34" eb="37">
      <t>ケイヤクジ</t>
    </rPh>
    <rPh sb="37" eb="38">
      <t>オヨ</t>
    </rPh>
    <rPh sb="39" eb="41">
      <t>カントク</t>
    </rPh>
    <rPh sb="41" eb="42">
      <t>イン</t>
    </rPh>
    <rPh sb="44" eb="46">
      <t>キョウギ</t>
    </rPh>
    <rPh sb="51" eb="53">
      <t>カクニン</t>
    </rPh>
    <rPh sb="53" eb="54">
      <t>クダ</t>
    </rPh>
    <phoneticPr fontId="7"/>
  </si>
  <si>
    <t>・入力欄（着色部）の項目に入力すればすべての様式に反映されます（誤りのないようにご注意下さい）</t>
    <rPh sb="1" eb="4">
      <t>ニュウリョクラン</t>
    </rPh>
    <rPh sb="5" eb="7">
      <t>チャクショク</t>
    </rPh>
    <rPh sb="7" eb="8">
      <t>ブ</t>
    </rPh>
    <rPh sb="10" eb="12">
      <t>コウモク</t>
    </rPh>
    <rPh sb="13" eb="15">
      <t>ニュウリョク</t>
    </rPh>
    <rPh sb="22" eb="24">
      <t>ヨウシキ</t>
    </rPh>
    <rPh sb="25" eb="27">
      <t>ハンエイ</t>
    </rPh>
    <rPh sb="32" eb="33">
      <t>アヤマ</t>
    </rPh>
    <rPh sb="41" eb="43">
      <t>チュウイ</t>
    </rPh>
    <rPh sb="43" eb="44">
      <t>クダ</t>
    </rPh>
    <phoneticPr fontId="7"/>
  </si>
  <si>
    <t>書   類   名</t>
    <rPh sb="0" eb="1">
      <t>ショ</t>
    </rPh>
    <rPh sb="4" eb="5">
      <t>タグイ</t>
    </rPh>
    <rPh sb="8" eb="9">
      <t>メイ</t>
    </rPh>
    <phoneticPr fontId="7"/>
  </si>
  <si>
    <t>摘          要</t>
    <rPh sb="0" eb="1">
      <t>チャク</t>
    </rPh>
    <rPh sb="11" eb="12">
      <t>ヨウ</t>
    </rPh>
    <phoneticPr fontId="7"/>
  </si>
  <si>
    <t>参     照   ( * 2 )</t>
    <rPh sb="0" eb="1">
      <t>サン</t>
    </rPh>
    <rPh sb="6" eb="7">
      <t>アキラ</t>
    </rPh>
    <phoneticPr fontId="7"/>
  </si>
  <si>
    <t>工程表</t>
    <rPh sb="0" eb="3">
      <t>コウテイヒョウ</t>
    </rPh>
    <phoneticPr fontId="7"/>
  </si>
  <si>
    <t>14検第164号</t>
    <rPh sb="2" eb="3">
      <t>ケン</t>
    </rPh>
    <rPh sb="3" eb="4">
      <t>ダイ</t>
    </rPh>
    <rPh sb="7" eb="8">
      <t>ゴウ</t>
    </rPh>
    <phoneticPr fontId="7"/>
  </si>
  <si>
    <t>着工前
又は
行為前</t>
    <rPh sb="0" eb="3">
      <t>チャッコウマエ</t>
    </rPh>
    <rPh sb="4" eb="5">
      <t>マタ</t>
    </rPh>
    <rPh sb="7" eb="9">
      <t>コウイ</t>
    </rPh>
    <rPh sb="9" eb="10">
      <t>マエ</t>
    </rPh>
    <phoneticPr fontId="7"/>
  </si>
  <si>
    <t>交通安全管理計画書</t>
    <rPh sb="0" eb="2">
      <t>コウツウ</t>
    </rPh>
    <rPh sb="2" eb="4">
      <t>アンゼン</t>
    </rPh>
    <rPh sb="4" eb="6">
      <t>カンリ</t>
    </rPh>
    <rPh sb="6" eb="9">
      <t>ケイカクショ</t>
    </rPh>
    <phoneticPr fontId="7"/>
  </si>
  <si>
    <t>不要な場合は空欄（スペースキーを打つことで、「0」等の表示が消えます）</t>
    <rPh sb="0" eb="2">
      <t>フヨウ</t>
    </rPh>
    <rPh sb="3" eb="5">
      <t>バアイ</t>
    </rPh>
    <rPh sb="6" eb="8">
      <t>クウラン</t>
    </rPh>
    <rPh sb="16" eb="17">
      <t>ウ</t>
    </rPh>
    <rPh sb="25" eb="26">
      <t>トウ</t>
    </rPh>
    <rPh sb="27" eb="29">
      <t>ヒョウジ</t>
    </rPh>
    <rPh sb="30" eb="31">
      <t>キ</t>
    </rPh>
    <phoneticPr fontId="7"/>
  </si>
  <si>
    <t>～</t>
  </si>
  <si>
    <t>発注者</t>
    <rPh sb="0" eb="3">
      <t>ハッチュウシャ</t>
    </rPh>
    <phoneticPr fontId="7"/>
  </si>
  <si>
    <t>公共事業施行通知書（写）</t>
    <rPh sb="0" eb="2">
      <t>コウキョウ</t>
    </rPh>
    <rPh sb="2" eb="4">
      <t>ジギョウ</t>
    </rPh>
    <rPh sb="4" eb="6">
      <t>シコウ</t>
    </rPh>
    <rPh sb="6" eb="9">
      <t>ツウチショ</t>
    </rPh>
    <rPh sb="10" eb="11">
      <t>シャ</t>
    </rPh>
    <phoneticPr fontId="7"/>
  </si>
  <si>
    <t>失業者吸収の指示がある場合（契約担当者へ）</t>
    <rPh sb="0" eb="3">
      <t>シツギョウシャ</t>
    </rPh>
    <rPh sb="3" eb="5">
      <t>キュウシュウ</t>
    </rPh>
    <rPh sb="6" eb="8">
      <t>シジ</t>
    </rPh>
    <rPh sb="11" eb="13">
      <t>バアイ</t>
    </rPh>
    <rPh sb="14" eb="16">
      <t>ケイヤク</t>
    </rPh>
    <rPh sb="16" eb="19">
      <t>タントウシャ</t>
    </rPh>
    <phoneticPr fontId="7"/>
  </si>
  <si>
    <t>請負者からの要求</t>
    <rPh sb="0" eb="2">
      <t>ウケオイ</t>
    </rPh>
    <rPh sb="2" eb="3">
      <t>シャ</t>
    </rPh>
    <rPh sb="6" eb="8">
      <t>ヨウキュウ</t>
    </rPh>
    <phoneticPr fontId="7"/>
  </si>
  <si>
    <t>各種試験成績表（公的試験機関）</t>
    <rPh sb="0" eb="2">
      <t>カクシュ</t>
    </rPh>
    <rPh sb="2" eb="4">
      <t>シケン</t>
    </rPh>
    <rPh sb="4" eb="7">
      <t>セイセキヒョウ</t>
    </rPh>
    <rPh sb="8" eb="10">
      <t>コウテキ</t>
    </rPh>
    <rPh sb="10" eb="12">
      <t>シケン</t>
    </rPh>
    <rPh sb="12" eb="14">
      <t>キカン</t>
    </rPh>
    <phoneticPr fontId="7"/>
  </si>
  <si>
    <t>公共事業失業者吸収証明</t>
    <rPh sb="0" eb="2">
      <t>コウキョウ</t>
    </rPh>
    <rPh sb="2" eb="4">
      <t>ジギョウ</t>
    </rPh>
    <rPh sb="4" eb="7">
      <t>シツギョウシャ</t>
    </rPh>
    <rPh sb="7" eb="9">
      <t>キュウシュウ</t>
    </rPh>
    <rPh sb="9" eb="11">
      <t>ショウメイ</t>
    </rPh>
    <phoneticPr fontId="7"/>
  </si>
  <si>
    <t>対象工事の場合（注：工期内に取得すること）</t>
    <rPh sb="0" eb="2">
      <t>タイショウ</t>
    </rPh>
    <rPh sb="2" eb="4">
      <t>コウジ</t>
    </rPh>
    <rPh sb="5" eb="7">
      <t>バアイ</t>
    </rPh>
    <rPh sb="8" eb="9">
      <t>チュウ</t>
    </rPh>
    <rPh sb="10" eb="12">
      <t>コウキ</t>
    </rPh>
    <rPh sb="12" eb="13">
      <t>ナイ</t>
    </rPh>
    <rPh sb="14" eb="16">
      <t>シュトク</t>
    </rPh>
    <phoneticPr fontId="7"/>
  </si>
  <si>
    <t>材料出荷証明書</t>
    <rPh sb="0" eb="2">
      <t>ザイリョウ</t>
    </rPh>
    <rPh sb="2" eb="4">
      <t>シュッカ</t>
    </rPh>
    <rPh sb="4" eb="7">
      <t>ショウメイショ</t>
    </rPh>
    <phoneticPr fontId="7"/>
  </si>
  <si>
    <t>建設発生土処分地確認書</t>
    <rPh sb="0" eb="2">
      <t>ケンセツ</t>
    </rPh>
    <rPh sb="2" eb="4">
      <t>ハッセイ</t>
    </rPh>
    <rPh sb="4" eb="5">
      <t>ド</t>
    </rPh>
    <rPh sb="5" eb="7">
      <t>ショブン</t>
    </rPh>
    <rPh sb="7" eb="8">
      <t>チ</t>
    </rPh>
    <rPh sb="8" eb="11">
      <t>カクニンショ</t>
    </rPh>
    <phoneticPr fontId="7"/>
  </si>
  <si>
    <t>番号</t>
    <rPh sb="0" eb="2">
      <t>バンゴウ</t>
    </rPh>
    <phoneticPr fontId="7"/>
  </si>
  <si>
    <t>共通項目入力シート</t>
    <rPh sb="0" eb="2">
      <t>キョウツウ</t>
    </rPh>
    <rPh sb="2" eb="4">
      <t>コウモク</t>
    </rPh>
    <rPh sb="4" eb="6">
      <t>ニュウリョク</t>
    </rPh>
    <phoneticPr fontId="7"/>
  </si>
  <si>
    <t>住所</t>
    <rPh sb="0" eb="2">
      <t>ジュウショ</t>
    </rPh>
    <phoneticPr fontId="7"/>
  </si>
  <si>
    <t>氏名</t>
    <rPh sb="0" eb="2">
      <t>シメイ</t>
    </rPh>
    <phoneticPr fontId="7"/>
  </si>
  <si>
    <t>生年月日</t>
    <rPh sb="0" eb="2">
      <t>セイネン</t>
    </rPh>
    <rPh sb="2" eb="4">
      <t>ガッピ</t>
    </rPh>
    <phoneticPr fontId="7"/>
  </si>
  <si>
    <t>着工</t>
    <rPh sb="0" eb="2">
      <t>チャッコウ</t>
    </rPh>
    <phoneticPr fontId="7"/>
  </si>
  <si>
    <t>完成</t>
    <rPh sb="0" eb="2">
      <t>カンセイ</t>
    </rPh>
    <phoneticPr fontId="7"/>
  </si>
  <si>
    <t>資格</t>
    <rPh sb="0" eb="2">
      <t>シカク</t>
    </rPh>
    <phoneticPr fontId="7"/>
  </si>
  <si>
    <t>工事名</t>
    <rPh sb="0" eb="3">
      <t>コウジメイ</t>
    </rPh>
    <phoneticPr fontId="7"/>
  </si>
  <si>
    <t>工事箇所</t>
    <rPh sb="0" eb="2">
      <t>コウジ</t>
    </rPh>
    <rPh sb="2" eb="4">
      <t>カショ</t>
    </rPh>
    <phoneticPr fontId="7"/>
  </si>
  <si>
    <t>工期</t>
    <rPh sb="0" eb="2">
      <t>コウキ</t>
    </rPh>
    <phoneticPr fontId="7"/>
  </si>
  <si>
    <t>現場代理人</t>
    <rPh sb="0" eb="2">
      <t>ゲンバ</t>
    </rPh>
    <rPh sb="2" eb="5">
      <t>ダイリニン</t>
    </rPh>
    <phoneticPr fontId="7"/>
  </si>
  <si>
    <t>主任技術者</t>
    <rPh sb="0" eb="2">
      <t>シュニン</t>
    </rPh>
    <rPh sb="2" eb="5">
      <t>ギジュツシャ</t>
    </rPh>
    <phoneticPr fontId="7"/>
  </si>
  <si>
    <t>請負代金</t>
    <rPh sb="0" eb="2">
      <t>ウケオイ</t>
    </rPh>
    <rPh sb="2" eb="4">
      <t>ダイキン</t>
    </rPh>
    <phoneticPr fontId="7"/>
  </si>
  <si>
    <t>事業名</t>
    <rPh sb="0" eb="2">
      <t>ジギョウ</t>
    </rPh>
    <rPh sb="2" eb="3">
      <t>メイ</t>
    </rPh>
    <phoneticPr fontId="7"/>
  </si>
  <si>
    <t>契約</t>
    <rPh sb="0" eb="2">
      <t>ケイヤク</t>
    </rPh>
    <phoneticPr fontId="7"/>
  </si>
  <si>
    <t>１級土木施工管理技士第１２３４５６７８号</t>
    <rPh sb="1" eb="2">
      <t>キュウ</t>
    </rPh>
    <rPh sb="2" eb="4">
      <t>ドボク</t>
    </rPh>
    <rPh sb="4" eb="6">
      <t>セコウ</t>
    </rPh>
    <rPh sb="6" eb="8">
      <t>カンリ</t>
    </rPh>
    <rPh sb="8" eb="10">
      <t>ギシ</t>
    </rPh>
    <rPh sb="10" eb="11">
      <t>ダイ</t>
    </rPh>
    <rPh sb="19" eb="20">
      <t>ゴウ</t>
    </rPh>
    <phoneticPr fontId="7"/>
  </si>
  <si>
    <t>福岡太郎</t>
    <rPh sb="0" eb="2">
      <t>フクオカ</t>
    </rPh>
    <rPh sb="2" eb="4">
      <t>タロウ</t>
    </rPh>
    <phoneticPr fontId="7"/>
  </si>
  <si>
    <t>税込み</t>
    <rPh sb="0" eb="2">
      <t>ゼイコ</t>
    </rPh>
    <phoneticPr fontId="7"/>
  </si>
  <si>
    <t>請負者</t>
    <rPh sb="0" eb="3">
      <t>ウケオイシャ</t>
    </rPh>
    <phoneticPr fontId="7"/>
  </si>
  <si>
    <t>福岡次郎</t>
    <rPh sb="0" eb="2">
      <t>フクオカ</t>
    </rPh>
    <rPh sb="2" eb="4">
      <t>ジロウ</t>
    </rPh>
    <phoneticPr fontId="7"/>
  </si>
  <si>
    <t>福岡三郎</t>
    <rPh sb="0" eb="2">
      <t>フクオカ</t>
    </rPh>
    <rPh sb="2" eb="4">
      <t>サブロウ</t>
    </rPh>
    <phoneticPr fontId="7"/>
  </si>
  <si>
    <t>起工番号</t>
    <rPh sb="0" eb="2">
      <t>キコウ</t>
    </rPh>
    <rPh sb="2" eb="4">
      <t>バンゴウ</t>
    </rPh>
    <phoneticPr fontId="7"/>
  </si>
  <si>
    <t>所長</t>
    <rPh sb="0" eb="2">
      <t>ショチョウ</t>
    </rPh>
    <phoneticPr fontId="7"/>
  </si>
  <si>
    <t>商号</t>
    <rPh sb="0" eb="2">
      <t>ショウゴウ</t>
    </rPh>
    <phoneticPr fontId="7"/>
  </si>
  <si>
    <t>係長</t>
    <rPh sb="0" eb="2">
      <t>カカリチョウ</t>
    </rPh>
    <phoneticPr fontId="7"/>
  </si>
  <si>
    <t>路線・河川名</t>
    <rPh sb="0" eb="2">
      <t>ロセン</t>
    </rPh>
    <rPh sb="3" eb="5">
      <t>カセン</t>
    </rPh>
    <rPh sb="5" eb="6">
      <t>メイ</t>
    </rPh>
    <phoneticPr fontId="7"/>
  </si>
  <si>
    <t>段階確認書</t>
    <rPh sb="0" eb="2">
      <t>ダンカイ</t>
    </rPh>
    <rPh sb="2" eb="5">
      <t>カクニンショ</t>
    </rPh>
    <phoneticPr fontId="7"/>
  </si>
  <si>
    <t>工　　　期</t>
    <rPh sb="0" eb="1">
      <t>コウ</t>
    </rPh>
    <rPh sb="4" eb="5">
      <t>キ</t>
    </rPh>
    <phoneticPr fontId="7"/>
  </si>
  <si>
    <t>係員</t>
    <rPh sb="0" eb="2">
      <t>カカリイン</t>
    </rPh>
    <phoneticPr fontId="7"/>
  </si>
  <si>
    <t>工事安全対策自己点検チェックリスト</t>
    <rPh sb="0" eb="2">
      <t>コウジ</t>
    </rPh>
    <rPh sb="2" eb="4">
      <t>アンゼン</t>
    </rPh>
    <rPh sb="4" eb="6">
      <t>タイサク</t>
    </rPh>
    <rPh sb="6" eb="8">
      <t>ジコ</t>
    </rPh>
    <rPh sb="8" eb="10">
      <t>テンケン</t>
    </rPh>
    <phoneticPr fontId="7"/>
  </si>
  <si>
    <t>27企画第4205号</t>
    <rPh sb="2" eb="4">
      <t>キカク</t>
    </rPh>
    <rPh sb="4" eb="5">
      <t>ダイ</t>
    </rPh>
    <rPh sb="9" eb="10">
      <t>ゴウ</t>
    </rPh>
    <phoneticPr fontId="7"/>
  </si>
  <si>
    <t>29企画第5429号</t>
    <rPh sb="2" eb="4">
      <t>キカク</t>
    </rPh>
    <rPh sb="4" eb="5">
      <t>ダイ</t>
    </rPh>
    <rPh sb="9" eb="10">
      <t>ゴウ</t>
    </rPh>
    <phoneticPr fontId="7"/>
  </si>
  <si>
    <t>工事打合せ簿</t>
    <rPh sb="0" eb="2">
      <t>コウジ</t>
    </rPh>
    <rPh sb="2" eb="4">
      <t>ウチアワ</t>
    </rPh>
    <rPh sb="5" eb="6">
      <t>ボ</t>
    </rPh>
    <phoneticPr fontId="7"/>
  </si>
  <si>
    <t>発生土量・運搬距離・処分地・処分先の確認（3,000㎡を超える場合　残土処分場の県知事許可が必要）</t>
    <rPh sb="0" eb="2">
      <t>ハッセイ</t>
    </rPh>
    <rPh sb="2" eb="3">
      <t>ド</t>
    </rPh>
    <rPh sb="3" eb="4">
      <t>リョウ</t>
    </rPh>
    <rPh sb="5" eb="7">
      <t>ウンパン</t>
    </rPh>
    <rPh sb="7" eb="9">
      <t>キョリ</t>
    </rPh>
    <rPh sb="10" eb="13">
      <t>ショブンチ</t>
    </rPh>
    <phoneticPr fontId="7"/>
  </si>
  <si>
    <t>発生土量・運搬距離・処分地・処分先の確認（3,000㎡を超える場合、残土処分場の県知事許可が必要）</t>
    <rPh sb="0" eb="2">
      <t>ハッセイ</t>
    </rPh>
    <rPh sb="2" eb="3">
      <t>ド</t>
    </rPh>
    <rPh sb="3" eb="4">
      <t>リョウ</t>
    </rPh>
    <rPh sb="5" eb="7">
      <t>ウンパン</t>
    </rPh>
    <rPh sb="7" eb="9">
      <t>キョリ</t>
    </rPh>
    <rPh sb="10" eb="13">
      <t>ショブンチ</t>
    </rPh>
    <phoneticPr fontId="7"/>
  </si>
  <si>
    <t>１月当たり半日以上行う
委託工事及び工期が60日未満の工事は除く</t>
    <rPh sb="1" eb="2">
      <t>ガツ</t>
    </rPh>
    <rPh sb="2" eb="3">
      <t>ア</t>
    </rPh>
    <rPh sb="5" eb="7">
      <t>ハンニチ</t>
    </rPh>
    <rPh sb="7" eb="9">
      <t>イジョウ</t>
    </rPh>
    <rPh sb="9" eb="10">
      <t>オコナ</t>
    </rPh>
    <phoneticPr fontId="7"/>
  </si>
  <si>
    <t>要領17条</t>
    <rPh sb="4" eb="5">
      <t>ジョウ</t>
    </rPh>
    <phoneticPr fontId="7"/>
  </si>
  <si>
    <t>契約後
10日以内</t>
    <rPh sb="0" eb="3">
      <t>ケイヤクゴ</t>
    </rPh>
    <rPh sb="6" eb="7">
      <t>ヒ</t>
    </rPh>
    <rPh sb="7" eb="9">
      <t>イナイ</t>
    </rPh>
    <phoneticPr fontId="7"/>
  </si>
  <si>
    <t>建設副産物情報交換ｼｽﾃﾑ工事登録証明書（実施）</t>
    <rPh sb="0" eb="2">
      <t>ケンセツ</t>
    </rPh>
    <rPh sb="2" eb="5">
      <t>フクサンブツ</t>
    </rPh>
    <rPh sb="5" eb="7">
      <t>ジョウホウ</t>
    </rPh>
    <rPh sb="7" eb="9">
      <t>コウカン</t>
    </rPh>
    <rPh sb="13" eb="15">
      <t>コウジ</t>
    </rPh>
    <rPh sb="15" eb="17">
      <t>トウロク</t>
    </rPh>
    <rPh sb="17" eb="20">
      <t>ショウメイショ</t>
    </rPh>
    <rPh sb="21" eb="23">
      <t>ジッシ</t>
    </rPh>
    <phoneticPr fontId="7"/>
  </si>
  <si>
    <t>請負金額500万円以上の工事</t>
    <rPh sb="0" eb="2">
      <t>ウケオイ</t>
    </rPh>
    <rPh sb="2" eb="4">
      <t>キンガク</t>
    </rPh>
    <rPh sb="7" eb="8">
      <t>マン</t>
    </rPh>
    <rPh sb="8" eb="9">
      <t>エン</t>
    </rPh>
    <rPh sb="9" eb="11">
      <t>イジョウ</t>
    </rPh>
    <rPh sb="12" eb="14">
      <t>コウジ</t>
    </rPh>
    <phoneticPr fontId="7"/>
  </si>
  <si>
    <t>1企画第1512号</t>
    <rPh sb="1" eb="3">
      <t>キカク</t>
    </rPh>
    <rPh sb="3" eb="4">
      <t>ダイ</t>
    </rPh>
    <rPh sb="8" eb="9">
      <t>ゴウ</t>
    </rPh>
    <phoneticPr fontId="7"/>
  </si>
  <si>
    <t>1企画第1520号</t>
    <rPh sb="1" eb="3">
      <t>キカク</t>
    </rPh>
    <rPh sb="3" eb="4">
      <t>ダイ</t>
    </rPh>
    <rPh sb="8" eb="9">
      <t>ゴウ</t>
    </rPh>
    <phoneticPr fontId="7"/>
  </si>
  <si>
    <t>ICT活用工事関連書類</t>
    <rPh sb="3" eb="5">
      <t>カツヨウ</t>
    </rPh>
    <rPh sb="5" eb="7">
      <t>コウジ</t>
    </rPh>
    <rPh sb="7" eb="9">
      <t>カンレン</t>
    </rPh>
    <rPh sb="9" eb="11">
      <t>ショルイ</t>
    </rPh>
    <phoneticPr fontId="7"/>
  </si>
  <si>
    <t>週休2日工事関連書類</t>
    <rPh sb="0" eb="2">
      <t>シュウキュウ</t>
    </rPh>
    <rPh sb="3" eb="4">
      <t>ニチ</t>
    </rPh>
    <rPh sb="4" eb="6">
      <t>コウジ</t>
    </rPh>
    <rPh sb="6" eb="8">
      <t>カンレン</t>
    </rPh>
    <rPh sb="8" eb="10">
      <t>ショルイ</t>
    </rPh>
    <phoneticPr fontId="7"/>
  </si>
  <si>
    <t>1企画第1341号</t>
    <rPh sb="1" eb="3">
      <t>キカク</t>
    </rPh>
    <rPh sb="3" eb="4">
      <t>ダイ</t>
    </rPh>
    <rPh sb="8" eb="9">
      <t>ゴウ</t>
    </rPh>
    <phoneticPr fontId="7"/>
  </si>
  <si>
    <t>1企画1554号</t>
    <rPh sb="1" eb="3">
      <t>キカク</t>
    </rPh>
    <rPh sb="7" eb="8">
      <t>ゴウ</t>
    </rPh>
    <phoneticPr fontId="7"/>
  </si>
  <si>
    <t>工事名</t>
    <rPh sb="0" eb="2">
      <t>コウジ</t>
    </rPh>
    <rPh sb="2" eb="3">
      <t>メイ</t>
    </rPh>
    <phoneticPr fontId="7"/>
  </si>
  <si>
    <t>年月日：</t>
    <rPh sb="0" eb="3">
      <t>ネンガッピ</t>
    </rPh>
    <phoneticPr fontId="7"/>
  </si>
  <si>
    <t>殿</t>
    <rPh sb="0" eb="1">
      <t>トノ</t>
    </rPh>
    <phoneticPr fontId="47"/>
  </si>
  <si>
    <t>自</t>
    <rPh sb="0" eb="1">
      <t>ジ</t>
    </rPh>
    <phoneticPr fontId="47"/>
  </si>
  <si>
    <t>至</t>
    <rPh sb="0" eb="1">
      <t>イタル</t>
    </rPh>
    <phoneticPr fontId="47"/>
  </si>
  <si>
    <t>変更工程表</t>
    <rPh sb="0" eb="2">
      <t>ヘンコウ</t>
    </rPh>
    <rPh sb="2" eb="5">
      <t>コウテイヒョウ</t>
    </rPh>
    <phoneticPr fontId="7"/>
  </si>
  <si>
    <t>年月日：</t>
    <rPh sb="0" eb="3">
      <t>ネンガッピ</t>
    </rPh>
    <phoneticPr fontId="47"/>
  </si>
  <si>
    <t>様式－１(3)</t>
    <rPh sb="0" eb="2">
      <t>ヨウシキ</t>
    </rPh>
    <phoneticPr fontId="53"/>
  </si>
  <si>
    <t>年月日：</t>
    <rPh sb="0" eb="3">
      <t>ネンガッピ</t>
    </rPh>
    <phoneticPr fontId="53"/>
  </si>
  <si>
    <t>殿</t>
  </si>
  <si>
    <t>現 場 代 理 人 等 変 更 通 知 書</t>
  </si>
  <si>
    <t>変更したいので、別紙経歴書を添え、工事請負契約書第10条にもとづき通知します。</t>
    <phoneticPr fontId="52"/>
  </si>
  <si>
    <t>変更する現場代理人等区分</t>
    <phoneticPr fontId="53"/>
  </si>
  <si>
    <t>旧現場代理人等氏名</t>
    <phoneticPr fontId="53"/>
  </si>
  <si>
    <t>新現場代理人等氏名</t>
    <rPh sb="6" eb="7">
      <t>ナド</t>
    </rPh>
    <phoneticPr fontId="53"/>
  </si>
  <si>
    <t>変　 更　 事 　由</t>
    <phoneticPr fontId="53"/>
  </si>
  <si>
    <t>※「資格者証（写し）」を添付する。</t>
    <rPh sb="7" eb="8">
      <t>ウツ</t>
    </rPh>
    <phoneticPr fontId="53"/>
  </si>
  <si>
    <t>(注)1．</t>
    <phoneticPr fontId="7"/>
  </si>
  <si>
    <t>新現場代理人等の記入内容は様式－1に準ずる。</t>
    <rPh sb="6" eb="7">
      <t>ナド</t>
    </rPh>
    <phoneticPr fontId="53"/>
  </si>
  <si>
    <t>・現場代理人</t>
    <rPh sb="1" eb="3">
      <t>ゲンバ</t>
    </rPh>
    <rPh sb="3" eb="6">
      <t>ダイリニン</t>
    </rPh>
    <phoneticPr fontId="7"/>
  </si>
  <si>
    <t>・主任技術者</t>
    <rPh sb="1" eb="3">
      <t>シュニン</t>
    </rPh>
    <rPh sb="3" eb="6">
      <t>ギジュツシャ</t>
    </rPh>
    <phoneticPr fontId="7"/>
  </si>
  <si>
    <t>・監理技術者</t>
    <rPh sb="1" eb="3">
      <t>カンリ</t>
    </rPh>
    <rPh sb="3" eb="6">
      <t>ギジュツシャ</t>
    </rPh>
    <phoneticPr fontId="7"/>
  </si>
  <si>
    <t>・専門技術者</t>
    <rPh sb="1" eb="3">
      <t>センモン</t>
    </rPh>
    <rPh sb="3" eb="6">
      <t>ギジュツシャ</t>
    </rPh>
    <phoneticPr fontId="7"/>
  </si>
  <si>
    <t>請負代金内訳書</t>
    <rPh sb="0" eb="2">
      <t>ウケオイ</t>
    </rPh>
    <rPh sb="2" eb="4">
      <t>ダイキン</t>
    </rPh>
    <rPh sb="4" eb="7">
      <t>ウチワケショ</t>
    </rPh>
    <phoneticPr fontId="7"/>
  </si>
  <si>
    <t>￥</t>
  </si>
  <si>
    <t>請求書</t>
    <rPh sb="0" eb="3">
      <t>セイキュウショ</t>
    </rPh>
    <phoneticPr fontId="7"/>
  </si>
  <si>
    <t>契約担当者へ</t>
    <rPh sb="0" eb="2">
      <t>ケイヤク</t>
    </rPh>
    <rPh sb="2" eb="5">
      <t>タントウシャ</t>
    </rPh>
    <phoneticPr fontId="7"/>
  </si>
  <si>
    <t>￥</t>
    <phoneticPr fontId="47"/>
  </si>
  <si>
    <t>様式－５(2)</t>
    <rPh sb="0" eb="2">
      <t>ヨウシキ</t>
    </rPh>
    <phoneticPr fontId="47"/>
  </si>
  <si>
    <t>（部分払の場合）</t>
    <rPh sb="1" eb="3">
      <t>ブブン</t>
    </rPh>
    <rPh sb="3" eb="4">
      <t>バラ</t>
    </rPh>
    <rPh sb="5" eb="7">
      <t>バアイ</t>
    </rPh>
    <phoneticPr fontId="47"/>
  </si>
  <si>
    <t>請　　求　　内　　訳　　書</t>
    <phoneticPr fontId="47"/>
  </si>
  <si>
    <t>1.</t>
    <phoneticPr fontId="47"/>
  </si>
  <si>
    <t>請負代金額</t>
  </si>
  <si>
    <t>（A）</t>
    <phoneticPr fontId="9"/>
  </si>
  <si>
    <t>2.</t>
    <phoneticPr fontId="47"/>
  </si>
  <si>
    <t>前払金額</t>
  </si>
  <si>
    <t>（B）</t>
    <phoneticPr fontId="9"/>
  </si>
  <si>
    <t>3.</t>
    <phoneticPr fontId="47"/>
  </si>
  <si>
    <t>出来高金額</t>
    <phoneticPr fontId="47"/>
  </si>
  <si>
    <t>（C）</t>
    <phoneticPr fontId="9"/>
  </si>
  <si>
    <t>4.</t>
    <phoneticPr fontId="47"/>
  </si>
  <si>
    <t>前回までの出来高金額</t>
    <rPh sb="0" eb="2">
      <t>ゼンカイ</t>
    </rPh>
    <rPh sb="5" eb="8">
      <t>デキダカ</t>
    </rPh>
    <rPh sb="8" eb="10">
      <t>キンガク</t>
    </rPh>
    <phoneticPr fontId="47"/>
  </si>
  <si>
    <t>（D）</t>
    <phoneticPr fontId="9"/>
  </si>
  <si>
    <t>5.</t>
    <phoneticPr fontId="47"/>
  </si>
  <si>
    <t>今回の出来高金額</t>
    <rPh sb="0" eb="2">
      <t>コンカイ</t>
    </rPh>
    <rPh sb="3" eb="6">
      <t>デキダカ</t>
    </rPh>
    <rPh sb="6" eb="8">
      <t>キンガク</t>
    </rPh>
    <phoneticPr fontId="7"/>
  </si>
  <si>
    <t>（E=C-D）</t>
    <phoneticPr fontId="9"/>
  </si>
  <si>
    <t>6.</t>
    <phoneticPr fontId="47"/>
  </si>
  <si>
    <t>請求し得る金額</t>
  </si>
  <si>
    <t>(E×(9/10-B/A))</t>
    <phoneticPr fontId="9"/>
  </si>
  <si>
    <t>B/A=</t>
    <phoneticPr fontId="47"/>
  </si>
  <si>
    <t>％</t>
    <phoneticPr fontId="47"/>
  </si>
  <si>
    <t>≒</t>
    <phoneticPr fontId="47"/>
  </si>
  <si>
    <t>7.</t>
    <phoneticPr fontId="47"/>
  </si>
  <si>
    <t>今回請求する金額</t>
  </si>
  <si>
    <t>（注）</t>
  </si>
  <si>
    <t>工事請負契約書第38条第6項及び第7項により算出</t>
    <rPh sb="14" eb="15">
      <t>オヨ</t>
    </rPh>
    <rPh sb="16" eb="17">
      <t>ダイ</t>
    </rPh>
    <rPh sb="18" eb="19">
      <t>コウ</t>
    </rPh>
    <phoneticPr fontId="47"/>
  </si>
  <si>
    <t>請求内訳書（指定部分払）</t>
    <rPh sb="0" eb="2">
      <t>セイキュウ</t>
    </rPh>
    <rPh sb="2" eb="5">
      <t>ウチワケショ</t>
    </rPh>
    <rPh sb="6" eb="8">
      <t>シテイ</t>
    </rPh>
    <rPh sb="8" eb="10">
      <t>ブブン</t>
    </rPh>
    <rPh sb="10" eb="11">
      <t>バラ</t>
    </rPh>
    <phoneticPr fontId="7"/>
  </si>
  <si>
    <t>請求内訳書（部分払）</t>
    <rPh sb="0" eb="2">
      <t>セイキュウ</t>
    </rPh>
    <rPh sb="2" eb="5">
      <t>ウチワケショ</t>
    </rPh>
    <rPh sb="6" eb="8">
      <t>ブブン</t>
    </rPh>
    <rPh sb="8" eb="9">
      <t>バラ</t>
    </rPh>
    <phoneticPr fontId="7"/>
  </si>
  <si>
    <t>(注)</t>
  </si>
  <si>
    <t>VE提案書</t>
    <rPh sb="2" eb="5">
      <t>テイアンショ</t>
    </rPh>
    <phoneticPr fontId="7"/>
  </si>
  <si>
    <t>　工事請負契約書第１９条の２に基づきＶＥ提案書を提出いたします。</t>
  </si>
  <si>
    <t>連絡者</t>
  </si>
  <si>
    <t>契約締結日：                              　</t>
  </si>
  <si>
    <t xml:space="preserve">                                　　  追記して下さい。なお、概算低減額は、提案を審</t>
  </si>
  <si>
    <t>　　　　　　　　　　　　　　　　　　　査する上で参考とするものです。</t>
  </si>
  <si>
    <t>様式－６(2)</t>
    <phoneticPr fontId="7"/>
  </si>
  <si>
    <t xml:space="preserve"> 番　号</t>
  </si>
  <si>
    <t>項　目　内　容</t>
    <phoneticPr fontId="7"/>
  </si>
  <si>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</si>
  <si>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</si>
  <si>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</si>
  <si>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</si>
  <si>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</si>
  <si>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</si>
  <si>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</si>
  <si>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</si>
  <si>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7"/>
  </si>
  <si>
    <t>番　　号</t>
  </si>
  <si>
    <t>項目内容</t>
  </si>
  <si>
    <t xml:space="preserve">    ＶＥ提案による概算低減額及び算出根拠</t>
  </si>
  <si>
    <t xml:space="preserve">【 現  状 】                            　　        </t>
    <phoneticPr fontId="7"/>
  </si>
  <si>
    <t>単位：千円</t>
    <phoneticPr fontId="7"/>
  </si>
  <si>
    <t xml:space="preserve">【 改善案 】                            　      　  </t>
    <phoneticPr fontId="7"/>
  </si>
  <si>
    <t>単位：千円</t>
  </si>
  <si>
    <t>摘　　要</t>
    <phoneticPr fontId="7"/>
  </si>
  <si>
    <t>名　　　称</t>
    <phoneticPr fontId="7"/>
  </si>
  <si>
    <t>規　格</t>
    <phoneticPr fontId="7"/>
  </si>
  <si>
    <t>単位</t>
  </si>
  <si>
    <t>数　　量</t>
    <phoneticPr fontId="7"/>
  </si>
  <si>
    <t>単　価</t>
    <phoneticPr fontId="7"/>
  </si>
  <si>
    <t>金　　　　額</t>
    <phoneticPr fontId="7"/>
  </si>
  <si>
    <t xml:space="preserve"> 名　　　称</t>
  </si>
  <si>
    <t>数　　量</t>
  </si>
  <si>
    <t>単　価</t>
  </si>
  <si>
    <t>様式－６(4)</t>
    <phoneticPr fontId="7"/>
  </si>
  <si>
    <t>番　号</t>
  </si>
  <si>
    <t>（１）工業所有権等の排他的権利を含むＶＥ提案である場合、その取扱いに関する事項</t>
  </si>
  <si>
    <t>（２）ＶＥ提案が採用された場合に留意すべき事項（提案内容の公表に係る所見等）</t>
  </si>
  <si>
    <t>事故速報</t>
    <rPh sb="0" eb="2">
      <t>ジコ</t>
    </rPh>
    <rPh sb="2" eb="4">
      <t>ソクホウ</t>
    </rPh>
    <phoneticPr fontId="7"/>
  </si>
  <si>
    <t>工事履行報告書</t>
    <rPh sb="0" eb="2">
      <t>コウジ</t>
    </rPh>
    <rPh sb="2" eb="4">
      <t>リコウ</t>
    </rPh>
    <rPh sb="4" eb="7">
      <t>ホウコクショ</t>
    </rPh>
    <phoneticPr fontId="7"/>
  </si>
  <si>
    <t>自</t>
  </si>
  <si>
    <t>至</t>
  </si>
  <si>
    <t>￥</t>
    <phoneticPr fontId="9"/>
  </si>
  <si>
    <t>国庫債務負担行為に基づく契約の場合は請負代金額欄の下段に各年度の</t>
    <rPh sb="18" eb="20">
      <t>ウケオイ</t>
    </rPh>
    <rPh sb="20" eb="22">
      <t>ダイキン</t>
    </rPh>
    <rPh sb="22" eb="23">
      <t>ガク</t>
    </rPh>
    <rPh sb="23" eb="24">
      <t>ラン</t>
    </rPh>
    <rPh sb="25" eb="27">
      <t>ゲダン</t>
    </rPh>
    <phoneticPr fontId="7"/>
  </si>
  <si>
    <t>出来高予定額を記入すること。</t>
  </si>
  <si>
    <t>【記載例】</t>
    <rPh sb="1" eb="4">
      <t>キサイレイ</t>
    </rPh>
    <phoneticPr fontId="7"/>
  </si>
  <si>
    <t>（出来高予定額）</t>
    <rPh sb="1" eb="4">
      <t>デキダカ</t>
    </rPh>
    <rPh sb="4" eb="7">
      <t>ヨテイガク</t>
    </rPh>
    <phoneticPr fontId="7"/>
  </si>
  <si>
    <t>指定部分完成通知書</t>
    <rPh sb="0" eb="2">
      <t>シテイ</t>
    </rPh>
    <rPh sb="2" eb="4">
      <t>ブブン</t>
    </rPh>
    <rPh sb="4" eb="6">
      <t>カンセイ</t>
    </rPh>
    <rPh sb="6" eb="9">
      <t>ツウチショ</t>
    </rPh>
    <phoneticPr fontId="7"/>
  </si>
  <si>
    <t>様式－１６</t>
    <rPh sb="0" eb="2">
      <t>ヨウシキ</t>
    </rPh>
    <phoneticPr fontId="47"/>
  </si>
  <si>
    <t>記</t>
    <rPh sb="0" eb="1">
      <t>キ</t>
    </rPh>
    <phoneticPr fontId="47"/>
  </si>
  <si>
    <t>工事名</t>
    <phoneticPr fontId="47"/>
  </si>
  <si>
    <t>指定部分工期</t>
  </si>
  <si>
    <t>指定部分に対する請負代金額</t>
  </si>
  <si>
    <t>指定部分引渡書</t>
    <rPh sb="0" eb="2">
      <t>シテイ</t>
    </rPh>
    <rPh sb="2" eb="4">
      <t>ブブン</t>
    </rPh>
    <rPh sb="4" eb="6">
      <t>ヒキワタシ</t>
    </rPh>
    <rPh sb="6" eb="7">
      <t>ショ</t>
    </rPh>
    <phoneticPr fontId="7"/>
  </si>
  <si>
    <t>様式－１７</t>
    <rPh sb="0" eb="2">
      <t>ヨウシキ</t>
    </rPh>
    <phoneticPr fontId="47"/>
  </si>
  <si>
    <t>全　体　工　期</t>
    <phoneticPr fontId="47"/>
  </si>
  <si>
    <t>指定部分に係る工期</t>
    <phoneticPr fontId="47"/>
  </si>
  <si>
    <t>様式－１９</t>
    <rPh sb="0" eb="2">
      <t>ヨウシキ</t>
    </rPh>
    <phoneticPr fontId="59"/>
  </si>
  <si>
    <t>年月日：</t>
    <rPh sb="0" eb="3">
      <t>ネンガッピ</t>
    </rPh>
    <phoneticPr fontId="59"/>
  </si>
  <si>
    <t>工事請負契約書第38条第2項により既済部分検査を請求します。</t>
    <rPh sb="24" eb="26">
      <t>セイキュウ</t>
    </rPh>
    <phoneticPr fontId="53"/>
  </si>
  <si>
    <t>様式－２１</t>
    <rPh sb="0" eb="2">
      <t>ヨウシキ</t>
    </rPh>
    <phoneticPr fontId="47"/>
  </si>
  <si>
    <t>　　　　　　　　　　　　　　　　　　　　　　　　　　　年　　　月　　　日</t>
    <phoneticPr fontId="52"/>
  </si>
  <si>
    <t>　　　　　　　年　　　月　　　日の（　　　　）検査において、指示されました</t>
    <rPh sb="30" eb="32">
      <t>シジ</t>
    </rPh>
    <phoneticPr fontId="7"/>
  </si>
  <si>
    <t>　　　　　　　　　　　　　　　　　　　記</t>
  </si>
  <si>
    <t>　　　工  　事　　名</t>
  </si>
  <si>
    <t>　　　契　　約　　額</t>
  </si>
  <si>
    <t>　　　工  事  場　所</t>
  </si>
  <si>
    <t>　　</t>
  </si>
  <si>
    <t>　　　修補、改造箇所及び補修内容</t>
    <rPh sb="10" eb="11">
      <t>オヨ</t>
    </rPh>
    <rPh sb="12" eb="14">
      <t>ホシュウ</t>
    </rPh>
    <rPh sb="14" eb="16">
      <t>ナイヨウ</t>
    </rPh>
    <phoneticPr fontId="7"/>
  </si>
  <si>
    <t>－－－－－－－－－－－－－－－－－－－－－－－－－－－－－－－－－－－－－－－</t>
  </si>
  <si>
    <t>様式－２２</t>
    <rPh sb="0" eb="2">
      <t>ヨウシキ</t>
    </rPh>
    <phoneticPr fontId="47"/>
  </si>
  <si>
    <t>協議の場合は、受信者を「受注者名」、発信者を「発注者名」として、発注者が作成する。</t>
    <rPh sb="0" eb="2">
      <t>キョウギ</t>
    </rPh>
    <rPh sb="3" eb="5">
      <t>バアイ</t>
    </rPh>
    <rPh sb="7" eb="10">
      <t>ジュシンシャ</t>
    </rPh>
    <rPh sb="18" eb="21">
      <t>ハッシンシャ</t>
    </rPh>
    <phoneticPr fontId="7"/>
  </si>
  <si>
    <t>承諾の場合は、受信者を「発注者名」、発信者を『受注者名』として、受注者が作成する。</t>
    <rPh sb="0" eb="2">
      <t>ショウダク</t>
    </rPh>
    <rPh sb="3" eb="5">
      <t>バアイ</t>
    </rPh>
    <rPh sb="7" eb="10">
      <t>ジュシンシャ</t>
    </rPh>
    <phoneticPr fontId="7"/>
  </si>
  <si>
    <t>工期延期届</t>
    <rPh sb="0" eb="2">
      <t>コウキ</t>
    </rPh>
    <rPh sb="2" eb="4">
      <t>エンキ</t>
    </rPh>
    <rPh sb="4" eb="5">
      <t>トドケ</t>
    </rPh>
    <phoneticPr fontId="7"/>
  </si>
  <si>
    <t>様式－２３</t>
    <rPh sb="0" eb="2">
      <t>ヨウシキ</t>
    </rPh>
    <phoneticPr fontId="47"/>
  </si>
  <si>
    <t>工　期　延　期　届</t>
    <rPh sb="6" eb="7">
      <t>キ</t>
    </rPh>
    <rPh sb="8" eb="9">
      <t>トドケ</t>
    </rPh>
    <phoneticPr fontId="47"/>
  </si>
  <si>
    <t>工事請負契約書第22条による工期の延長を下記のとおり請求します。</t>
    <rPh sb="26" eb="28">
      <t>セイキュウ</t>
    </rPh>
    <phoneticPr fontId="7"/>
  </si>
  <si>
    <t>工　　事　　名</t>
    <phoneticPr fontId="47"/>
  </si>
  <si>
    <t>必要により下記書類を添付すること。</t>
  </si>
  <si>
    <t>工程表（契約当初工程と現在迄の実際の工程及び延長工程の3工程を対照させ、詳細に記入）</t>
    <rPh sb="31" eb="33">
      <t>タイショウ</t>
    </rPh>
    <phoneticPr fontId="47"/>
  </si>
  <si>
    <t>写真、図面等</t>
  </si>
  <si>
    <t>理由は詳細に記入すること。</t>
  </si>
  <si>
    <t>支給品受領書</t>
    <rPh sb="0" eb="2">
      <t>シキュウ</t>
    </rPh>
    <rPh sb="2" eb="3">
      <t>ヒン</t>
    </rPh>
    <rPh sb="3" eb="6">
      <t>ジュリョウショ</t>
    </rPh>
    <phoneticPr fontId="7"/>
  </si>
  <si>
    <t>支給品清算書（支給材料清算書）</t>
    <rPh sb="0" eb="2">
      <t>シキュウ</t>
    </rPh>
    <rPh sb="2" eb="3">
      <t>ヒン</t>
    </rPh>
    <rPh sb="3" eb="6">
      <t>セイサンショ</t>
    </rPh>
    <rPh sb="7" eb="9">
      <t>シキュウ</t>
    </rPh>
    <rPh sb="9" eb="11">
      <t>ザイリョウ</t>
    </rPh>
    <rPh sb="11" eb="14">
      <t>セイサンショ</t>
    </rPh>
    <phoneticPr fontId="7"/>
  </si>
  <si>
    <t>現場発生品調書</t>
    <rPh sb="0" eb="2">
      <t>ゲンバ</t>
    </rPh>
    <rPh sb="2" eb="4">
      <t>ハッセイ</t>
    </rPh>
    <rPh sb="4" eb="5">
      <t>ヒン</t>
    </rPh>
    <rPh sb="5" eb="7">
      <t>チョウショ</t>
    </rPh>
    <phoneticPr fontId="7"/>
  </si>
  <si>
    <t>引渡書</t>
    <rPh sb="0" eb="2">
      <t>ヒキワタシ</t>
    </rPh>
    <rPh sb="2" eb="3">
      <t>ショ</t>
    </rPh>
    <phoneticPr fontId="7"/>
  </si>
  <si>
    <t>様式－３１</t>
    <rPh sb="0" eb="2">
      <t>ヨウシキ</t>
    </rPh>
    <phoneticPr fontId="7"/>
  </si>
  <si>
    <t>出　来　形　管　理　図　表</t>
    <phoneticPr fontId="7"/>
  </si>
  <si>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</si>
  <si>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</si>
  <si>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</si>
  <si>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</si>
  <si>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</si>
  <si>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</si>
  <si>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</si>
  <si>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</si>
  <si>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</si>
  <si>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</si>
  <si>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</si>
  <si>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</si>
  <si>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</si>
  <si>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</si>
  <si>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</si>
  <si>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</si>
  <si>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7"/>
  </si>
  <si>
    <t>出来形合否判定総括表</t>
    <phoneticPr fontId="7"/>
  </si>
  <si>
    <t>測点　</t>
    <rPh sb="0" eb="2">
      <t>ソクテン</t>
    </rPh>
    <phoneticPr fontId="7"/>
  </si>
  <si>
    <t>合否判定結果</t>
    <rPh sb="0" eb="2">
      <t>ゴウヒ</t>
    </rPh>
    <rPh sb="2" eb="4">
      <t>ハンテイ</t>
    </rPh>
    <rPh sb="4" eb="6">
      <t>ケッカ</t>
    </rPh>
    <phoneticPr fontId="7"/>
  </si>
  <si>
    <t>測定項目　　　　　　　　　　　　　</t>
    <phoneticPr fontId="7"/>
  </si>
  <si>
    <t>規格値</t>
    <rPh sb="0" eb="3">
      <t>キカクチ</t>
    </rPh>
    <phoneticPr fontId="7"/>
  </si>
  <si>
    <t>判定</t>
    <rPh sb="0" eb="2">
      <t>ハンテイ</t>
    </rPh>
    <phoneticPr fontId="7"/>
  </si>
  <si>
    <t>天端
標高較差</t>
    <rPh sb="0" eb="2">
      <t>テンバ</t>
    </rPh>
    <rPh sb="3" eb="5">
      <t>ヒョウコウ</t>
    </rPh>
    <rPh sb="5" eb="7">
      <t>コウサ</t>
    </rPh>
    <phoneticPr fontId="7"/>
  </si>
  <si>
    <t>平均値</t>
    <rPh sb="0" eb="3">
      <t>ヘイキンチ</t>
    </rPh>
    <phoneticPr fontId="7"/>
  </si>
  <si>
    <t>最大値(差）</t>
    <rPh sb="0" eb="3">
      <t>サイダイチ</t>
    </rPh>
    <rPh sb="4" eb="5">
      <t>サ</t>
    </rPh>
    <phoneticPr fontId="7"/>
  </si>
  <si>
    <t>最小値(差）</t>
    <rPh sb="0" eb="3">
      <t>サイショウチ</t>
    </rPh>
    <rPh sb="4" eb="5">
      <t>サ</t>
    </rPh>
    <phoneticPr fontId="7"/>
  </si>
  <si>
    <t>データ数</t>
    <rPh sb="3" eb="4">
      <t>スウ</t>
    </rPh>
    <phoneticPr fontId="7"/>
  </si>
  <si>
    <t>評価面積</t>
    <rPh sb="0" eb="2">
      <t>ヒョウカ</t>
    </rPh>
    <rPh sb="2" eb="4">
      <t>メンセキ</t>
    </rPh>
    <phoneticPr fontId="7"/>
  </si>
  <si>
    <t>棄却点数</t>
    <rPh sb="0" eb="2">
      <t>キキャク</t>
    </rPh>
    <rPh sb="2" eb="4">
      <t>テンスウ</t>
    </rPh>
    <phoneticPr fontId="7"/>
  </si>
  <si>
    <t>法面
標高較差</t>
    <rPh sb="0" eb="2">
      <t>ノリメン</t>
    </rPh>
    <rPh sb="3" eb="5">
      <t>ヒョウコウ</t>
    </rPh>
    <rPh sb="5" eb="7">
      <t>コウサ</t>
    </rPh>
    <phoneticPr fontId="7"/>
  </si>
  <si>
    <t>様式－３２</t>
    <rPh sb="0" eb="2">
      <t>ヨウシキ</t>
    </rPh>
    <phoneticPr fontId="7"/>
  </si>
  <si>
    <t>品　質　管　理　図　表</t>
    <rPh sb="0" eb="1">
      <t>ヒン</t>
    </rPh>
    <rPh sb="2" eb="3">
      <t>シツ</t>
    </rPh>
    <phoneticPr fontId="7"/>
  </si>
  <si>
    <t>創意工夫・社会性等に関する実施状況</t>
    <rPh sb="0" eb="2">
      <t>ソウイ</t>
    </rPh>
    <rPh sb="2" eb="4">
      <t>クフウ</t>
    </rPh>
    <rPh sb="5" eb="7">
      <t>シャカイ</t>
    </rPh>
    <rPh sb="7" eb="8">
      <t>セイ</t>
    </rPh>
    <rPh sb="8" eb="9">
      <t>トウ</t>
    </rPh>
    <rPh sb="10" eb="11">
      <t>カン</t>
    </rPh>
    <rPh sb="13" eb="15">
      <t>ジッシ</t>
    </rPh>
    <rPh sb="15" eb="17">
      <t>ジョウキョウ</t>
    </rPh>
    <phoneticPr fontId="7"/>
  </si>
  <si>
    <t>現場代理人等変更年月日</t>
    <phoneticPr fontId="53"/>
  </si>
  <si>
    <t>2．</t>
    <phoneticPr fontId="9"/>
  </si>
  <si>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7"/>
  </si>
  <si>
    <t>3．</t>
    <phoneticPr fontId="9"/>
  </si>
  <si>
    <t>主任技術者及び監理技術者を変更する場合は、発注者の承認後提出する。</t>
    <phoneticPr fontId="7" type="Hiragana" alignment="center"/>
  </si>
  <si>
    <t>様式－６(1)</t>
    <phoneticPr fontId="7"/>
  </si>
  <si>
    <t>Ｖ　Ｅ　提　案　書</t>
    <phoneticPr fontId="7"/>
  </si>
  <si>
    <t>ＶＥ提案の概要              　　  注）記入欄が不足する場合には、様式－６(1)の２として</t>
    <phoneticPr fontId="7"/>
  </si>
  <si>
    <t>概算低減額：千円</t>
    <phoneticPr fontId="7"/>
  </si>
  <si>
    <t>番　号</t>
    <phoneticPr fontId="7"/>
  </si>
  <si>
    <t>項　目　内　容</t>
    <phoneticPr fontId="7"/>
  </si>
  <si>
    <t>概　　算　　低　　減　　額　　合　　計</t>
    <phoneticPr fontId="7"/>
  </si>
  <si>
    <t>様式第１号</t>
    <rPh sb="0" eb="2">
      <t>ヨウシキ</t>
    </rPh>
    <rPh sb="2" eb="3">
      <t>ダイ</t>
    </rPh>
    <rPh sb="4" eb="5">
      <t>ゴウ</t>
    </rPh>
    <phoneticPr fontId="9"/>
  </si>
  <si>
    <t>中間前金払認定請求書</t>
    <rPh sb="0" eb="2">
      <t>チュウカン</t>
    </rPh>
    <rPh sb="2" eb="4">
      <t>マエキン</t>
    </rPh>
    <rPh sb="4" eb="5">
      <t>ハラ</t>
    </rPh>
    <rPh sb="5" eb="7">
      <t>ニンテイ</t>
    </rPh>
    <rPh sb="7" eb="10">
      <t>セイキュウショ</t>
    </rPh>
    <phoneticPr fontId="61"/>
  </si>
  <si>
    <t>工　　事　　名</t>
    <phoneticPr fontId="61"/>
  </si>
  <si>
    <t>工  事  場  所</t>
    <phoneticPr fontId="61"/>
  </si>
  <si>
    <t>工　　　　　期</t>
    <phoneticPr fontId="61"/>
  </si>
  <si>
    <t>請 負 代 金 額</t>
    <phoneticPr fontId="61"/>
  </si>
  <si>
    <t>　　　上記の工事について、中間前金払に係る認定を請求します。</t>
    <rPh sb="3" eb="5">
      <t>ジョウキ</t>
    </rPh>
    <rPh sb="6" eb="8">
      <t>コウジ</t>
    </rPh>
    <rPh sb="13" eb="15">
      <t>チュウカン</t>
    </rPh>
    <rPh sb="15" eb="17">
      <t>マエキン</t>
    </rPh>
    <rPh sb="17" eb="18">
      <t>ハラ</t>
    </rPh>
    <rPh sb="19" eb="20">
      <t>カカ</t>
    </rPh>
    <rPh sb="21" eb="23">
      <t>ニンテイ</t>
    </rPh>
    <rPh sb="24" eb="26">
      <t>セイキュウ</t>
    </rPh>
    <phoneticPr fontId="61"/>
  </si>
  <si>
    <t>住所</t>
    <rPh sb="0" eb="2">
      <t>ジュウショ</t>
    </rPh>
    <phoneticPr fontId="61"/>
  </si>
  <si>
    <t>氏名</t>
    <rPh sb="0" eb="2">
      <t>シメイ</t>
    </rPh>
    <phoneticPr fontId="61"/>
  </si>
  <si>
    <t>（記名押印又は署名）</t>
    <rPh sb="1" eb="3">
      <t>キメイ</t>
    </rPh>
    <rPh sb="3" eb="5">
      <t>オウイン</t>
    </rPh>
    <rPh sb="5" eb="6">
      <t>マタ</t>
    </rPh>
    <rPh sb="7" eb="9">
      <t>ショメイ</t>
    </rPh>
    <phoneticPr fontId="61"/>
  </si>
  <si>
    <t>中間前金払認定請求書</t>
    <rPh sb="0" eb="2">
      <t>チュウカン</t>
    </rPh>
    <rPh sb="2" eb="4">
      <t>マエキン</t>
    </rPh>
    <rPh sb="4" eb="5">
      <t>ハラ</t>
    </rPh>
    <rPh sb="5" eb="7">
      <t>ニンテイ</t>
    </rPh>
    <rPh sb="7" eb="10">
      <t>セイキュウショ</t>
    </rPh>
    <phoneticPr fontId="7"/>
  </si>
  <si>
    <t>指　定　部　分　完　成　通　知　書</t>
    <phoneticPr fontId="47"/>
  </si>
  <si>
    <t>をもって完成したので工事請負</t>
    <phoneticPr fontId="47"/>
  </si>
  <si>
    <t>契約書第32条第1項に基づき通知します。</t>
    <phoneticPr fontId="52"/>
  </si>
  <si>
    <t>工事検査員任命伺</t>
    <rPh sb="0" eb="2">
      <t>コウジ</t>
    </rPh>
    <rPh sb="2" eb="4">
      <t>ケンサ</t>
    </rPh>
    <rPh sb="4" eb="5">
      <t>イン</t>
    </rPh>
    <rPh sb="5" eb="7">
      <t>ニンメイ</t>
    </rPh>
    <rPh sb="7" eb="8">
      <t>ウカガ</t>
    </rPh>
    <phoneticPr fontId="61"/>
  </si>
  <si>
    <t>上記工事の完成検査について、下記の者を任命してよろしいか伺います。</t>
    <rPh sb="0" eb="2">
      <t>ジョウキ</t>
    </rPh>
    <rPh sb="2" eb="4">
      <t>コウジ</t>
    </rPh>
    <rPh sb="5" eb="7">
      <t>カンセイ</t>
    </rPh>
    <rPh sb="7" eb="9">
      <t>ケンサ</t>
    </rPh>
    <rPh sb="14" eb="16">
      <t>カキ</t>
    </rPh>
    <rPh sb="17" eb="18">
      <t>モノ</t>
    </rPh>
    <rPh sb="19" eb="21">
      <t>ニンメイ</t>
    </rPh>
    <rPh sb="28" eb="29">
      <t>ウカガ</t>
    </rPh>
    <phoneticPr fontId="61"/>
  </si>
  <si>
    <t>工事検査員</t>
    <rPh sb="0" eb="2">
      <t>コウジ</t>
    </rPh>
    <rPh sb="2" eb="5">
      <t>ケンサイン</t>
    </rPh>
    <phoneticPr fontId="61"/>
  </si>
  <si>
    <t>職</t>
    <rPh sb="0" eb="1">
      <t>ショク</t>
    </rPh>
    <phoneticPr fontId="61"/>
  </si>
  <si>
    <t>指　定　部　分　引　渡　書</t>
    <phoneticPr fontId="47"/>
  </si>
  <si>
    <t>下記工事の指定部分を工事請負契約書第39条第1項に基づき引渡します。</t>
    <phoneticPr fontId="52"/>
  </si>
  <si>
    <t>工　　 事　　 名</t>
    <phoneticPr fontId="47"/>
  </si>
  <si>
    <t>指　定　部　分</t>
    <phoneticPr fontId="47"/>
  </si>
  <si>
    <t>請　負　代　金　額</t>
    <phoneticPr fontId="47"/>
  </si>
  <si>
    <t>指定部分に係る請負代金額</t>
    <phoneticPr fontId="47"/>
  </si>
  <si>
    <t>指定部分に係る検査年月日</t>
    <phoneticPr fontId="47"/>
  </si>
  <si>
    <t>上記工事の検査について、下記の者を任命してよろしいか伺います。</t>
    <rPh sb="0" eb="2">
      <t>ジョウキ</t>
    </rPh>
    <rPh sb="2" eb="4">
      <t>コウジ</t>
    </rPh>
    <rPh sb="5" eb="7">
      <t>ケンサ</t>
    </rPh>
    <rPh sb="12" eb="14">
      <t>カキ</t>
    </rPh>
    <rPh sb="15" eb="16">
      <t>モノ</t>
    </rPh>
    <rPh sb="17" eb="19">
      <t>ニンメイ</t>
    </rPh>
    <rPh sb="26" eb="27">
      <t>ウカガ</t>
    </rPh>
    <phoneticPr fontId="61"/>
  </si>
  <si>
    <t>職　氏名</t>
    <rPh sb="0" eb="1">
      <t>ショク</t>
    </rPh>
    <phoneticPr fontId="61"/>
  </si>
  <si>
    <t>　　　期　　　　　限</t>
    <phoneticPr fontId="7"/>
  </si>
  <si>
    <t>　　　年  月  日</t>
    <phoneticPr fontId="7"/>
  </si>
  <si>
    <t>受信者：「受注者名」又は「発注者名」</t>
    <rPh sb="5" eb="7">
      <t>ジュチュウ</t>
    </rPh>
    <rPh sb="13" eb="16">
      <t>ハッチュウシャ</t>
    </rPh>
    <rPh sb="16" eb="17">
      <t>メイ</t>
    </rPh>
    <phoneticPr fontId="7"/>
  </si>
  <si>
    <t>発信者：「発注者名」又は『受注者名』</t>
    <rPh sb="0" eb="3">
      <t>ハッシンシャ</t>
    </rPh>
    <rPh sb="5" eb="8">
      <t>ハッチュウシャ</t>
    </rPh>
    <rPh sb="8" eb="9">
      <t>メイ</t>
    </rPh>
    <rPh sb="13" eb="15">
      <t>ジュチュウ</t>
    </rPh>
    <phoneticPr fontId="47"/>
  </si>
  <si>
    <t>協議　・　承諾</t>
    <rPh sb="0" eb="2">
      <t>キョウギ</t>
    </rPh>
    <rPh sb="5" eb="7">
      <t>ショウダク</t>
    </rPh>
    <phoneticPr fontId="7"/>
  </si>
  <si>
    <t>工　　　　　期</t>
    <phoneticPr fontId="47"/>
  </si>
  <si>
    <t>a</t>
    <phoneticPr fontId="47"/>
  </si>
  <si>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7"/>
  </si>
  <si>
    <t>指名停止業者との資材、原材料購入契約等承認申請書</t>
    <rPh sb="0" eb="2">
      <t>シメイ</t>
    </rPh>
    <rPh sb="2" eb="4">
      <t>テイシ</t>
    </rPh>
    <rPh sb="4" eb="6">
      <t>ギョウシャ</t>
    </rPh>
    <rPh sb="8" eb="10">
      <t>シザイ</t>
    </rPh>
    <rPh sb="11" eb="14">
      <t>ゲンザイリョウ</t>
    </rPh>
    <rPh sb="14" eb="16">
      <t>コウニュウ</t>
    </rPh>
    <rPh sb="16" eb="18">
      <t>ケイヤク</t>
    </rPh>
    <rPh sb="18" eb="19">
      <t>トウ</t>
    </rPh>
    <rPh sb="19" eb="21">
      <t>ショウニン</t>
    </rPh>
    <rPh sb="21" eb="24">
      <t>シンセイショ</t>
    </rPh>
    <phoneticPr fontId="7"/>
  </si>
  <si>
    <t>氏名</t>
  </si>
  <si>
    <t>2企画第6161号</t>
    <rPh sb="1" eb="3">
      <t>キカク</t>
    </rPh>
    <rPh sb="3" eb="4">
      <t>ダイ</t>
    </rPh>
    <rPh sb="8" eb="9">
      <t>ゴウ</t>
    </rPh>
    <phoneticPr fontId="7"/>
  </si>
  <si>
    <t>材料承認願</t>
    <rPh sb="0" eb="2">
      <t>ザイリョウ</t>
    </rPh>
    <rPh sb="2" eb="4">
      <t>ショウニン</t>
    </rPh>
    <rPh sb="4" eb="5">
      <t>ネガ</t>
    </rPh>
    <phoneticPr fontId="7"/>
  </si>
  <si>
    <t>材料確認書</t>
    <rPh sb="0" eb="2">
      <t>ザイリョウ</t>
    </rPh>
    <rPh sb="2" eb="5">
      <t>カクニンショ</t>
    </rPh>
    <phoneticPr fontId="7"/>
  </si>
  <si>
    <t>下記工事の指定部分は、</t>
    <phoneticPr fontId="47"/>
  </si>
  <si>
    <t>工　期</t>
    <phoneticPr fontId="47"/>
  </si>
  <si>
    <t>￥</t>
    <phoneticPr fontId="47"/>
  </si>
  <si>
    <t>￥　△△△</t>
    <phoneticPr fontId="7"/>
  </si>
  <si>
    <t>～</t>
    <phoneticPr fontId="7"/>
  </si>
  <si>
    <t>～</t>
    <phoneticPr fontId="7"/>
  </si>
  <si>
    <t>￥　×××</t>
    <phoneticPr fontId="7"/>
  </si>
  <si>
    <t xml:space="preserve"> 　　　　　 　　　修　補　完　了　届</t>
    <phoneticPr fontId="7"/>
  </si>
  <si>
    <t>　　　修補部分については、下記のとおり完了しましたのでお届けいたします。</t>
    <phoneticPr fontId="7"/>
  </si>
  <si>
    <t>　　　契　　　　　約　</t>
    <phoneticPr fontId="7"/>
  </si>
  <si>
    <t>　　　年  月  日</t>
    <phoneticPr fontId="7"/>
  </si>
  <si>
    <t>　　　完　　　　　了</t>
    <phoneticPr fontId="7"/>
  </si>
  <si>
    <t>　　（注）本文（　　　　）内には検査種類を記入する。</t>
    <phoneticPr fontId="7"/>
  </si>
  <si>
    <t>工事の部分使用について</t>
    <phoneticPr fontId="47"/>
  </si>
  <si>
    <t>　標記について、下記のとおり部分使用することを、工事請負契約書第34条第1項</t>
    <phoneticPr fontId="52"/>
  </si>
  <si>
    <t>に基づき（</t>
    <phoneticPr fontId="47"/>
  </si>
  <si>
    <t>）する。</t>
    <phoneticPr fontId="47"/>
  </si>
  <si>
    <t>1．使用目的</t>
    <phoneticPr fontId="9"/>
  </si>
  <si>
    <t>2．使用部分</t>
    <phoneticPr fontId="9"/>
  </si>
  <si>
    <t>3．使用期間</t>
    <phoneticPr fontId="9"/>
  </si>
  <si>
    <t>4．使用者</t>
    <phoneticPr fontId="9"/>
  </si>
  <si>
    <t>5．その他</t>
    <phoneticPr fontId="9"/>
  </si>
  <si>
    <t>(注)</t>
    <phoneticPr fontId="47"/>
  </si>
  <si>
    <t>1.</t>
    <phoneticPr fontId="7"/>
  </si>
  <si>
    <t>（協議・承諾）には、いずれかに印をつける。</t>
    <phoneticPr fontId="7"/>
  </si>
  <si>
    <t>2.</t>
    <phoneticPr fontId="7"/>
  </si>
  <si>
    <t>3.</t>
    <phoneticPr fontId="7"/>
  </si>
  <si>
    <t>契　約　月　日</t>
    <phoneticPr fontId="47"/>
  </si>
  <si>
    <t>延　長　工　期</t>
    <phoneticPr fontId="47"/>
  </si>
  <si>
    <t>理　　　　　由</t>
    <phoneticPr fontId="47"/>
  </si>
  <si>
    <t>b</t>
    <phoneticPr fontId="47"/>
  </si>
  <si>
    <t>天候表、気温表、湿度表、雨量表、積雪表、風速表等工期中と過去の平均とを対照し最寄気象台等の証明等をうけること。　</t>
    <phoneticPr fontId="47"/>
  </si>
  <si>
    <t>c</t>
    <phoneticPr fontId="47"/>
  </si>
  <si>
    <t>現場代理人</t>
    <rPh sb="0" eb="2">
      <t>ゲンバ</t>
    </rPh>
    <rPh sb="2" eb="5">
      <t>ダイリニン</t>
    </rPh>
    <phoneticPr fontId="7"/>
  </si>
  <si>
    <t>主任技術者</t>
    <rPh sb="0" eb="2">
      <t>シュニン</t>
    </rPh>
    <rPh sb="2" eb="5">
      <t>ギジュツシャ</t>
    </rPh>
    <phoneticPr fontId="7"/>
  </si>
  <si>
    <t>管理技術者</t>
    <rPh sb="0" eb="2">
      <t>カンリ</t>
    </rPh>
    <rPh sb="2" eb="5">
      <t>ギジュツシャ</t>
    </rPh>
    <phoneticPr fontId="7"/>
  </si>
  <si>
    <t>専門技術者</t>
    <rPh sb="0" eb="2">
      <t>センモン</t>
    </rPh>
    <rPh sb="2" eb="5">
      <t>ギジュツシャ</t>
    </rPh>
    <phoneticPr fontId="7"/>
  </si>
  <si>
    <t>補修完了届</t>
    <rPh sb="0" eb="2">
      <t>ホシュウ</t>
    </rPh>
    <rPh sb="2" eb="4">
      <t>カンリョウ</t>
    </rPh>
    <rPh sb="4" eb="5">
      <t>トドケ</t>
    </rPh>
    <phoneticPr fontId="7"/>
  </si>
  <si>
    <t>完成通知書</t>
    <rPh sb="0" eb="2">
      <t>カンセイ</t>
    </rPh>
    <rPh sb="2" eb="5">
      <t>ツウチショ</t>
    </rPh>
    <phoneticPr fontId="7"/>
  </si>
  <si>
    <t>請 負 工 事 既 済 部 分 検 査 請 求 書</t>
    <phoneticPr fontId="59"/>
  </si>
  <si>
    <t>現場代理人等変更通知書</t>
    <rPh sb="0" eb="2">
      <t>ゲンバ</t>
    </rPh>
    <rPh sb="2" eb="5">
      <t>ダイリニン</t>
    </rPh>
    <rPh sb="5" eb="6">
      <t>トウ</t>
    </rPh>
    <rPh sb="6" eb="8">
      <t>ヘンコウ</t>
    </rPh>
    <rPh sb="8" eb="11">
      <t>ツウチショ</t>
    </rPh>
    <phoneticPr fontId="7"/>
  </si>
  <si>
    <t>工事の部分使用について</t>
    <rPh sb="0" eb="2">
      <t>コウジ</t>
    </rPh>
    <rPh sb="3" eb="5">
      <t>ブブン</t>
    </rPh>
    <rPh sb="5" eb="7">
      <t>シヨウ</t>
    </rPh>
    <phoneticPr fontId="7"/>
  </si>
  <si>
    <t>再資源化等報告</t>
    <rPh sb="0" eb="1">
      <t>サイ</t>
    </rPh>
    <rPh sb="1" eb="4">
      <t>シゲンカ</t>
    </rPh>
    <rPh sb="4" eb="5">
      <t>トウ</t>
    </rPh>
    <rPh sb="5" eb="7">
      <t>ホウコク</t>
    </rPh>
    <phoneticPr fontId="7"/>
  </si>
  <si>
    <t>材料確認が必要な場合</t>
    <rPh sb="0" eb="2">
      <t>ザイリョウ</t>
    </rPh>
    <rPh sb="2" eb="4">
      <t>カクニン</t>
    </rPh>
    <rPh sb="5" eb="7">
      <t>ヒツヨウ</t>
    </rPh>
    <rPh sb="8" eb="10">
      <t>バアイ</t>
    </rPh>
    <phoneticPr fontId="7"/>
  </si>
  <si>
    <t>現場代理人等通知書</t>
    <rPh sb="0" eb="2">
      <t>ゲンバ</t>
    </rPh>
    <rPh sb="2" eb="5">
      <t>ダイリニン</t>
    </rPh>
    <rPh sb="5" eb="6">
      <t>トウ</t>
    </rPh>
    <rPh sb="6" eb="9">
      <t>ツウチショ</t>
    </rPh>
    <phoneticPr fontId="7"/>
  </si>
  <si>
    <t>経歴書</t>
    <rPh sb="0" eb="3">
      <t>ケイレキショ</t>
    </rPh>
    <phoneticPr fontId="7"/>
  </si>
  <si>
    <t>土工または路盤を含む工事で受注者が希望する場合、工事打合せ簿にICT活用工事計画書及びICT活用施工範囲図を添付の上提出</t>
    <rPh sb="0" eb="2">
      <t>ドコウ</t>
    </rPh>
    <rPh sb="5" eb="7">
      <t>ロバン</t>
    </rPh>
    <rPh sb="8" eb="9">
      <t>フク</t>
    </rPh>
    <rPh sb="10" eb="12">
      <t>コウジ</t>
    </rPh>
    <rPh sb="13" eb="15">
      <t>ジュチュウ</t>
    </rPh>
    <rPh sb="15" eb="16">
      <t>シャ</t>
    </rPh>
    <rPh sb="17" eb="19">
      <t>キボウ</t>
    </rPh>
    <rPh sb="21" eb="23">
      <t>バアイ</t>
    </rPh>
    <phoneticPr fontId="7"/>
  </si>
  <si>
    <t>現場発生品がある場合に提出</t>
    <rPh sb="0" eb="2">
      <t>ゲンバ</t>
    </rPh>
    <rPh sb="2" eb="4">
      <t>ハッセイ</t>
    </rPh>
    <rPh sb="4" eb="5">
      <t>ヒン</t>
    </rPh>
    <rPh sb="8" eb="10">
      <t>バアイ</t>
    </rPh>
    <rPh sb="11" eb="13">
      <t>テイシュツ</t>
    </rPh>
    <phoneticPr fontId="7"/>
  </si>
  <si>
    <t>完成検査終了後に提出</t>
    <rPh sb="0" eb="2">
      <t>カンセイ</t>
    </rPh>
    <rPh sb="2" eb="4">
      <t>ケンサ</t>
    </rPh>
    <rPh sb="4" eb="7">
      <t>シュウリョウゴ</t>
    </rPh>
    <rPh sb="8" eb="10">
      <t>テイシュツ</t>
    </rPh>
    <phoneticPr fontId="7"/>
  </si>
  <si>
    <t>部分払を請求する場合に提出（契約担当者へ）</t>
    <rPh sb="0" eb="2">
      <t>ブブン</t>
    </rPh>
    <rPh sb="2" eb="3">
      <t>バライ</t>
    </rPh>
    <rPh sb="4" eb="6">
      <t>セイキュウ</t>
    </rPh>
    <rPh sb="8" eb="10">
      <t>バアイ</t>
    </rPh>
    <rPh sb="11" eb="13">
      <t>テイシュツ</t>
    </rPh>
    <rPh sb="14" eb="16">
      <t>ケイヤク</t>
    </rPh>
    <rPh sb="16" eb="19">
      <t>タントウシャ</t>
    </rPh>
    <phoneticPr fontId="7"/>
  </si>
  <si>
    <t>指定部分払を請求する場合に提出（契約担当者へ）</t>
    <rPh sb="0" eb="2">
      <t>シテイ</t>
    </rPh>
    <rPh sb="2" eb="4">
      <t>ブブン</t>
    </rPh>
    <rPh sb="4" eb="5">
      <t>バライ</t>
    </rPh>
    <rPh sb="6" eb="8">
      <t>セイキュウ</t>
    </rPh>
    <rPh sb="10" eb="12">
      <t>バアイ</t>
    </rPh>
    <rPh sb="13" eb="15">
      <t>テイシュツ</t>
    </rPh>
    <rPh sb="16" eb="18">
      <t>ケイヤク</t>
    </rPh>
    <rPh sb="18" eb="21">
      <t>タントウシャ</t>
    </rPh>
    <phoneticPr fontId="7"/>
  </si>
  <si>
    <t>県外品使用の場合は「材料承認願」に添付</t>
    <rPh sb="0" eb="2">
      <t>ケンガイ</t>
    </rPh>
    <rPh sb="2" eb="3">
      <t>ヒン</t>
    </rPh>
    <rPh sb="3" eb="5">
      <t>シヨウ</t>
    </rPh>
    <rPh sb="6" eb="8">
      <t>バアイ</t>
    </rPh>
    <rPh sb="10" eb="12">
      <t>ザイリョウ</t>
    </rPh>
    <rPh sb="12" eb="14">
      <t>ショウニン</t>
    </rPh>
    <rPh sb="14" eb="15">
      <t>ネガイ</t>
    </rPh>
    <rPh sb="17" eb="19">
      <t>テンプ</t>
    </rPh>
    <phoneticPr fontId="7"/>
  </si>
  <si>
    <t>中間前金払に係る認定を請求する場合</t>
    <rPh sb="15" eb="17">
      <t>バアイ</t>
    </rPh>
    <phoneticPr fontId="7"/>
  </si>
  <si>
    <t>指定部分が完成した場合</t>
    <rPh sb="0" eb="2">
      <t>シテイ</t>
    </rPh>
    <rPh sb="2" eb="4">
      <t>ブブン</t>
    </rPh>
    <rPh sb="5" eb="7">
      <t>カンセイ</t>
    </rPh>
    <rPh sb="9" eb="11">
      <t>バアイ</t>
    </rPh>
    <phoneticPr fontId="7"/>
  </si>
  <si>
    <t>指定部分を引渡す場合</t>
    <rPh sb="0" eb="2">
      <t>シテイ</t>
    </rPh>
    <rPh sb="2" eb="4">
      <t>ブブン</t>
    </rPh>
    <rPh sb="5" eb="7">
      <t>ヒキワタ</t>
    </rPh>
    <rPh sb="8" eb="10">
      <t>バアイ</t>
    </rPh>
    <phoneticPr fontId="7"/>
  </si>
  <si>
    <t>工事が完成した時点</t>
    <rPh sb="0" eb="2">
      <t>コウジ</t>
    </rPh>
    <rPh sb="3" eb="5">
      <t>カンセイ</t>
    </rPh>
    <rPh sb="7" eb="9">
      <t>ジテン</t>
    </rPh>
    <phoneticPr fontId="7"/>
  </si>
  <si>
    <t>品質・出来形管理がある場合</t>
    <rPh sb="0" eb="2">
      <t>ヒンシツ</t>
    </rPh>
    <rPh sb="3" eb="6">
      <t>デキガタ</t>
    </rPh>
    <rPh sb="6" eb="8">
      <t>カンリ</t>
    </rPh>
    <rPh sb="11" eb="13">
      <t>バアイ</t>
    </rPh>
    <phoneticPr fontId="7"/>
  </si>
  <si>
    <t>各種試験成績がある場合</t>
    <rPh sb="0" eb="2">
      <t>カクシュ</t>
    </rPh>
    <rPh sb="2" eb="4">
      <t>シケン</t>
    </rPh>
    <rPh sb="4" eb="6">
      <t>セイセキ</t>
    </rPh>
    <rPh sb="9" eb="11">
      <t>バアイ</t>
    </rPh>
    <phoneticPr fontId="7"/>
  </si>
  <si>
    <t>工事名</t>
    <phoneticPr fontId="7"/>
  </si>
  <si>
    <t>工期</t>
    <phoneticPr fontId="7"/>
  </si>
  <si>
    <t>契約担当者　殿</t>
    <rPh sb="0" eb="2">
      <t>ケイヤク</t>
    </rPh>
    <rPh sb="2" eb="5">
      <t>タントウシャ</t>
    </rPh>
    <rPh sb="6" eb="7">
      <t>ドノ</t>
    </rPh>
    <phoneticPr fontId="61"/>
  </si>
  <si>
    <t>雇用関係が確認できる書類、資格証の写し等添付</t>
    <rPh sb="0" eb="2">
      <t>コヨウ</t>
    </rPh>
    <rPh sb="2" eb="4">
      <t>カンケイ</t>
    </rPh>
    <rPh sb="5" eb="7">
      <t>カクニン</t>
    </rPh>
    <rPh sb="10" eb="12">
      <t>ショルイ</t>
    </rPh>
    <rPh sb="13" eb="15">
      <t>シカク</t>
    </rPh>
    <rPh sb="15" eb="16">
      <t>ショウ</t>
    </rPh>
    <rPh sb="17" eb="18">
      <t>ウツ</t>
    </rPh>
    <rPh sb="19" eb="20">
      <t>ナド</t>
    </rPh>
    <rPh sb="20" eb="22">
      <t>テンプ</t>
    </rPh>
    <phoneticPr fontId="7"/>
  </si>
  <si>
    <t>「現場代理人等通知書」「経歴書」を添付して提出</t>
    <rPh sb="1" eb="3">
      <t>ゲンバ</t>
    </rPh>
    <rPh sb="3" eb="6">
      <t>ダイリニン</t>
    </rPh>
    <rPh sb="6" eb="7">
      <t>トウ</t>
    </rPh>
    <rPh sb="7" eb="10">
      <t>ツウチショ</t>
    </rPh>
    <rPh sb="12" eb="15">
      <t>ケイレキショ</t>
    </rPh>
    <rPh sb="17" eb="19">
      <t>テンプ</t>
    </rPh>
    <rPh sb="21" eb="23">
      <t>テイシュツ</t>
    </rPh>
    <phoneticPr fontId="7"/>
  </si>
  <si>
    <t>指名停止期間中の建設業者の資材・原材料を使用しなければ県発注工事に影響を及ぼすおそれがある等やむを得ない特別の事由がある場合、「材料承認願」に添付</t>
    <rPh sb="71" eb="73">
      <t>テンプ</t>
    </rPh>
    <phoneticPr fontId="7"/>
  </si>
  <si>
    <t>契約締結後にＶＥ提案を行う場合に提出</t>
    <rPh sb="0" eb="2">
      <t>ケイヤク</t>
    </rPh>
    <rPh sb="2" eb="4">
      <t>テイケツ</t>
    </rPh>
    <rPh sb="4" eb="5">
      <t>ゴ</t>
    </rPh>
    <rPh sb="8" eb="10">
      <t>テイアン</t>
    </rPh>
    <rPh sb="11" eb="12">
      <t>オコナ</t>
    </rPh>
    <rPh sb="13" eb="15">
      <t>バアイ</t>
    </rPh>
    <rPh sb="16" eb="18">
      <t>テイシュツ</t>
    </rPh>
    <phoneticPr fontId="7"/>
  </si>
  <si>
    <t>請負金額5千万円以上及び監督員の指示した工事</t>
    <rPh sb="0" eb="2">
      <t>ウケオイ</t>
    </rPh>
    <rPh sb="2" eb="4">
      <t>キンガク</t>
    </rPh>
    <rPh sb="5" eb="10">
      <t>センマンエンイジョウ</t>
    </rPh>
    <rPh sb="10" eb="11">
      <t>オヨ</t>
    </rPh>
    <rPh sb="12" eb="15">
      <t>カントクイン</t>
    </rPh>
    <rPh sb="16" eb="18">
      <t>シジ</t>
    </rPh>
    <rPh sb="20" eb="22">
      <t>コウジ</t>
    </rPh>
    <phoneticPr fontId="7"/>
  </si>
  <si>
    <t>支給品を受領した場合に提出</t>
    <rPh sb="0" eb="2">
      <t>シキュウ</t>
    </rPh>
    <rPh sb="2" eb="3">
      <t>ヒン</t>
    </rPh>
    <rPh sb="4" eb="6">
      <t>ジュリョウ</t>
    </rPh>
    <rPh sb="8" eb="10">
      <t>バアイ</t>
    </rPh>
    <rPh sb="11" eb="13">
      <t>テイシュツ</t>
    </rPh>
    <phoneticPr fontId="7"/>
  </si>
  <si>
    <t>事故が発生した場合に直ちに連絡し、速やかに概要を書面で報告</t>
    <rPh sb="0" eb="2">
      <t>ジコ</t>
    </rPh>
    <rPh sb="3" eb="5">
      <t>ハッセイ</t>
    </rPh>
    <rPh sb="7" eb="9">
      <t>バアイ</t>
    </rPh>
    <rPh sb="10" eb="11">
      <t>タダ</t>
    </rPh>
    <rPh sb="13" eb="15">
      <t>レンラク</t>
    </rPh>
    <rPh sb="17" eb="18">
      <t>スミ</t>
    </rPh>
    <rPh sb="21" eb="23">
      <t>ガイヨウ</t>
    </rPh>
    <rPh sb="24" eb="26">
      <t>ショメン</t>
    </rPh>
    <rPh sb="27" eb="29">
      <t>ホウコク</t>
    </rPh>
    <phoneticPr fontId="7"/>
  </si>
  <si>
    <t>現場代理人等の変更がある場合に提出</t>
    <rPh sb="0" eb="2">
      <t>ゲンバ</t>
    </rPh>
    <rPh sb="2" eb="5">
      <t>ダイリニン</t>
    </rPh>
    <rPh sb="5" eb="6">
      <t>トウ</t>
    </rPh>
    <rPh sb="7" eb="9">
      <t>ヘンコウ</t>
    </rPh>
    <rPh sb="12" eb="14">
      <t>バアイ</t>
    </rPh>
    <rPh sb="15" eb="17">
      <t>テイシュツ</t>
    </rPh>
    <phoneticPr fontId="7"/>
  </si>
  <si>
    <t>工期、工程に変更がある場合に提出</t>
    <rPh sb="0" eb="2">
      <t>コウキ</t>
    </rPh>
    <rPh sb="3" eb="5">
      <t>コウテイ</t>
    </rPh>
    <rPh sb="6" eb="8">
      <t>ヘンコウ</t>
    </rPh>
    <rPh sb="11" eb="13">
      <t>バアイ</t>
    </rPh>
    <rPh sb="14" eb="16">
      <t>テイシュツ</t>
    </rPh>
    <phoneticPr fontId="7"/>
  </si>
  <si>
    <t>請負工事既済部分検査請求書</t>
    <rPh sb="0" eb="2">
      <t>ウケオイ</t>
    </rPh>
    <rPh sb="2" eb="4">
      <t>コウジ</t>
    </rPh>
    <rPh sb="4" eb="5">
      <t>スデ</t>
    </rPh>
    <rPh sb="5" eb="6">
      <t>スミ</t>
    </rPh>
    <rPh sb="6" eb="8">
      <t>ブブン</t>
    </rPh>
    <rPh sb="8" eb="10">
      <t>ケンサ</t>
    </rPh>
    <rPh sb="10" eb="13">
      <t>セイキュウショ</t>
    </rPh>
    <phoneticPr fontId="7"/>
  </si>
  <si>
    <t>創意工夫、地域社会への貢献等を実施した場合に提出</t>
    <rPh sb="0" eb="2">
      <t>ソウイ</t>
    </rPh>
    <rPh sb="2" eb="4">
      <t>クフウ</t>
    </rPh>
    <rPh sb="5" eb="7">
      <t>チイキ</t>
    </rPh>
    <rPh sb="7" eb="9">
      <t>シャカイ</t>
    </rPh>
    <rPh sb="11" eb="13">
      <t>コウケン</t>
    </rPh>
    <rPh sb="13" eb="14">
      <t>トウ</t>
    </rPh>
    <rPh sb="15" eb="17">
      <t>ジッシ</t>
    </rPh>
    <rPh sb="19" eb="21">
      <t>バアイ</t>
    </rPh>
    <rPh sb="22" eb="24">
      <t>テイシュツ</t>
    </rPh>
    <phoneticPr fontId="7"/>
  </si>
  <si>
    <t>支給品がある場合に提出</t>
    <rPh sb="0" eb="2">
      <t>シキュウ</t>
    </rPh>
    <rPh sb="2" eb="3">
      <t>ヒン</t>
    </rPh>
    <rPh sb="6" eb="8">
      <t>バアイ</t>
    </rPh>
    <rPh sb="9" eb="11">
      <t>テイシュツ</t>
    </rPh>
    <phoneticPr fontId="7"/>
  </si>
  <si>
    <t>修補がある場合に提出</t>
    <rPh sb="0" eb="2">
      <t>シュウホ</t>
    </rPh>
    <rPh sb="5" eb="7">
      <t>バアイ</t>
    </rPh>
    <rPh sb="8" eb="10">
      <t>テイシュツ</t>
    </rPh>
    <phoneticPr fontId="7"/>
  </si>
  <si>
    <t>引渡し前の工事目的物において、発注者から部分使用の協議があり、承諾する場合に提出</t>
    <rPh sb="0" eb="2">
      <t>ヒキワタ</t>
    </rPh>
    <rPh sb="3" eb="4">
      <t>マエ</t>
    </rPh>
    <rPh sb="5" eb="7">
      <t>コウジ</t>
    </rPh>
    <rPh sb="7" eb="10">
      <t>モクテキブツ</t>
    </rPh>
    <rPh sb="15" eb="18">
      <t>ハッチュウシャ</t>
    </rPh>
    <rPh sb="20" eb="22">
      <t>ブブン</t>
    </rPh>
    <rPh sb="22" eb="24">
      <t>シヨウ</t>
    </rPh>
    <rPh sb="25" eb="27">
      <t>キョウギ</t>
    </rPh>
    <rPh sb="31" eb="33">
      <t>ショウダク</t>
    </rPh>
    <rPh sb="35" eb="37">
      <t>バアイ</t>
    </rPh>
    <rPh sb="38" eb="40">
      <t>テイシュツ</t>
    </rPh>
    <phoneticPr fontId="7"/>
  </si>
  <si>
    <t>最終学歴</t>
    <rPh sb="0" eb="2">
      <t>サイシュウ</t>
    </rPh>
    <rPh sb="2" eb="4">
      <t>ガクレキ</t>
    </rPh>
    <phoneticPr fontId="7"/>
  </si>
  <si>
    <t>契約後
1ヶ月以内</t>
    <rPh sb="0" eb="2">
      <t>ケイヤク</t>
    </rPh>
    <rPh sb="2" eb="3">
      <t>ゴ</t>
    </rPh>
    <rPh sb="6" eb="7">
      <t>ゲツ</t>
    </rPh>
    <rPh sb="7" eb="9">
      <t>イナイ</t>
    </rPh>
    <phoneticPr fontId="7"/>
  </si>
  <si>
    <t>昭和46年1月1日であれば「1971/1/1」と記入して下さい</t>
    <rPh sb="0" eb="2">
      <t>ショウワ</t>
    </rPh>
    <rPh sb="4" eb="5">
      <t>ネン</t>
    </rPh>
    <rPh sb="6" eb="7">
      <t>ガツ</t>
    </rPh>
    <rPh sb="8" eb="9">
      <t>ニチ</t>
    </rPh>
    <rPh sb="24" eb="26">
      <t>キニュウ</t>
    </rPh>
    <rPh sb="28" eb="29">
      <t>クダ</t>
    </rPh>
    <phoneticPr fontId="7"/>
  </si>
  <si>
    <t>予算年度</t>
    <rPh sb="0" eb="2">
      <t>ヨサン</t>
    </rPh>
    <rPh sb="2" eb="4">
      <t>ネンド</t>
    </rPh>
    <phoneticPr fontId="7"/>
  </si>
  <si>
    <t>発注事務所</t>
    <rPh sb="0" eb="2">
      <t>ハッチュウ</t>
    </rPh>
    <rPh sb="2" eb="5">
      <t>ジムショ</t>
    </rPh>
    <phoneticPr fontId="7"/>
  </si>
  <si>
    <t>資格名及び資格番号を記入して下さい</t>
    <rPh sb="0" eb="2">
      <t>シカク</t>
    </rPh>
    <rPh sb="2" eb="3">
      <t>メイ</t>
    </rPh>
    <rPh sb="3" eb="4">
      <t>オヨ</t>
    </rPh>
    <rPh sb="5" eb="7">
      <t>シカク</t>
    </rPh>
    <rPh sb="7" eb="9">
      <t>バンゴウ</t>
    </rPh>
    <rPh sb="10" eb="12">
      <t>キニュウ</t>
    </rPh>
    <rPh sb="14" eb="15">
      <t>クダ</t>
    </rPh>
    <phoneticPr fontId="7"/>
  </si>
  <si>
    <t>「現場代理人等通知書」に添付</t>
    <rPh sb="1" eb="3">
      <t>ゲンバ</t>
    </rPh>
    <rPh sb="3" eb="6">
      <t>ダイリニン</t>
    </rPh>
    <rPh sb="6" eb="7">
      <t>トウ</t>
    </rPh>
    <rPh sb="7" eb="10">
      <t>ツウチショ</t>
    </rPh>
    <rPh sb="12" eb="14">
      <t>テンプ</t>
    </rPh>
    <phoneticPr fontId="7"/>
  </si>
  <si>
    <t>道路用路盤材料等（*1 参照）の新材を使用する場合、材料承認願に添付</t>
    <rPh sb="0" eb="3">
      <t>ドウロヨウ</t>
    </rPh>
    <rPh sb="3" eb="5">
      <t>ロバン</t>
    </rPh>
    <rPh sb="5" eb="7">
      <t>ザイリョウ</t>
    </rPh>
    <rPh sb="7" eb="8">
      <t>トウ</t>
    </rPh>
    <rPh sb="26" eb="28">
      <t>ザイリョウ</t>
    </rPh>
    <rPh sb="28" eb="30">
      <t>ショウニン</t>
    </rPh>
    <rPh sb="30" eb="31">
      <t>ネガ</t>
    </rPh>
    <rPh sb="32" eb="34">
      <t>テンプ</t>
    </rPh>
    <phoneticPr fontId="7"/>
  </si>
  <si>
    <t>県外業者と下請契約を締結する場合必須
（下請契約締結後、遅滞なく）</t>
    <rPh sb="0" eb="2">
      <t>ケンガイ</t>
    </rPh>
    <rPh sb="2" eb="4">
      <t>ギョウシャ</t>
    </rPh>
    <rPh sb="5" eb="7">
      <t>シタウケ</t>
    </rPh>
    <rPh sb="7" eb="9">
      <t>ケイヤク</t>
    </rPh>
    <rPh sb="10" eb="12">
      <t>テイケツ</t>
    </rPh>
    <rPh sb="14" eb="16">
      <t>バアイ</t>
    </rPh>
    <rPh sb="16" eb="18">
      <t>ヒッス</t>
    </rPh>
    <rPh sb="20" eb="22">
      <t>シタウ</t>
    </rPh>
    <rPh sb="22" eb="24">
      <t>ケイヤク</t>
    </rPh>
    <rPh sb="24" eb="26">
      <t>テイケツ</t>
    </rPh>
    <rPh sb="26" eb="27">
      <t>ゴ</t>
    </rPh>
    <rPh sb="28" eb="30">
      <t>チタイ</t>
    </rPh>
    <phoneticPr fontId="7"/>
  </si>
  <si>
    <r>
      <t>契約書鏡の左上に記載　　（例）「令和</t>
    </r>
    <r>
      <rPr>
        <sz val="11"/>
        <color rgb="FFFF0000"/>
        <rFont val="ＭＳ Ｐゴシック"/>
        <family val="3"/>
        <charset val="128"/>
      </rPr>
      <t>3</t>
    </r>
    <r>
      <rPr>
        <sz val="11"/>
        <rFont val="ＭＳ Ｐゴシック"/>
        <family val="3"/>
        <charset val="128"/>
      </rPr>
      <t>年度補助・・・」</t>
    </r>
    <rPh sb="0" eb="3">
      <t>ケイヤクショ</t>
    </rPh>
    <rPh sb="3" eb="4">
      <t>カガミ</t>
    </rPh>
    <rPh sb="5" eb="7">
      <t>ヒダリウエ</t>
    </rPh>
    <rPh sb="8" eb="10">
      <t>キサイ</t>
    </rPh>
    <rPh sb="13" eb="14">
      <t>レイ</t>
    </rPh>
    <rPh sb="16" eb="18">
      <t>レイワ</t>
    </rPh>
    <rPh sb="19" eb="21">
      <t>ネンド</t>
    </rPh>
    <rPh sb="21" eb="23">
      <t>ホジョ</t>
    </rPh>
    <phoneticPr fontId="7"/>
  </si>
  <si>
    <t>　　氏　名　　　：　</t>
    <phoneticPr fontId="7"/>
  </si>
  <si>
    <t>　　ＴＥＬ  　　：　</t>
    <phoneticPr fontId="7"/>
  </si>
  <si>
    <t>　　ＦＡＸ　　　：　</t>
    <phoneticPr fontId="7"/>
  </si>
  <si>
    <r>
      <t>契約書鏡の左上に記載　　（例）「平成3年度補助第</t>
    </r>
    <r>
      <rPr>
        <sz val="11"/>
        <color indexed="10"/>
        <rFont val="ＭＳ Ｐゴシック"/>
        <family val="3"/>
        <charset val="128"/>
      </rPr>
      <t>12345-001</t>
    </r>
    <r>
      <rPr>
        <sz val="11"/>
        <rFont val="ＭＳ Ｐゴシック"/>
        <family val="3"/>
        <charset val="128"/>
      </rPr>
      <t>号」</t>
    </r>
    <rPh sb="0" eb="3">
      <t>ケイヤクショ</t>
    </rPh>
    <rPh sb="3" eb="4">
      <t>カガミ</t>
    </rPh>
    <rPh sb="5" eb="7">
      <t>ヒダリウエ</t>
    </rPh>
    <rPh sb="8" eb="10">
      <t>キサイ</t>
    </rPh>
    <rPh sb="13" eb="14">
      <t>レイ</t>
    </rPh>
    <rPh sb="16" eb="18">
      <t>ヘイセイ</t>
    </rPh>
    <rPh sb="19" eb="21">
      <t>ネンド</t>
    </rPh>
    <rPh sb="21" eb="23">
      <t>ホジョ</t>
    </rPh>
    <rPh sb="23" eb="24">
      <t>ダイ</t>
    </rPh>
    <rPh sb="33" eb="34">
      <t>ゴウ</t>
    </rPh>
    <phoneticPr fontId="7"/>
  </si>
  <si>
    <t>12345-001</t>
    <phoneticPr fontId="7"/>
  </si>
  <si>
    <t>○○県土整備事務所</t>
    <rPh sb="2" eb="4">
      <t>ケンド</t>
    </rPh>
    <rPh sb="4" eb="6">
      <t>セイビ</t>
    </rPh>
    <rPh sb="6" eb="9">
      <t>ジムショ</t>
    </rPh>
    <phoneticPr fontId="7"/>
  </si>
  <si>
    <t>092-643-3644</t>
    <phoneticPr fontId="7"/>
  </si>
  <si>
    <t>道路整備事業</t>
    <rPh sb="0" eb="2">
      <t>ドウロ</t>
    </rPh>
    <rPh sb="2" eb="4">
      <t>セイビ</t>
    </rPh>
    <rPh sb="4" eb="6">
      <t>ジギョウ</t>
    </rPh>
    <phoneticPr fontId="7"/>
  </si>
  <si>
    <t>県道博多天神線排水性舗装工事（第２工区）</t>
    <rPh sb="0" eb="2">
      <t>ケンドウ</t>
    </rPh>
    <rPh sb="2" eb="4">
      <t>ハカタ</t>
    </rPh>
    <rPh sb="4" eb="6">
      <t>テンジン</t>
    </rPh>
    <rPh sb="6" eb="7">
      <t>セン</t>
    </rPh>
    <rPh sb="7" eb="9">
      <t>ハイスイ</t>
    </rPh>
    <rPh sb="9" eb="10">
      <t>セイ</t>
    </rPh>
    <rPh sb="10" eb="12">
      <t>ホソウ</t>
    </rPh>
    <rPh sb="12" eb="14">
      <t>コウジ</t>
    </rPh>
    <rPh sb="15" eb="16">
      <t>ダイ</t>
    </rPh>
    <rPh sb="17" eb="19">
      <t>コウク</t>
    </rPh>
    <phoneticPr fontId="7"/>
  </si>
  <si>
    <t>主要地方道博多天神線</t>
    <rPh sb="0" eb="2">
      <t>シュヨウ</t>
    </rPh>
    <rPh sb="2" eb="5">
      <t>チホウドウ</t>
    </rPh>
    <rPh sb="5" eb="7">
      <t>ハカタ</t>
    </rPh>
    <rPh sb="7" eb="9">
      <t>テンジン</t>
    </rPh>
    <rPh sb="9" eb="10">
      <t>セン</t>
    </rPh>
    <phoneticPr fontId="7"/>
  </si>
  <si>
    <t>福岡市博多区東公園地内</t>
    <rPh sb="0" eb="3">
      <t>フクオカシ</t>
    </rPh>
    <rPh sb="3" eb="6">
      <t>ハカタク</t>
    </rPh>
    <rPh sb="6" eb="9">
      <t>ヒガシコウエン</t>
    </rPh>
    <rPh sb="9" eb="11">
      <t>チナイ</t>
    </rPh>
    <phoneticPr fontId="7"/>
  </si>
  <si>
    <t>福岡県立企画高校卒業</t>
    <rPh sb="0" eb="2">
      <t>フクオカ</t>
    </rPh>
    <rPh sb="2" eb="4">
      <t>ケンリツ</t>
    </rPh>
    <rPh sb="4" eb="6">
      <t>キカク</t>
    </rPh>
    <rPh sb="6" eb="8">
      <t>コウコウ</t>
    </rPh>
    <rPh sb="8" eb="10">
      <t>ソツギョウ</t>
    </rPh>
    <phoneticPr fontId="7"/>
  </si>
  <si>
    <t>１級土木施工管理技士第２３４５６７８９号</t>
    <rPh sb="1" eb="2">
      <t>キュウ</t>
    </rPh>
    <rPh sb="2" eb="4">
      <t>ドボク</t>
    </rPh>
    <rPh sb="4" eb="6">
      <t>セコウ</t>
    </rPh>
    <rPh sb="6" eb="8">
      <t>カンリ</t>
    </rPh>
    <rPh sb="8" eb="10">
      <t>ギシ</t>
    </rPh>
    <rPh sb="10" eb="11">
      <t>ダイ</t>
    </rPh>
    <rPh sb="19" eb="20">
      <t>ゴウ</t>
    </rPh>
    <phoneticPr fontId="7"/>
  </si>
  <si>
    <t>福岡市博多区東公園７－７</t>
    <rPh sb="0" eb="3">
      <t>フクオカシ</t>
    </rPh>
    <rPh sb="3" eb="6">
      <t>ハカタク</t>
    </rPh>
    <rPh sb="6" eb="9">
      <t>ヒガシコウエン</t>
    </rPh>
    <phoneticPr fontId="7"/>
  </si>
  <si>
    <t>(株）福岡企画技調</t>
    <rPh sb="1" eb="2">
      <t>カブ</t>
    </rPh>
    <rPh sb="3" eb="5">
      <t>フクオカ</t>
    </rPh>
    <rPh sb="5" eb="7">
      <t>キカク</t>
    </rPh>
    <rPh sb="7" eb="9">
      <t>ギチョウ</t>
    </rPh>
    <phoneticPr fontId="7"/>
  </si>
  <si>
    <t>代表取締役　企画太郎</t>
    <rPh sb="0" eb="2">
      <t>ダイヒョウ</t>
    </rPh>
    <rPh sb="2" eb="5">
      <t>トリシマリヤク</t>
    </rPh>
    <rPh sb="6" eb="8">
      <t>キカク</t>
    </rPh>
    <rPh sb="8" eb="10">
      <t>タロウ</t>
    </rPh>
    <phoneticPr fontId="7"/>
  </si>
  <si>
    <t>092-643-3646</t>
    <phoneticPr fontId="7"/>
  </si>
  <si>
    <t>令和○○年度</t>
    <rPh sb="0" eb="1">
      <t>レイ</t>
    </rPh>
    <rPh sb="1" eb="2">
      <t>カズ</t>
    </rPh>
    <rPh sb="4" eb="6">
      <t>ネンド</t>
    </rPh>
    <phoneticPr fontId="7"/>
  </si>
  <si>
    <t>令和□□年度</t>
    <rPh sb="0" eb="2">
      <t>レイワ</t>
    </rPh>
    <rPh sb="4" eb="6">
      <t>ネンド</t>
    </rPh>
    <phoneticPr fontId="7"/>
  </si>
  <si>
    <t>課・係名</t>
    <rPh sb="0" eb="1">
      <t>カ</t>
    </rPh>
    <rPh sb="2" eb="4">
      <t>カカリメイ</t>
    </rPh>
    <phoneticPr fontId="7"/>
  </si>
  <si>
    <t>道路課維持係</t>
    <rPh sb="0" eb="3">
      <t>ドウロカ</t>
    </rPh>
    <rPh sb="3" eb="6">
      <t>イジカカリ</t>
    </rPh>
    <phoneticPr fontId="7"/>
  </si>
  <si>
    <t>令和3年7月1日であれば「2021/7/1」と記入して下さい</t>
    <rPh sb="0" eb="2">
      <t>レイワ</t>
    </rPh>
    <rPh sb="3" eb="4">
      <t>ネン</t>
    </rPh>
    <rPh sb="5" eb="6">
      <t>ガツ</t>
    </rPh>
    <rPh sb="7" eb="8">
      <t>ニチ</t>
    </rPh>
    <rPh sb="23" eb="25">
      <t>キニュウ</t>
    </rPh>
    <rPh sb="27" eb="28">
      <t>クダ</t>
    </rPh>
    <phoneticPr fontId="7"/>
  </si>
  <si>
    <t>令和3年7月2日であれば「2021/7/2」と記入して下さい</t>
    <rPh sb="0" eb="2">
      <t>レイワ</t>
    </rPh>
    <rPh sb="3" eb="4">
      <t>ネン</t>
    </rPh>
    <rPh sb="5" eb="6">
      <t>ガツ</t>
    </rPh>
    <rPh sb="7" eb="8">
      <t>ニチ</t>
    </rPh>
    <rPh sb="23" eb="25">
      <t>キニュウ</t>
    </rPh>
    <rPh sb="27" eb="28">
      <t>クダ</t>
    </rPh>
    <phoneticPr fontId="7"/>
  </si>
  <si>
    <t>令和3年9月27日であれば「2021/9/27」と記入して下さい</t>
    <rPh sb="0" eb="2">
      <t>レイワ</t>
    </rPh>
    <rPh sb="3" eb="4">
      <t>ネン</t>
    </rPh>
    <rPh sb="5" eb="6">
      <t>ガツ</t>
    </rPh>
    <rPh sb="8" eb="9">
      <t>ニチ</t>
    </rPh>
    <rPh sb="25" eb="27">
      <t>キニュウ</t>
    </rPh>
    <rPh sb="29" eb="30">
      <t>クダ</t>
    </rPh>
    <phoneticPr fontId="7"/>
  </si>
  <si>
    <t>契約後1ヶ月以内（電子申請は40日）に提出（契約担当者へ）</t>
    <rPh sb="0" eb="2">
      <t>ケイヤク</t>
    </rPh>
    <rPh sb="2" eb="3">
      <t>ゴ</t>
    </rPh>
    <rPh sb="5" eb="6">
      <t>ゲツ</t>
    </rPh>
    <rPh sb="6" eb="8">
      <t>イナイ</t>
    </rPh>
    <rPh sb="9" eb="11">
      <t>デンシ</t>
    </rPh>
    <rPh sb="11" eb="13">
      <t>シンセイ</t>
    </rPh>
    <rPh sb="16" eb="17">
      <t>ニチ</t>
    </rPh>
    <rPh sb="19" eb="21">
      <t>テイシュツ</t>
    </rPh>
    <rPh sb="22" eb="24">
      <t>ケイヤク</t>
    </rPh>
    <rPh sb="24" eb="27">
      <t>タントウシャ</t>
    </rPh>
    <phoneticPr fontId="7"/>
  </si>
  <si>
    <t>提出先</t>
    <rPh sb="0" eb="3">
      <t>テイシュツサキ</t>
    </rPh>
    <phoneticPr fontId="7"/>
  </si>
  <si>
    <t>配置予定技術者届</t>
    <rPh sb="0" eb="2">
      <t>ハイチ</t>
    </rPh>
    <rPh sb="2" eb="4">
      <t>ヨテイ</t>
    </rPh>
    <rPh sb="4" eb="7">
      <t>ギジュツシャ</t>
    </rPh>
    <rPh sb="7" eb="8">
      <t>トドケ</t>
    </rPh>
    <phoneticPr fontId="7"/>
  </si>
  <si>
    <t>工期通知書</t>
    <rPh sb="0" eb="2">
      <t>コウキ</t>
    </rPh>
    <rPh sb="2" eb="5">
      <t>ツウチショ</t>
    </rPh>
    <phoneticPr fontId="7"/>
  </si>
  <si>
    <t>建設資材調達不能証明書</t>
    <rPh sb="0" eb="2">
      <t>ケンセツ</t>
    </rPh>
    <rPh sb="2" eb="4">
      <t>シザイ</t>
    </rPh>
    <rPh sb="4" eb="6">
      <t>チョウタツ</t>
    </rPh>
    <rPh sb="6" eb="8">
      <t>フノウ</t>
    </rPh>
    <rPh sb="8" eb="11">
      <t>ショウメイショ</t>
    </rPh>
    <phoneticPr fontId="7"/>
  </si>
  <si>
    <t>「三者協議会」開催依頼書</t>
    <rPh sb="1" eb="3">
      <t>サンシャ</t>
    </rPh>
    <rPh sb="3" eb="6">
      <t>キョウギカイ</t>
    </rPh>
    <rPh sb="7" eb="9">
      <t>カイサイ</t>
    </rPh>
    <rPh sb="9" eb="12">
      <t>イライショ</t>
    </rPh>
    <phoneticPr fontId="7"/>
  </si>
  <si>
    <t>三者協議会に対する質問書</t>
    <rPh sb="0" eb="2">
      <t>サンシャ</t>
    </rPh>
    <rPh sb="2" eb="5">
      <t>キョウギカイ</t>
    </rPh>
    <rPh sb="6" eb="7">
      <t>タイ</t>
    </rPh>
    <rPh sb="9" eb="11">
      <t>シツモン</t>
    </rPh>
    <rPh sb="11" eb="12">
      <t>ショ</t>
    </rPh>
    <phoneticPr fontId="7"/>
  </si>
  <si>
    <t>簡易な施工計画不履行協議書</t>
    <rPh sb="0" eb="2">
      <t>カンイ</t>
    </rPh>
    <rPh sb="3" eb="7">
      <t>セコウケイカク</t>
    </rPh>
    <rPh sb="7" eb="10">
      <t>フリコウ</t>
    </rPh>
    <rPh sb="10" eb="13">
      <t>キョウギショ</t>
    </rPh>
    <phoneticPr fontId="7"/>
  </si>
  <si>
    <t>福岡県産緑化木出荷証明書</t>
    <rPh sb="0" eb="2">
      <t>フクオカ</t>
    </rPh>
    <rPh sb="2" eb="3">
      <t>ケン</t>
    </rPh>
    <rPh sb="3" eb="4">
      <t>サン</t>
    </rPh>
    <rPh sb="4" eb="6">
      <t>リョクカ</t>
    </rPh>
    <rPh sb="6" eb="7">
      <t>キ</t>
    </rPh>
    <rPh sb="7" eb="9">
      <t>シュッカ</t>
    </rPh>
    <rPh sb="9" eb="12">
      <t>ショウメイショ</t>
    </rPh>
    <phoneticPr fontId="7"/>
  </si>
  <si>
    <t>労働者確保に係る実績報告書</t>
    <rPh sb="0" eb="3">
      <t>ロウドウシャ</t>
    </rPh>
    <rPh sb="3" eb="5">
      <t>カクホ</t>
    </rPh>
    <rPh sb="6" eb="7">
      <t>カカ</t>
    </rPh>
    <rPh sb="8" eb="10">
      <t>ジッセキ</t>
    </rPh>
    <rPh sb="10" eb="13">
      <t>ホウコクショ</t>
    </rPh>
    <phoneticPr fontId="7"/>
  </si>
  <si>
    <t>被災者雇用実績一覧表</t>
    <rPh sb="0" eb="3">
      <t>ヒサイシャ</t>
    </rPh>
    <rPh sb="3" eb="5">
      <t>コヨウ</t>
    </rPh>
    <rPh sb="5" eb="7">
      <t>ジッセキ</t>
    </rPh>
    <rPh sb="7" eb="10">
      <t>イチランヒョウ</t>
    </rPh>
    <phoneticPr fontId="7"/>
  </si>
  <si>
    <t>地下埋設物確認書</t>
    <rPh sb="0" eb="2">
      <t>チカ</t>
    </rPh>
    <rPh sb="2" eb="5">
      <t>マイセツブツ</t>
    </rPh>
    <rPh sb="5" eb="8">
      <t>カクニンショ</t>
    </rPh>
    <phoneticPr fontId="7"/>
  </si>
  <si>
    <t>建設リサイクル法の対象工事の場合、提出</t>
    <rPh sb="0" eb="2">
      <t>ケンセツ</t>
    </rPh>
    <rPh sb="7" eb="8">
      <t>ホウ</t>
    </rPh>
    <rPh sb="9" eb="11">
      <t>タイショウ</t>
    </rPh>
    <rPh sb="11" eb="13">
      <t>コウジ</t>
    </rPh>
    <rPh sb="14" eb="16">
      <t>バアイ</t>
    </rPh>
    <rPh sb="17" eb="19">
      <t>テイシュツ</t>
    </rPh>
    <phoneticPr fontId="7"/>
  </si>
  <si>
    <t>起工番号</t>
    <rPh sb="0" eb="2">
      <t>キコウ</t>
    </rPh>
    <phoneticPr fontId="7"/>
  </si>
  <si>
    <t>一般競争入札の場合には入札参加者は資格確認資料提出日に、指名競争入札または随意契約の場合は契約締結までに、発注者に通知する</t>
    <rPh sb="0" eb="2">
      <t>イッパン</t>
    </rPh>
    <rPh sb="2" eb="4">
      <t>キョウソウ</t>
    </rPh>
    <rPh sb="4" eb="6">
      <t>ニュウサツ</t>
    </rPh>
    <rPh sb="7" eb="9">
      <t>バアイ</t>
    </rPh>
    <rPh sb="11" eb="13">
      <t>ニュウサツ</t>
    </rPh>
    <rPh sb="13" eb="16">
      <t>サンカシャ</t>
    </rPh>
    <rPh sb="17" eb="19">
      <t>シカク</t>
    </rPh>
    <rPh sb="19" eb="21">
      <t>カクニン</t>
    </rPh>
    <rPh sb="21" eb="23">
      <t>シリョウ</t>
    </rPh>
    <rPh sb="23" eb="25">
      <t>テイシュツ</t>
    </rPh>
    <rPh sb="25" eb="26">
      <t>ビ</t>
    </rPh>
    <rPh sb="28" eb="30">
      <t>シメイ</t>
    </rPh>
    <rPh sb="30" eb="32">
      <t>キョウソウ</t>
    </rPh>
    <rPh sb="32" eb="34">
      <t>ニュウサツ</t>
    </rPh>
    <rPh sb="37" eb="39">
      <t>ズイイ</t>
    </rPh>
    <rPh sb="39" eb="41">
      <t>ケイヤク</t>
    </rPh>
    <rPh sb="42" eb="44">
      <t>バアイ</t>
    </rPh>
    <rPh sb="45" eb="47">
      <t>ケイヤク</t>
    </rPh>
    <rPh sb="47" eb="49">
      <t>テイケツ</t>
    </rPh>
    <rPh sb="53" eb="56">
      <t>ハッチュウシャ</t>
    </rPh>
    <rPh sb="57" eb="59">
      <t>ツウチ</t>
    </rPh>
    <phoneticPr fontId="7"/>
  </si>
  <si>
    <t>警察協議（工事が現道にかかる場合）が必要の場合、提出</t>
    <rPh sb="0" eb="2">
      <t>ケイサツ</t>
    </rPh>
    <rPh sb="2" eb="4">
      <t>キョウギ</t>
    </rPh>
    <rPh sb="5" eb="7">
      <t>コウジ</t>
    </rPh>
    <rPh sb="8" eb="9">
      <t>ゲン</t>
    </rPh>
    <rPh sb="9" eb="10">
      <t>ドウ</t>
    </rPh>
    <rPh sb="14" eb="16">
      <t>バアイ</t>
    </rPh>
    <rPh sb="18" eb="20">
      <t>ヒツヨウ</t>
    </rPh>
    <rPh sb="21" eb="23">
      <t>バアイ</t>
    </rPh>
    <rPh sb="24" eb="26">
      <t>テイシュツ</t>
    </rPh>
    <phoneticPr fontId="7"/>
  </si>
  <si>
    <t>決裁
区分</t>
    <rPh sb="0" eb="2">
      <t>ケッサイ</t>
    </rPh>
    <rPh sb="3" eb="5">
      <t>クブン</t>
    </rPh>
    <phoneticPr fontId="7"/>
  </si>
  <si>
    <t>ひび割れ調査票（1）～(５)</t>
    <rPh sb="2" eb="3">
      <t>ワ</t>
    </rPh>
    <rPh sb="4" eb="7">
      <t>チョウサヒョウ</t>
    </rPh>
    <phoneticPr fontId="7"/>
  </si>
  <si>
    <t>13検第391号</t>
    <rPh sb="2" eb="3">
      <t>ケン</t>
    </rPh>
    <rPh sb="3" eb="4">
      <t>ダイ</t>
    </rPh>
    <rPh sb="7" eb="8">
      <t>ゴウ</t>
    </rPh>
    <phoneticPr fontId="7"/>
  </si>
  <si>
    <t>　　再生資源利用実施書</t>
    <rPh sb="2" eb="4">
      <t>サイセイ</t>
    </rPh>
    <rPh sb="4" eb="6">
      <t>シゲン</t>
    </rPh>
    <rPh sb="6" eb="8">
      <t>リヨウ</t>
    </rPh>
    <rPh sb="8" eb="10">
      <t>ジッシ</t>
    </rPh>
    <rPh sb="10" eb="11">
      <t>ショ</t>
    </rPh>
    <phoneticPr fontId="7"/>
  </si>
  <si>
    <t>　　再生資源利用促進実施書</t>
    <rPh sb="2" eb="4">
      <t>サイセイ</t>
    </rPh>
    <rPh sb="4" eb="6">
      <t>シゲン</t>
    </rPh>
    <rPh sb="6" eb="8">
      <t>リヨウ</t>
    </rPh>
    <rPh sb="8" eb="10">
      <t>ソクシン</t>
    </rPh>
    <rPh sb="10" eb="12">
      <t>ジッシ</t>
    </rPh>
    <rPh sb="12" eb="13">
      <t>ショ</t>
    </rPh>
    <phoneticPr fontId="7"/>
  </si>
  <si>
    <t>30企画第4272号</t>
    <rPh sb="2" eb="4">
      <t>キカク</t>
    </rPh>
    <phoneticPr fontId="7"/>
  </si>
  <si>
    <t>専任を要する主任技術者（現場代理人）の兼務申請書</t>
    <rPh sb="0" eb="2">
      <t>センニン</t>
    </rPh>
    <rPh sb="3" eb="4">
      <t>ヨウ</t>
    </rPh>
    <rPh sb="6" eb="8">
      <t>シュニン</t>
    </rPh>
    <rPh sb="8" eb="11">
      <t>ギジュツシャ</t>
    </rPh>
    <rPh sb="12" eb="14">
      <t>ゲンバ</t>
    </rPh>
    <rPh sb="14" eb="17">
      <t>ダイリニン</t>
    </rPh>
    <rPh sb="19" eb="21">
      <t>ケンム</t>
    </rPh>
    <rPh sb="21" eb="24">
      <t>シンセイショ</t>
    </rPh>
    <phoneticPr fontId="7"/>
  </si>
  <si>
    <t>不使用の場合は「材料承認願」に添付</t>
    <rPh sb="0" eb="3">
      <t>フシヨウ</t>
    </rPh>
    <rPh sb="1" eb="3">
      <t>シヨウ</t>
    </rPh>
    <rPh sb="4" eb="6">
      <t>バアイ</t>
    </rPh>
    <rPh sb="8" eb="10">
      <t>ザイリョウ</t>
    </rPh>
    <rPh sb="10" eb="12">
      <t>ショウニン</t>
    </rPh>
    <rPh sb="12" eb="13">
      <t>ネガイ</t>
    </rPh>
    <rPh sb="15" eb="17">
      <t>テンプ</t>
    </rPh>
    <phoneticPr fontId="7"/>
  </si>
  <si>
    <t>調達不可能の場合は「材料承認願」に添付</t>
    <rPh sb="0" eb="2">
      <t>チョウタツ</t>
    </rPh>
    <rPh sb="2" eb="5">
      <t>フカノウ</t>
    </rPh>
    <rPh sb="6" eb="8">
      <t>バアイ</t>
    </rPh>
    <rPh sb="10" eb="12">
      <t>ザイリョウ</t>
    </rPh>
    <rPh sb="12" eb="14">
      <t>ショウニン</t>
    </rPh>
    <rPh sb="14" eb="15">
      <t>ネガイ</t>
    </rPh>
    <rPh sb="17" eb="19">
      <t>テンプ</t>
    </rPh>
    <phoneticPr fontId="7"/>
  </si>
  <si>
    <t>または</t>
    <phoneticPr fontId="7"/>
  </si>
  <si>
    <t>監理技術者</t>
    <rPh sb="0" eb="2">
      <t>カンリ</t>
    </rPh>
    <rPh sb="2" eb="5">
      <t>ギジュツシャ</t>
    </rPh>
    <phoneticPr fontId="7"/>
  </si>
  <si>
    <t>様式-1</t>
    <rPh sb="0" eb="2">
      <t>ヨウシキ</t>
    </rPh>
    <phoneticPr fontId="7"/>
  </si>
  <si>
    <t>様式-1(2)</t>
    <rPh sb="0" eb="2">
      <t>ヨウシキ</t>
    </rPh>
    <phoneticPr fontId="7"/>
  </si>
  <si>
    <t>様式-1(3)</t>
    <rPh sb="0" eb="2">
      <t>ヨウシキ</t>
    </rPh>
    <phoneticPr fontId="7"/>
  </si>
  <si>
    <t>様式-2</t>
    <rPh sb="0" eb="2">
      <t>ヨウシキ</t>
    </rPh>
    <phoneticPr fontId="7"/>
  </si>
  <si>
    <t>様式-3（1）</t>
    <rPh sb="0" eb="2">
      <t>ヨウシキ</t>
    </rPh>
    <phoneticPr fontId="7"/>
  </si>
  <si>
    <t>様式-3(2)</t>
    <rPh sb="0" eb="2">
      <t>ヨウシキ</t>
    </rPh>
    <phoneticPr fontId="7"/>
  </si>
  <si>
    <t>様式-5（1）</t>
    <rPh sb="0" eb="2">
      <t>ヨウシキ</t>
    </rPh>
    <phoneticPr fontId="7"/>
  </si>
  <si>
    <t>様式-5（2）</t>
    <rPh sb="0" eb="2">
      <t>ヨウシキ</t>
    </rPh>
    <phoneticPr fontId="7"/>
  </si>
  <si>
    <t>様式-5（4）</t>
    <rPh sb="0" eb="2">
      <t>ヨウシキ</t>
    </rPh>
    <phoneticPr fontId="7"/>
  </si>
  <si>
    <t>様式-9</t>
    <rPh sb="0" eb="2">
      <t>ヨウシキ</t>
    </rPh>
    <phoneticPr fontId="7"/>
  </si>
  <si>
    <t>様式-10</t>
    <rPh sb="0" eb="2">
      <t>ヨウシキ</t>
    </rPh>
    <phoneticPr fontId="7"/>
  </si>
  <si>
    <t>県様式</t>
    <rPh sb="0" eb="3">
      <t>ケンヨウシキ</t>
    </rPh>
    <phoneticPr fontId="7"/>
  </si>
  <si>
    <t>様式-11</t>
    <rPh sb="0" eb="2">
      <t>ヨウシキ</t>
    </rPh>
    <phoneticPr fontId="7"/>
  </si>
  <si>
    <t>様式-13</t>
    <rPh sb="0" eb="2">
      <t>ヨウシキ</t>
    </rPh>
    <phoneticPr fontId="7"/>
  </si>
  <si>
    <t>様式-14</t>
    <rPh sb="0" eb="2">
      <t>ヨウシキ</t>
    </rPh>
    <phoneticPr fontId="7"/>
  </si>
  <si>
    <t>様式第１号</t>
    <rPh sb="0" eb="2">
      <t>ヨウシキ</t>
    </rPh>
    <rPh sb="2" eb="3">
      <t>ダイ</t>
    </rPh>
    <rPh sb="4" eb="5">
      <t>ゴウ</t>
    </rPh>
    <phoneticPr fontId="7"/>
  </si>
  <si>
    <t>様式-16</t>
    <rPh sb="0" eb="2">
      <t>ヨウシキ</t>
    </rPh>
    <phoneticPr fontId="7"/>
  </si>
  <si>
    <t>様式-17</t>
    <rPh sb="0" eb="2">
      <t>ヨウシキ</t>
    </rPh>
    <phoneticPr fontId="7"/>
  </si>
  <si>
    <t>様式-19</t>
    <rPh sb="0" eb="2">
      <t>ヨウシキ</t>
    </rPh>
    <phoneticPr fontId="7"/>
  </si>
  <si>
    <t>様式-21</t>
    <rPh sb="0" eb="2">
      <t>ヨウシキ</t>
    </rPh>
    <phoneticPr fontId="7"/>
  </si>
  <si>
    <t>様式-22</t>
    <rPh sb="0" eb="2">
      <t>ヨウシキ</t>
    </rPh>
    <phoneticPr fontId="7"/>
  </si>
  <si>
    <t>様式-23</t>
    <rPh sb="0" eb="2">
      <t>ヨウシキ</t>
    </rPh>
    <phoneticPr fontId="7"/>
  </si>
  <si>
    <t>様式-24</t>
    <rPh sb="0" eb="2">
      <t>ヨウシキ</t>
    </rPh>
    <phoneticPr fontId="7"/>
  </si>
  <si>
    <t>様式-25</t>
    <rPh sb="0" eb="2">
      <t>ヨウシキ</t>
    </rPh>
    <phoneticPr fontId="7"/>
  </si>
  <si>
    <t>様式-28</t>
    <rPh sb="0" eb="2">
      <t>ヨウシキ</t>
    </rPh>
    <phoneticPr fontId="7"/>
  </si>
  <si>
    <t>様式-29</t>
    <rPh sb="0" eb="2">
      <t>ヨウシキ</t>
    </rPh>
    <phoneticPr fontId="7"/>
  </si>
  <si>
    <t>様式-30</t>
    <rPh sb="0" eb="2">
      <t>ヨウシキ</t>
    </rPh>
    <phoneticPr fontId="7"/>
  </si>
  <si>
    <t>出来形管理・品質管理書類</t>
    <rPh sb="2" eb="3">
      <t>カタ</t>
    </rPh>
    <rPh sb="3" eb="5">
      <t>カンリ</t>
    </rPh>
    <rPh sb="10" eb="12">
      <t>ショルイ</t>
    </rPh>
    <phoneticPr fontId="7"/>
  </si>
  <si>
    <t>様式-31、32</t>
    <rPh sb="0" eb="2">
      <t>ヨウシキ</t>
    </rPh>
    <phoneticPr fontId="7"/>
  </si>
  <si>
    <t>2企画第4635号</t>
  </si>
  <si>
    <t>2企画第4635号</t>
    <phoneticPr fontId="7"/>
  </si>
  <si>
    <t>様式-34</t>
    <rPh sb="0" eb="2">
      <t>ヨウシキ</t>
    </rPh>
    <phoneticPr fontId="7"/>
  </si>
  <si>
    <t>様式-6(1)
～（4）</t>
    <rPh sb="0" eb="2">
      <t>ヨウシキ</t>
    </rPh>
    <phoneticPr fontId="7"/>
  </si>
  <si>
    <t>排出ガス対策型建設機械不使用理由書</t>
    <rPh sb="0" eb="1">
      <t>ハイ</t>
    </rPh>
    <rPh sb="1" eb="2">
      <t>シュツ</t>
    </rPh>
    <rPh sb="4" eb="6">
      <t>タイサク</t>
    </rPh>
    <rPh sb="6" eb="7">
      <t>ガタ</t>
    </rPh>
    <rPh sb="7" eb="9">
      <t>ケンセツ</t>
    </rPh>
    <rPh sb="9" eb="11">
      <t>キカイ</t>
    </rPh>
    <rPh sb="11" eb="14">
      <t>フシヨウ</t>
    </rPh>
    <rPh sb="14" eb="17">
      <t>リユウショ</t>
    </rPh>
    <phoneticPr fontId="7"/>
  </si>
  <si>
    <t>(上記協議事項について、判定結果とその理由を記入する。）</t>
    <rPh sb="1" eb="3">
      <t>ジョウキ</t>
    </rPh>
    <rPh sb="3" eb="5">
      <t>キョウギ</t>
    </rPh>
    <rPh sb="5" eb="7">
      <t>ジコウ</t>
    </rPh>
    <rPh sb="12" eb="14">
      <t>ハンテイ</t>
    </rPh>
    <rPh sb="14" eb="16">
      <t>ケッカ</t>
    </rPh>
    <rPh sb="19" eb="21">
      <t>リユウ</t>
    </rPh>
    <rPh sb="22" eb="24">
      <t>キニュウ</t>
    </rPh>
    <phoneticPr fontId="7"/>
  </si>
  <si>
    <t>(発注者記入）</t>
    <rPh sb="1" eb="4">
      <t>ハッチュウシャ</t>
    </rPh>
    <rPh sb="4" eb="6">
      <t>キニュウ</t>
    </rPh>
    <phoneticPr fontId="7"/>
  </si>
  <si>
    <t>履行判定</t>
    <rPh sb="0" eb="2">
      <t>リコウ</t>
    </rPh>
    <rPh sb="2" eb="4">
      <t>ハンテイ</t>
    </rPh>
    <phoneticPr fontId="7"/>
  </si>
  <si>
    <t>（テーマで提案された内容のうち、実施できなくなった項目について、その理由と内容を記入する）</t>
    <rPh sb="5" eb="7">
      <t>テイアン</t>
    </rPh>
    <rPh sb="10" eb="12">
      <t>ナイヨウ</t>
    </rPh>
    <rPh sb="16" eb="18">
      <t>ジッシ</t>
    </rPh>
    <rPh sb="25" eb="27">
      <t>コウモク</t>
    </rPh>
    <rPh sb="34" eb="36">
      <t>リユウ</t>
    </rPh>
    <rPh sb="37" eb="39">
      <t>ナイヨウ</t>
    </rPh>
    <rPh sb="40" eb="42">
      <t>キニュウ</t>
    </rPh>
    <phoneticPr fontId="7"/>
  </si>
  <si>
    <t>内　　　容　　　　　　　　　　　　　　　(請負者記入）</t>
    <rPh sb="0" eb="1">
      <t>ウチ</t>
    </rPh>
    <rPh sb="4" eb="5">
      <t>カタチ</t>
    </rPh>
    <rPh sb="21" eb="24">
      <t>ウケオイシャ</t>
    </rPh>
    <rPh sb="24" eb="26">
      <t>キニュウ</t>
    </rPh>
    <phoneticPr fontId="7"/>
  </si>
  <si>
    <t>簡易な施工計画（技術提案）
のテーマ</t>
    <rPh sb="0" eb="2">
      <t>カンイ</t>
    </rPh>
    <rPh sb="3" eb="5">
      <t>セコウ</t>
    </rPh>
    <rPh sb="5" eb="7">
      <t>ケイカク</t>
    </rPh>
    <rPh sb="8" eb="10">
      <t>ギジュツ</t>
    </rPh>
    <rPh sb="10" eb="12">
      <t>テイアン</t>
    </rPh>
    <phoneticPr fontId="7"/>
  </si>
  <si>
    <t>河 川 名</t>
    <rPh sb="0" eb="1">
      <t>カワ</t>
    </rPh>
    <rPh sb="2" eb="3">
      <t>カワ</t>
    </rPh>
    <rPh sb="4" eb="5">
      <t>メイ</t>
    </rPh>
    <phoneticPr fontId="7"/>
  </si>
  <si>
    <t>路 線 名</t>
    <rPh sb="0" eb="1">
      <t>ミチ</t>
    </rPh>
    <rPh sb="2" eb="3">
      <t>セン</t>
    </rPh>
    <rPh sb="4" eb="5">
      <t>メイ</t>
    </rPh>
    <phoneticPr fontId="7"/>
  </si>
  <si>
    <t>工 事 名</t>
    <rPh sb="0" eb="1">
      <t>コウ</t>
    </rPh>
    <rPh sb="2" eb="3">
      <t>コト</t>
    </rPh>
    <rPh sb="4" eb="5">
      <t>メイ</t>
    </rPh>
    <phoneticPr fontId="7"/>
  </si>
  <si>
    <t>請負者　</t>
    <rPh sb="0" eb="3">
      <t>ウケオイシャ</t>
    </rPh>
    <phoneticPr fontId="7"/>
  </si>
  <si>
    <t>簡易な施工計画（技術提案）不履行協議書</t>
    <rPh sb="8" eb="10">
      <t>ギジュツ</t>
    </rPh>
    <rPh sb="10" eb="12">
      <t>テイアン</t>
    </rPh>
    <rPh sb="13" eb="14">
      <t>フ</t>
    </rPh>
    <rPh sb="16" eb="18">
      <t>キョウギ</t>
    </rPh>
    <phoneticPr fontId="7"/>
  </si>
  <si>
    <t>副所長</t>
    <rPh sb="0" eb="3">
      <t>フクショチョウ</t>
    </rPh>
    <phoneticPr fontId="7"/>
  </si>
  <si>
    <t>課(室）長</t>
    <rPh sb="0" eb="1">
      <t>カ</t>
    </rPh>
    <rPh sb="2" eb="3">
      <t>シツ</t>
    </rPh>
    <rPh sb="4" eb="5">
      <t>チョウ</t>
    </rPh>
    <phoneticPr fontId="7"/>
  </si>
  <si>
    <t>　　年　　月　　日 決裁</t>
    <rPh sb="2" eb="3">
      <t>ネン</t>
    </rPh>
    <rPh sb="5" eb="6">
      <t>ガツ</t>
    </rPh>
    <rPh sb="8" eb="9">
      <t>ニチ</t>
    </rPh>
    <rPh sb="10" eb="12">
      <t>ケッサイ</t>
    </rPh>
    <phoneticPr fontId="7"/>
  </si>
  <si>
    <t>　　年　　月　　日 起案</t>
    <rPh sb="2" eb="3">
      <t>ネン</t>
    </rPh>
    <rPh sb="5" eb="6">
      <t>ガツ</t>
    </rPh>
    <rPh sb="8" eb="9">
      <t>ニチ</t>
    </rPh>
    <rPh sb="10" eb="12">
      <t>キアン</t>
    </rPh>
    <phoneticPr fontId="7"/>
  </si>
  <si>
    <t>印</t>
    <rPh sb="0" eb="1">
      <t>イン</t>
    </rPh>
    <phoneticPr fontId="7"/>
  </si>
  <si>
    <t xml:space="preserve">                             代表者名</t>
    <phoneticPr fontId="7"/>
  </si>
  <si>
    <t xml:space="preserve">                             商　号</t>
  </si>
  <si>
    <t xml:space="preserve">                             住　所</t>
  </si>
  <si>
    <t>理由</t>
    <phoneticPr fontId="7"/>
  </si>
  <si>
    <t xml:space="preserve">          この事由により、減額となる当該工事の変更契約に応じます。</t>
  </si>
  <si>
    <t>　　　　対策型建設機械を使用出来ません。</t>
  </si>
  <si>
    <t xml:space="preserve">          上記工事において、以下の理由により、設計図書に示された排出ガス</t>
  </si>
  <si>
    <t>工事名</t>
    <phoneticPr fontId="7"/>
  </si>
  <si>
    <t>路線・河川名</t>
    <phoneticPr fontId="7"/>
  </si>
  <si>
    <t>工事番号</t>
    <phoneticPr fontId="7"/>
  </si>
  <si>
    <t>排出ガス対策型建設機械不使用理由書</t>
    <phoneticPr fontId="7"/>
  </si>
  <si>
    <t>別紙－１</t>
    <phoneticPr fontId="7"/>
  </si>
  <si>
    <t>　合　　計</t>
    <rPh sb="1" eb="2">
      <t>ア</t>
    </rPh>
    <rPh sb="4" eb="5">
      <t>ケイ</t>
    </rPh>
    <phoneticPr fontId="7"/>
  </si>
  <si>
    <t>　小　　計</t>
    <rPh sb="1" eb="2">
      <t>ショウ</t>
    </rPh>
    <rPh sb="4" eb="5">
      <t>ケイ</t>
    </rPh>
    <phoneticPr fontId="7"/>
  </si>
  <si>
    <t>労働者の食事補助、交通費の支給</t>
    <rPh sb="0" eb="3">
      <t>ロウドウシャ</t>
    </rPh>
    <rPh sb="4" eb="6">
      <t>ショクジ</t>
    </rPh>
    <rPh sb="6" eb="8">
      <t>ホジョ</t>
    </rPh>
    <rPh sb="9" eb="11">
      <t>コウツウ</t>
    </rPh>
    <rPh sb="11" eb="12">
      <t>ヒ</t>
    </rPh>
    <rPh sb="13" eb="15">
      <t>シキュウ</t>
    </rPh>
    <phoneticPr fontId="7"/>
  </si>
  <si>
    <t>賃金以外の食事、通勤等に要する費用</t>
    <rPh sb="0" eb="2">
      <t>チンギン</t>
    </rPh>
    <rPh sb="2" eb="4">
      <t>イガイ</t>
    </rPh>
    <rPh sb="5" eb="7">
      <t>ショクジ</t>
    </rPh>
    <rPh sb="8" eb="10">
      <t>ツウキン</t>
    </rPh>
    <rPh sb="10" eb="11">
      <t>トウ</t>
    </rPh>
    <rPh sb="12" eb="13">
      <t>ヨウ</t>
    </rPh>
    <rPh sb="15" eb="17">
      <t>ヒヨウ</t>
    </rPh>
    <phoneticPr fontId="7"/>
  </si>
  <si>
    <t>労働者の赴任手当、労働者の帰省旅費、労働者の帰省手当</t>
    <rPh sb="0" eb="3">
      <t>ロウドウシャ</t>
    </rPh>
    <rPh sb="4" eb="6">
      <t>フニン</t>
    </rPh>
    <rPh sb="6" eb="8">
      <t>テアテ</t>
    </rPh>
    <rPh sb="9" eb="12">
      <t>ロウドウシャ</t>
    </rPh>
    <rPh sb="13" eb="15">
      <t>キセイ</t>
    </rPh>
    <rPh sb="15" eb="17">
      <t>リョヒ</t>
    </rPh>
    <rPh sb="18" eb="21">
      <t>ロウドウシャ</t>
    </rPh>
    <rPh sb="22" eb="24">
      <t>キセイ</t>
    </rPh>
    <rPh sb="24" eb="26">
      <t>テアテ</t>
    </rPh>
    <phoneticPr fontId="7"/>
  </si>
  <si>
    <t>募集及び解散に要する費用</t>
    <rPh sb="0" eb="2">
      <t>ボシュウ</t>
    </rPh>
    <rPh sb="2" eb="3">
      <t>オヨ</t>
    </rPh>
    <rPh sb="4" eb="6">
      <t>カイサン</t>
    </rPh>
    <rPh sb="7" eb="8">
      <t>ヨウ</t>
    </rPh>
    <rPh sb="10" eb="12">
      <t>ヒヨウ</t>
    </rPh>
    <phoneticPr fontId="7"/>
  </si>
  <si>
    <t xml:space="preserve">
労務管理費</t>
    <rPh sb="1" eb="3">
      <t>ロウム</t>
    </rPh>
    <rPh sb="3" eb="5">
      <t>カンリ</t>
    </rPh>
    <rPh sb="5" eb="6">
      <t>ヒ</t>
    </rPh>
    <phoneticPr fontId="7"/>
  </si>
  <si>
    <t xml:space="preserve">
現　場
管理費</t>
    <rPh sb="1" eb="2">
      <t>ゲン</t>
    </rPh>
    <rPh sb="3" eb="4">
      <t>バ</t>
    </rPh>
    <rPh sb="5" eb="8">
      <t>カンリヒ</t>
    </rPh>
    <phoneticPr fontId="7"/>
  </si>
  <si>
    <t>労働者をマイクロバス等で日々当該現場に送迎輸送するために要した費用（運転手賃金、車両損料、燃料費等含む）</t>
    <rPh sb="0" eb="3">
      <t>ロウドウシャ</t>
    </rPh>
    <rPh sb="10" eb="11">
      <t>トウ</t>
    </rPh>
    <rPh sb="12" eb="14">
      <t>ヒビ</t>
    </rPh>
    <rPh sb="14" eb="16">
      <t>トウガイ</t>
    </rPh>
    <rPh sb="16" eb="18">
      <t>ゲンバ</t>
    </rPh>
    <rPh sb="19" eb="21">
      <t>ソウゲイ</t>
    </rPh>
    <rPh sb="21" eb="23">
      <t>ユソウ</t>
    </rPh>
    <rPh sb="28" eb="29">
      <t>ヨウ</t>
    </rPh>
    <rPh sb="31" eb="33">
      <t>ヒヨウ</t>
    </rPh>
    <rPh sb="34" eb="37">
      <t>ウンテンシュ</t>
    </rPh>
    <rPh sb="37" eb="39">
      <t>チンギン</t>
    </rPh>
    <rPh sb="40" eb="42">
      <t>シャリョウ</t>
    </rPh>
    <rPh sb="42" eb="44">
      <t>ソンリョウ</t>
    </rPh>
    <rPh sb="45" eb="48">
      <t>ネンリョウヒ</t>
    </rPh>
    <rPh sb="48" eb="49">
      <t>トウ</t>
    </rPh>
    <rPh sb="49" eb="50">
      <t>フク</t>
    </rPh>
    <phoneticPr fontId="7"/>
  </si>
  <si>
    <t>労働者送迎費</t>
    <rPh sb="0" eb="3">
      <t>ロウドウシャ</t>
    </rPh>
    <rPh sb="3" eb="5">
      <t>ソウゲイ</t>
    </rPh>
    <rPh sb="5" eb="6">
      <t>ヒ</t>
    </rPh>
    <phoneticPr fontId="7"/>
  </si>
  <si>
    <t>労働者が旅館、ホテル等に宿泊した場合に要した費用</t>
    <rPh sb="0" eb="3">
      <t>ロウドウシャ</t>
    </rPh>
    <rPh sb="4" eb="6">
      <t>リョカン</t>
    </rPh>
    <rPh sb="10" eb="11">
      <t>トウ</t>
    </rPh>
    <rPh sb="12" eb="14">
      <t>シュクハク</t>
    </rPh>
    <rPh sb="16" eb="18">
      <t>バアイ</t>
    </rPh>
    <rPh sb="19" eb="20">
      <t>ヨウ</t>
    </rPh>
    <rPh sb="22" eb="24">
      <t>ヒヨウ</t>
    </rPh>
    <phoneticPr fontId="7"/>
  </si>
  <si>
    <t>宿泊費</t>
    <rPh sb="0" eb="3">
      <t>シュクハクヒ</t>
    </rPh>
    <phoneticPr fontId="7"/>
  </si>
  <si>
    <t>労働者宿舎の敷地借上げに要した地代及び建物を建築する代わりに貸しビル、マンション、民家等を長期借上げした場合に要した費用</t>
    <rPh sb="0" eb="3">
      <t>ロウドウシャ</t>
    </rPh>
    <rPh sb="3" eb="5">
      <t>シュクシャ</t>
    </rPh>
    <rPh sb="6" eb="8">
      <t>シキチ</t>
    </rPh>
    <rPh sb="8" eb="10">
      <t>カリア</t>
    </rPh>
    <rPh sb="12" eb="13">
      <t>ヨウ</t>
    </rPh>
    <rPh sb="15" eb="17">
      <t>チダイ</t>
    </rPh>
    <rPh sb="17" eb="18">
      <t>オヨ</t>
    </rPh>
    <rPh sb="19" eb="21">
      <t>タテモノ</t>
    </rPh>
    <rPh sb="22" eb="24">
      <t>ケンチク</t>
    </rPh>
    <rPh sb="26" eb="27">
      <t>カ</t>
    </rPh>
    <rPh sb="30" eb="31">
      <t>カ</t>
    </rPh>
    <rPh sb="41" eb="43">
      <t>ミンカ</t>
    </rPh>
    <rPh sb="43" eb="44">
      <t>トウ</t>
    </rPh>
    <rPh sb="45" eb="47">
      <t>チョウキ</t>
    </rPh>
    <rPh sb="47" eb="49">
      <t>カリア</t>
    </rPh>
    <rPh sb="52" eb="54">
      <t>バアイ</t>
    </rPh>
    <rPh sb="55" eb="56">
      <t>ヨウ</t>
    </rPh>
    <rPh sb="58" eb="60">
      <t>ヒヨウ</t>
    </rPh>
    <phoneticPr fontId="7"/>
  </si>
  <si>
    <t>借上費</t>
    <rPh sb="0" eb="2">
      <t>カリア</t>
    </rPh>
    <rPh sb="2" eb="3">
      <t>ヒ</t>
    </rPh>
    <phoneticPr fontId="7"/>
  </si>
  <si>
    <t xml:space="preserve">
営繕費</t>
    <rPh sb="1" eb="3">
      <t>エイゼン</t>
    </rPh>
    <rPh sb="3" eb="4">
      <t>ヒ</t>
    </rPh>
    <phoneticPr fontId="7"/>
  </si>
  <si>
    <t xml:space="preserve">
共　通
仮設費</t>
    <rPh sb="1" eb="2">
      <t>キョウ</t>
    </rPh>
    <rPh sb="3" eb="4">
      <t>ツウ</t>
    </rPh>
    <rPh sb="5" eb="7">
      <t>カセツ</t>
    </rPh>
    <rPh sb="7" eb="8">
      <t>ヒ</t>
    </rPh>
    <phoneticPr fontId="7"/>
  </si>
  <si>
    <t>支払額（税抜き）</t>
    <rPh sb="0" eb="2">
      <t>シハライ</t>
    </rPh>
    <rPh sb="2" eb="3">
      <t>ガク</t>
    </rPh>
    <rPh sb="4" eb="6">
      <t>ゼイヌキ</t>
    </rPh>
    <phoneticPr fontId="7"/>
  </si>
  <si>
    <t>内容</t>
    <rPh sb="0" eb="2">
      <t>ナイヨウ</t>
    </rPh>
    <phoneticPr fontId="7"/>
  </si>
  <si>
    <t>費用</t>
    <rPh sb="0" eb="2">
      <t>ヒヨウ</t>
    </rPh>
    <phoneticPr fontId="7"/>
  </si>
  <si>
    <t>費目</t>
    <rPh sb="0" eb="2">
      <t>ヒモク</t>
    </rPh>
    <phoneticPr fontId="7"/>
  </si>
  <si>
    <t>受注者　</t>
    <phoneticPr fontId="7"/>
  </si>
  <si>
    <t>（例）別途、〇〇〇〇工事、○○○○○工事に従事し加点申請。</t>
    <rPh sb="1" eb="2">
      <t>レイ</t>
    </rPh>
    <rPh sb="3" eb="5">
      <t>ベット</t>
    </rPh>
    <rPh sb="10" eb="12">
      <t>コウジ</t>
    </rPh>
    <rPh sb="18" eb="20">
      <t>コウジ</t>
    </rPh>
    <rPh sb="21" eb="23">
      <t>ジュウジ</t>
    </rPh>
    <rPh sb="24" eb="26">
      <t>カテン</t>
    </rPh>
    <rPh sb="26" eb="28">
      <t>シンセイ</t>
    </rPh>
    <phoneticPr fontId="7"/>
  </si>
  <si>
    <t>0 0 0 0 0 0 0 0</t>
    <phoneticPr fontId="7"/>
  </si>
  <si>
    <t>　　〇日間</t>
    <rPh sb="3" eb="4">
      <t>ニチ</t>
    </rPh>
    <rPh sb="4" eb="5">
      <t>カン</t>
    </rPh>
    <phoneticPr fontId="7"/>
  </si>
  <si>
    <t>〇〇　〇〇</t>
    <phoneticPr fontId="7"/>
  </si>
  <si>
    <t>備　　　　　考
【複数工事に従事し、加点申請した場合は全ての工事を記載。】</t>
    <phoneticPr fontId="7"/>
  </si>
  <si>
    <t>建退共
被共済者番号</t>
    <phoneticPr fontId="7"/>
  </si>
  <si>
    <t>雇用期間</t>
  </si>
  <si>
    <t>被災者雇用実績一覧表</t>
    <phoneticPr fontId="7"/>
  </si>
  <si>
    <t xml:space="preserve">                             代表者名 　　　　　　               　            印</t>
    <phoneticPr fontId="7"/>
  </si>
  <si>
    <t xml:space="preserve">                             商　号</t>
    <phoneticPr fontId="7"/>
  </si>
  <si>
    <t xml:space="preserve">                             住　所</t>
    <phoneticPr fontId="7"/>
  </si>
  <si>
    <t xml:space="preserve">                           平成○○年□月□△日</t>
    <phoneticPr fontId="7"/>
  </si>
  <si>
    <t>(株)△△△</t>
    <rPh sb="0" eb="3">
      <t>カブ</t>
    </rPh>
    <phoneticPr fontId="7"/>
  </si>
  <si>
    <t>平成○○年◇月△日</t>
    <rPh sb="0" eb="2">
      <t>ヘイセイ</t>
    </rPh>
    <rPh sb="4" eb="5">
      <t>ネン</t>
    </rPh>
    <rPh sb="6" eb="7">
      <t>ゲツ</t>
    </rPh>
    <rPh sb="8" eb="9">
      <t>ニチ</t>
    </rPh>
    <phoneticPr fontId="7"/>
  </si>
  <si>
    <t>〃</t>
    <phoneticPr fontId="7"/>
  </si>
  <si>
    <t>〃</t>
    <phoneticPr fontId="7"/>
  </si>
  <si>
    <t>◇◇◇(株)</t>
    <rPh sb="3" eb="6">
      <t>カブ</t>
    </rPh>
    <phoneticPr fontId="7"/>
  </si>
  <si>
    <t>平成○○年◇月□日</t>
    <rPh sb="0" eb="2">
      <t>ヘイセイ</t>
    </rPh>
    <rPh sb="4" eb="5">
      <t>ネン</t>
    </rPh>
    <rPh sb="6" eb="7">
      <t>ゲツ</t>
    </rPh>
    <rPh sb="8" eb="9">
      <t>ニチ</t>
    </rPh>
    <phoneticPr fontId="7"/>
  </si>
  <si>
    <t>(株)○○○</t>
    <rPh sb="0" eb="3">
      <t>カブ</t>
    </rPh>
    <phoneticPr fontId="7"/>
  </si>
  <si>
    <t>平成○○年◇月○日</t>
    <rPh sb="0" eb="2">
      <t>ヘイセイ</t>
    </rPh>
    <rPh sb="4" eb="5">
      <t>ネン</t>
    </rPh>
    <rPh sb="6" eb="7">
      <t>ゲツ</t>
    </rPh>
    <rPh sb="8" eb="9">
      <t>ニチ</t>
    </rPh>
    <phoneticPr fontId="7"/>
  </si>
  <si>
    <t>平成○○年□月△日</t>
    <rPh sb="0" eb="2">
      <t>ヘイセイ</t>
    </rPh>
    <rPh sb="4" eb="5">
      <t>ネン</t>
    </rPh>
    <rPh sb="6" eb="7">
      <t>ツキ</t>
    </rPh>
    <rPh sb="8" eb="9">
      <t>ニチ</t>
    </rPh>
    <phoneticPr fontId="7"/>
  </si>
  <si>
    <t>環境保全型積ブロック</t>
    <rPh sb="0" eb="2">
      <t>カンキョウ</t>
    </rPh>
    <rPh sb="2" eb="5">
      <t>ホゼンガタ</t>
    </rPh>
    <rPh sb="5" eb="6">
      <t>ツ</t>
    </rPh>
    <phoneticPr fontId="7"/>
  </si>
  <si>
    <t>〃</t>
    <phoneticPr fontId="7"/>
  </si>
  <si>
    <t>〃</t>
    <phoneticPr fontId="7"/>
  </si>
  <si>
    <t>間知ブロック</t>
    <rPh sb="0" eb="2">
      <t>ケンチ</t>
    </rPh>
    <phoneticPr fontId="7"/>
  </si>
  <si>
    <t>メーカー等</t>
    <phoneticPr fontId="7"/>
  </si>
  <si>
    <t>納品可能日</t>
    <rPh sb="0" eb="2">
      <t>ノウヒン</t>
    </rPh>
    <rPh sb="2" eb="4">
      <t>カノウ</t>
    </rPh>
    <rPh sb="4" eb="5">
      <t>ビ</t>
    </rPh>
    <phoneticPr fontId="7"/>
  </si>
  <si>
    <t>納品希望日</t>
    <rPh sb="0" eb="2">
      <t>ノウヒン</t>
    </rPh>
    <rPh sb="2" eb="5">
      <t>キボウビ</t>
    </rPh>
    <phoneticPr fontId="7"/>
  </si>
  <si>
    <t>建設資材</t>
    <rPh sb="0" eb="2">
      <t>ケンセツ</t>
    </rPh>
    <rPh sb="2" eb="4">
      <t>シザイ</t>
    </rPh>
    <phoneticPr fontId="7"/>
  </si>
  <si>
    <t>※原則として、同じ資材について複数のメーカーに確認し、全て記載すること。</t>
    <rPh sb="1" eb="3">
      <t>ゲンソク</t>
    </rPh>
    <rPh sb="7" eb="8">
      <t>オナ</t>
    </rPh>
    <rPh sb="9" eb="11">
      <t>シザイ</t>
    </rPh>
    <rPh sb="15" eb="17">
      <t>フクスウ</t>
    </rPh>
    <rPh sb="23" eb="25">
      <t>カクニン</t>
    </rPh>
    <rPh sb="27" eb="28">
      <t>スベ</t>
    </rPh>
    <rPh sb="29" eb="31">
      <t>キサイ</t>
    </rPh>
    <phoneticPr fontId="7"/>
  </si>
  <si>
    <t>※表の行については適宜追加・削除してよい。又別紙で表を作成してもよいこととする。</t>
    <rPh sb="1" eb="2">
      <t>ヒョウ</t>
    </rPh>
    <rPh sb="3" eb="4">
      <t>ギョウ</t>
    </rPh>
    <rPh sb="9" eb="11">
      <t>テキギ</t>
    </rPh>
    <rPh sb="11" eb="13">
      <t>ツイカ</t>
    </rPh>
    <rPh sb="14" eb="16">
      <t>サクジョ</t>
    </rPh>
    <rPh sb="21" eb="22">
      <t>マタ</t>
    </rPh>
    <rPh sb="22" eb="24">
      <t>ベッシ</t>
    </rPh>
    <rPh sb="25" eb="26">
      <t>ヒョウ</t>
    </rPh>
    <rPh sb="27" eb="29">
      <t>サクセイ</t>
    </rPh>
    <phoneticPr fontId="7"/>
  </si>
  <si>
    <t xml:space="preserve">    　　    　  上記工事において、以下の建設資材を納品希望日までに調達することができません。</t>
    <rPh sb="25" eb="27">
      <t>ケンセツ</t>
    </rPh>
    <rPh sb="27" eb="29">
      <t>シザイ</t>
    </rPh>
    <rPh sb="30" eb="32">
      <t>ノウヒン</t>
    </rPh>
    <rPh sb="32" eb="35">
      <t>キボウビ</t>
    </rPh>
    <rPh sb="38" eb="40">
      <t>チョウタツ</t>
    </rPh>
    <phoneticPr fontId="7"/>
  </si>
  <si>
    <t>工事名　　　　　○○川　△△△工事××工区</t>
    <rPh sb="10" eb="11">
      <t>カワ</t>
    </rPh>
    <rPh sb="15" eb="17">
      <t>コウジ</t>
    </rPh>
    <rPh sb="19" eb="21">
      <t>コウク</t>
    </rPh>
    <phoneticPr fontId="7"/>
  </si>
  <si>
    <t>路線・河川名　○○川</t>
    <rPh sb="9" eb="10">
      <t>カワ</t>
    </rPh>
    <phoneticPr fontId="7"/>
  </si>
  <si>
    <t>起工番号　　○○○－□□□□□－△△△号</t>
    <rPh sb="0" eb="2">
      <t>キコウ</t>
    </rPh>
    <rPh sb="19" eb="20">
      <t>ゴウ</t>
    </rPh>
    <phoneticPr fontId="7"/>
  </si>
  <si>
    <t>建設資材調達不能証明書</t>
    <rPh sb="0" eb="2">
      <t>ケンセツ</t>
    </rPh>
    <rPh sb="2" eb="4">
      <t>シザイ</t>
    </rPh>
    <rPh sb="4" eb="6">
      <t>チョウタツ</t>
    </rPh>
    <rPh sb="6" eb="8">
      <t>フノウ</t>
    </rPh>
    <rPh sb="8" eb="10">
      <t>ショウメイ</t>
    </rPh>
    <rPh sb="10" eb="11">
      <t>ショ</t>
    </rPh>
    <phoneticPr fontId="7"/>
  </si>
  <si>
    <t>（記載例）</t>
    <rPh sb="1" eb="4">
      <t>キサイレイ</t>
    </rPh>
    <phoneticPr fontId="7"/>
  </si>
  <si>
    <t xml:space="preserve">                             住　所</t>
    <phoneticPr fontId="7"/>
  </si>
  <si>
    <t xml:space="preserve">                           平成　　年　　月　　日</t>
    <phoneticPr fontId="7"/>
  </si>
  <si>
    <t>メーカー等</t>
    <phoneticPr fontId="7"/>
  </si>
  <si>
    <t>路線・河川名</t>
    <phoneticPr fontId="7"/>
  </si>
  <si>
    <t>三者協議会の開催時期に影響するので、速やかに作成すること。</t>
    <phoneticPr fontId="7"/>
  </si>
  <si>
    <t>（注２）</t>
    <phoneticPr fontId="7"/>
  </si>
  <si>
    <t>質問事項は、設計内容（設計意図等含む）及び図面に関する質問とし、協議会の目的に添ったものとする。（質問事項が上枠内に収まらない場合は、任意様式に別途記載も可。）また、資料が必要な場合はこれに添付すること。</t>
    <phoneticPr fontId="7"/>
  </si>
  <si>
    <t>（注１）</t>
    <phoneticPr fontId="7"/>
  </si>
  <si>
    <t>質　問　事　項</t>
    <rPh sb="0" eb="1">
      <t>シツ</t>
    </rPh>
    <rPh sb="2" eb="3">
      <t>トイ</t>
    </rPh>
    <rPh sb="4" eb="5">
      <t>コト</t>
    </rPh>
    <rPh sb="6" eb="7">
      <t>コウ</t>
    </rPh>
    <phoneticPr fontId="7"/>
  </si>
  <si>
    <t>工事場所：</t>
    <phoneticPr fontId="7"/>
  </si>
  <si>
    <t>工 事 名 ：</t>
    <phoneticPr fontId="7"/>
  </si>
  <si>
    <t>起工番号：</t>
    <phoneticPr fontId="7"/>
  </si>
  <si>
    <t>商号又は名称</t>
    <phoneticPr fontId="7"/>
  </si>
  <si>
    <t>住　　　　所</t>
    <phoneticPr fontId="7"/>
  </si>
  <si>
    <t>三者協議会に対する質問書</t>
    <phoneticPr fontId="7"/>
  </si>
  <si>
    <t>（様式４）</t>
    <phoneticPr fontId="7"/>
  </si>
  <si>
    <t>事由（質問事項等含む。別途資料等必要な場合は添付のこと。）</t>
  </si>
  <si>
    <t>　(うち取引に係る消費税及び地方消費税の額　　　　　　　　　円)</t>
  </si>
  <si>
    <r>
      <t>　￥</t>
    </r>
    <r>
      <rPr>
        <u/>
        <sz val="10.5"/>
        <rFont val="ＭＳ 明朝"/>
        <family val="1"/>
        <charset val="128"/>
      </rPr>
      <t>　　　　　　　　　　　　　　　　　　　　</t>
    </r>
  </si>
  <si>
    <t>請負金額</t>
  </si>
  <si>
    <t>工事場所</t>
  </si>
  <si>
    <t>事 業 名</t>
    <phoneticPr fontId="7"/>
  </si>
  <si>
    <t>番　  号</t>
    <phoneticPr fontId="7"/>
  </si>
  <si>
    <t>　　下記により「三者協議会」の開催を依頼します。</t>
  </si>
  <si>
    <t>氏　名</t>
    <rPh sb="0" eb="1">
      <t>シ</t>
    </rPh>
    <rPh sb="2" eb="3">
      <t>ナ</t>
    </rPh>
    <phoneticPr fontId="7"/>
  </si>
  <si>
    <t xml:space="preserve">                                      請　負　者</t>
    <phoneticPr fontId="7"/>
  </si>
  <si>
    <t>住　所</t>
    <rPh sb="0" eb="1">
      <t>ジュウ</t>
    </rPh>
    <rPh sb="2" eb="3">
      <t>ショ</t>
    </rPh>
    <phoneticPr fontId="7"/>
  </si>
  <si>
    <t>「三者協議会」開催依頼書</t>
  </si>
  <si>
    <t>課長</t>
  </si>
  <si>
    <t>係長</t>
  </si>
  <si>
    <t>係員</t>
  </si>
  <si>
    <r>
      <t>　</t>
    </r>
    <r>
      <rPr>
        <sz val="10"/>
        <rFont val="ＭＳ 明朝"/>
        <family val="1"/>
        <charset val="128"/>
      </rPr>
      <t>三者協議会について、決裁のうえは、請負者あて（様式６）又は（様式７）にて通知してよろしいか。</t>
    </r>
  </si>
  <si>
    <t>所長</t>
  </si>
  <si>
    <t>副所長</t>
  </si>
  <si>
    <t xml:space="preserve"> 令和　　年　　月　　日決裁</t>
    <rPh sb="1" eb="3">
      <t>レイワ</t>
    </rPh>
    <phoneticPr fontId="7"/>
  </si>
  <si>
    <t xml:space="preserve"> 令和　　年　　月　　日起案　</t>
    <rPh sb="1" eb="3">
      <t>レイワ</t>
    </rPh>
    <phoneticPr fontId="7"/>
  </si>
  <si>
    <t>　（様式５）</t>
    <phoneticPr fontId="7"/>
  </si>
  <si>
    <t>（注）品質の確保等やむを得ない場合のみ記入。（取引がない等の理由は認められない。）</t>
  </si>
  <si>
    <t>②その他（①の理由でない場合に記入）</t>
  </si>
  <si>
    <t>（注）原則指名停止期間中の建設業者以外からの聞き取りを行う。</t>
  </si>
  <si>
    <t>会社（工場）名</t>
  </si>
  <si>
    <t xml:space="preserve"> 相手方</t>
    <phoneticPr fontId="7"/>
  </si>
  <si>
    <t>住　　　　所</t>
  </si>
  <si>
    <t xml:space="preserve"> 確認した</t>
    <phoneticPr fontId="7"/>
  </si>
  <si>
    <t>①指名停止期間中の建設業者以外から購入ができないため</t>
  </si>
  <si>
    <t>２．指名停止期間中の建設業者以外から購入できない理由</t>
  </si>
  <si>
    <t xml:space="preserve"> 相手方</t>
    <phoneticPr fontId="7"/>
  </si>
  <si>
    <t>住　　　　所</t>
    <phoneticPr fontId="7"/>
  </si>
  <si>
    <t xml:space="preserve"> 申請の</t>
    <phoneticPr fontId="7"/>
  </si>
  <si>
    <t>資材・原材料の名称</t>
    <phoneticPr fontId="7"/>
  </si>
  <si>
    <t>１．購入予定先（指名停止期間中の建設業者）</t>
  </si>
  <si>
    <t>期間中の建設業者から購入契約等の相手方にする必要がありますので、承認願います。</t>
    <phoneticPr fontId="7"/>
  </si>
  <si>
    <t>工　　期</t>
    <phoneticPr fontId="7"/>
  </si>
  <si>
    <t>工事名</t>
    <phoneticPr fontId="7"/>
  </si>
  <si>
    <t>工事箇所</t>
    <phoneticPr fontId="7"/>
  </si>
  <si>
    <t>請負者　　</t>
  </si>
  <si>
    <t>住　所</t>
  </si>
  <si>
    <t>　　年　　月　　日</t>
  </si>
  <si>
    <t>指名停止業者との資材、原材料購入契約等承認申請書</t>
    <phoneticPr fontId="7"/>
  </si>
  <si>
    <t xml:space="preserve">                             代表者名                                 </t>
    <phoneticPr fontId="7"/>
  </si>
  <si>
    <t>理由</t>
    <phoneticPr fontId="7"/>
  </si>
  <si>
    <t xml:space="preserve">    　　    　  上記工事において、以下の理由により、設計図書に示された改良土を使用出来ません。</t>
    <rPh sb="40" eb="42">
      <t>カイリョウ</t>
    </rPh>
    <rPh sb="42" eb="43">
      <t>ド</t>
    </rPh>
    <rPh sb="44" eb="46">
      <t>シヨウ</t>
    </rPh>
    <rPh sb="46" eb="48">
      <t>デキ</t>
    </rPh>
    <phoneticPr fontId="7"/>
  </si>
  <si>
    <t>路線・河川名</t>
    <phoneticPr fontId="7"/>
  </si>
  <si>
    <t>改良土 　不使用理由書</t>
    <rPh sb="0" eb="2">
      <t>カイリョウ</t>
    </rPh>
    <rPh sb="2" eb="3">
      <t>ド</t>
    </rPh>
    <phoneticPr fontId="7"/>
  </si>
  <si>
    <t xml:space="preserve">                             代表者名                                 </t>
    <phoneticPr fontId="7"/>
  </si>
  <si>
    <t>　　　　　　　を使用出来ません。</t>
    <phoneticPr fontId="7"/>
  </si>
  <si>
    <t xml:space="preserve">    　　    　  上記工事において、以下の理由により、設計図書に示された「認定リサイクル製品」</t>
    <rPh sb="41" eb="43">
      <t>ニンテイ</t>
    </rPh>
    <rPh sb="48" eb="50">
      <t>セイヒン</t>
    </rPh>
    <phoneticPr fontId="7"/>
  </si>
  <si>
    <t>路線・河川名</t>
    <phoneticPr fontId="7"/>
  </si>
  <si>
    <t>認定リサイクル製品　不使用理由書</t>
    <rPh sb="0" eb="2">
      <t>ニンテイ</t>
    </rPh>
    <rPh sb="7" eb="9">
      <t>セイヒン</t>
    </rPh>
    <phoneticPr fontId="7"/>
  </si>
  <si>
    <t>別紙－１</t>
    <phoneticPr fontId="7"/>
  </si>
  <si>
    <t>請負業者が工事施工中、三者協議会が必要と判断した場合、提出</t>
    <rPh sb="0" eb="4">
      <t>ウケオイギョウシャ</t>
    </rPh>
    <rPh sb="5" eb="7">
      <t>コウジ</t>
    </rPh>
    <rPh sb="7" eb="9">
      <t>セコウ</t>
    </rPh>
    <rPh sb="9" eb="10">
      <t>チュウ</t>
    </rPh>
    <rPh sb="11" eb="13">
      <t>サンシャ</t>
    </rPh>
    <rPh sb="13" eb="16">
      <t>キョウギカイ</t>
    </rPh>
    <rPh sb="17" eb="19">
      <t>ヒツヨウ</t>
    </rPh>
    <rPh sb="20" eb="22">
      <t>ハンダン</t>
    </rPh>
    <rPh sb="24" eb="26">
      <t>バアイ</t>
    </rPh>
    <rPh sb="27" eb="29">
      <t>テイシュツ</t>
    </rPh>
    <phoneticPr fontId="7"/>
  </si>
  <si>
    <t>三者協議会に対する質問がある場合、提出</t>
    <rPh sb="0" eb="2">
      <t>サンシャ</t>
    </rPh>
    <rPh sb="2" eb="5">
      <t>キョウギカイ</t>
    </rPh>
    <rPh sb="6" eb="7">
      <t>タイ</t>
    </rPh>
    <rPh sb="9" eb="11">
      <t>シツモン</t>
    </rPh>
    <rPh sb="14" eb="16">
      <t>バアイ</t>
    </rPh>
    <rPh sb="17" eb="19">
      <t>テイシュツ</t>
    </rPh>
    <phoneticPr fontId="7"/>
  </si>
  <si>
    <t>工事施工箇所に地下埋設物件等が予想される場合、提出</t>
    <rPh sb="0" eb="2">
      <t>コウジ</t>
    </rPh>
    <rPh sb="2" eb="6">
      <t>セコウカショ</t>
    </rPh>
    <rPh sb="7" eb="9">
      <t>チカ</t>
    </rPh>
    <rPh sb="9" eb="11">
      <t>マイセツ</t>
    </rPh>
    <rPh sb="11" eb="14">
      <t>ブッケントウ</t>
    </rPh>
    <rPh sb="15" eb="17">
      <t>ヨソウ</t>
    </rPh>
    <rPh sb="20" eb="22">
      <t>バアイ</t>
    </rPh>
    <rPh sb="23" eb="25">
      <t>テイシュツ</t>
    </rPh>
    <phoneticPr fontId="7"/>
  </si>
  <si>
    <t>建設資材のひっ迫が懸念される地域において、工事実施段階で当初の調達条件によりがたい場合に提出</t>
    <rPh sb="44" eb="46">
      <t>テイシュツ</t>
    </rPh>
    <phoneticPr fontId="7"/>
  </si>
  <si>
    <t>対策型機械を使用できない場合や、対策型機械の使用実績が確認できない場合、提出</t>
    <rPh sb="36" eb="38">
      <t>テイシュツ</t>
    </rPh>
    <phoneticPr fontId="7"/>
  </si>
  <si>
    <t>県産緑化木を調達した場合、提出</t>
    <rPh sb="0" eb="2">
      <t>ケンサン</t>
    </rPh>
    <rPh sb="2" eb="4">
      <t>リョクカ</t>
    </rPh>
    <rPh sb="4" eb="5">
      <t>キ</t>
    </rPh>
    <rPh sb="6" eb="8">
      <t>チョウタツ</t>
    </rPh>
    <rPh sb="10" eb="12">
      <t>バアイ</t>
    </rPh>
    <rPh sb="13" eb="15">
      <t>テイシュツ</t>
    </rPh>
    <phoneticPr fontId="7"/>
  </si>
  <si>
    <t>朝倉県土発注において、H29・30年災害に伴う工事のうち、地域外からの労働者確保が必要になる場合、提出（事前協議必要）</t>
    <rPh sb="0" eb="4">
      <t>アサクラケンド</t>
    </rPh>
    <rPh sb="4" eb="6">
      <t>ハッチュウ</t>
    </rPh>
    <rPh sb="17" eb="18">
      <t>ネン</t>
    </rPh>
    <rPh sb="18" eb="20">
      <t>サイガイ</t>
    </rPh>
    <rPh sb="21" eb="22">
      <t>トモナ</t>
    </rPh>
    <rPh sb="23" eb="25">
      <t>コウジ</t>
    </rPh>
    <rPh sb="29" eb="31">
      <t>チイキ</t>
    </rPh>
    <rPh sb="30" eb="31">
      <t>セイチ</t>
    </rPh>
    <rPh sb="49" eb="51">
      <t>テイシュツ</t>
    </rPh>
    <rPh sb="52" eb="54">
      <t>ジゼン</t>
    </rPh>
    <rPh sb="54" eb="56">
      <t>キョウギ</t>
    </rPh>
    <rPh sb="56" eb="58">
      <t>ヒツヨウ</t>
    </rPh>
    <phoneticPr fontId="7"/>
  </si>
  <si>
    <t>平成２９年７月九州北部豪雨又は平成３０年７月豪雨による被災者を、対象工事の現場作業員として、１０日以上雇用した場合、提出</t>
    <rPh sb="58" eb="60">
      <t>テイシュツ</t>
    </rPh>
    <phoneticPr fontId="7"/>
  </si>
  <si>
    <t>様式－５(4)</t>
    <rPh sb="0" eb="2">
      <t>ヨウシキ</t>
    </rPh>
    <phoneticPr fontId="47"/>
  </si>
  <si>
    <t>（指定部分払の場合）</t>
    <rPh sb="1" eb="3">
      <t>シテイ</t>
    </rPh>
    <rPh sb="3" eb="5">
      <t>ブブン</t>
    </rPh>
    <rPh sb="5" eb="6">
      <t>バライ</t>
    </rPh>
    <rPh sb="7" eb="9">
      <t>バアイ</t>
    </rPh>
    <phoneticPr fontId="47"/>
  </si>
  <si>
    <t>請　　求　　内　　訳　　書</t>
    <phoneticPr fontId="47"/>
  </si>
  <si>
    <t>区分</t>
    <rPh sb="0" eb="2">
      <t>クブン</t>
    </rPh>
    <phoneticPr fontId="47"/>
  </si>
  <si>
    <t>総額</t>
    <rPh sb="0" eb="2">
      <t>ソウガク</t>
    </rPh>
    <phoneticPr fontId="47"/>
  </si>
  <si>
    <t>内訳</t>
    <rPh sb="0" eb="2">
      <t>ウチワケ</t>
    </rPh>
    <phoneticPr fontId="47"/>
  </si>
  <si>
    <t>名称</t>
    <rPh sb="0" eb="2">
      <t>メイショウ</t>
    </rPh>
    <phoneticPr fontId="47"/>
  </si>
  <si>
    <t>指定部分</t>
    <rPh sb="0" eb="2">
      <t>シテイ</t>
    </rPh>
    <rPh sb="2" eb="4">
      <t>ブブン</t>
    </rPh>
    <phoneticPr fontId="47"/>
  </si>
  <si>
    <t>その他</t>
    <rPh sb="2" eb="3">
      <t>タ</t>
    </rPh>
    <phoneticPr fontId="47"/>
  </si>
  <si>
    <t>請負代金額</t>
    <phoneticPr fontId="47"/>
  </si>
  <si>
    <t>A</t>
    <phoneticPr fontId="47"/>
  </si>
  <si>
    <t>a'</t>
  </si>
  <si>
    <t>a"</t>
  </si>
  <si>
    <t>前払金額</t>
    <phoneticPr fontId="47"/>
  </si>
  <si>
    <t>B</t>
    <phoneticPr fontId="47"/>
  </si>
  <si>
    <t>b'</t>
  </si>
  <si>
    <t>b"</t>
  </si>
  <si>
    <t>前回までの出来高
部分払金受領済額</t>
    <phoneticPr fontId="47"/>
  </si>
  <si>
    <t>C</t>
    <phoneticPr fontId="47"/>
  </si>
  <si>
    <t>c'</t>
  </si>
  <si>
    <t>c"</t>
  </si>
  <si>
    <t>請求し得る金額</t>
    <phoneticPr fontId="47"/>
  </si>
  <si>
    <t>D</t>
    <phoneticPr fontId="47"/>
  </si>
  <si>
    <t>d'</t>
  </si>
  <si>
    <t>1.</t>
    <phoneticPr fontId="47"/>
  </si>
  <si>
    <t>計算は次によるものとする。</t>
    <phoneticPr fontId="52"/>
  </si>
  <si>
    <t>D＝a'×（１－B/A）　※B/Aの計算において、小数点第３位以下に端数が</t>
    <phoneticPr fontId="9"/>
  </si>
  <si>
    <t>生じる場合は、これを第２位に切り上げることとする。</t>
    <phoneticPr fontId="52"/>
  </si>
  <si>
    <t>2.</t>
  </si>
  <si>
    <t>上記の計算は国債工事以外の場合に使用し、国債工事の場合は、</t>
    <phoneticPr fontId="9"/>
  </si>
  <si>
    <t>契約担当が指示する。</t>
  </si>
  <si>
    <t>令和　年　月　日付けで通知した上記工事の現場代理人及び技術者を下記のとおり</t>
    <phoneticPr fontId="7"/>
  </si>
  <si>
    <t>（6）欄の末尾にはB/Aの割合を記入すること。ただし、B/Aの率は1％未満は切上げること。</t>
    <phoneticPr fontId="47"/>
  </si>
  <si>
    <t>工事関係書類一覧表（参考）　【その他】</t>
    <rPh sb="0" eb="2">
      <t>コウジ</t>
    </rPh>
    <rPh sb="2" eb="4">
      <t>カンケイ</t>
    </rPh>
    <rPh sb="4" eb="6">
      <t>ショルイ</t>
    </rPh>
    <rPh sb="6" eb="9">
      <t>イチランヒョウ</t>
    </rPh>
    <rPh sb="10" eb="12">
      <t>サンコウ</t>
    </rPh>
    <rPh sb="17" eb="18">
      <t>タ</t>
    </rPh>
    <phoneticPr fontId="7"/>
  </si>
  <si>
    <t>■改定履歴</t>
    <rPh sb="1" eb="3">
      <t>カイテイ</t>
    </rPh>
    <rPh sb="3" eb="5">
      <t>リレキ</t>
    </rPh>
    <phoneticPr fontId="7"/>
  </si>
  <si>
    <t>改定日</t>
    <rPh sb="0" eb="2">
      <t>カイテイ</t>
    </rPh>
    <rPh sb="2" eb="3">
      <t>ビ</t>
    </rPh>
    <phoneticPr fontId="7"/>
  </si>
  <si>
    <t>書類番号</t>
    <rPh sb="0" eb="2">
      <t>ショルイ</t>
    </rPh>
    <rPh sb="2" eb="4">
      <t>バンゴウ</t>
    </rPh>
    <phoneticPr fontId="7"/>
  </si>
  <si>
    <t>新規</t>
    <rPh sb="0" eb="2">
      <t>シンキ</t>
    </rPh>
    <phoneticPr fontId="7"/>
  </si>
  <si>
    <t>新規作成公開</t>
    <rPh sb="0" eb="2">
      <t>シンキ</t>
    </rPh>
    <rPh sb="2" eb="4">
      <t>サクセイ</t>
    </rPh>
    <rPh sb="4" eb="6">
      <t>コウカイ</t>
    </rPh>
    <phoneticPr fontId="7"/>
  </si>
  <si>
    <t>（1.0版）</t>
    <rPh sb="4" eb="5">
      <t>バン</t>
    </rPh>
    <phoneticPr fontId="7"/>
  </si>
  <si>
    <r>
      <t>このファイルには</t>
    </r>
    <r>
      <rPr>
        <b/>
        <sz val="16"/>
        <color rgb="FF0070C0"/>
        <rFont val="ＭＳ Ｐゴシック"/>
        <family val="3"/>
        <charset val="128"/>
      </rPr>
      <t>青色番号</t>
    </r>
    <r>
      <rPr>
        <b/>
        <sz val="16"/>
        <color indexed="10"/>
        <rFont val="ＭＳ Ｐゴシック"/>
        <family val="3"/>
        <charset val="128"/>
      </rPr>
      <t>の様式が含まれています。入力シートに入力後、</t>
    </r>
    <r>
      <rPr>
        <b/>
        <sz val="16"/>
        <color rgb="FF0070C0"/>
        <rFont val="ＭＳ Ｐゴシック"/>
        <family val="3"/>
        <charset val="128"/>
      </rPr>
      <t>青色番号</t>
    </r>
    <r>
      <rPr>
        <b/>
        <sz val="16"/>
        <color indexed="10"/>
        <rFont val="ＭＳ Ｐゴシック"/>
        <family val="3"/>
        <charset val="128"/>
      </rPr>
      <t>をクリックしワークシートを選択記入して印刷して下さい。</t>
    </r>
    <rPh sb="8" eb="10">
      <t>アオイロ</t>
    </rPh>
    <rPh sb="10" eb="12">
      <t>バンゴウ</t>
    </rPh>
    <rPh sb="13" eb="15">
      <t>ヨウシキ</t>
    </rPh>
    <rPh sb="16" eb="17">
      <t>フク</t>
    </rPh>
    <rPh sb="24" eb="26">
      <t>ニュウリョク</t>
    </rPh>
    <rPh sb="30" eb="32">
      <t>ニュウリョク</t>
    </rPh>
    <rPh sb="32" eb="33">
      <t>ゴ</t>
    </rPh>
    <rPh sb="34" eb="36">
      <t>アオイロ</t>
    </rPh>
    <rPh sb="36" eb="38">
      <t>バンゴウ</t>
    </rPh>
    <rPh sb="53" eb="55">
      <t>キニュウ</t>
    </rPh>
    <rPh sb="57" eb="59">
      <t>インサツ</t>
    </rPh>
    <rPh sb="61" eb="62">
      <t>クダ</t>
    </rPh>
    <phoneticPr fontId="7"/>
  </si>
  <si>
    <t>令和５年１月現在</t>
    <rPh sb="0" eb="2">
      <t>レイワ</t>
    </rPh>
    <rPh sb="3" eb="4">
      <t>ネン</t>
    </rPh>
    <rPh sb="5" eb="6">
      <t>ガツ</t>
    </rPh>
    <rPh sb="6" eb="8">
      <t>ゲンザイ</t>
    </rPh>
    <phoneticPr fontId="7"/>
  </si>
  <si>
    <t>提出
時期</t>
    <rPh sb="0" eb="2">
      <t>テイシュツ</t>
    </rPh>
    <rPh sb="3" eb="5">
      <t>ジキ</t>
    </rPh>
    <phoneticPr fontId="7"/>
  </si>
  <si>
    <t>統一化
様式等</t>
    <rPh sb="0" eb="2">
      <t>トウイツ</t>
    </rPh>
    <rPh sb="2" eb="3">
      <t>カ</t>
    </rPh>
    <rPh sb="4" eb="6">
      <t>ヨウシキ</t>
    </rPh>
    <rPh sb="6" eb="7">
      <t>トウ</t>
    </rPh>
    <phoneticPr fontId="7"/>
  </si>
  <si>
    <t>提出日
等メモ</t>
    <rPh sb="0" eb="2">
      <t>テイシュツ</t>
    </rPh>
    <rPh sb="2" eb="3">
      <t>ビ</t>
    </rPh>
    <rPh sb="4" eb="5">
      <t>トウ</t>
    </rPh>
    <phoneticPr fontId="7"/>
  </si>
  <si>
    <t>監</t>
    <rPh sb="0" eb="1">
      <t>カン</t>
    </rPh>
    <phoneticPr fontId="7"/>
  </si>
  <si>
    <t>契</t>
    <rPh sb="0" eb="1">
      <t>ケイ</t>
    </rPh>
    <phoneticPr fontId="7"/>
  </si>
  <si>
    <t>―</t>
  </si>
  <si>
    <t>入札前：予定価格250万円を超える工事
予定される複数者の提出も認める</t>
    <rPh sb="0" eb="3">
      <t>ニュウサツマエ</t>
    </rPh>
    <rPh sb="4" eb="6">
      <t>ヨテイ</t>
    </rPh>
    <rPh sb="6" eb="8">
      <t>カカク</t>
    </rPh>
    <rPh sb="11" eb="13">
      <t>マンエン</t>
    </rPh>
    <rPh sb="14" eb="15">
      <t>コ</t>
    </rPh>
    <rPh sb="17" eb="19">
      <t>コウジ</t>
    </rPh>
    <phoneticPr fontId="7"/>
  </si>
  <si>
    <t>手引き</t>
    <rPh sb="0" eb="2">
      <t>テビ</t>
    </rPh>
    <phoneticPr fontId="7"/>
  </si>
  <si>
    <t>○</t>
  </si>
  <si>
    <t>契約時</t>
    <phoneticPr fontId="7"/>
  </si>
  <si>
    <r>
      <t>専任を要する配置予定技術者（もしくは現場代理人）が、既契約工事の専任を要する主任技術者（もしくは現場代理人）と兼務申請する場合、</t>
    </r>
    <r>
      <rPr>
        <i/>
        <u/>
        <sz val="11"/>
        <color theme="1"/>
        <rFont val="ＭＳ Ｐゴシック"/>
        <family val="3"/>
        <charset val="128"/>
      </rPr>
      <t>契約前</t>
    </r>
    <r>
      <rPr>
        <sz val="11"/>
        <color theme="1"/>
        <rFont val="ＭＳ Ｐゴシック"/>
        <family val="3"/>
        <charset val="128"/>
      </rPr>
      <t>に提出</t>
    </r>
    <rPh sb="64" eb="66">
      <t>ケイヤク</t>
    </rPh>
    <rPh sb="66" eb="67">
      <t>マエ</t>
    </rPh>
    <rPh sb="68" eb="70">
      <t>テイシュツ</t>
    </rPh>
    <phoneticPr fontId="7"/>
  </si>
  <si>
    <t>特記</t>
    <phoneticPr fontId="7"/>
  </si>
  <si>
    <t>建設リサイクル法に伴う書類</t>
    <rPh sb="0" eb="2">
      <t>ケンセツ</t>
    </rPh>
    <rPh sb="7" eb="8">
      <t>ホウ</t>
    </rPh>
    <rPh sb="9" eb="10">
      <t>トモナ</t>
    </rPh>
    <rPh sb="11" eb="13">
      <t>ショルイ</t>
    </rPh>
    <phoneticPr fontId="7"/>
  </si>
  <si>
    <t>契約後
７日以内</t>
    <phoneticPr fontId="7"/>
  </si>
  <si>
    <t>全ての工事で提出（契約担当者へ）</t>
    <rPh sb="0" eb="1">
      <t>スベ</t>
    </rPh>
    <rPh sb="3" eb="5">
      <t>コウジ</t>
    </rPh>
    <rPh sb="6" eb="8">
      <t>テイシュツ</t>
    </rPh>
    <rPh sb="9" eb="11">
      <t>ケイヤク</t>
    </rPh>
    <rPh sb="11" eb="14">
      <t>タントウシャ</t>
    </rPh>
    <phoneticPr fontId="7"/>
  </si>
  <si>
    <t>コリンズ「登録内容確認書」
（受注登録）</t>
    <rPh sb="5" eb="9">
      <t>トウロクナイヨウ</t>
    </rPh>
    <rPh sb="9" eb="12">
      <t>カクニンショ</t>
    </rPh>
    <rPh sb="15" eb="19">
      <t>ジュチュウトウロク</t>
    </rPh>
    <phoneticPr fontId="7"/>
  </si>
  <si>
    <t>JACIC
所定様式</t>
    <phoneticPr fontId="7"/>
  </si>
  <si>
    <t>事前協議チェックシート【工事】</t>
    <rPh sb="0" eb="2">
      <t>ジゼン</t>
    </rPh>
    <rPh sb="2" eb="4">
      <t>キョウギ</t>
    </rPh>
    <rPh sb="12" eb="14">
      <t>コウジ</t>
    </rPh>
    <phoneticPr fontId="7"/>
  </si>
  <si>
    <t>県様式</t>
    <phoneticPr fontId="7"/>
  </si>
  <si>
    <t>電子納品、情報共有、電子検査についての協議
すべての工事で必ず提出</t>
    <rPh sb="0" eb="4">
      <t>デンシノウヒン</t>
    </rPh>
    <rPh sb="5" eb="9">
      <t>ジョウホウキョウユウ</t>
    </rPh>
    <rPh sb="10" eb="14">
      <t>デンシケンサ</t>
    </rPh>
    <rPh sb="19" eb="21">
      <t>キョウギ</t>
    </rPh>
    <rPh sb="26" eb="28">
      <t>コウジ</t>
    </rPh>
    <rPh sb="29" eb="30">
      <t>カナラ</t>
    </rPh>
    <rPh sb="31" eb="33">
      <t>テイシュツ</t>
    </rPh>
    <phoneticPr fontId="7"/>
  </si>
  <si>
    <t>施工計画書、施工計画書（簡易版）</t>
    <rPh sb="0" eb="2">
      <t>セコウ</t>
    </rPh>
    <rPh sb="2" eb="5">
      <t>ケイカクショ</t>
    </rPh>
    <rPh sb="6" eb="11">
      <t>セコウケイカクショ</t>
    </rPh>
    <rPh sb="12" eb="15">
      <t>カンイバン</t>
    </rPh>
    <phoneticPr fontId="7"/>
  </si>
  <si>
    <t>請負金額5,000万円未満は施工計画書（簡易版）
◇の書類を添付して提出</t>
    <rPh sb="0" eb="4">
      <t>ウケオイキンガク</t>
    </rPh>
    <rPh sb="9" eb="13">
      <t>マンエンミマン</t>
    </rPh>
    <rPh sb="14" eb="19">
      <t>セコウケイカクショ</t>
    </rPh>
    <rPh sb="20" eb="22">
      <t>カンイ</t>
    </rPh>
    <rPh sb="22" eb="23">
      <t>バン</t>
    </rPh>
    <rPh sb="27" eb="29">
      <t>ショルイ</t>
    </rPh>
    <rPh sb="30" eb="32">
      <t>テンプ</t>
    </rPh>
    <rPh sb="34" eb="36">
      <t>テイシュツ</t>
    </rPh>
    <phoneticPr fontId="7"/>
  </si>
  <si>
    <t>◇出来形・品質管理計画表</t>
    <rPh sb="1" eb="3">
      <t>デキ</t>
    </rPh>
    <rPh sb="3" eb="4">
      <t>ガタ</t>
    </rPh>
    <rPh sb="5" eb="9">
      <t>ヒンシツカンリ</t>
    </rPh>
    <rPh sb="9" eb="12">
      <t>ケイカクヒョウ</t>
    </rPh>
    <phoneticPr fontId="7"/>
  </si>
  <si>
    <t>手引きの管理基準に無いものは監督員と協議</t>
    <rPh sb="0" eb="2">
      <t>テビ</t>
    </rPh>
    <rPh sb="4" eb="8">
      <t>カンリキジュン</t>
    </rPh>
    <rPh sb="9" eb="10">
      <t>ナ</t>
    </rPh>
    <rPh sb="14" eb="17">
      <t>カントクイン</t>
    </rPh>
    <rPh sb="18" eb="20">
      <t>キョウギ</t>
    </rPh>
    <phoneticPr fontId="7"/>
  </si>
  <si>
    <t>◇段階確認計画</t>
    <rPh sb="1" eb="5">
      <t>ダンカイカクニン</t>
    </rPh>
    <rPh sb="5" eb="7">
      <t>ケイカク</t>
    </rPh>
    <phoneticPr fontId="7"/>
  </si>
  <si>
    <t>段階確認書の施工予定表に一覧で記載したもので良い</t>
    <rPh sb="0" eb="5">
      <t>ダンカイカクニンショ</t>
    </rPh>
    <rPh sb="6" eb="11">
      <t>セコウヨテイヒョウ</t>
    </rPh>
    <rPh sb="12" eb="14">
      <t>イチラン</t>
    </rPh>
    <rPh sb="15" eb="17">
      <t>キサイ</t>
    </rPh>
    <rPh sb="22" eb="23">
      <t>ヨ</t>
    </rPh>
    <phoneticPr fontId="7"/>
  </si>
  <si>
    <t>○</t>
    <phoneticPr fontId="7"/>
  </si>
  <si>
    <t>◇安全・訓練等の活動計画書</t>
    <rPh sb="1" eb="3">
      <t>アンゼン</t>
    </rPh>
    <rPh sb="4" eb="7">
      <t>クンレンナド</t>
    </rPh>
    <rPh sb="8" eb="10">
      <t>カツドウ</t>
    </rPh>
    <rPh sb="10" eb="13">
      <t>ケイカクショ</t>
    </rPh>
    <phoneticPr fontId="7"/>
  </si>
  <si>
    <t>◇建設発生土処分地計画書</t>
    <rPh sb="1" eb="3">
      <t>ケンセツ</t>
    </rPh>
    <rPh sb="3" eb="5">
      <t>ハッセイ</t>
    </rPh>
    <rPh sb="5" eb="6">
      <t>ド</t>
    </rPh>
    <rPh sb="6" eb="8">
      <t>ショブン</t>
    </rPh>
    <rPh sb="8" eb="9">
      <t>チ</t>
    </rPh>
    <rPh sb="9" eb="12">
      <t>ケイカクショ</t>
    </rPh>
    <phoneticPr fontId="7"/>
  </si>
  <si>
    <t>◇建設廃棄物処理計画書</t>
    <rPh sb="1" eb="3">
      <t>ケンセツ</t>
    </rPh>
    <rPh sb="3" eb="6">
      <t>ハイキブツ</t>
    </rPh>
    <rPh sb="6" eb="8">
      <t>ショリ</t>
    </rPh>
    <rPh sb="8" eb="10">
      <t>ケイカク</t>
    </rPh>
    <rPh sb="10" eb="11">
      <t>ショ</t>
    </rPh>
    <phoneticPr fontId="7"/>
  </si>
  <si>
    <t>産業廃棄物処理業許可証の写しを添付</t>
    <rPh sb="0" eb="2">
      <t>サンギョウ</t>
    </rPh>
    <rPh sb="2" eb="5">
      <t>ハイキブツ</t>
    </rPh>
    <rPh sb="5" eb="7">
      <t>ショリ</t>
    </rPh>
    <rPh sb="7" eb="8">
      <t>ギョウ</t>
    </rPh>
    <rPh sb="8" eb="11">
      <t>キョカショウ</t>
    </rPh>
    <rPh sb="12" eb="13">
      <t>ウツ</t>
    </rPh>
    <rPh sb="15" eb="17">
      <t>テンプ</t>
    </rPh>
    <phoneticPr fontId="7"/>
  </si>
  <si>
    <t>コブリス
所定様式</t>
    <phoneticPr fontId="7"/>
  </si>
  <si>
    <t>◇建設副産物情報交換ｼｽﾃﾑ工事登録証明書（計画）
※監督員はﾘｻｲｸﾙ通知書を用地課長へ</t>
    <rPh sb="1" eb="3">
      <t>ケンセツ</t>
    </rPh>
    <rPh sb="3" eb="6">
      <t>フクサンブツ</t>
    </rPh>
    <rPh sb="6" eb="8">
      <t>ジョウホウ</t>
    </rPh>
    <rPh sb="8" eb="10">
      <t>コウカン</t>
    </rPh>
    <rPh sb="14" eb="16">
      <t>コウジ</t>
    </rPh>
    <rPh sb="16" eb="18">
      <t>トウロク</t>
    </rPh>
    <rPh sb="18" eb="21">
      <t>ショウメイショ</t>
    </rPh>
    <rPh sb="22" eb="24">
      <t>ケイカク</t>
    </rPh>
    <rPh sb="28" eb="31">
      <t>カントクイン</t>
    </rPh>
    <rPh sb="37" eb="39">
      <t>ツウチ</t>
    </rPh>
    <rPh sb="39" eb="40">
      <t>ショ</t>
    </rPh>
    <rPh sb="41" eb="43">
      <t>ヨウチ</t>
    </rPh>
    <rPh sb="43" eb="45">
      <t>カチョウ</t>
    </rPh>
    <phoneticPr fontId="7"/>
  </si>
  <si>
    <t>建設ﾘｻｲｸﾙ法及び資源有効利用促進法に係る工事の場合、「COBRISｼｽﾃﾑ」にて証明書を出力し「再生資源利用（促進）計画書」と併せて工事着手前に速やかに提出
※担当監督員は建設ﾘｻｲｸﾙ法第11条の通知書を作成し、証明書・計画書もしくは法第12条に基づく「説明書」および「分別解体等の計画等（別表3）を添付して工事着手までに所内決裁後、用地課長へｺﾋﾟｰを2部提出</t>
    <rPh sb="0" eb="2">
      <t>ケンセツ</t>
    </rPh>
    <rPh sb="7" eb="8">
      <t>ホウ</t>
    </rPh>
    <rPh sb="8" eb="9">
      <t>オヨ</t>
    </rPh>
    <rPh sb="10" eb="12">
      <t>シゲン</t>
    </rPh>
    <rPh sb="12" eb="14">
      <t>ユウコウ</t>
    </rPh>
    <rPh sb="14" eb="16">
      <t>リヨウ</t>
    </rPh>
    <rPh sb="16" eb="18">
      <t>ソクシン</t>
    </rPh>
    <rPh sb="20" eb="21">
      <t>カカ</t>
    </rPh>
    <rPh sb="22" eb="24">
      <t>コウジ</t>
    </rPh>
    <rPh sb="25" eb="27">
      <t>バアイ</t>
    </rPh>
    <rPh sb="42" eb="45">
      <t>ショウメイショ</t>
    </rPh>
    <rPh sb="46" eb="48">
      <t>シュツリョク</t>
    </rPh>
    <rPh sb="50" eb="52">
      <t>サイセイ</t>
    </rPh>
    <rPh sb="52" eb="54">
      <t>シゲン</t>
    </rPh>
    <rPh sb="54" eb="56">
      <t>リヨウ</t>
    </rPh>
    <rPh sb="57" eb="59">
      <t>ソクシン</t>
    </rPh>
    <rPh sb="60" eb="63">
      <t>ケイカクショ</t>
    </rPh>
    <rPh sb="65" eb="66">
      <t>アワ</t>
    </rPh>
    <rPh sb="88" eb="90">
      <t>ケンセツ</t>
    </rPh>
    <rPh sb="95" eb="96">
      <t>ホウ</t>
    </rPh>
    <rPh sb="96" eb="97">
      <t>ダイ</t>
    </rPh>
    <rPh sb="99" eb="100">
      <t>ジョウ</t>
    </rPh>
    <rPh sb="105" eb="107">
      <t>サクセイ</t>
    </rPh>
    <rPh sb="109" eb="112">
      <t>ショウメイショ</t>
    </rPh>
    <rPh sb="113" eb="116">
      <t>ケイカクショ</t>
    </rPh>
    <rPh sb="120" eb="121">
      <t>ホウ</t>
    </rPh>
    <rPh sb="121" eb="122">
      <t>ダイ</t>
    </rPh>
    <rPh sb="124" eb="125">
      <t>ジョウ</t>
    </rPh>
    <rPh sb="126" eb="127">
      <t>モト</t>
    </rPh>
    <rPh sb="130" eb="133">
      <t>セツメイショ</t>
    </rPh>
    <rPh sb="138" eb="140">
      <t>ブンベツ</t>
    </rPh>
    <rPh sb="140" eb="142">
      <t>カイタイ</t>
    </rPh>
    <rPh sb="142" eb="143">
      <t>トウ</t>
    </rPh>
    <rPh sb="153" eb="155">
      <t>テンプ</t>
    </rPh>
    <rPh sb="181" eb="182">
      <t>ブ</t>
    </rPh>
    <rPh sb="182" eb="184">
      <t>テイシュツ</t>
    </rPh>
    <phoneticPr fontId="7"/>
  </si>
  <si>
    <t>◇再生資源利用計画書</t>
    <rPh sb="1" eb="3">
      <t>サイセイ</t>
    </rPh>
    <rPh sb="3" eb="5">
      <t>シゲン</t>
    </rPh>
    <rPh sb="5" eb="7">
      <t>リヨウ</t>
    </rPh>
    <rPh sb="7" eb="10">
      <t>ケイカクショ</t>
    </rPh>
    <phoneticPr fontId="7"/>
  </si>
  <si>
    <t>◇再生資源利用促進計画書</t>
    <rPh sb="1" eb="3">
      <t>サイセイ</t>
    </rPh>
    <rPh sb="3" eb="5">
      <t>シゲン</t>
    </rPh>
    <rPh sb="5" eb="7">
      <t>リヨウ</t>
    </rPh>
    <rPh sb="7" eb="9">
      <t>ソクシン</t>
    </rPh>
    <rPh sb="9" eb="12">
      <t>ケイカクショ</t>
    </rPh>
    <phoneticPr fontId="7"/>
  </si>
  <si>
    <t>監督員と日程調整が可能なタイミングで、確認日毎に作成する</t>
    <rPh sb="0" eb="3">
      <t>カントクイン</t>
    </rPh>
    <rPh sb="4" eb="8">
      <t>ニッテイチョウセイ</t>
    </rPh>
    <rPh sb="9" eb="11">
      <t>カノウ</t>
    </rPh>
    <rPh sb="19" eb="23">
      <t>カクニンビゴト</t>
    </rPh>
    <rPh sb="24" eb="26">
      <t>サクセイ</t>
    </rPh>
    <phoneticPr fontId="7"/>
  </si>
  <si>
    <t>着工前測量成果簿</t>
    <rPh sb="0" eb="2">
      <t>チャッコウ</t>
    </rPh>
    <rPh sb="2" eb="3">
      <t>マエ</t>
    </rPh>
    <rPh sb="3" eb="5">
      <t>ソクリョウ</t>
    </rPh>
    <rPh sb="5" eb="7">
      <t>セイカ</t>
    </rPh>
    <rPh sb="7" eb="8">
      <t>ボ</t>
    </rPh>
    <phoneticPr fontId="7"/>
  </si>
  <si>
    <t>仮KBの設置、中心線・縦横断・用地境界等の測量結果</t>
    <rPh sb="0" eb="1">
      <t>カリ</t>
    </rPh>
    <rPh sb="4" eb="6">
      <t>セッチ</t>
    </rPh>
    <rPh sb="7" eb="10">
      <t>チュウシンセン</t>
    </rPh>
    <rPh sb="11" eb="14">
      <t>ジュウオウダン</t>
    </rPh>
    <rPh sb="15" eb="17">
      <t>ヨウチ</t>
    </rPh>
    <rPh sb="17" eb="19">
      <t>キョウカイ</t>
    </rPh>
    <rPh sb="19" eb="20">
      <t>トウ</t>
    </rPh>
    <rPh sb="21" eb="23">
      <t>ソクリョウ</t>
    </rPh>
    <rPh sb="23" eb="25">
      <t>ケッカ</t>
    </rPh>
    <phoneticPr fontId="7"/>
  </si>
  <si>
    <t>施工体系図
（福岡県発注工事用様式）</t>
    <rPh sb="0" eb="2">
      <t>セコウ</t>
    </rPh>
    <rPh sb="2" eb="5">
      <t>タイケイズ</t>
    </rPh>
    <rPh sb="7" eb="10">
      <t>フクオカケン</t>
    </rPh>
    <rPh sb="10" eb="12">
      <t>ハッチュウ</t>
    </rPh>
    <rPh sb="12" eb="15">
      <t>コウジヨウ</t>
    </rPh>
    <rPh sb="15" eb="17">
      <t>ヨウシキ</t>
    </rPh>
    <phoneticPr fontId="7"/>
  </si>
  <si>
    <t>下請、再下請契約を締結した場合、公衆掲示も必要
（各契約締結後、遅滞なく、変更時も）</t>
    <rPh sb="0" eb="2">
      <t>シタウケ</t>
    </rPh>
    <rPh sb="3" eb="4">
      <t>サイ</t>
    </rPh>
    <rPh sb="4" eb="6">
      <t>シタウケ</t>
    </rPh>
    <rPh sb="6" eb="8">
      <t>ケイヤク</t>
    </rPh>
    <rPh sb="9" eb="11">
      <t>テイケツ</t>
    </rPh>
    <rPh sb="13" eb="15">
      <t>バアイ</t>
    </rPh>
    <rPh sb="16" eb="20">
      <t>コウシュウケイジ</t>
    </rPh>
    <rPh sb="21" eb="23">
      <t>ヒツヨウ</t>
    </rPh>
    <rPh sb="25" eb="26">
      <t>カク</t>
    </rPh>
    <rPh sb="26" eb="28">
      <t>ケイヤク</t>
    </rPh>
    <rPh sb="28" eb="30">
      <t>テイケツ</t>
    </rPh>
    <rPh sb="30" eb="31">
      <t>ゴ</t>
    </rPh>
    <rPh sb="32" eb="34">
      <t>チタイ</t>
    </rPh>
    <rPh sb="37" eb="40">
      <t>ヘンコウジ</t>
    </rPh>
    <phoneticPr fontId="7"/>
  </si>
  <si>
    <t>施工体制台帳
（福岡県発注工事用様式）</t>
    <rPh sb="0" eb="2">
      <t>セコウ</t>
    </rPh>
    <rPh sb="2" eb="4">
      <t>タイセイ</t>
    </rPh>
    <rPh sb="4" eb="6">
      <t>ダイチョウ</t>
    </rPh>
    <phoneticPr fontId="7"/>
  </si>
  <si>
    <t>下請、再下請契約を締結した場合、施工体系図と共に提出
（下請契約締結後、遅滞なく、変更時も）</t>
    <rPh sb="0" eb="2">
      <t>シタウケ</t>
    </rPh>
    <rPh sb="3" eb="4">
      <t>サイ</t>
    </rPh>
    <rPh sb="4" eb="6">
      <t>シタウケ</t>
    </rPh>
    <rPh sb="6" eb="8">
      <t>ケイヤク</t>
    </rPh>
    <rPh sb="9" eb="11">
      <t>テイケツ</t>
    </rPh>
    <rPh sb="13" eb="15">
      <t>バアイ</t>
    </rPh>
    <rPh sb="16" eb="18">
      <t>セコウ</t>
    </rPh>
    <rPh sb="18" eb="21">
      <t>タイケイズ</t>
    </rPh>
    <rPh sb="22" eb="23">
      <t>トモ</t>
    </rPh>
    <rPh sb="24" eb="26">
      <t>テイシュツ</t>
    </rPh>
    <rPh sb="28" eb="30">
      <t>シタウ</t>
    </rPh>
    <rPh sb="30" eb="32">
      <t>ケイヤク</t>
    </rPh>
    <rPh sb="32" eb="34">
      <t>テイケツ</t>
    </rPh>
    <rPh sb="34" eb="35">
      <t>ゴ</t>
    </rPh>
    <rPh sb="36" eb="38">
      <t>チタイ</t>
    </rPh>
    <rPh sb="41" eb="44">
      <t>ヘンコウジ</t>
    </rPh>
    <phoneticPr fontId="7"/>
  </si>
  <si>
    <t>再下請通知書
（福岡県発注工事用様式）</t>
    <rPh sb="0" eb="1">
      <t>サイ</t>
    </rPh>
    <rPh sb="1" eb="3">
      <t>シタウケ</t>
    </rPh>
    <rPh sb="3" eb="6">
      <t>ツウチショ</t>
    </rPh>
    <phoneticPr fontId="7"/>
  </si>
  <si>
    <t>再下請契約を締結した場合
（再下請契約締結後、遅滞なく、変更時も）</t>
    <rPh sb="0" eb="1">
      <t>サイ</t>
    </rPh>
    <rPh sb="1" eb="3">
      <t>シタウケ</t>
    </rPh>
    <rPh sb="3" eb="5">
      <t>ケイヤク</t>
    </rPh>
    <rPh sb="6" eb="8">
      <t>テイケツ</t>
    </rPh>
    <rPh sb="10" eb="12">
      <t>バアイ</t>
    </rPh>
    <rPh sb="14" eb="15">
      <t>サイ</t>
    </rPh>
    <rPh sb="15" eb="17">
      <t>シタウ</t>
    </rPh>
    <rPh sb="17" eb="19">
      <t>ケイヤク</t>
    </rPh>
    <rPh sb="19" eb="21">
      <t>テイケツ</t>
    </rPh>
    <rPh sb="21" eb="22">
      <t>ゴ</t>
    </rPh>
    <rPh sb="23" eb="25">
      <t>チタイ</t>
    </rPh>
    <rPh sb="28" eb="31">
      <t>ヘンコウジ</t>
    </rPh>
    <phoneticPr fontId="7"/>
  </si>
  <si>
    <t>（参考様式）作業員名簿</t>
    <rPh sb="1" eb="3">
      <t>サンコウ</t>
    </rPh>
    <rPh sb="3" eb="5">
      <t>ヨウシキ</t>
    </rPh>
    <rPh sb="6" eb="9">
      <t>サギョウイン</t>
    </rPh>
    <rPh sb="9" eb="11">
      <t>メイボ</t>
    </rPh>
    <phoneticPr fontId="7"/>
  </si>
  <si>
    <t>施工体制台帳の記載事項（建設業法施行規則第14条の2）
（受注者の作業員が従事する場合、受注者分も必要）</t>
    <rPh sb="0" eb="2">
      <t>セコウ</t>
    </rPh>
    <rPh sb="2" eb="4">
      <t>タイセイ</t>
    </rPh>
    <rPh sb="4" eb="6">
      <t>ダイチョウ</t>
    </rPh>
    <rPh sb="7" eb="9">
      <t>キサイ</t>
    </rPh>
    <rPh sb="9" eb="11">
      <t>ジコウ</t>
    </rPh>
    <rPh sb="12" eb="15">
      <t>ケンセツギョウ</t>
    </rPh>
    <rPh sb="15" eb="16">
      <t>ホウ</t>
    </rPh>
    <rPh sb="16" eb="18">
      <t>シコウ</t>
    </rPh>
    <rPh sb="18" eb="20">
      <t>キソク</t>
    </rPh>
    <rPh sb="20" eb="21">
      <t>ダイ</t>
    </rPh>
    <rPh sb="23" eb="24">
      <t>ジョウ</t>
    </rPh>
    <rPh sb="29" eb="32">
      <t>ジュチュウシャ</t>
    </rPh>
    <rPh sb="33" eb="36">
      <t>サギョウイン</t>
    </rPh>
    <rPh sb="37" eb="39">
      <t>ジュウジ</t>
    </rPh>
    <rPh sb="41" eb="43">
      <t>バアイ</t>
    </rPh>
    <rPh sb="44" eb="46">
      <t>ジュチュウ</t>
    </rPh>
    <rPh sb="46" eb="47">
      <t>シャ</t>
    </rPh>
    <rPh sb="47" eb="48">
      <t>ブン</t>
    </rPh>
    <rPh sb="49" eb="51">
      <t>ヒツヨウ</t>
    </rPh>
    <phoneticPr fontId="7"/>
  </si>
  <si>
    <t>選定理由書（県外下請業者）</t>
    <rPh sb="0" eb="2">
      <t>センテイ</t>
    </rPh>
    <rPh sb="2" eb="5">
      <t>リユウショ</t>
    </rPh>
    <rPh sb="6" eb="8">
      <t>ケンガイ</t>
    </rPh>
    <rPh sb="8" eb="10">
      <t>シタウ</t>
    </rPh>
    <rPh sb="10" eb="12">
      <t>ギョウシャ</t>
    </rPh>
    <phoneticPr fontId="7"/>
  </si>
  <si>
    <t>「工事打合せ簿」により提出
変更や有効期限切れがある場合も提出</t>
    <rPh sb="1" eb="5">
      <t>コウジウチアワ</t>
    </rPh>
    <rPh sb="6" eb="7">
      <t>ボ</t>
    </rPh>
    <rPh sb="11" eb="13">
      <t>テイシュツ</t>
    </rPh>
    <rPh sb="14" eb="16">
      <t>ヘンコウ</t>
    </rPh>
    <rPh sb="17" eb="22">
      <t>ユウコウキゲンギ</t>
    </rPh>
    <rPh sb="26" eb="28">
      <t>バアイ</t>
    </rPh>
    <rPh sb="29" eb="31">
      <t>テイシュツ</t>
    </rPh>
    <phoneticPr fontId="7"/>
  </si>
  <si>
    <t>県産資材不使用理由書</t>
    <rPh sb="0" eb="1">
      <t>ケン</t>
    </rPh>
    <rPh sb="1" eb="2">
      <t>サン</t>
    </rPh>
    <rPh sb="2" eb="4">
      <t>シザイ</t>
    </rPh>
    <rPh sb="4" eb="7">
      <t>フシヨウ</t>
    </rPh>
    <rPh sb="7" eb="10">
      <t>リユウショ</t>
    </rPh>
    <phoneticPr fontId="7"/>
  </si>
  <si>
    <t>改良土不使用理由書</t>
    <rPh sb="0" eb="3">
      <t>カイリョウド</t>
    </rPh>
    <rPh sb="3" eb="6">
      <t>フシヨウ</t>
    </rPh>
    <rPh sb="6" eb="9">
      <t>リユウショ</t>
    </rPh>
    <phoneticPr fontId="7"/>
  </si>
  <si>
    <t>認定リサイクル製品不使用理由書</t>
    <rPh sb="0" eb="2">
      <t>ニンテイ</t>
    </rPh>
    <rPh sb="7" eb="9">
      <t>セイヒン</t>
    </rPh>
    <rPh sb="9" eb="12">
      <t>フシヨウ</t>
    </rPh>
    <rPh sb="12" eb="15">
      <t>リユウショ</t>
    </rPh>
    <phoneticPr fontId="7"/>
  </si>
  <si>
    <t>福岡県産緑化木調達不可能理由書</t>
    <rPh sb="0" eb="2">
      <t>フクオカ</t>
    </rPh>
    <rPh sb="2" eb="3">
      <t>ケン</t>
    </rPh>
    <rPh sb="3" eb="4">
      <t>サン</t>
    </rPh>
    <rPh sb="4" eb="6">
      <t>リョクカ</t>
    </rPh>
    <rPh sb="6" eb="7">
      <t>キ</t>
    </rPh>
    <rPh sb="7" eb="9">
      <t>チョウタツ</t>
    </rPh>
    <rPh sb="9" eb="12">
      <t>フカノウ</t>
    </rPh>
    <rPh sb="12" eb="15">
      <t>リユウショ</t>
    </rPh>
    <phoneticPr fontId="7"/>
  </si>
  <si>
    <t>岩石採取計画認可証（写）</t>
    <rPh sb="0" eb="2">
      <t>ガンセキ</t>
    </rPh>
    <rPh sb="2" eb="4">
      <t>サイシュ</t>
    </rPh>
    <rPh sb="4" eb="6">
      <t>ケイカク</t>
    </rPh>
    <rPh sb="6" eb="8">
      <t>ニンカ</t>
    </rPh>
    <rPh sb="8" eb="9">
      <t>アカシ</t>
    </rPh>
    <rPh sb="10" eb="11">
      <t>シャ</t>
    </rPh>
    <phoneticPr fontId="7"/>
  </si>
  <si>
    <t>実施、未実施の意向を工事打合せ簿で提出
実施の場合、休日取得計画・実績表を毎月提出</t>
    <rPh sb="0" eb="2">
      <t>ジッシ</t>
    </rPh>
    <rPh sb="3" eb="6">
      <t>ミジッシ</t>
    </rPh>
    <rPh sb="7" eb="9">
      <t>イコウ</t>
    </rPh>
    <rPh sb="10" eb="12">
      <t>コウジ</t>
    </rPh>
    <rPh sb="12" eb="14">
      <t>ウチアワ</t>
    </rPh>
    <rPh sb="15" eb="16">
      <t>ボ</t>
    </rPh>
    <rPh sb="17" eb="19">
      <t>テイシュツ</t>
    </rPh>
    <rPh sb="37" eb="39">
      <t>マイツキ</t>
    </rPh>
    <phoneticPr fontId="7"/>
  </si>
  <si>
    <t>受注者が履行不可能と判断するものについて、随時協議が必要</t>
    <rPh sb="0" eb="3">
      <t>ジュチュウシャ</t>
    </rPh>
    <rPh sb="4" eb="6">
      <t>リコウ</t>
    </rPh>
    <rPh sb="6" eb="9">
      <t>フカノウ</t>
    </rPh>
    <rPh sb="10" eb="12">
      <t>ハンダン</t>
    </rPh>
    <rPh sb="21" eb="23">
      <t>ズイジ</t>
    </rPh>
    <rPh sb="23" eb="25">
      <t>キョウギ</t>
    </rPh>
    <rPh sb="26" eb="28">
      <t>ヒツヨウ</t>
    </rPh>
    <phoneticPr fontId="7"/>
  </si>
  <si>
    <t>安全・訓練等の活動報告</t>
    <rPh sb="0" eb="2">
      <t>アンゼン</t>
    </rPh>
    <rPh sb="3" eb="6">
      <t>クンレンナド</t>
    </rPh>
    <rPh sb="7" eb="9">
      <t>カツドウ</t>
    </rPh>
    <rPh sb="9" eb="11">
      <t>ホウコク</t>
    </rPh>
    <phoneticPr fontId="7"/>
  </si>
  <si>
    <t>「工事打合せ簿」の内容に活動報告を記載しチェックリストを添付して提出
実施状況写真等の添付は不要（写真管理は必要）</t>
    <rPh sb="1" eb="5">
      <t>コウジウチアワ</t>
    </rPh>
    <rPh sb="6" eb="7">
      <t>ボ</t>
    </rPh>
    <rPh sb="9" eb="11">
      <t>ナイヨウ</t>
    </rPh>
    <rPh sb="12" eb="16">
      <t>カツドウホウコク</t>
    </rPh>
    <rPh sb="17" eb="19">
      <t>キサイ</t>
    </rPh>
    <rPh sb="28" eb="30">
      <t>テンプ</t>
    </rPh>
    <rPh sb="32" eb="34">
      <t>テイシュツ</t>
    </rPh>
    <rPh sb="41" eb="42">
      <t>トウ</t>
    </rPh>
    <rPh sb="46" eb="48">
      <t>フヨウ</t>
    </rPh>
    <rPh sb="49" eb="53">
      <t>シャシンカンリ</t>
    </rPh>
    <rPh sb="54" eb="56">
      <t>ヒツヨウ</t>
    </rPh>
    <phoneticPr fontId="7"/>
  </si>
  <si>
    <t>手引き</t>
  </si>
  <si>
    <t>施工中</t>
    <phoneticPr fontId="7"/>
  </si>
  <si>
    <t>毎月1回、チェックリストによる安全点検実施結果（現場稼働日に実施）を安全・訓練等の活動報告に添付して提出
※発注者側においても毎月1回点検を実施する</t>
    <rPh sb="0" eb="2">
      <t>マイツキ</t>
    </rPh>
    <rPh sb="3" eb="4">
      <t>カイ</t>
    </rPh>
    <rPh sb="15" eb="17">
      <t>アンゼン</t>
    </rPh>
    <rPh sb="17" eb="19">
      <t>テンケン</t>
    </rPh>
    <rPh sb="19" eb="21">
      <t>ジッシ</t>
    </rPh>
    <rPh sb="21" eb="23">
      <t>ケッカ</t>
    </rPh>
    <rPh sb="24" eb="29">
      <t>ゲンバカドウビ</t>
    </rPh>
    <rPh sb="30" eb="32">
      <t>ジッシ</t>
    </rPh>
    <rPh sb="34" eb="36">
      <t>アンゼン</t>
    </rPh>
    <rPh sb="37" eb="39">
      <t>クンレン</t>
    </rPh>
    <rPh sb="39" eb="40">
      <t>トウ</t>
    </rPh>
    <rPh sb="41" eb="43">
      <t>カツドウ</t>
    </rPh>
    <rPh sb="43" eb="45">
      <t>ホウコク</t>
    </rPh>
    <rPh sb="46" eb="48">
      <t>テンプ</t>
    </rPh>
    <rPh sb="50" eb="52">
      <t>テイシュツ</t>
    </rPh>
    <rPh sb="54" eb="57">
      <t>ハッチュウシャ</t>
    </rPh>
    <rPh sb="57" eb="58">
      <t>ガワ</t>
    </rPh>
    <rPh sb="63" eb="65">
      <t>マイツキ</t>
    </rPh>
    <rPh sb="66" eb="67">
      <t>カイ</t>
    </rPh>
    <rPh sb="67" eb="69">
      <t>テンケン</t>
    </rPh>
    <rPh sb="70" eb="72">
      <t>ジッシ</t>
    </rPh>
    <phoneticPr fontId="7"/>
  </si>
  <si>
    <t>受注者の請求による工期の延長</t>
    <rPh sb="0" eb="3">
      <t>ジュチュウシャ</t>
    </rPh>
    <rPh sb="4" eb="6">
      <t>セイキュウ</t>
    </rPh>
    <rPh sb="9" eb="11">
      <t>コウキ</t>
    </rPh>
    <rPh sb="12" eb="14">
      <t>エンチョウ</t>
    </rPh>
    <phoneticPr fontId="7"/>
  </si>
  <si>
    <t>コリンズ「登録内容確認書」
（変更登録）</t>
    <rPh sb="15" eb="17">
      <t>ヘンコウ</t>
    </rPh>
    <phoneticPr fontId="7"/>
  </si>
  <si>
    <t>請負金額500万円以上の工事
工期・技術者に変更が生じた場合（変更後10日以内）</t>
    <rPh sb="0" eb="2">
      <t>ウケオイ</t>
    </rPh>
    <rPh sb="2" eb="4">
      <t>キンガク</t>
    </rPh>
    <rPh sb="7" eb="8">
      <t>マン</t>
    </rPh>
    <rPh sb="8" eb="9">
      <t>エン</t>
    </rPh>
    <rPh sb="9" eb="11">
      <t>イジョウ</t>
    </rPh>
    <rPh sb="12" eb="14">
      <t>コウジ</t>
    </rPh>
    <rPh sb="15" eb="17">
      <t>コウキ</t>
    </rPh>
    <rPh sb="18" eb="21">
      <t>ギジュツシャ</t>
    </rPh>
    <rPh sb="22" eb="24">
      <t>ヘンコウ</t>
    </rPh>
    <rPh sb="25" eb="26">
      <t>ショウ</t>
    </rPh>
    <rPh sb="28" eb="30">
      <t>バアイ</t>
    </rPh>
    <rPh sb="31" eb="33">
      <t>ヘンコウ</t>
    </rPh>
    <rPh sb="33" eb="34">
      <t>ゴ</t>
    </rPh>
    <rPh sb="36" eb="37">
      <t>カ</t>
    </rPh>
    <rPh sb="37" eb="39">
      <t>イナイ</t>
    </rPh>
    <phoneticPr fontId="7"/>
  </si>
  <si>
    <t>総括
監督員</t>
    <phoneticPr fontId="7"/>
  </si>
  <si>
    <t>伝票を用いた伝票管理</t>
    <rPh sb="0" eb="2">
      <t>デンピョウ</t>
    </rPh>
    <rPh sb="3" eb="4">
      <t>モチ</t>
    </rPh>
    <rPh sb="6" eb="10">
      <t>デンピョウカンリ</t>
    </rPh>
    <phoneticPr fontId="7"/>
  </si>
  <si>
    <t>集計表を作成し提出すること。監督員が伝票等の原本と照合し受付簿押印等を行う。伝票等は提示とし、写しは不要。</t>
    <rPh sb="0" eb="3">
      <t>シュウケイヒョウ</t>
    </rPh>
    <rPh sb="4" eb="6">
      <t>サクセイ</t>
    </rPh>
    <rPh sb="7" eb="9">
      <t>テイシュツ</t>
    </rPh>
    <rPh sb="14" eb="17">
      <t>カントクイン</t>
    </rPh>
    <rPh sb="18" eb="21">
      <t>デンピョウトウ</t>
    </rPh>
    <rPh sb="22" eb="24">
      <t>ゲンポン</t>
    </rPh>
    <rPh sb="25" eb="27">
      <t>ショウゴウ</t>
    </rPh>
    <rPh sb="28" eb="34">
      <t>ウケツケボオウイントウ</t>
    </rPh>
    <rPh sb="35" eb="36">
      <t>オコナ</t>
    </rPh>
    <rPh sb="38" eb="41">
      <t>デンピョウトウ</t>
    </rPh>
    <rPh sb="42" eb="44">
      <t>テイジ</t>
    </rPh>
    <rPh sb="47" eb="48">
      <t>ウツ</t>
    </rPh>
    <rPh sb="50" eb="52">
      <t>フヨウ</t>
    </rPh>
    <phoneticPr fontId="7"/>
  </si>
  <si>
    <t>産業廃棄物集計表</t>
    <rPh sb="0" eb="5">
      <t>サンギョウハイキブツ</t>
    </rPh>
    <rPh sb="5" eb="8">
      <t>シュウケイヒョウ</t>
    </rPh>
    <phoneticPr fontId="7"/>
  </si>
  <si>
    <t>完成前までに集計表を作成し提出すること。監督員がA票・E票の原本と照合し確認する。マニフェストは提示とし、写しは不要。</t>
    <rPh sb="0" eb="3">
      <t>カンセイマエ</t>
    </rPh>
    <rPh sb="6" eb="9">
      <t>シュウケイヒョウ</t>
    </rPh>
    <rPh sb="10" eb="12">
      <t>サクセイ</t>
    </rPh>
    <rPh sb="13" eb="15">
      <t>テイシュツ</t>
    </rPh>
    <rPh sb="20" eb="23">
      <t>カントクイン</t>
    </rPh>
    <rPh sb="25" eb="26">
      <t>ヒョウ</t>
    </rPh>
    <rPh sb="28" eb="29">
      <t>ヒョウ</t>
    </rPh>
    <rPh sb="30" eb="32">
      <t>ゲンポン</t>
    </rPh>
    <rPh sb="33" eb="35">
      <t>ショウゴウ</t>
    </rPh>
    <rPh sb="36" eb="38">
      <t>カクニン</t>
    </rPh>
    <rPh sb="48" eb="50">
      <t>テイジ</t>
    </rPh>
    <rPh sb="53" eb="54">
      <t>ウツ</t>
    </rPh>
    <rPh sb="56" eb="58">
      <t>フヨウ</t>
    </rPh>
    <phoneticPr fontId="7"/>
  </si>
  <si>
    <t>共仕</t>
    <phoneticPr fontId="7"/>
  </si>
  <si>
    <t>出来形
中間
検査時</t>
    <phoneticPr fontId="7"/>
  </si>
  <si>
    <t>黄本</t>
  </si>
  <si>
    <t>完成時</t>
    <phoneticPr fontId="7"/>
  </si>
  <si>
    <t>各機関
様式</t>
    <rPh sb="0" eb="1">
      <t>カク</t>
    </rPh>
    <rPh sb="1" eb="3">
      <t>キカン</t>
    </rPh>
    <rPh sb="4" eb="6">
      <t>ヨウシキ</t>
    </rPh>
    <phoneticPr fontId="7"/>
  </si>
  <si>
    <t>任意様式</t>
    <rPh sb="2" eb="4">
      <t>ヨウシキ</t>
    </rPh>
    <phoneticPr fontId="7"/>
  </si>
  <si>
    <t>建設リサイクル法及び資源有効利用促進法に係る工事の場合、システムにて証明書を出力し「再生資源利用（促進）実施書」と併せて提出</t>
    <rPh sb="10" eb="12">
      <t>シゲン</t>
    </rPh>
    <rPh sb="12" eb="14">
      <t>ユウコウ</t>
    </rPh>
    <rPh sb="14" eb="16">
      <t>リヨウ</t>
    </rPh>
    <rPh sb="16" eb="18">
      <t>ソクシン</t>
    </rPh>
    <rPh sb="20" eb="21">
      <t>カカ</t>
    </rPh>
    <rPh sb="22" eb="24">
      <t>コウジ</t>
    </rPh>
    <rPh sb="25" eb="27">
      <t>バアイ</t>
    </rPh>
    <rPh sb="34" eb="37">
      <t>ショウメイショ</t>
    </rPh>
    <rPh sb="38" eb="40">
      <t>シュツリョク</t>
    </rPh>
    <rPh sb="42" eb="44">
      <t>サイセイ</t>
    </rPh>
    <rPh sb="44" eb="46">
      <t>シゲン</t>
    </rPh>
    <rPh sb="46" eb="48">
      <t>リヨウ</t>
    </rPh>
    <rPh sb="49" eb="51">
      <t>ソクシン</t>
    </rPh>
    <rPh sb="57" eb="58">
      <t>アワ</t>
    </rPh>
    <phoneticPr fontId="7"/>
  </si>
  <si>
    <t>「再生資源利用促進実施書」提出の場合に添付</t>
    <rPh sb="1" eb="3">
      <t>サイセイ</t>
    </rPh>
    <rPh sb="3" eb="5">
      <t>シゲン</t>
    </rPh>
    <rPh sb="5" eb="7">
      <t>リヨウ</t>
    </rPh>
    <rPh sb="7" eb="9">
      <t>ソクシン</t>
    </rPh>
    <rPh sb="9" eb="11">
      <t>ジッシ</t>
    </rPh>
    <rPh sb="11" eb="12">
      <t>ショ</t>
    </rPh>
    <rPh sb="13" eb="15">
      <t>テイシュツ</t>
    </rPh>
    <rPh sb="16" eb="18">
      <t>バアイ</t>
    </rPh>
    <rPh sb="19" eb="21">
      <t>テンプ</t>
    </rPh>
    <phoneticPr fontId="7"/>
  </si>
  <si>
    <t>コリンズ「登録内容確認書」
（竣工登録）</t>
    <rPh sb="15" eb="17">
      <t>シュンコウ</t>
    </rPh>
    <phoneticPr fontId="7"/>
  </si>
  <si>
    <t>請負金額500万円以上の工事（工事検査員が合格と認めた日から10日以内）</t>
    <rPh sb="0" eb="2">
      <t>ウケオイ</t>
    </rPh>
    <rPh sb="2" eb="4">
      <t>キンガク</t>
    </rPh>
    <rPh sb="7" eb="8">
      <t>マン</t>
    </rPh>
    <rPh sb="8" eb="9">
      <t>エン</t>
    </rPh>
    <rPh sb="9" eb="11">
      <t>イジョウ</t>
    </rPh>
    <rPh sb="12" eb="14">
      <t>コウジ</t>
    </rPh>
    <rPh sb="15" eb="20">
      <t>コウジケンサイン</t>
    </rPh>
    <rPh sb="21" eb="23">
      <t>ゴウカク</t>
    </rPh>
    <rPh sb="24" eb="25">
      <t>ミト</t>
    </rPh>
    <rPh sb="27" eb="28">
      <t>ヒ</t>
    </rPh>
    <rPh sb="32" eb="33">
      <t>ヒ</t>
    </rPh>
    <rPh sb="33" eb="35">
      <t>イナイ</t>
    </rPh>
    <phoneticPr fontId="7"/>
  </si>
  <si>
    <t>完成時</t>
    <phoneticPr fontId="7"/>
  </si>
  <si>
    <t>監督員への書類提出は、原則として工事打合せ簿によること
監督員は決裁区分に応じて、適宜決裁欄を追加すること</t>
    <rPh sb="0" eb="3">
      <t>カントクイン</t>
    </rPh>
    <rPh sb="5" eb="7">
      <t>ショルイ</t>
    </rPh>
    <rPh sb="7" eb="9">
      <t>テイシュツ</t>
    </rPh>
    <rPh sb="11" eb="13">
      <t>ゲンソク</t>
    </rPh>
    <rPh sb="16" eb="20">
      <t>コウジウチアワ</t>
    </rPh>
    <rPh sb="21" eb="22">
      <t>ボ</t>
    </rPh>
    <rPh sb="28" eb="31">
      <t>カントクイン</t>
    </rPh>
    <rPh sb="32" eb="36">
      <t>ケッサイクブン</t>
    </rPh>
    <rPh sb="37" eb="38">
      <t>オウ</t>
    </rPh>
    <rPh sb="41" eb="43">
      <t>テキギ</t>
    </rPh>
    <rPh sb="43" eb="46">
      <t>ケッサイラン</t>
    </rPh>
    <rPh sb="47" eb="49">
      <t>ツイカ</t>
    </rPh>
    <phoneticPr fontId="7"/>
  </si>
  <si>
    <t>その他</t>
    <phoneticPr fontId="7"/>
  </si>
  <si>
    <t>15企画第10231号</t>
    <phoneticPr fontId="7"/>
  </si>
  <si>
    <t>提出先の「監」とは担当監督員、「契」とは契約担当</t>
    <rPh sb="0" eb="3">
      <t>テイシュツサキ</t>
    </rPh>
    <rPh sb="5" eb="6">
      <t>カン</t>
    </rPh>
    <rPh sb="9" eb="11">
      <t>タントウ</t>
    </rPh>
    <rPh sb="11" eb="14">
      <t>カントクイン</t>
    </rPh>
    <rPh sb="16" eb="17">
      <t>ケイ</t>
    </rPh>
    <rPh sb="20" eb="24">
      <t>ケイヤクタントウ</t>
    </rPh>
    <phoneticPr fontId="7"/>
  </si>
  <si>
    <t>(*2)「共仕」とは「土木工事共通仕様書」、「手引き」とは「土木工事施工管理の手引き」、「黄本」とは「土木工事施行に関する事務取扱要領」（発注者のみ）であり、電子データ検索等して参照すること。</t>
    <rPh sb="5" eb="7">
      <t>キョウシ</t>
    </rPh>
    <rPh sb="11" eb="15">
      <t>ドボクコウジ</t>
    </rPh>
    <rPh sb="15" eb="20">
      <t>キョウツウシヨウショ</t>
    </rPh>
    <rPh sb="23" eb="25">
      <t>テビ</t>
    </rPh>
    <rPh sb="30" eb="34">
      <t>ドボクコウジ</t>
    </rPh>
    <rPh sb="34" eb="38">
      <t>セコウカンリ</t>
    </rPh>
    <rPh sb="39" eb="41">
      <t>テビ</t>
    </rPh>
    <rPh sb="51" eb="53">
      <t>ドボク</t>
    </rPh>
    <rPh sb="53" eb="55">
      <t>コウジ</t>
    </rPh>
    <rPh sb="55" eb="57">
      <t>セコウ</t>
    </rPh>
    <rPh sb="58" eb="59">
      <t>カン</t>
    </rPh>
    <rPh sb="61" eb="63">
      <t>ジム</t>
    </rPh>
    <rPh sb="79" eb="81">
      <t>デンシ</t>
    </rPh>
    <rPh sb="84" eb="86">
      <t>ケンサク</t>
    </rPh>
    <rPh sb="86" eb="87">
      <t>トウ</t>
    </rPh>
    <rPh sb="89" eb="91">
      <t>サンショウ</t>
    </rPh>
    <phoneticPr fontId="7"/>
  </si>
  <si>
    <t>(* ) 契約後○日とは、契約日の翌日を1日目とし、土日祝日を含む。（コリンズの登録は土日祝日を除く。）ただし年末年始等長期閉庁日に掛かる場合は別途特記仕様書等で定めるところによる。</t>
    <rPh sb="5" eb="7">
      <t>ケイヤク</t>
    </rPh>
    <rPh sb="7" eb="8">
      <t>ゴ</t>
    </rPh>
    <rPh sb="9" eb="10">
      <t>ニチ</t>
    </rPh>
    <rPh sb="13" eb="16">
      <t>ケイヤクビ</t>
    </rPh>
    <rPh sb="17" eb="19">
      <t>ヨクジツ</t>
    </rPh>
    <rPh sb="21" eb="22">
      <t>ニチ</t>
    </rPh>
    <rPh sb="22" eb="23">
      <t>メ</t>
    </rPh>
    <rPh sb="26" eb="28">
      <t>ドニチ</t>
    </rPh>
    <rPh sb="28" eb="30">
      <t>シュクジツ</t>
    </rPh>
    <rPh sb="31" eb="32">
      <t>フク</t>
    </rPh>
    <rPh sb="40" eb="42">
      <t>トウロク</t>
    </rPh>
    <rPh sb="43" eb="45">
      <t>ドニチ</t>
    </rPh>
    <rPh sb="45" eb="47">
      <t>シュクジツ</t>
    </rPh>
    <rPh sb="48" eb="49">
      <t>ノゾ</t>
    </rPh>
    <rPh sb="55" eb="57">
      <t>ネンマツ</t>
    </rPh>
    <rPh sb="57" eb="59">
      <t>ネンシ</t>
    </rPh>
    <rPh sb="59" eb="60">
      <t>トウ</t>
    </rPh>
    <rPh sb="60" eb="62">
      <t>チョウキ</t>
    </rPh>
    <rPh sb="62" eb="64">
      <t>ヘイチョウ</t>
    </rPh>
    <rPh sb="64" eb="65">
      <t>ビ</t>
    </rPh>
    <rPh sb="66" eb="67">
      <t>カ</t>
    </rPh>
    <rPh sb="69" eb="71">
      <t>バアイ</t>
    </rPh>
    <rPh sb="72" eb="74">
      <t>ベット</t>
    </rPh>
    <rPh sb="74" eb="75">
      <t>トク</t>
    </rPh>
    <rPh sb="75" eb="76">
      <t>キ</t>
    </rPh>
    <rPh sb="76" eb="79">
      <t>シヨウショ</t>
    </rPh>
    <rPh sb="79" eb="80">
      <t>トウ</t>
    </rPh>
    <rPh sb="81" eb="82">
      <t>サダ</t>
    </rPh>
    <phoneticPr fontId="7"/>
  </si>
  <si>
    <t>削除</t>
    <rPh sb="0" eb="2">
      <t>サクジョ</t>
    </rPh>
    <phoneticPr fontId="7"/>
  </si>
  <si>
    <t>「標準：受注者用」へ移動したため削除</t>
    <rPh sb="1" eb="3">
      <t>ヒョウジュン</t>
    </rPh>
    <rPh sb="4" eb="7">
      <t>ジュチュウシャ</t>
    </rPh>
    <rPh sb="7" eb="8">
      <t>ヨウ</t>
    </rPh>
    <rPh sb="10" eb="12">
      <t>イドウ</t>
    </rPh>
    <rPh sb="16" eb="18">
      <t>サクジョ</t>
    </rPh>
    <phoneticPr fontId="7"/>
  </si>
  <si>
    <t>1270</t>
    <phoneticPr fontId="7"/>
  </si>
  <si>
    <t>改定</t>
    <rPh sb="0" eb="2">
      <t>カイテイ</t>
    </rPh>
    <phoneticPr fontId="7"/>
  </si>
  <si>
    <t>提出書類一覧</t>
    <rPh sb="0" eb="2">
      <t>テイシュツ</t>
    </rPh>
    <rPh sb="2" eb="4">
      <t>ショルイ</t>
    </rPh>
    <rPh sb="4" eb="6">
      <t>イチラン</t>
    </rPh>
    <phoneticPr fontId="7"/>
  </si>
  <si>
    <t>「標準：受注者用」と同じものに統一</t>
    <rPh sb="1" eb="3">
      <t>ヒョウジュン</t>
    </rPh>
    <rPh sb="4" eb="8">
      <t>ジュチュウシャヨウ</t>
    </rPh>
    <rPh sb="10" eb="11">
      <t>オナ</t>
    </rPh>
    <rPh sb="15" eb="17">
      <t>トウイツ</t>
    </rPh>
    <phoneticPr fontId="7"/>
  </si>
  <si>
    <r>
      <rPr>
        <sz val="11"/>
        <color rgb="FFFF0000"/>
        <rFont val="ＭＳ Ｐゴシック"/>
        <family val="3"/>
        <charset val="128"/>
      </rPr>
      <t>土・石材等</t>
    </r>
    <r>
      <rPr>
        <sz val="11"/>
        <rFont val="ＭＳ Ｐゴシック"/>
        <family val="3"/>
        <charset val="128"/>
      </rPr>
      <t>（*1 参照）の新材・再生材を使用する場合</t>
    </r>
    <rPh sb="0" eb="1">
      <t>ツチ</t>
    </rPh>
    <rPh sb="2" eb="4">
      <t>セキザイ</t>
    </rPh>
    <rPh sb="4" eb="5">
      <t>トウ</t>
    </rPh>
    <rPh sb="9" eb="11">
      <t>サンショウ</t>
    </rPh>
    <rPh sb="13" eb="14">
      <t>シン</t>
    </rPh>
    <rPh sb="14" eb="15">
      <t>ザイ</t>
    </rPh>
    <rPh sb="16" eb="18">
      <t>サイセイ</t>
    </rPh>
    <rPh sb="18" eb="19">
      <t>ザイ</t>
    </rPh>
    <phoneticPr fontId="7"/>
  </si>
  <si>
    <r>
      <t>(*1)</t>
    </r>
    <r>
      <rPr>
        <sz val="12"/>
        <color rgb="FFFF0000"/>
        <rFont val="ＭＳ Ｐゴシック"/>
        <family val="3"/>
        <charset val="128"/>
      </rPr>
      <t xml:space="preserve"> 土・石材等</t>
    </r>
    <r>
      <rPr>
        <sz val="12"/>
        <rFont val="ＭＳ Ｐゴシック"/>
        <family val="3"/>
        <charset val="128"/>
      </rPr>
      <t>(砕石・粒調砕石・ｸﾗｯｼｬｰﾗﾝ・切込砕石・割栗石・砕石ﾁｯﾌﾟ・山ずり・真砂土・護岸・捨石用石材等)</t>
    </r>
    <rPh sb="5" eb="6">
      <t>ツチ</t>
    </rPh>
    <rPh sb="7" eb="9">
      <t>セキザイ</t>
    </rPh>
    <rPh sb="9" eb="10">
      <t>トウ</t>
    </rPh>
    <rPh sb="11" eb="13">
      <t>サイセキ</t>
    </rPh>
    <rPh sb="14" eb="15">
      <t>リュウ</t>
    </rPh>
    <rPh sb="15" eb="16">
      <t>チョウ</t>
    </rPh>
    <rPh sb="16" eb="18">
      <t>サイセキ</t>
    </rPh>
    <rPh sb="28" eb="29">
      <t>キ</t>
    </rPh>
    <rPh sb="29" eb="30">
      <t>コ</t>
    </rPh>
    <rPh sb="30" eb="32">
      <t>サイセキ</t>
    </rPh>
    <rPh sb="33" eb="34">
      <t>ワリ</t>
    </rPh>
    <rPh sb="34" eb="35">
      <t>クリ</t>
    </rPh>
    <rPh sb="35" eb="36">
      <t>イシ</t>
    </rPh>
    <rPh sb="37" eb="39">
      <t>サイセキ</t>
    </rPh>
    <phoneticPr fontId="7"/>
  </si>
  <si>
    <t>工事完成図・工事写真・工程管理表</t>
    <rPh sb="0" eb="2">
      <t>コウジ</t>
    </rPh>
    <rPh sb="2" eb="4">
      <t>カンセイ</t>
    </rPh>
    <rPh sb="4" eb="5">
      <t>ズ</t>
    </rPh>
    <rPh sb="6" eb="8">
      <t>コウジ</t>
    </rPh>
    <rPh sb="8" eb="10">
      <t>シャシン</t>
    </rPh>
    <rPh sb="11" eb="13">
      <t>コウテイ</t>
    </rPh>
    <rPh sb="13" eb="15">
      <t>カンリ</t>
    </rPh>
    <rPh sb="15" eb="16">
      <t>ヒョウ</t>
    </rPh>
    <phoneticPr fontId="7"/>
  </si>
  <si>
    <t>任意様式</t>
    <rPh sb="0" eb="2">
      <t>ニンイ</t>
    </rPh>
    <rPh sb="2" eb="4">
      <t>ヨウシキ</t>
    </rPh>
    <phoneticPr fontId="7"/>
  </si>
  <si>
    <t>出来形展開図、横断図、構造図等
電子納品の場合、写真はCDで提出（着工前写真及び竣工写真は紙で提出）</t>
    <rPh sb="0" eb="3">
      <t>デキガタ</t>
    </rPh>
    <rPh sb="3" eb="6">
      <t>テンカイズ</t>
    </rPh>
    <rPh sb="7" eb="10">
      <t>オウダンズ</t>
    </rPh>
    <rPh sb="11" eb="14">
      <t>コウゾウズ</t>
    </rPh>
    <rPh sb="14" eb="15">
      <t>トウ</t>
    </rPh>
    <rPh sb="16" eb="18">
      <t>デンシ</t>
    </rPh>
    <rPh sb="18" eb="20">
      <t>ノウヒン</t>
    </rPh>
    <rPh sb="21" eb="23">
      <t>バアイ</t>
    </rPh>
    <rPh sb="24" eb="26">
      <t>シャシン</t>
    </rPh>
    <rPh sb="30" eb="32">
      <t>テイシュツ</t>
    </rPh>
    <rPh sb="33" eb="35">
      <t>チャッコウ</t>
    </rPh>
    <rPh sb="35" eb="36">
      <t>マエ</t>
    </rPh>
    <rPh sb="36" eb="38">
      <t>シャシン</t>
    </rPh>
    <rPh sb="38" eb="39">
      <t>オヨ</t>
    </rPh>
    <rPh sb="40" eb="42">
      <t>シュンコウ</t>
    </rPh>
    <rPh sb="42" eb="44">
      <t>シャシン</t>
    </rPh>
    <rPh sb="45" eb="46">
      <t>カミ</t>
    </rPh>
    <rPh sb="47" eb="49">
      <t>テイシュツ</t>
    </rPh>
    <phoneticPr fontId="7"/>
  </si>
  <si>
    <t>手引き</t>
    <phoneticPr fontId="7"/>
  </si>
  <si>
    <t>施設台帳
（照明、標識、橋梁、舗装、堰、水門等）</t>
    <rPh sb="0" eb="2">
      <t>シセツ</t>
    </rPh>
    <rPh sb="2" eb="4">
      <t>ダイチョウ</t>
    </rPh>
    <rPh sb="6" eb="8">
      <t>ショウメイ</t>
    </rPh>
    <rPh sb="9" eb="11">
      <t>ヒョウシキ</t>
    </rPh>
    <rPh sb="12" eb="14">
      <t>キョウリョウ</t>
    </rPh>
    <rPh sb="15" eb="17">
      <t>ホソウ</t>
    </rPh>
    <rPh sb="18" eb="19">
      <t>セキ</t>
    </rPh>
    <rPh sb="20" eb="22">
      <t>スイモン</t>
    </rPh>
    <rPh sb="22" eb="23">
      <t>トウ</t>
    </rPh>
    <phoneticPr fontId="7"/>
  </si>
  <si>
    <t>道路施設台帳整備・河川現況台帳調書の作成・更新に係る場合</t>
    <rPh sb="0" eb="2">
      <t>ドウロ</t>
    </rPh>
    <rPh sb="2" eb="4">
      <t>シセツ</t>
    </rPh>
    <rPh sb="4" eb="6">
      <t>ダイチョウ</t>
    </rPh>
    <rPh sb="6" eb="8">
      <t>セイビ</t>
    </rPh>
    <rPh sb="9" eb="11">
      <t>カセン</t>
    </rPh>
    <rPh sb="11" eb="13">
      <t>ゲンキョウ</t>
    </rPh>
    <rPh sb="13" eb="15">
      <t>ダイチョウ</t>
    </rPh>
    <rPh sb="15" eb="17">
      <t>チョウショ</t>
    </rPh>
    <rPh sb="18" eb="20">
      <t>サクセイ</t>
    </rPh>
    <rPh sb="21" eb="23">
      <t>コウシン</t>
    </rPh>
    <rPh sb="24" eb="25">
      <t>カカ</t>
    </rPh>
    <rPh sb="26" eb="28">
      <t>バアイ</t>
    </rPh>
    <phoneticPr fontId="7"/>
  </si>
  <si>
    <t>技術提案履行報告書</t>
    <rPh sb="0" eb="2">
      <t>ギジュツ</t>
    </rPh>
    <rPh sb="2" eb="4">
      <t>テイアン</t>
    </rPh>
    <rPh sb="4" eb="6">
      <t>リコウ</t>
    </rPh>
    <rPh sb="6" eb="9">
      <t>ホウコクショ</t>
    </rPh>
    <phoneticPr fontId="7"/>
  </si>
  <si>
    <t>総合評価の場合</t>
    <rPh sb="0" eb="2">
      <t>ソウゴウ</t>
    </rPh>
    <rPh sb="2" eb="4">
      <t>ヒョウカ</t>
    </rPh>
    <rPh sb="5" eb="7">
      <t>バアイ</t>
    </rPh>
    <phoneticPr fontId="7"/>
  </si>
  <si>
    <t>各様式</t>
    <rPh sb="0" eb="1">
      <t>カク</t>
    </rPh>
    <rPh sb="1" eb="3">
      <t>ヨウシキ</t>
    </rPh>
    <phoneticPr fontId="7"/>
  </si>
  <si>
    <t>福岡　太郎</t>
    <rPh sb="0" eb="2">
      <t>ふくおか</t>
    </rPh>
    <rPh sb="3" eb="5">
      <t>たろう</t>
    </rPh>
    <phoneticPr fontId="14" type="Hiragana"/>
  </si>
  <si>
    <t>博多　太郎</t>
    <rPh sb="0" eb="2">
      <t>はかた</t>
    </rPh>
    <rPh sb="3" eb="5">
      <t>たろう</t>
    </rPh>
    <phoneticPr fontId="14" type="Hiragana"/>
  </si>
  <si>
    <t>例）病気療養のため</t>
    <rPh sb="0" eb="1">
      <t>れい</t>
    </rPh>
    <rPh sb="2" eb="4">
      <t>びょうき</t>
    </rPh>
    <rPh sb="4" eb="6">
      <t>りょうよう</t>
    </rPh>
    <phoneticPr fontId="14" type="Hiragana"/>
  </si>
  <si>
    <t>○○工の・・・を・・・に変更する</t>
    <rPh sb="2" eb="3">
      <t>コウ</t>
    </rPh>
    <rPh sb="12" eb="14">
      <t>ヘンコウ</t>
    </rPh>
    <phoneticPr fontId="7"/>
  </si>
  <si>
    <t>○○○千円</t>
    <rPh sb="3" eb="5">
      <t>センエン</t>
    </rPh>
    <phoneticPr fontId="7"/>
  </si>
  <si>
    <t>○○市受託工事箇所
・・・・L=○○ｍ、・・・・</t>
    <rPh sb="2" eb="3">
      <t>シ</t>
    </rPh>
    <rPh sb="3" eb="5">
      <t>ジュタク</t>
    </rPh>
    <rPh sb="5" eb="7">
      <t>コウジ</t>
    </rPh>
    <rPh sb="7" eb="9">
      <t>カショ</t>
    </rPh>
    <phoneticPr fontId="7"/>
  </si>
  <si>
    <t>工事用道路</t>
    <rPh sb="0" eb="3">
      <t>コウジヨウ</t>
    </rPh>
    <rPh sb="3" eb="5">
      <t>ドウロ</t>
    </rPh>
    <phoneticPr fontId="7"/>
  </si>
  <si>
    <t>路体盛土部分（別紙参照）</t>
    <rPh sb="0" eb="2">
      <t>ロタイ</t>
    </rPh>
    <rPh sb="2" eb="4">
      <t>モリツチ</t>
    </rPh>
    <rPh sb="4" eb="6">
      <t>ブブン</t>
    </rPh>
    <rPh sb="7" eb="9">
      <t>ベッシ</t>
    </rPh>
    <rPh sb="9" eb="11">
      <t>サンショウ</t>
    </rPh>
    <phoneticPr fontId="7"/>
  </si>
  <si>
    <t>○○線道路改良工事（〇工区）受注者及び関係者
（株）□□組　他</t>
    <rPh sb="2" eb="3">
      <t>セン</t>
    </rPh>
    <rPh sb="3" eb="5">
      <t>ドウロ</t>
    </rPh>
    <rPh sb="5" eb="7">
      <t>カイリョウ</t>
    </rPh>
    <rPh sb="7" eb="9">
      <t>コウジ</t>
    </rPh>
    <rPh sb="11" eb="13">
      <t>コウク</t>
    </rPh>
    <rPh sb="14" eb="17">
      <t>ジュチュウシャ</t>
    </rPh>
    <rPh sb="17" eb="18">
      <t>オヨ</t>
    </rPh>
    <rPh sb="19" eb="22">
      <t>カンケイシャ</t>
    </rPh>
    <rPh sb="23" eb="26">
      <t>カブ</t>
    </rPh>
    <rPh sb="28" eb="29">
      <t>クミ</t>
    </rPh>
    <rPh sb="30" eb="31">
      <t>ホカ</t>
    </rPh>
    <phoneticPr fontId="7"/>
  </si>
  <si>
    <t>使用部分について、・・・・にて養生を実施</t>
    <rPh sb="0" eb="2">
      <t>シヨウ</t>
    </rPh>
    <rPh sb="2" eb="4">
      <t>ブブン</t>
    </rPh>
    <rPh sb="15" eb="17">
      <t>ヨウジョウ</t>
    </rPh>
    <rPh sb="18" eb="20">
      <t>ジッシ</t>
    </rPh>
    <phoneticPr fontId="7"/>
  </si>
  <si>
    <t>　当該工事における○○工の施工において、・・・が発生し、その対応として・・・を実施したことにより、工期が○○日必要となったため、・・・・</t>
    <rPh sb="1" eb="3">
      <t>トウガイ</t>
    </rPh>
    <rPh sb="3" eb="5">
      <t>コウジ</t>
    </rPh>
    <rPh sb="11" eb="12">
      <t>コウ</t>
    </rPh>
    <rPh sb="13" eb="15">
      <t>セコウ</t>
    </rPh>
    <rPh sb="24" eb="26">
      <t>ハッセイ</t>
    </rPh>
    <rPh sb="30" eb="32">
      <t>タイオウ</t>
    </rPh>
    <rPh sb="39" eb="41">
      <t>ジッシ</t>
    </rPh>
    <rPh sb="49" eb="51">
      <t>コウキ</t>
    </rPh>
    <rPh sb="54" eb="55">
      <t>ニチ</t>
    </rPh>
    <rPh sb="55" eb="57">
      <t>ヒツヨウ</t>
    </rPh>
    <phoneticPr fontId="7"/>
  </si>
  <si>
    <t>修正</t>
    <rPh sb="0" eb="2">
      <t>シュウセイ</t>
    </rPh>
    <phoneticPr fontId="7"/>
  </si>
  <si>
    <t>統一様式</t>
    <rPh sb="0" eb="2">
      <t>トウイツ</t>
    </rPh>
    <rPh sb="2" eb="4">
      <t>ヨウシキ</t>
    </rPh>
    <phoneticPr fontId="7"/>
  </si>
  <si>
    <t>参考記入例の記載</t>
    <rPh sb="0" eb="2">
      <t>サンコウ</t>
    </rPh>
    <rPh sb="2" eb="4">
      <t>キニュウ</t>
    </rPh>
    <rPh sb="4" eb="5">
      <t>レイ</t>
    </rPh>
    <rPh sb="6" eb="8">
      <t>キサイ</t>
    </rPh>
    <phoneticPr fontId="7"/>
  </si>
  <si>
    <t>（2.0版）</t>
    <rPh sb="4" eb="5">
      <t>バン</t>
    </rPh>
    <phoneticPr fontId="7"/>
  </si>
  <si>
    <t>1企画第1565号</t>
    <phoneticPr fontId="7"/>
  </si>
  <si>
    <t>令和元年9月24 日</t>
    <phoneticPr fontId="7"/>
  </si>
  <si>
    <t>工事施行事務取扱</t>
    <phoneticPr fontId="7"/>
  </si>
  <si>
    <t>黄本</t>
    <phoneticPr fontId="7"/>
  </si>
  <si>
    <t>16企画第3756号</t>
    <phoneticPr fontId="7"/>
  </si>
  <si>
    <t>様式第033号</t>
    <rPh sb="0" eb="2">
      <t>ヨウシキ</t>
    </rPh>
    <rPh sb="2" eb="3">
      <t>ダイ</t>
    </rPh>
    <rPh sb="6" eb="7">
      <t>ゴウ</t>
    </rPh>
    <phoneticPr fontId="7"/>
  </si>
  <si>
    <t>任意様式</t>
    <phoneticPr fontId="7"/>
  </si>
  <si>
    <t>19企画第2710号</t>
    <phoneticPr fontId="7"/>
  </si>
  <si>
    <t>P1-21</t>
    <phoneticPr fontId="7"/>
  </si>
  <si>
    <t>20企交第3694号</t>
    <phoneticPr fontId="7"/>
  </si>
  <si>
    <t>24企交第7052号</t>
    <phoneticPr fontId="7"/>
  </si>
  <si>
    <t>高さが5m以上の鉄筋コンクリート擁壁(ただしプレキャスト製品は除く)、内空断面積が25m2以上の鉄筋コンクリートカルバート類、橋梁上・下部工(ただし、PC橋は除く)、高さが3m以上の堰・水門・樋門、その他これらに類するもの</t>
    <phoneticPr fontId="7"/>
  </si>
  <si>
    <t>建設業退職金共済制度掛金充当実績総括表</t>
    <rPh sb="0" eb="3">
      <t>ケンセツギョウ</t>
    </rPh>
    <rPh sb="3" eb="5">
      <t>タイショク</t>
    </rPh>
    <rPh sb="5" eb="6">
      <t>キン</t>
    </rPh>
    <rPh sb="6" eb="8">
      <t>キョウサイ</t>
    </rPh>
    <rPh sb="8" eb="10">
      <t>セイド</t>
    </rPh>
    <rPh sb="10" eb="12">
      <t>カケキン</t>
    </rPh>
    <rPh sb="12" eb="14">
      <t>ジュウトウ</t>
    </rPh>
    <rPh sb="14" eb="16">
      <t>ジッセキ</t>
    </rPh>
    <rPh sb="16" eb="19">
      <t>ソウカツヒョウ</t>
    </rPh>
    <phoneticPr fontId="7"/>
  </si>
  <si>
    <t>様式第031号</t>
    <rPh sb="0" eb="2">
      <t>ヨウシキ</t>
    </rPh>
    <rPh sb="2" eb="3">
      <t>ダイ</t>
    </rPh>
    <rPh sb="6" eb="7">
      <t>ゴウ</t>
    </rPh>
    <phoneticPr fontId="7"/>
  </si>
  <si>
    <t>1企画第861号</t>
    <phoneticPr fontId="7"/>
  </si>
  <si>
    <t>令和元年9月24日</t>
    <phoneticPr fontId="7"/>
  </si>
  <si>
    <t>30企画第2329号</t>
    <phoneticPr fontId="7"/>
  </si>
  <si>
    <r>
      <t>建設業退職金共済制度の履行確認、</t>
    </r>
    <r>
      <rPr>
        <sz val="11"/>
        <color rgb="FFFF0000"/>
        <rFont val="ＭＳ Ｐゴシック"/>
        <family val="3"/>
        <charset val="128"/>
      </rPr>
      <t>工事完成時</t>
    </r>
    <r>
      <rPr>
        <sz val="11"/>
        <rFont val="ＭＳ Ｐゴシック"/>
        <family val="3"/>
        <charset val="128"/>
      </rPr>
      <t>に</t>
    </r>
    <r>
      <rPr>
        <sz val="11"/>
        <color rgb="FFFF0000"/>
        <rFont val="ＭＳ Ｐゴシック"/>
        <family val="3"/>
        <charset val="128"/>
      </rPr>
      <t>監督員</t>
    </r>
    <r>
      <rPr>
        <sz val="11"/>
        <rFont val="ＭＳ Ｐゴシック"/>
        <family val="3"/>
        <charset val="128"/>
      </rPr>
      <t>に提示</t>
    </r>
    <rPh sb="0" eb="3">
      <t>ケンセツギョウ</t>
    </rPh>
    <rPh sb="3" eb="6">
      <t>タイショクキン</t>
    </rPh>
    <rPh sb="6" eb="8">
      <t>キョウサイ</t>
    </rPh>
    <rPh sb="8" eb="10">
      <t>セイド</t>
    </rPh>
    <rPh sb="11" eb="13">
      <t>リコウ</t>
    </rPh>
    <rPh sb="13" eb="15">
      <t>カクニン</t>
    </rPh>
    <rPh sb="16" eb="18">
      <t>コウジ</t>
    </rPh>
    <rPh sb="18" eb="20">
      <t>カンセイ</t>
    </rPh>
    <rPh sb="20" eb="21">
      <t>ジ</t>
    </rPh>
    <rPh sb="22" eb="25">
      <t>カントクイン</t>
    </rPh>
    <rPh sb="26" eb="28">
      <t>テイジ</t>
    </rPh>
    <phoneticPr fontId="7"/>
  </si>
  <si>
    <t>（2.1版）</t>
    <rPh sb="4" eb="5">
      <t>バン</t>
    </rPh>
    <phoneticPr fontId="7"/>
  </si>
  <si>
    <t>1企画第858号</t>
    <phoneticPr fontId="7"/>
  </si>
  <si>
    <t>○</t>
    <phoneticPr fontId="7"/>
  </si>
  <si>
    <t>共仕</t>
    <phoneticPr fontId="7"/>
  </si>
  <si>
    <t>総括
監督員</t>
    <phoneticPr fontId="7"/>
  </si>
  <si>
    <t>53検第103号</t>
    <phoneticPr fontId="7"/>
  </si>
  <si>
    <t>県様式</t>
    <phoneticPr fontId="7"/>
  </si>
  <si>
    <t>16企画第3756号</t>
    <phoneticPr fontId="7"/>
  </si>
  <si>
    <t>手引き</t>
    <phoneticPr fontId="7"/>
  </si>
  <si>
    <t>任意様式</t>
    <phoneticPr fontId="7"/>
  </si>
  <si>
    <r>
      <t>搬入（土砂</t>
    </r>
    <r>
      <rPr>
        <sz val="11"/>
        <color rgb="FFFF0000"/>
        <rFont val="ＭＳ Ｐゴシック"/>
        <family val="3"/>
        <charset val="128"/>
      </rPr>
      <t>500㎡</t>
    </r>
    <r>
      <rPr>
        <sz val="11"/>
        <rFont val="ＭＳ Ｐゴシック"/>
        <family val="3"/>
        <charset val="128"/>
      </rPr>
      <t>、砕石500t、ｱｽﾌｧﾙﾄ200t以上）</t>
    </r>
    <rPh sb="0" eb="2">
      <t>ハンニュウ</t>
    </rPh>
    <rPh sb="3" eb="5">
      <t>ドシャ</t>
    </rPh>
    <rPh sb="10" eb="12">
      <t>サイセキ</t>
    </rPh>
    <rPh sb="27" eb="29">
      <t>イジョウ</t>
    </rPh>
    <phoneticPr fontId="7"/>
  </si>
  <si>
    <r>
      <t>搬出（</t>
    </r>
    <r>
      <rPr>
        <sz val="11"/>
        <color rgb="FFFF0000"/>
        <rFont val="ＭＳ Ｐゴシック"/>
        <family val="3"/>
        <charset val="128"/>
      </rPr>
      <t>500㎡</t>
    </r>
    <r>
      <rPr>
        <sz val="11"/>
        <rFont val="ＭＳ Ｐゴシック"/>
        <family val="3"/>
        <charset val="128"/>
      </rPr>
      <t>以上の土砂、ｱｽﾌｧﾙﾄ・ｺﾝｸﾘｰﾄ塊200t以上）</t>
    </r>
    <rPh sb="0" eb="2">
      <t>ハンシュツ</t>
    </rPh>
    <rPh sb="7" eb="9">
      <t>イジョウ</t>
    </rPh>
    <rPh sb="10" eb="12">
      <t>ドシャ</t>
    </rPh>
    <rPh sb="26" eb="27">
      <t>カイ</t>
    </rPh>
    <rPh sb="31" eb="33">
      <t>イジョウ</t>
    </rPh>
    <phoneticPr fontId="7"/>
  </si>
  <si>
    <t>特記</t>
    <phoneticPr fontId="7"/>
  </si>
  <si>
    <t>28企画第325号</t>
    <phoneticPr fontId="7"/>
  </si>
  <si>
    <t>コブリス
所定様式</t>
    <phoneticPr fontId="7"/>
  </si>
  <si>
    <r>
      <t>搬入（土砂</t>
    </r>
    <r>
      <rPr>
        <sz val="11"/>
        <color rgb="FFFF0000"/>
        <rFont val="ＭＳ Ｐゴシック"/>
        <family val="3"/>
        <charset val="128"/>
      </rPr>
      <t>500㎡</t>
    </r>
    <r>
      <rPr>
        <sz val="11"/>
        <rFont val="ＭＳ Ｐゴシック"/>
        <family val="3"/>
        <charset val="128"/>
      </rPr>
      <t>、砕石500t、ｱｽﾌｧﾙﾄ200t以上）
完成時に実績数量を記入する</t>
    </r>
    <rPh sb="0" eb="2">
      <t>ハンニュウ</t>
    </rPh>
    <rPh sb="3" eb="5">
      <t>ドシャ</t>
    </rPh>
    <rPh sb="10" eb="12">
      <t>サイセキ</t>
    </rPh>
    <rPh sb="27" eb="29">
      <t>イジョウ</t>
    </rPh>
    <phoneticPr fontId="7"/>
  </si>
  <si>
    <r>
      <t>搬出（</t>
    </r>
    <r>
      <rPr>
        <sz val="11"/>
        <color rgb="FFFF0000"/>
        <rFont val="ＭＳ Ｐゴシック"/>
        <family val="3"/>
        <charset val="128"/>
      </rPr>
      <t>500㎡</t>
    </r>
    <r>
      <rPr>
        <sz val="11"/>
        <rFont val="ＭＳ Ｐゴシック"/>
        <family val="3"/>
        <charset val="128"/>
      </rPr>
      <t>以上の土砂、ｱｽﾌｧﾙﾄ・ｺﾝｸﾘｰﾄ塊200t以上）
完成時に実績数量を記入する</t>
    </r>
    <rPh sb="0" eb="2">
      <t>ハンシュツ</t>
    </rPh>
    <rPh sb="7" eb="9">
      <t>イジョウ</t>
    </rPh>
    <rPh sb="10" eb="12">
      <t>ドシャ</t>
    </rPh>
    <rPh sb="26" eb="27">
      <t>カイ</t>
    </rPh>
    <rPh sb="31" eb="33">
      <t>イジョウ</t>
    </rPh>
    <phoneticPr fontId="7"/>
  </si>
  <si>
    <t>21企交第3655号</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</si>
</sst>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411]ggge&quot;年&quot;m&quot;月&quot;d&quot;日&quot;;@"/>
    <numFmt numFmtId="177" formatCode="0_);[Red]\(0\)"/>
    <numFmt numFmtId="178" formatCode="&quot;¥&quot;#,##0_);[Red]\(&quot;¥&quot;#,##0\)"/>
    <numFmt numFmtId="179" formatCode="0_ "/>
    <numFmt numFmtId="180" formatCode="\ &quot;¥&quot;\ #,##0\ &quot;－&quot;;_ &quot;¥&quot;* \-#,##0_ ;_ &quot;¥&quot;* &quot;-&quot;_ ;_ @_ "/>
    <numFmt numFmtId="181" formatCode="#,##0_ "/>
    <numFmt numFmtId="182" formatCode="#&quot;円&quot;"/>
    <numFmt numFmtId="183" formatCode="#,##0_ ;[Red]\-#,##0\ "/>
    <numFmt numFmtId="184" formatCode="m/d;@"/>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8"/>
      <name val="ＭＳ Ｐゴシック"/>
      <family val="3"/>
      <charset val="128"/>
    </font>
    <font>
      <sz val="10"/>
      <name val="ＭＳ 明朝"/>
      <family val="1"/>
      <charset val="128"/>
    </font>
    <font>
      <sz val="14"/>
      <name val="ＭＳ 明朝"/>
      <family val="1"/>
      <charset val="128"/>
    </font>
    <font>
      <sz val="10.5"/>
      <name val="ＭＳ 明朝"/>
      <family val="1"/>
      <charset val="128"/>
    </font>
    <font>
      <sz val="10"/>
      <name val="ＭＳ Ｐゴシック"/>
      <family val="3"/>
      <charset val="128"/>
    </font>
    <font>
      <sz val="16"/>
      <name val="ＭＳ Ｐゴシック"/>
      <family val="3"/>
      <charset val="128"/>
    </font>
    <font>
      <sz val="12"/>
      <name val="ＭＳ Ｐゴシック"/>
      <family val="3"/>
      <charset val="128"/>
    </font>
    <font>
      <sz val="9"/>
      <name val="ＭＳ Ｐゴシック"/>
      <family val="3"/>
      <charset val="128"/>
    </font>
    <font>
      <sz val="11"/>
      <color indexed="10"/>
      <name val="ＭＳ Ｐゴシック"/>
      <family val="3"/>
      <charset val="128"/>
    </font>
    <font>
      <sz val="12"/>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6"/>
      <name val="ＭＳ 明朝"/>
      <family val="1"/>
      <charset val="128"/>
    </font>
    <font>
      <sz val="12"/>
      <name val="ＭＳ 明朝"/>
      <family val="1"/>
      <charset val="128"/>
    </font>
    <font>
      <sz val="9"/>
      <name val="ＭＳ 明朝"/>
      <family val="1"/>
      <charset val="128"/>
    </font>
    <font>
      <sz val="11"/>
      <name val="ＭＳ Ｐ明朝"/>
      <family val="1"/>
      <charset val="128"/>
    </font>
    <font>
      <sz val="11"/>
      <color indexed="8"/>
      <name val="ＭＳ 明朝"/>
      <family val="1"/>
      <charset val="128"/>
    </font>
    <font>
      <b/>
      <sz val="9"/>
      <color indexed="81"/>
      <name val="ＭＳ Ｐゴシック"/>
      <family val="3"/>
      <charset val="128"/>
    </font>
    <font>
      <sz val="9"/>
      <color indexed="81"/>
      <name val="ＭＳ Ｐゴシック"/>
      <family val="3"/>
      <charset val="128"/>
    </font>
    <font>
      <b/>
      <sz val="10"/>
      <color indexed="10"/>
      <name val="ＭＳ Ｐゴシック"/>
      <family val="3"/>
      <charset val="128"/>
    </font>
    <font>
      <sz val="11"/>
      <color theme="1"/>
      <name val="ＭＳ Ｐゴシック"/>
      <family val="3"/>
      <charset val="128"/>
      <scheme val="minor"/>
    </font>
    <font>
      <sz val="10"/>
      <color rgb="FFFF0000"/>
      <name val="ＭＳ Ｐゴシック"/>
      <family val="3"/>
      <charset val="128"/>
    </font>
    <font>
      <sz val="6"/>
      <name val="ＭＳ 明朝"/>
      <family val="1"/>
      <charset val="128"/>
    </font>
    <font>
      <sz val="18"/>
      <name val="ＭＳ 明朝"/>
      <family val="1"/>
      <charset val="128"/>
    </font>
    <font>
      <sz val="11"/>
      <name val="ＭＳ Ｐゴシック"/>
      <family val="3"/>
      <charset val="128"/>
      <scheme val="minor"/>
    </font>
    <font>
      <sz val="11"/>
      <name val="明朝"/>
      <family val="1"/>
      <charset val="128"/>
    </font>
    <font>
      <sz val="16"/>
      <name val="明朝"/>
      <family val="1"/>
      <charset val="128"/>
    </font>
    <font>
      <sz val="6"/>
      <name val="ＭＳ Ｐゴシック"/>
      <family val="3"/>
      <charset val="128"/>
      <scheme val="minor"/>
    </font>
    <font>
      <sz val="6"/>
      <name val="明朝"/>
      <family val="1"/>
      <charset val="128"/>
    </font>
    <font>
      <sz val="11"/>
      <color rgb="FFFF0000"/>
      <name val="ＭＳ Ｐゴシック"/>
      <family val="3"/>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4"/>
      <name val="明朝"/>
      <family val="1"/>
      <charset val="128"/>
    </font>
    <font>
      <sz val="18"/>
      <name val="明朝"/>
      <family val="1"/>
      <charset val="128"/>
    </font>
    <font>
      <sz val="6"/>
      <name val="ＭＳ Ｐゴシック"/>
      <family val="2"/>
      <charset val="128"/>
      <scheme val="minor"/>
    </font>
    <font>
      <sz val="11"/>
      <color rgb="FFFF0000"/>
      <name val="ＭＳ 明朝"/>
      <family val="1"/>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9"/>
      <color rgb="FFFF0000"/>
      <name val="ＭＳ 明朝"/>
      <family val="1"/>
      <charset val="128"/>
    </font>
    <font>
      <b/>
      <sz val="11"/>
      <color indexed="10"/>
      <name val="ＭＳ Ｐゴシック"/>
      <family val="3"/>
      <charset val="128"/>
    </font>
    <font>
      <sz val="11"/>
      <color theme="1"/>
      <name val="ＭＳ Ｐゴシック"/>
      <family val="2"/>
      <charset val="128"/>
      <scheme val="minor"/>
    </font>
    <font>
      <sz val="14"/>
      <name val="ＭＳ Ｐ明朝"/>
      <family val="1"/>
      <charset val="128"/>
    </font>
    <font>
      <u/>
      <sz val="11"/>
      <color theme="10"/>
      <name val="ＭＳ Ｐゴシック"/>
      <family val="3"/>
      <charset val="128"/>
    </font>
    <font>
      <sz val="11"/>
      <color theme="1"/>
      <name val="ＭＳ Ｐ明朝"/>
      <family val="1"/>
      <charset val="128"/>
    </font>
    <font>
      <sz val="11"/>
      <color theme="1"/>
      <name val="ＭＳ Ｐゴシック"/>
      <family val="3"/>
      <charset val="128"/>
    </font>
    <font>
      <sz val="14"/>
      <color theme="1"/>
      <name val="ＭＳ Ｐ明朝"/>
      <family val="1"/>
      <charset val="128"/>
    </font>
    <font>
      <sz val="22"/>
      <color theme="1"/>
      <name val="ＭＳ Ｐゴシック"/>
      <family val="3"/>
      <charset val="128"/>
      <scheme val="minor"/>
    </font>
    <font>
      <b/>
      <sz val="10"/>
      <name val="ＭＳ ゴシック"/>
      <family val="3"/>
      <charset val="128"/>
    </font>
    <font>
      <u/>
      <sz val="10.5"/>
      <name val="ＭＳ 明朝"/>
      <family val="1"/>
      <charset val="128"/>
    </font>
    <font>
      <sz val="11"/>
      <color indexed="8"/>
      <name val="ＭＳ ゴシック"/>
      <family val="3"/>
      <charset val="128"/>
    </font>
    <font>
      <sz val="10.5"/>
      <color indexed="8"/>
      <name val="ＭＳ ゴシック"/>
      <family val="3"/>
      <charset val="128"/>
    </font>
    <font>
      <sz val="12"/>
      <color indexed="8"/>
      <name val="ＭＳ ゴシック"/>
      <family val="3"/>
      <charset val="128"/>
    </font>
    <font>
      <b/>
      <sz val="16"/>
      <color indexed="10"/>
      <name val="ＭＳ Ｐゴシック"/>
      <family val="3"/>
      <charset val="128"/>
    </font>
    <font>
      <sz val="18"/>
      <name val="ＭＳ Ｐゴシック"/>
      <family val="3"/>
      <charset val="128"/>
    </font>
    <font>
      <sz val="14"/>
      <name val="ＭＳ Ｐゴシック"/>
      <family val="3"/>
      <charset val="128"/>
    </font>
    <font>
      <b/>
      <sz val="16"/>
      <color rgb="FF0070C0"/>
      <name val="ＭＳ Ｐゴシック"/>
      <family val="3"/>
      <charset val="128"/>
    </font>
    <font>
      <i/>
      <u/>
      <sz val="11"/>
      <color theme="1"/>
      <name val="ＭＳ Ｐゴシック"/>
      <family val="3"/>
      <charset val="128"/>
    </font>
    <font>
      <sz val="12"/>
      <name val="ＭＳ ゴシック"/>
      <family val="3"/>
      <charset val="128"/>
    </font>
    <font>
      <sz val="12"/>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6"/>
      <color rgb="FFFF0000"/>
      <name val="ＭＳ Ｐゴシック"/>
      <family val="3"/>
      <charset val="128"/>
    </font>
    <font>
      <sz val="12"/>
      <name val="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39997558519241921"/>
        <bgColor indexed="64"/>
      </patternFill>
    </fill>
    <fill>
      <patternFill patternType="solid">
        <fgColor rgb="FFE0FFFF"/>
        <bgColor indexed="64"/>
      </patternFill>
    </fill>
    <fill>
      <patternFill patternType="solid">
        <fgColor theme="0" tint="-0.249977111117893"/>
        <bgColor indexed="64"/>
      </patternFill>
    </fill>
    <fill>
      <patternFill patternType="solid">
        <fgColor theme="0" tint="-0.14999847407452621"/>
        <bgColor indexed="64"/>
      </patternFill>
    </fill>
  </fills>
  <borders count="1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style="thick">
        <color indexed="1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10"/>
      </left>
      <right style="thick">
        <color indexed="10"/>
      </right>
      <top style="thin">
        <color indexed="64"/>
      </top>
      <bottom style="thin">
        <color indexed="64"/>
      </bottom>
      <diagonal/>
    </border>
    <border>
      <left style="thick">
        <color indexed="10"/>
      </left>
      <right style="thick">
        <color indexed="10"/>
      </right>
      <top style="thin">
        <color indexed="64"/>
      </top>
      <bottom style="thick">
        <color indexed="1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double">
        <color indexed="64"/>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bottom style="dashed">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diagonalDown="1">
      <left/>
      <right/>
      <top style="thin">
        <color indexed="64"/>
      </top>
      <bottom/>
      <diagonal style="thin">
        <color indexed="64"/>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dashDot">
        <color auto="1"/>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dotted">
        <color theme="0" tint="-0.499984740745262"/>
      </top>
      <bottom style="dotted">
        <color theme="0" tint="-0.499984740745262"/>
      </bottom>
      <diagonal/>
    </border>
    <border>
      <left style="medium">
        <color indexed="64"/>
      </left>
      <right/>
      <top style="dotted">
        <color theme="0" tint="-0.499984740745262"/>
      </top>
      <bottom/>
      <diagonal/>
    </border>
    <border>
      <left style="thin">
        <color indexed="64"/>
      </left>
      <right style="thin">
        <color indexed="64"/>
      </right>
      <top style="dotted">
        <color theme="0" tint="-0.499984740745262"/>
      </top>
      <bottom/>
      <diagonal/>
    </border>
    <border>
      <left style="thin">
        <color indexed="64"/>
      </left>
      <right style="medium">
        <color indexed="64"/>
      </right>
      <top style="dotted">
        <color theme="0" tint="-0.499984740745262"/>
      </top>
      <bottom/>
      <diagonal/>
    </border>
    <border>
      <left/>
      <right style="thin">
        <color indexed="64"/>
      </right>
      <top style="dotted">
        <color theme="0" tint="-0.499984740745262"/>
      </top>
      <bottom/>
      <diagonal/>
    </border>
    <border>
      <left style="medium">
        <color indexed="64"/>
      </left>
      <right style="medium">
        <color indexed="64"/>
      </right>
      <top style="dotted">
        <color theme="0" tint="-0.499984740745262"/>
      </top>
      <bottom/>
      <diagonal/>
    </border>
    <border>
      <left style="medium">
        <color indexed="64"/>
      </left>
      <right/>
      <top/>
      <bottom style="dotted">
        <color theme="0" tint="-0.499984740745262"/>
      </bottom>
      <diagonal/>
    </border>
    <border>
      <left style="thin">
        <color indexed="64"/>
      </left>
      <right style="thin">
        <color indexed="64"/>
      </right>
      <top/>
      <bottom style="dotted">
        <color theme="0" tint="-0.499984740745262"/>
      </bottom>
      <diagonal/>
    </border>
    <border>
      <left style="thin">
        <color indexed="64"/>
      </left>
      <right style="medium">
        <color indexed="64"/>
      </right>
      <top/>
      <bottom style="dotted">
        <color theme="0" tint="-0.499984740745262"/>
      </bottom>
      <diagonal/>
    </border>
    <border>
      <left/>
      <right style="thin">
        <color indexed="64"/>
      </right>
      <top/>
      <bottom style="dotted">
        <color theme="0" tint="-0.499984740745262"/>
      </bottom>
      <diagonal/>
    </border>
    <border>
      <left style="medium">
        <color indexed="64"/>
      </left>
      <right style="medium">
        <color indexed="64"/>
      </right>
      <top/>
      <bottom style="dotted">
        <color theme="0" tint="-0.499984740745262"/>
      </bottom>
      <diagonal/>
    </border>
    <border>
      <left style="medium">
        <color indexed="64"/>
      </left>
      <right style="medium">
        <color indexed="64"/>
      </right>
      <top style="dotted">
        <color theme="0" tint="-0.499984740745262"/>
      </top>
      <bottom style="thin">
        <color indexed="64"/>
      </bottom>
      <diagonal/>
    </border>
    <border>
      <left style="medium">
        <color indexed="64"/>
      </left>
      <right style="medium">
        <color indexed="64"/>
      </right>
      <top style="thin">
        <color indexed="64"/>
      </top>
      <bottom style="dotted">
        <color theme="0" tint="-0.499984740745262"/>
      </bottom>
      <diagonal/>
    </border>
    <border>
      <left style="medium">
        <color indexed="64"/>
      </left>
      <right/>
      <top style="dotted">
        <color theme="0" tint="-0.499984740745262"/>
      </top>
      <bottom style="thin">
        <color indexed="64"/>
      </bottom>
      <diagonal/>
    </border>
    <border>
      <left style="medium">
        <color indexed="64"/>
      </left>
      <right/>
      <top style="thin">
        <color indexed="64"/>
      </top>
      <bottom style="dotted">
        <color theme="0" tint="-0.499984740745262"/>
      </bottom>
      <diagonal/>
    </border>
    <border>
      <left style="hair">
        <color indexed="64"/>
      </left>
      <right style="thin">
        <color indexed="64"/>
      </right>
      <top style="thin">
        <color indexed="64"/>
      </top>
      <bottom style="thin">
        <color indexed="64"/>
      </bottom>
      <diagonal/>
    </border>
    <border>
      <left style="thin">
        <color indexed="64"/>
      </left>
      <right/>
      <top/>
      <bottom style="dashed">
        <color indexed="64"/>
      </bottom>
      <diagonal/>
    </border>
    <border>
      <left style="medium">
        <color indexed="64"/>
      </left>
      <right style="medium">
        <color indexed="64"/>
      </right>
      <top style="dotted">
        <color theme="0" tint="-0.34998626667073579"/>
      </top>
      <bottom/>
      <diagonal/>
    </border>
    <border>
      <left style="medium">
        <color indexed="64"/>
      </left>
      <right style="medium">
        <color indexed="64"/>
      </right>
      <top/>
      <bottom style="dotted">
        <color theme="0" tint="-0.34998626667073579"/>
      </bottom>
      <diagonal/>
    </border>
    <border>
      <left style="medium">
        <color indexed="64"/>
      </left>
      <right/>
      <top style="dotted">
        <color theme="0" tint="-0.34998626667073579"/>
      </top>
      <bottom/>
      <diagonal/>
    </border>
    <border>
      <left style="thin">
        <color indexed="64"/>
      </left>
      <right style="thin">
        <color indexed="64"/>
      </right>
      <top style="dotted">
        <color theme="0" tint="-0.34998626667073579"/>
      </top>
      <bottom/>
      <diagonal/>
    </border>
    <border>
      <left style="thin">
        <color indexed="64"/>
      </left>
      <right style="medium">
        <color indexed="64"/>
      </right>
      <top style="dotted">
        <color theme="0" tint="-0.34998626667073579"/>
      </top>
      <bottom/>
      <diagonal/>
    </border>
    <border>
      <left/>
      <right style="thin">
        <color indexed="64"/>
      </right>
      <top style="dotted">
        <color theme="0" tint="-0.34998626667073579"/>
      </top>
      <bottom/>
      <diagonal/>
    </border>
    <border>
      <left style="medium">
        <color indexed="64"/>
      </left>
      <right/>
      <top/>
      <bottom style="dotted">
        <color theme="0" tint="-0.34998626667073579"/>
      </bottom>
      <diagonal/>
    </border>
    <border>
      <left style="thin">
        <color indexed="64"/>
      </left>
      <right style="thin">
        <color indexed="64"/>
      </right>
      <top/>
      <bottom style="dotted">
        <color theme="0" tint="-0.34998626667073579"/>
      </bottom>
      <diagonal/>
    </border>
    <border>
      <left style="thin">
        <color indexed="64"/>
      </left>
      <right style="medium">
        <color indexed="64"/>
      </right>
      <top/>
      <bottom style="dotted">
        <color theme="0" tint="-0.34998626667073579"/>
      </bottom>
      <diagonal/>
    </border>
    <border>
      <left/>
      <right style="thin">
        <color indexed="64"/>
      </right>
      <top/>
      <bottom style="dotted">
        <color theme="0" tint="-0.34998626667073579"/>
      </bottom>
      <diagonal/>
    </border>
    <border diagonalDown="1">
      <left style="thin">
        <color indexed="64"/>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double">
        <color indexed="64"/>
      </bottom>
      <diagonal style="thin">
        <color indexed="64"/>
      </diagonal>
    </border>
    <border>
      <left/>
      <right/>
      <top style="dotted">
        <color theme="0" tint="-0.34998626667073579"/>
      </top>
      <bottom style="thin">
        <color indexed="64"/>
      </bottom>
      <diagonal/>
    </border>
    <border>
      <left/>
      <right/>
      <top style="thin">
        <color indexed="64"/>
      </top>
      <bottom style="dotted">
        <color theme="0" tint="-0.34998626667073579"/>
      </bottom>
      <diagonal/>
    </border>
    <border>
      <left/>
      <right/>
      <top style="dotted">
        <color theme="0" tint="-0.499984740745262"/>
      </top>
      <bottom/>
      <diagonal/>
    </border>
    <border>
      <left/>
      <right/>
      <top/>
      <bottom style="dotted">
        <color theme="0" tint="-0.499984740745262"/>
      </bottom>
      <diagonal/>
    </border>
    <border>
      <left/>
      <right/>
      <top style="thin">
        <color indexed="64"/>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style="thin">
        <color indexed="64"/>
      </bottom>
      <diagonal/>
    </border>
    <border>
      <left/>
      <right/>
      <top style="dotted">
        <color indexed="64"/>
      </top>
      <bottom/>
      <diagonal/>
    </border>
    <border diagonalUp="1">
      <left style="medium">
        <color indexed="64"/>
      </left>
      <right style="medium">
        <color indexed="64"/>
      </right>
      <top style="dotted">
        <color theme="0" tint="-0.499984740745262"/>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double">
        <color indexed="64"/>
      </top>
      <bottom/>
      <diagonal style="thin">
        <color indexed="64"/>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s>
  <cellStyleXfs count="75">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8"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xf numFmtId="38" fontId="8" fillId="0" borderId="0" applyFon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8" fillId="0" borderId="0">
      <alignment vertical="center"/>
    </xf>
    <xf numFmtId="0" fontId="45" fillId="0" borderId="0">
      <alignment vertical="center"/>
    </xf>
    <xf numFmtId="0" fontId="8" fillId="0" borderId="0">
      <alignment vertical="center"/>
    </xf>
    <xf numFmtId="0" fontId="8" fillId="0" borderId="0">
      <alignment vertical="center"/>
    </xf>
    <xf numFmtId="0" fontId="35" fillId="4" borderId="0" applyNumberFormat="0" applyBorder="0" applyAlignment="0" applyProtection="0">
      <alignment vertical="center"/>
    </xf>
    <xf numFmtId="0" fontId="50" fillId="0" borderId="0"/>
    <xf numFmtId="0" fontId="50" fillId="0" borderId="0"/>
    <xf numFmtId="17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11" fillId="0" borderId="0" applyFont="0" applyFill="0" applyBorder="0" applyAlignment="0" applyProtection="0">
      <alignment vertical="center"/>
    </xf>
    <xf numFmtId="0" fontId="45" fillId="0" borderId="0">
      <alignment vertical="center"/>
    </xf>
    <xf numFmtId="0" fontId="6" fillId="0" borderId="0"/>
    <xf numFmtId="38" fontId="6" fillId="0" borderId="0" applyFont="0" applyFill="0" applyBorder="0" applyAlignment="0" applyProtection="0"/>
    <xf numFmtId="0" fontId="11" fillId="0" borderId="0">
      <alignment vertical="center"/>
    </xf>
    <xf numFmtId="0" fontId="50" fillId="0" borderId="0"/>
    <xf numFmtId="0" fontId="6" fillId="0" borderId="0"/>
    <xf numFmtId="0" fontId="50" fillId="0" borderId="0"/>
    <xf numFmtId="178" fontId="6" fillId="0" borderId="0" applyFont="0" applyFill="0" applyBorder="0" applyAlignment="0" applyProtection="0"/>
    <xf numFmtId="0" fontId="74" fillId="0" borderId="0">
      <alignment vertical="center"/>
    </xf>
    <xf numFmtId="0" fontId="76" fillId="0" borderId="0" applyNumberFormat="0" applyFill="0" applyBorder="0" applyAlignment="0" applyProtection="0"/>
    <xf numFmtId="0" fontId="5"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4"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alignment vertical="center"/>
    </xf>
  </cellStyleXfs>
  <cellXfs count="1508">
    <xf numFmtId="0" fontId="0" fillId="0" borderId="0" xfId="0"/>
    <xf numFmtId="0" fontId="0" fillId="0" borderId="0" xfId="0" applyAlignment="1">
      <alignment vertical="center"/>
    </xf>
    <xf numFmtId="0" fontId="44" fillId="0" borderId="0" xfId="0" applyFont="1" applyFill="1" applyAlignment="1">
      <alignment vertical="center"/>
    </xf>
    <xf numFmtId="0" fontId="14" fillId="0" borderId="0" xfId="0" applyFont="1" applyFill="1" applyAlignment="1">
      <alignment horizontal="left" vertical="center"/>
    </xf>
    <xf numFmtId="0" fontId="46" fillId="0" borderId="0" xfId="0" applyFont="1" applyFill="1" applyAlignment="1">
      <alignment vertical="center"/>
    </xf>
    <xf numFmtId="0" fontId="16" fillId="0" borderId="18" xfId="0" applyFont="1" applyBorder="1" applyAlignment="1">
      <alignment horizontal="center" vertical="center"/>
    </xf>
    <xf numFmtId="0" fontId="50" fillId="0" borderId="0" xfId="48" applyFont="1" applyFill="1"/>
    <xf numFmtId="0" fontId="50" fillId="0" borderId="0" xfId="48" applyFont="1" applyFill="1" applyAlignment="1">
      <alignment horizontal="right"/>
    </xf>
    <xf numFmtId="0" fontId="9" fillId="0" borderId="0" xfId="45" applyFont="1" applyFill="1">
      <alignment vertical="center"/>
    </xf>
    <xf numFmtId="0" fontId="9" fillId="0" borderId="0" xfId="45" applyFont="1" applyFill="1" applyAlignment="1">
      <alignment horizontal="right" vertical="center"/>
    </xf>
    <xf numFmtId="0" fontId="9" fillId="0" borderId="94" xfId="45" applyFont="1" applyFill="1" applyBorder="1">
      <alignment vertical="center"/>
    </xf>
    <xf numFmtId="0" fontId="9" fillId="0" borderId="0" xfId="49" applyFont="1" applyFill="1"/>
    <xf numFmtId="0" fontId="50" fillId="0" borderId="0" xfId="49" applyFont="1" applyFill="1"/>
    <xf numFmtId="0" fontId="50" fillId="0" borderId="0" xfId="49" applyFont="1" applyFill="1" applyAlignment="1">
      <alignment horizontal="left"/>
    </xf>
    <xf numFmtId="0" fontId="50" fillId="0" borderId="0" xfId="49" applyFont="1" applyFill="1" applyAlignment="1">
      <alignment horizontal="right"/>
    </xf>
    <xf numFmtId="0" fontId="50" fillId="0" borderId="0" xfId="49" applyFont="1" applyFill="1" applyAlignment="1">
      <alignment horizontal="right" vertical="center" shrinkToFit="1"/>
    </xf>
    <xf numFmtId="0" fontId="50" fillId="0" borderId="0" xfId="49" applyFont="1" applyFill="1" applyAlignment="1">
      <alignment horizontal="centerContinuous"/>
    </xf>
    <xf numFmtId="0" fontId="50" fillId="0" borderId="0" xfId="49" applyFont="1" applyFill="1" applyAlignment="1">
      <alignment horizontal="left" indent="1"/>
    </xf>
    <xf numFmtId="0" fontId="50" fillId="0" borderId="0" xfId="49" applyFont="1" applyFill="1" applyBorder="1"/>
    <xf numFmtId="0" fontId="50" fillId="0" borderId="0" xfId="49" applyFont="1" applyFill="1" applyBorder="1" applyAlignment="1">
      <alignment vertical="center"/>
    </xf>
    <xf numFmtId="0" fontId="50" fillId="0" borderId="40" xfId="49" applyFont="1" applyFill="1" applyBorder="1"/>
    <xf numFmtId="0" fontId="9" fillId="0" borderId="0" xfId="45" applyFont="1" applyFill="1" applyAlignment="1">
      <alignment vertical="center"/>
    </xf>
    <xf numFmtId="0" fontId="9" fillId="0" borderId="61" xfId="45" applyFont="1" applyFill="1" applyBorder="1">
      <alignment vertical="center"/>
    </xf>
    <xf numFmtId="0" fontId="9" fillId="0" borderId="0" xfId="45" quotePrefix="1" applyFont="1" applyFill="1">
      <alignment vertical="center"/>
    </xf>
    <xf numFmtId="0" fontId="11" fillId="0" borderId="0" xfId="45" applyFont="1" applyFill="1" applyAlignment="1">
      <alignment horizontal="center"/>
    </xf>
    <xf numFmtId="0" fontId="9" fillId="0" borderId="0" xfId="45" applyFont="1" applyFill="1" applyAlignment="1"/>
    <xf numFmtId="0" fontId="13" fillId="0" borderId="0" xfId="44" applyFont="1" applyAlignment="1"/>
    <xf numFmtId="0" fontId="6" fillId="0" borderId="0" xfId="44" applyFont="1" applyAlignment="1"/>
    <xf numFmtId="0" fontId="13" fillId="0" borderId="81" xfId="44" applyFont="1" applyBorder="1" applyAlignment="1">
      <alignment vertical="top" wrapText="1"/>
    </xf>
    <xf numFmtId="0" fontId="13" fillId="0" borderId="80" xfId="44" applyFont="1" applyBorder="1" applyAlignment="1">
      <alignment vertical="top" wrapText="1"/>
    </xf>
    <xf numFmtId="0" fontId="13" fillId="0" borderId="77" xfId="44" applyFont="1" applyBorder="1" applyAlignment="1">
      <alignment horizontal="center" vertical="top" wrapText="1"/>
    </xf>
    <xf numFmtId="0" fontId="13" fillId="0" borderId="77" xfId="44" applyFont="1" applyBorder="1" applyAlignment="1">
      <alignment horizontal="center" vertical="center" wrapText="1"/>
    </xf>
    <xf numFmtId="0" fontId="13" fillId="0" borderId="38" xfId="44" applyFont="1" applyBorder="1" applyAlignment="1">
      <alignment vertical="top" wrapText="1"/>
    </xf>
    <xf numFmtId="0" fontId="13" fillId="0" borderId="30" xfId="44" applyFont="1" applyBorder="1" applyAlignment="1">
      <alignment vertical="top" wrapText="1"/>
    </xf>
    <xf numFmtId="0" fontId="13" fillId="0" borderId="39" xfId="44" applyFont="1" applyBorder="1" applyAlignment="1">
      <alignment vertical="top" wrapText="1"/>
    </xf>
    <xf numFmtId="0" fontId="13" fillId="0" borderId="102" xfId="44" applyFont="1" applyBorder="1" applyAlignment="1">
      <alignment vertical="top" wrapText="1"/>
    </xf>
    <xf numFmtId="0" fontId="13" fillId="0" borderId="32" xfId="44" applyFont="1" applyBorder="1" applyAlignment="1">
      <alignment vertical="top" wrapText="1"/>
    </xf>
    <xf numFmtId="0" fontId="56" fillId="0" borderId="0" xfId="44" applyFont="1" applyAlignment="1">
      <alignment wrapText="1"/>
    </xf>
    <xf numFmtId="0" fontId="13" fillId="0" borderId="0" xfId="44" applyFont="1" applyAlignment="1">
      <alignment horizontal="left"/>
    </xf>
    <xf numFmtId="0" fontId="45" fillId="0" borderId="0" xfId="44" applyAlignment="1">
      <alignment horizontal="centerContinuous"/>
    </xf>
    <xf numFmtId="0" fontId="45" fillId="0" borderId="0" xfId="44" applyAlignment="1"/>
    <xf numFmtId="0" fontId="57" fillId="0" borderId="81" xfId="44" applyFont="1" applyBorder="1" applyAlignment="1">
      <alignment vertical="top" wrapText="1"/>
    </xf>
    <xf numFmtId="0" fontId="57" fillId="0" borderId="77" xfId="44" applyFont="1" applyBorder="1" applyAlignment="1">
      <alignment horizontal="center" vertical="top" wrapText="1"/>
    </xf>
    <xf numFmtId="0" fontId="57" fillId="0" borderId="80" xfId="44" applyFont="1" applyBorder="1" applyAlignment="1">
      <alignment vertical="top" wrapText="1"/>
    </xf>
    <xf numFmtId="0" fontId="57" fillId="0" borderId="0" xfId="44" applyFont="1" applyBorder="1" applyAlignment="1">
      <alignment horizontal="right" vertical="top" wrapText="1"/>
    </xf>
    <xf numFmtId="0" fontId="57" fillId="0" borderId="32" xfId="44" applyFont="1" applyBorder="1" applyAlignment="1">
      <alignment horizontal="right" vertical="top" wrapText="1"/>
    </xf>
    <xf numFmtId="0" fontId="57" fillId="0" borderId="77" xfId="44" applyFont="1" applyBorder="1" applyAlignment="1">
      <alignment vertical="top" wrapText="1"/>
    </xf>
    <xf numFmtId="0" fontId="57" fillId="0" borderId="96" xfId="44" applyFont="1" applyBorder="1" applyAlignment="1">
      <alignment vertical="top" wrapText="1"/>
    </xf>
    <xf numFmtId="0" fontId="57" fillId="0" borderId="103" xfId="44" applyFont="1" applyBorder="1" applyAlignment="1">
      <alignment vertical="top" wrapText="1"/>
    </xf>
    <xf numFmtId="0" fontId="57" fillId="0" borderId="104" xfId="44" applyFont="1" applyBorder="1" applyAlignment="1">
      <alignment vertical="top" wrapText="1"/>
    </xf>
    <xf numFmtId="0" fontId="57" fillId="0" borderId="72" xfId="44" applyFont="1" applyBorder="1" applyAlignment="1">
      <alignment horizontal="center" vertical="top" wrapText="1"/>
    </xf>
    <xf numFmtId="0" fontId="57" fillId="0" borderId="73" xfId="44" applyFont="1" applyBorder="1" applyAlignment="1">
      <alignment horizontal="center" vertical="top" wrapText="1"/>
    </xf>
    <xf numFmtId="0" fontId="57" fillId="0" borderId="74" xfId="44" applyFont="1" applyBorder="1" applyAlignment="1">
      <alignment horizontal="center" vertical="top" wrapText="1"/>
    </xf>
    <xf numFmtId="0" fontId="45" fillId="0" borderId="80" xfId="44" applyBorder="1" applyAlignment="1">
      <alignment horizontal="center" vertical="top" wrapText="1"/>
    </xf>
    <xf numFmtId="0" fontId="45" fillId="0" borderId="0" xfId="44" applyAlignment="1">
      <alignment horizontal="center" vertical="top"/>
    </xf>
    <xf numFmtId="0" fontId="58" fillId="0" borderId="81" xfId="44" applyFont="1" applyBorder="1" applyAlignment="1">
      <alignment vertical="top" wrapText="1"/>
    </xf>
    <xf numFmtId="0" fontId="58" fillId="0" borderId="77" xfId="44" applyFont="1" applyBorder="1" applyAlignment="1">
      <alignment horizontal="center" vertical="top" wrapText="1"/>
    </xf>
    <xf numFmtId="0" fontId="58" fillId="0" borderId="80" xfId="44" applyFont="1" applyBorder="1" applyAlignment="1">
      <alignment vertical="top" wrapText="1"/>
    </xf>
    <xf numFmtId="0" fontId="58" fillId="0" borderId="0" xfId="44" applyFont="1" applyAlignment="1"/>
    <xf numFmtId="0" fontId="45" fillId="0" borderId="0" xfId="53">
      <alignment vertical="center"/>
    </xf>
    <xf numFmtId="0" fontId="9" fillId="0" borderId="0" xfId="53" applyFont="1" applyFill="1" applyBorder="1" applyAlignment="1">
      <alignment vertical="center"/>
    </xf>
    <xf numFmtId="0" fontId="49" fillId="0" borderId="0" xfId="53" applyFont="1">
      <alignment vertical="center"/>
    </xf>
    <xf numFmtId="0" fontId="9" fillId="0" borderId="0" xfId="54" applyFont="1" applyFill="1" applyAlignment="1">
      <alignment vertical="center"/>
    </xf>
    <xf numFmtId="0" fontId="9" fillId="0" borderId="0" xfId="54" applyFont="1" applyFill="1" applyAlignment="1">
      <alignment horizontal="right" vertical="center"/>
    </xf>
    <xf numFmtId="0" fontId="48" fillId="0" borderId="0" xfId="54" applyFont="1" applyFill="1" applyAlignment="1">
      <alignment horizontal="centerContinuous" vertical="center"/>
    </xf>
    <xf numFmtId="0" fontId="12" fillId="0" borderId="0" xfId="54" applyFont="1" applyFill="1" applyAlignment="1">
      <alignment horizontal="centerContinuous" vertical="center"/>
    </xf>
    <xf numFmtId="0" fontId="9" fillId="0" borderId="0" xfId="54" applyFont="1" applyFill="1" applyAlignment="1">
      <alignment horizontal="centerContinuous" vertical="center"/>
    </xf>
    <xf numFmtId="0" fontId="9" fillId="0" borderId="40" xfId="54" applyFont="1" applyFill="1" applyBorder="1" applyAlignment="1">
      <alignment vertical="center"/>
    </xf>
    <xf numFmtId="0" fontId="9" fillId="0" borderId="0" xfId="54" applyFont="1" applyFill="1" applyBorder="1" applyAlignment="1">
      <alignment vertical="center"/>
    </xf>
    <xf numFmtId="0" fontId="9" fillId="0" borderId="0" xfId="54" applyFont="1" applyFill="1" applyAlignment="1">
      <alignment vertical="center" textRotation="255"/>
    </xf>
    <xf numFmtId="0" fontId="9" fillId="0" borderId="0" xfId="56" applyFont="1" applyFill="1">
      <alignment vertical="center"/>
    </xf>
    <xf numFmtId="0" fontId="9" fillId="0" borderId="40" xfId="56" applyFont="1" applyFill="1" applyBorder="1">
      <alignment vertical="center"/>
    </xf>
    <xf numFmtId="0" fontId="9" fillId="0" borderId="0" xfId="54" applyFont="1" applyFill="1" applyAlignment="1">
      <alignment textRotation="255"/>
    </xf>
    <xf numFmtId="0" fontId="9" fillId="0" borderId="0" xfId="57" applyFont="1" applyFill="1" applyAlignment="1">
      <alignment vertical="center"/>
    </xf>
    <xf numFmtId="0" fontId="50" fillId="0" borderId="0" xfId="57" applyFont="1" applyFill="1" applyAlignment="1">
      <alignment vertical="center"/>
    </xf>
    <xf numFmtId="0" fontId="50" fillId="0" borderId="0" xfId="57" applyFont="1" applyFill="1" applyAlignment="1">
      <alignment horizontal="right" vertical="center"/>
    </xf>
    <xf numFmtId="0" fontId="50" fillId="0" borderId="0" xfId="57" applyFont="1" applyFill="1" applyAlignment="1">
      <alignment horizontal="left" vertical="center"/>
    </xf>
    <xf numFmtId="0" fontId="51" fillId="0" borderId="0" xfId="57" applyFont="1" applyFill="1" applyAlignment="1">
      <alignment horizontal="centerContinuous" vertical="center"/>
    </xf>
    <xf numFmtId="0" fontId="50" fillId="0" borderId="0" xfId="57" applyFont="1" applyFill="1" applyAlignment="1">
      <alignment horizontal="centerContinuous" vertical="center"/>
    </xf>
    <xf numFmtId="0" fontId="50" fillId="0" borderId="10" xfId="57" applyFont="1" applyFill="1" applyBorder="1" applyAlignment="1">
      <alignment horizontal="center" vertical="center"/>
    </xf>
    <xf numFmtId="0" fontId="50" fillId="0" borderId="0" xfId="57" applyFont="1" applyFill="1" applyBorder="1" applyAlignment="1">
      <alignment vertical="center"/>
    </xf>
    <xf numFmtId="0" fontId="9" fillId="0" borderId="0" xfId="58" applyFont="1"/>
    <xf numFmtId="0" fontId="37" fillId="0" borderId="0" xfId="58" applyFont="1"/>
    <xf numFmtId="0" fontId="41" fillId="0" borderId="0" xfId="54" applyFont="1" applyFill="1" applyAlignment="1">
      <alignment vertical="center"/>
    </xf>
    <xf numFmtId="0" fontId="9" fillId="0" borderId="0" xfId="54" quotePrefix="1" applyFont="1" applyFill="1" applyAlignment="1">
      <alignment vertical="center"/>
    </xf>
    <xf numFmtId="0" fontId="50" fillId="0" borderId="0" xfId="59" applyFont="1" applyFill="1"/>
    <xf numFmtId="0" fontId="50" fillId="0" borderId="0" xfId="59" quotePrefix="1" applyFont="1" applyFill="1"/>
    <xf numFmtId="0" fontId="62" fillId="0" borderId="0" xfId="56" applyFont="1" applyFill="1">
      <alignment vertical="center"/>
    </xf>
    <xf numFmtId="0" fontId="9" fillId="0" borderId="0" xfId="56" applyFont="1" applyFill="1" applyBorder="1">
      <alignment vertical="center"/>
    </xf>
    <xf numFmtId="0" fontId="9" fillId="0" borderId="0" xfId="54" applyFont="1" applyFill="1"/>
    <xf numFmtId="0" fontId="41" fillId="0" borderId="0" xfId="54" applyFont="1" applyFill="1"/>
    <xf numFmtId="0" fontId="20" fillId="0" borderId="0" xfId="54" applyFont="1" applyFill="1"/>
    <xf numFmtId="0" fontId="41" fillId="0" borderId="10" xfId="54" applyFont="1" applyFill="1" applyBorder="1" applyAlignment="1">
      <alignment horizontal="center"/>
    </xf>
    <xf numFmtId="0" fontId="41" fillId="0" borderId="0" xfId="54" applyFont="1" applyFill="1" applyBorder="1" applyAlignment="1">
      <alignment horizontal="center"/>
    </xf>
    <xf numFmtId="0" fontId="41" fillId="0" borderId="0" xfId="54" applyFont="1" applyFill="1" applyBorder="1"/>
    <xf numFmtId="0" fontId="41" fillId="0" borderId="14" xfId="54" applyFont="1" applyFill="1" applyBorder="1"/>
    <xf numFmtId="0" fontId="20" fillId="0" borderId="42" xfId="54" applyFont="1" applyFill="1" applyBorder="1" applyAlignment="1">
      <alignment vertical="top" wrapText="1"/>
    </xf>
    <xf numFmtId="0" fontId="20" fillId="0" borderId="14" xfId="54" applyFont="1" applyFill="1" applyBorder="1" applyAlignment="1">
      <alignment vertical="top" wrapText="1"/>
    </xf>
    <xf numFmtId="0" fontId="20" fillId="0" borderId="43" xfId="54" applyFont="1" applyFill="1" applyBorder="1" applyAlignment="1">
      <alignment vertical="top" wrapText="1"/>
    </xf>
    <xf numFmtId="0" fontId="20" fillId="0" borderId="39" xfId="54" applyFont="1" applyFill="1" applyBorder="1" applyAlignment="1">
      <alignment vertical="top" wrapText="1"/>
    </xf>
    <xf numFmtId="0" fontId="20" fillId="0" borderId="0" xfId="54" applyFont="1" applyFill="1" applyBorder="1" applyAlignment="1">
      <alignment vertical="top" wrapText="1"/>
    </xf>
    <xf numFmtId="0" fontId="20" fillId="0" borderId="32" xfId="54" applyFont="1" applyFill="1" applyBorder="1" applyAlignment="1">
      <alignment vertical="top" wrapText="1"/>
    </xf>
    <xf numFmtId="0" fontId="20" fillId="0" borderId="39" xfId="54" applyFont="1" applyFill="1" applyBorder="1" applyAlignment="1"/>
    <xf numFmtId="0" fontId="20" fillId="0" borderId="0" xfId="54" applyFont="1" applyFill="1" applyBorder="1" applyAlignment="1"/>
    <xf numFmtId="0" fontId="20" fillId="0" borderId="32" xfId="54" applyFont="1" applyFill="1" applyBorder="1" applyAlignment="1"/>
    <xf numFmtId="0" fontId="41" fillId="0" borderId="64" xfId="54" applyFont="1" applyFill="1" applyBorder="1" applyAlignment="1">
      <alignment horizontal="center"/>
    </xf>
    <xf numFmtId="0" fontId="41" fillId="0" borderId="105" xfId="54" applyFont="1" applyFill="1" applyBorder="1" applyAlignment="1">
      <alignment horizontal="center"/>
    </xf>
    <xf numFmtId="0" fontId="41" fillId="0" borderId="106" xfId="54" applyFont="1" applyFill="1" applyBorder="1" applyAlignment="1">
      <alignment horizontal="center"/>
    </xf>
    <xf numFmtId="0" fontId="41" fillId="0" borderId="39" xfId="54" applyFont="1" applyFill="1" applyBorder="1" applyAlignment="1">
      <alignment horizontal="center"/>
    </xf>
    <xf numFmtId="0" fontId="41" fillId="0" borderId="109" xfId="54" applyFont="1" applyFill="1" applyBorder="1" applyAlignment="1">
      <alignment horizontal="center"/>
    </xf>
    <xf numFmtId="0" fontId="41" fillId="0" borderId="18" xfId="54" applyFont="1" applyFill="1" applyBorder="1" applyAlignment="1">
      <alignment horizontal="center"/>
    </xf>
    <xf numFmtId="0" fontId="64" fillId="0" borderId="109" xfId="54" applyFont="1" applyFill="1" applyBorder="1" applyAlignment="1">
      <alignment horizontal="center"/>
    </xf>
    <xf numFmtId="0" fontId="41" fillId="0" borderId="110" xfId="54" applyFont="1" applyFill="1" applyBorder="1" applyAlignment="1">
      <alignment horizontal="center"/>
    </xf>
    <xf numFmtId="0" fontId="64" fillId="0" borderId="18" xfId="54" applyFont="1" applyFill="1" applyBorder="1" applyAlignment="1">
      <alignment horizontal="center"/>
    </xf>
    <xf numFmtId="0" fontId="64" fillId="0" borderId="39" xfId="54" applyFont="1" applyFill="1" applyBorder="1" applyAlignment="1">
      <alignment horizontal="center"/>
    </xf>
    <xf numFmtId="0" fontId="41" fillId="0" borderId="32" xfId="54" applyFont="1" applyFill="1" applyBorder="1" applyAlignment="1">
      <alignment horizontal="center"/>
    </xf>
    <xf numFmtId="0" fontId="41" fillId="0" borderId="18" xfId="54" applyFont="1" applyFill="1" applyBorder="1" applyAlignment="1">
      <alignment vertical="center" shrinkToFit="1"/>
    </xf>
    <xf numFmtId="0" fontId="41" fillId="0" borderId="110" xfId="54" applyFont="1" applyFill="1" applyBorder="1" applyAlignment="1">
      <alignment vertical="center" shrinkToFit="1"/>
    </xf>
    <xf numFmtId="0" fontId="41" fillId="0" borderId="0" xfId="54" applyFont="1" applyFill="1" applyBorder="1" applyAlignment="1">
      <alignment vertical="center" shrinkToFit="1"/>
    </xf>
    <xf numFmtId="0" fontId="41" fillId="0" borderId="32" xfId="54" applyFont="1" applyFill="1" applyBorder="1" applyAlignment="1">
      <alignment vertical="center" shrinkToFit="1"/>
    </xf>
    <xf numFmtId="0" fontId="65" fillId="0" borderId="109" xfId="54" applyFont="1" applyFill="1" applyBorder="1" applyAlignment="1">
      <alignment horizontal="center"/>
    </xf>
    <xf numFmtId="0" fontId="65" fillId="0" borderId="18" xfId="54" applyFont="1" applyFill="1" applyBorder="1" applyAlignment="1">
      <alignment horizontal="center"/>
    </xf>
    <xf numFmtId="0" fontId="20" fillId="0" borderId="109" xfId="54" applyFont="1" applyFill="1" applyBorder="1"/>
    <xf numFmtId="0" fontId="20" fillId="0" borderId="18" xfId="54" applyFont="1" applyFill="1" applyBorder="1" applyAlignment="1">
      <alignment vertical="center" shrinkToFit="1"/>
    </xf>
    <xf numFmtId="0" fontId="20" fillId="0" borderId="18" xfId="54" applyFont="1" applyFill="1" applyBorder="1"/>
    <xf numFmtId="0" fontId="20" fillId="0" borderId="110" xfId="54" applyFont="1" applyFill="1" applyBorder="1" applyAlignment="1">
      <alignment vertical="center" shrinkToFit="1"/>
    </xf>
    <xf numFmtId="0" fontId="20" fillId="0" borderId="39" xfId="54" applyFont="1" applyFill="1" applyBorder="1"/>
    <xf numFmtId="0" fontId="20" fillId="0" borderId="0" xfId="54" applyFont="1" applyFill="1" applyBorder="1" applyAlignment="1">
      <alignment vertical="center" shrinkToFit="1"/>
    </xf>
    <xf numFmtId="0" fontId="20" fillId="0" borderId="32" xfId="54" applyFont="1" applyFill="1" applyBorder="1" applyAlignment="1">
      <alignment vertical="center" shrinkToFit="1"/>
    </xf>
    <xf numFmtId="0" fontId="20" fillId="0" borderId="111" xfId="54" applyFont="1" applyFill="1" applyBorder="1"/>
    <xf numFmtId="0" fontId="20" fillId="0" borderId="112" xfId="54" applyFont="1" applyFill="1" applyBorder="1" applyAlignment="1">
      <alignment vertical="center" shrinkToFit="1"/>
    </xf>
    <xf numFmtId="0" fontId="20" fillId="0" borderId="112" xfId="54" applyFont="1" applyFill="1" applyBorder="1"/>
    <xf numFmtId="0" fontId="20" fillId="0" borderId="113" xfId="54" applyFont="1" applyFill="1" applyBorder="1" applyAlignment="1">
      <alignment vertical="center" shrinkToFit="1"/>
    </xf>
    <xf numFmtId="0" fontId="20" fillId="0" borderId="44" xfId="54" applyFont="1" applyFill="1" applyBorder="1"/>
    <xf numFmtId="0" fontId="20" fillId="0" borderId="33" xfId="54" applyFont="1" applyFill="1" applyBorder="1" applyAlignment="1">
      <alignment vertical="center" shrinkToFit="1"/>
    </xf>
    <xf numFmtId="0" fontId="20" fillId="0" borderId="34" xfId="54" applyFont="1" applyFill="1" applyBorder="1" applyAlignment="1">
      <alignment vertical="center" shrinkToFit="1"/>
    </xf>
    <xf numFmtId="0" fontId="9" fillId="0" borderId="0" xfId="53" applyFont="1" applyAlignment="1"/>
    <xf numFmtId="0" fontId="45" fillId="0" borderId="0" xfId="53" applyFont="1" applyAlignment="1"/>
    <xf numFmtId="0" fontId="45" fillId="0" borderId="0" xfId="53" applyFont="1" applyAlignment="1">
      <alignment horizontal="left"/>
    </xf>
    <xf numFmtId="0" fontId="66" fillId="0" borderId="0" xfId="53" applyFont="1" applyAlignment="1">
      <alignment horizontal="center"/>
    </xf>
    <xf numFmtId="0" fontId="67" fillId="0" borderId="10" xfId="53" applyFont="1" applyBorder="1" applyAlignment="1">
      <alignment horizontal="left"/>
    </xf>
    <xf numFmtId="0" fontId="68" fillId="0" borderId="10" xfId="53" applyFont="1" applyBorder="1" applyAlignment="1">
      <alignment horizontal="center"/>
    </xf>
    <xf numFmtId="0" fontId="9" fillId="0" borderId="0" xfId="53" applyFont="1" applyAlignment="1">
      <alignment vertical="center"/>
    </xf>
    <xf numFmtId="0" fontId="9" fillId="0" borderId="10" xfId="53" applyFont="1" applyFill="1" applyBorder="1" applyAlignment="1">
      <alignment horizontal="center" vertical="center"/>
    </xf>
    <xf numFmtId="0" fontId="9" fillId="0" borderId="0" xfId="53" applyFont="1" applyFill="1" applyAlignment="1">
      <alignment vertical="center"/>
    </xf>
    <xf numFmtId="0" fontId="9" fillId="0" borderId="10" xfId="53" applyFont="1" applyFill="1" applyBorder="1" applyAlignment="1">
      <alignment vertical="center"/>
    </xf>
    <xf numFmtId="0" fontId="9" fillId="0" borderId="10" xfId="53" applyFont="1" applyBorder="1" applyAlignment="1">
      <alignment vertical="center"/>
    </xf>
    <xf numFmtId="0" fontId="45" fillId="0" borderId="0" xfId="53" applyFont="1" applyBorder="1" applyAlignment="1">
      <alignment vertical="center"/>
    </xf>
    <xf numFmtId="0" fontId="69" fillId="0" borderId="10" xfId="53" applyFont="1" applyBorder="1" applyAlignment="1">
      <alignment vertical="center"/>
    </xf>
    <xf numFmtId="0" fontId="70" fillId="0" borderId="10" xfId="53" applyFont="1" applyBorder="1" applyAlignment="1">
      <alignment vertical="center"/>
    </xf>
    <xf numFmtId="0" fontId="71" fillId="0" borderId="10" xfId="53" applyFont="1" applyBorder="1" applyAlignment="1">
      <alignment vertical="center"/>
    </xf>
    <xf numFmtId="0" fontId="45" fillId="0" borderId="20" xfId="53" applyFont="1" applyBorder="1" applyAlignment="1">
      <alignment horizontal="center" vertical="center" wrapText="1"/>
    </xf>
    <xf numFmtId="0" fontId="45" fillId="0" borderId="14" xfId="53" applyFont="1" applyBorder="1" applyAlignment="1">
      <alignment horizontal="center" vertical="center" wrapText="1"/>
    </xf>
    <xf numFmtId="0" fontId="45" fillId="0" borderId="21" xfId="53" applyFont="1" applyBorder="1" applyAlignment="1">
      <alignment horizontal="center" vertical="center" wrapText="1"/>
    </xf>
    <xf numFmtId="0" fontId="45" fillId="0" borderId="0" xfId="53" applyFont="1" applyBorder="1" applyAlignment="1">
      <alignment horizontal="center" vertical="center" wrapText="1"/>
    </xf>
    <xf numFmtId="0" fontId="45" fillId="0" borderId="21" xfId="53" applyBorder="1" applyAlignment="1">
      <alignment horizontal="center" vertical="center" wrapText="1"/>
    </xf>
    <xf numFmtId="0" fontId="45" fillId="0" borderId="0" xfId="53" applyBorder="1" applyAlignment="1">
      <alignment horizontal="center" vertical="center" wrapText="1"/>
    </xf>
    <xf numFmtId="0" fontId="45" fillId="0" borderId="22" xfId="53" applyFont="1" applyBorder="1" applyAlignment="1">
      <alignment horizontal="center" vertical="center" wrapText="1"/>
    </xf>
    <xf numFmtId="0" fontId="45" fillId="0" borderId="10" xfId="53" applyFont="1" applyBorder="1" applyAlignment="1">
      <alignment horizontal="center" vertical="center" wrapText="1"/>
    </xf>
    <xf numFmtId="0" fontId="39" fillId="0" borderId="123" xfId="53" applyFont="1" applyBorder="1" applyAlignment="1">
      <alignment horizontal="center" vertical="center" wrapText="1"/>
    </xf>
    <xf numFmtId="0" fontId="39" fillId="0" borderId="124" xfId="53" applyFont="1" applyBorder="1" applyAlignment="1">
      <alignment horizontal="center" vertical="center" wrapText="1"/>
    </xf>
    <xf numFmtId="0" fontId="9" fillId="0" borderId="13" xfId="54" applyFont="1" applyFill="1" applyBorder="1" applyAlignment="1">
      <alignment horizontal="center" vertical="center"/>
    </xf>
    <xf numFmtId="0" fontId="9" fillId="0" borderId="14" xfId="54" applyFont="1" applyFill="1" applyBorder="1" applyAlignment="1">
      <alignment horizontal="center" vertical="center"/>
    </xf>
    <xf numFmtId="0" fontId="9" fillId="0" borderId="0" xfId="54" applyFont="1" applyFill="1" applyAlignment="1">
      <alignment horizontal="center" vertical="center"/>
    </xf>
    <xf numFmtId="0" fontId="50" fillId="0" borderId="0" xfId="49" applyFont="1" applyFill="1" applyAlignment="1">
      <alignment horizontal="right" vertical="center" indent="1" shrinkToFit="1"/>
    </xf>
    <xf numFmtId="0" fontId="50" fillId="0" borderId="0" xfId="49" applyFont="1" applyFill="1" applyAlignment="1">
      <alignment horizontal="center" vertical="top"/>
    </xf>
    <xf numFmtId="0" fontId="9" fillId="0" borderId="0" xfId="56" applyFont="1" applyFill="1" applyAlignment="1">
      <alignment horizontal="right"/>
    </xf>
    <xf numFmtId="0" fontId="9" fillId="0" borderId="0" xfId="56" quotePrefix="1" applyFont="1" applyFill="1" applyAlignment="1">
      <alignment horizontal="right"/>
    </xf>
    <xf numFmtId="0" fontId="9" fillId="0" borderId="0" xfId="56" applyFont="1" applyFill="1" applyAlignment="1">
      <alignment horizontal="left"/>
    </xf>
    <xf numFmtId="0" fontId="13" fillId="0" borderId="0" xfId="54" applyFont="1"/>
    <xf numFmtId="0" fontId="6" fillId="0" borderId="0" xfId="54" applyFont="1"/>
    <xf numFmtId="0" fontId="13" fillId="0" borderId="0" xfId="54" applyFont="1" applyAlignment="1"/>
    <xf numFmtId="0" fontId="13" fillId="0" borderId="0" xfId="54" applyFont="1" applyAlignment="1">
      <alignment horizontal="right"/>
    </xf>
    <xf numFmtId="0" fontId="13" fillId="0" borderId="0" xfId="54" applyFont="1" applyFill="1"/>
    <xf numFmtId="0" fontId="13" fillId="0" borderId="81" xfId="54" applyFont="1" applyBorder="1" applyAlignment="1">
      <alignment vertical="top" wrapText="1"/>
    </xf>
    <xf numFmtId="0" fontId="13" fillId="0" borderId="80" xfId="54" applyFont="1" applyBorder="1" applyAlignment="1">
      <alignment horizontal="center" vertical="center" wrapText="1"/>
    </xf>
    <xf numFmtId="0" fontId="6" fillId="0" borderId="0" xfId="54" applyFont="1" applyAlignment="1">
      <alignment horizontal="center" vertical="center"/>
    </xf>
    <xf numFmtId="0" fontId="45" fillId="0" borderId="0" xfId="53" quotePrefix="1">
      <alignment vertical="center"/>
    </xf>
    <xf numFmtId="0" fontId="9" fillId="0" borderId="13" xfId="54" applyFont="1" applyFill="1" applyBorder="1" applyAlignment="1">
      <alignment vertical="center"/>
    </xf>
    <xf numFmtId="0" fontId="9" fillId="0" borderId="14" xfId="54" applyFont="1" applyFill="1" applyBorder="1" applyAlignment="1">
      <alignment vertical="center"/>
    </xf>
    <xf numFmtId="0" fontId="9" fillId="0" borderId="26" xfId="54" applyFont="1" applyFill="1" applyBorder="1" applyAlignment="1">
      <alignment vertical="center"/>
    </xf>
    <xf numFmtId="0" fontId="9" fillId="0" borderId="15" xfId="54" applyFont="1" applyFill="1" applyBorder="1" applyAlignment="1">
      <alignment vertical="center"/>
    </xf>
    <xf numFmtId="0" fontId="9" fillId="0" borderId="17" xfId="54" applyFont="1" applyFill="1" applyBorder="1" applyAlignment="1">
      <alignment vertical="center"/>
    </xf>
    <xf numFmtId="0" fontId="9" fillId="0" borderId="10" xfId="54" applyFont="1" applyFill="1" applyBorder="1" applyAlignment="1">
      <alignment vertical="center"/>
    </xf>
    <xf numFmtId="0" fontId="9" fillId="0" borderId="25" xfId="54" applyFont="1" applyFill="1" applyBorder="1" applyAlignment="1">
      <alignment vertical="center"/>
    </xf>
    <xf numFmtId="0" fontId="9" fillId="0" borderId="26" xfId="54" applyFont="1" applyFill="1" applyBorder="1" applyAlignment="1">
      <alignment horizontal="center" vertical="center"/>
    </xf>
    <xf numFmtId="0" fontId="9" fillId="0" borderId="16" xfId="54" applyFont="1" applyFill="1" applyBorder="1" applyAlignment="1">
      <alignment vertical="center"/>
    </xf>
    <xf numFmtId="0" fontId="9" fillId="0" borderId="0" xfId="54" applyFont="1" applyFill="1" applyBorder="1" applyAlignment="1">
      <alignment vertical="top"/>
    </xf>
    <xf numFmtId="0" fontId="9" fillId="0" borderId="15" xfId="54" applyFont="1" applyFill="1" applyBorder="1" applyAlignment="1">
      <alignment vertical="top"/>
    </xf>
    <xf numFmtId="0" fontId="62" fillId="0" borderId="0" xfId="54" applyFont="1" applyFill="1" applyBorder="1" applyAlignment="1">
      <alignment vertical="center"/>
    </xf>
    <xf numFmtId="0" fontId="9" fillId="0" borderId="0" xfId="54" applyFont="1" applyFill="1" applyBorder="1" applyAlignment="1">
      <alignment horizontal="distributed"/>
    </xf>
    <xf numFmtId="0" fontId="9" fillId="0" borderId="16" xfId="54" applyFont="1" applyFill="1" applyBorder="1" applyAlignment="1">
      <alignment horizontal="center" vertical="center"/>
    </xf>
    <xf numFmtId="0" fontId="9" fillId="0" borderId="0" xfId="54" applyFont="1" applyFill="1" applyBorder="1" applyAlignment="1">
      <alignment horizontal="center" vertical="center"/>
    </xf>
    <xf numFmtId="0" fontId="74" fillId="0" borderId="15" xfId="61" applyBorder="1" applyAlignment="1">
      <alignment vertical="center"/>
    </xf>
    <xf numFmtId="0" fontId="9" fillId="0" borderId="0" xfId="54" applyFont="1" applyFill="1" applyBorder="1" applyAlignment="1">
      <alignment horizontal="left" vertical="center"/>
    </xf>
    <xf numFmtId="0" fontId="9" fillId="0" borderId="15" xfId="54" applyFont="1" applyFill="1" applyBorder="1" applyAlignment="1">
      <alignment horizontal="left" vertical="center"/>
    </xf>
    <xf numFmtId="0" fontId="9" fillId="0" borderId="0" xfId="54" applyFont="1" applyFill="1" applyBorder="1" applyAlignment="1">
      <alignment horizontal="right" vertical="center"/>
    </xf>
    <xf numFmtId="0" fontId="9" fillId="0" borderId="0" xfId="54" quotePrefix="1" applyFont="1" applyFill="1" applyBorder="1" applyAlignment="1">
      <alignment vertical="center"/>
    </xf>
    <xf numFmtId="0" fontId="9" fillId="0" borderId="126" xfId="56" applyFont="1" applyFill="1" applyBorder="1">
      <alignment vertical="center"/>
    </xf>
    <xf numFmtId="0" fontId="62" fillId="0" borderId="0" xfId="56" applyFont="1" applyFill="1" applyAlignment="1">
      <alignment horizontal="center" vertical="center"/>
    </xf>
    <xf numFmtId="0" fontId="9" fillId="0" borderId="0" xfId="56" quotePrefix="1" applyFont="1" applyFill="1" applyBorder="1">
      <alignment vertical="center"/>
    </xf>
    <xf numFmtId="0" fontId="9" fillId="0" borderId="0" xfId="58" applyFont="1" applyAlignment="1">
      <alignment vertical="top"/>
    </xf>
    <xf numFmtId="0" fontId="9" fillId="0" borderId="0" xfId="58" applyFont="1" applyAlignment="1">
      <alignment horizontal="left" vertical="center"/>
    </xf>
    <xf numFmtId="0" fontId="0" fillId="0" borderId="0" xfId="0" applyAlignment="1">
      <alignment vertical="top"/>
    </xf>
    <xf numFmtId="0" fontId="9" fillId="0" borderId="0" xfId="58" quotePrefix="1" applyFont="1"/>
    <xf numFmtId="0" fontId="9" fillId="0" borderId="40" xfId="54" quotePrefix="1" applyFont="1" applyFill="1" applyBorder="1" applyAlignment="1">
      <alignment vertical="center"/>
    </xf>
    <xf numFmtId="0" fontId="9" fillId="0" borderId="0" xfId="54" applyFont="1" applyFill="1" applyAlignment="1"/>
    <xf numFmtId="0" fontId="50" fillId="0" borderId="0" xfId="49" applyNumberFormat="1" applyFont="1" applyFill="1" applyAlignment="1">
      <alignment horizontal="left" vertical="center"/>
    </xf>
    <xf numFmtId="0" fontId="0" fillId="0" borderId="0" xfId="0" applyAlignment="1"/>
    <xf numFmtId="0" fontId="9" fillId="0" borderId="0" xfId="56" applyFont="1" applyFill="1" applyAlignment="1">
      <alignment vertical="center"/>
    </xf>
    <xf numFmtId="0" fontId="9" fillId="0" borderId="0" xfId="56" applyFont="1" applyFill="1" applyAlignment="1">
      <alignment horizontal="right" vertical="center"/>
    </xf>
    <xf numFmtId="176" fontId="9" fillId="0" borderId="0" xfId="54" applyNumberFormat="1" applyFont="1" applyFill="1" applyAlignment="1">
      <alignment horizontal="center" vertical="center" shrinkToFit="1"/>
    </xf>
    <xf numFmtId="0" fontId="9" fillId="0" borderId="0" xfId="56" applyFont="1" applyFill="1" applyBorder="1" applyAlignment="1">
      <alignment horizontal="center" vertical="center"/>
    </xf>
    <xf numFmtId="0" fontId="9" fillId="0" borderId="0" xfId="56" applyFont="1" applyFill="1" applyAlignment="1">
      <alignment horizontal="center" vertical="center"/>
    </xf>
    <xf numFmtId="0" fontId="9" fillId="0" borderId="0" xfId="58" applyFont="1" applyAlignment="1"/>
    <xf numFmtId="0" fontId="0" fillId="0" borderId="0" xfId="0" applyAlignment="1"/>
    <xf numFmtId="0" fontId="9" fillId="0" borderId="0" xfId="54" applyFont="1" applyFill="1" applyAlignment="1">
      <alignment horizontal="center" vertical="center" shrinkToFit="1"/>
    </xf>
    <xf numFmtId="0" fontId="9" fillId="0" borderId="0" xfId="54" applyFont="1" applyFill="1" applyAlignment="1">
      <alignment vertical="center"/>
    </xf>
    <xf numFmtId="0" fontId="50" fillId="0" borderId="0" xfId="49" applyFont="1" applyFill="1" applyAlignment="1">
      <alignment vertical="center"/>
    </xf>
    <xf numFmtId="0" fontId="50" fillId="0" borderId="18" xfId="57" applyFont="1" applyFill="1" applyBorder="1" applyAlignment="1">
      <alignment horizontal="distributed" vertical="center" justifyLastLine="1"/>
    </xf>
    <xf numFmtId="0" fontId="50" fillId="0" borderId="0" xfId="49" applyNumberFormat="1" applyFont="1" applyFill="1" applyAlignment="1"/>
    <xf numFmtId="0" fontId="15" fillId="0" borderId="0" xfId="0" applyFont="1" applyAlignment="1">
      <alignment vertical="center"/>
    </xf>
    <xf numFmtId="0" fontId="16" fillId="0" borderId="11" xfId="0" applyFont="1" applyBorder="1" applyAlignment="1">
      <alignment horizontal="center" vertical="center"/>
    </xf>
    <xf numFmtId="0" fontId="19" fillId="0" borderId="19" xfId="0" applyFont="1" applyBorder="1" applyAlignment="1">
      <alignment horizontal="center" vertical="center"/>
    </xf>
    <xf numFmtId="0" fontId="16" fillId="0" borderId="12" xfId="0" applyFont="1" applyBorder="1" applyAlignment="1">
      <alignment horizontal="center" vertical="center"/>
    </xf>
    <xf numFmtId="0" fontId="0" fillId="0" borderId="1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12" xfId="0" quotePrefix="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6" fillId="0" borderId="0" xfId="0" applyFont="1" applyAlignment="1">
      <alignment vertical="center"/>
    </xf>
    <xf numFmtId="0" fontId="0" fillId="25" borderId="23" xfId="0" applyNumberFormat="1" applyFill="1" applyBorder="1" applyAlignment="1" applyProtection="1">
      <alignment horizontal="left" vertical="center"/>
      <protection locked="0"/>
    </xf>
    <xf numFmtId="0" fontId="0" fillId="25" borderId="23" xfId="0" applyFill="1" applyBorder="1" applyAlignment="1" applyProtection="1">
      <alignment horizontal="left" vertical="center"/>
      <protection locked="0"/>
    </xf>
    <xf numFmtId="0" fontId="0" fillId="25" borderId="23" xfId="0" applyFill="1" applyBorder="1" applyAlignment="1" applyProtection="1">
      <alignment vertical="center"/>
      <protection locked="0"/>
    </xf>
    <xf numFmtId="0" fontId="0" fillId="25" borderId="23" xfId="0" applyFill="1" applyBorder="1" applyAlignment="1" applyProtection="1">
      <alignment vertical="center" shrinkToFit="1"/>
      <protection locked="0"/>
    </xf>
    <xf numFmtId="176" fontId="0" fillId="25" borderId="23" xfId="0" applyNumberFormat="1" applyFill="1" applyBorder="1" applyAlignment="1" applyProtection="1">
      <alignment horizontal="left" vertical="center"/>
      <protection locked="0"/>
    </xf>
    <xf numFmtId="38" fontId="0" fillId="25" borderId="23" xfId="33" applyFont="1" applyFill="1" applyBorder="1" applyAlignment="1" applyProtection="1">
      <alignment horizontal="left" vertical="center"/>
      <protection locked="0"/>
    </xf>
    <xf numFmtId="0" fontId="0" fillId="25" borderId="24" xfId="0" applyFill="1" applyBorder="1" applyAlignment="1" applyProtection="1">
      <alignment horizontal="left" vertical="center"/>
      <protection locked="0"/>
    </xf>
    <xf numFmtId="176" fontId="13" fillId="26" borderId="0" xfId="54" applyNumberFormat="1" applyFont="1" applyFill="1" applyAlignment="1">
      <alignment horizontal="center"/>
    </xf>
    <xf numFmtId="0" fontId="13" fillId="26" borderId="77" xfId="54" applyFont="1" applyFill="1" applyBorder="1" applyAlignment="1">
      <alignment vertical="center" wrapText="1"/>
    </xf>
    <xf numFmtId="0" fontId="13" fillId="26" borderId="80" xfId="54" applyFont="1" applyFill="1" applyBorder="1" applyAlignment="1">
      <alignment vertical="center" wrapText="1"/>
    </xf>
    <xf numFmtId="0" fontId="57" fillId="26" borderId="30" xfId="44" applyFont="1" applyFill="1" applyBorder="1" applyAlignment="1">
      <alignment vertical="top" wrapText="1"/>
    </xf>
    <xf numFmtId="0" fontId="57" fillId="26" borderId="31" xfId="44" applyFont="1" applyFill="1" applyBorder="1" applyAlignment="1">
      <alignment vertical="top" wrapText="1"/>
    </xf>
    <xf numFmtId="0" fontId="57" fillId="26" borderId="0" xfId="44" applyFont="1" applyFill="1" applyBorder="1" applyAlignment="1">
      <alignment vertical="top" wrapText="1"/>
    </xf>
    <xf numFmtId="0" fontId="57" fillId="26" borderId="32" xfId="44" applyFont="1" applyFill="1" applyBorder="1" applyAlignment="1">
      <alignment vertical="top" wrapText="1"/>
    </xf>
    <xf numFmtId="0" fontId="57" fillId="26" borderId="33" xfId="44" applyFont="1" applyFill="1" applyBorder="1" applyAlignment="1">
      <alignment vertical="top" wrapText="1"/>
    </xf>
    <xf numFmtId="0" fontId="57" fillId="26" borderId="34" xfId="44" applyFont="1" applyFill="1" applyBorder="1" applyAlignment="1">
      <alignment vertical="top" wrapText="1"/>
    </xf>
    <xf numFmtId="0" fontId="50" fillId="26" borderId="0" xfId="49" applyNumberFormat="1" applyFont="1" applyFill="1" applyAlignment="1">
      <alignment horizontal="left" indent="1"/>
    </xf>
    <xf numFmtId="0" fontId="50" fillId="26" borderId="0" xfId="49" applyNumberFormat="1" applyFont="1" applyFill="1" applyAlignment="1"/>
    <xf numFmtId="0" fontId="9" fillId="26" borderId="0" xfId="58" applyFont="1" applyFill="1"/>
    <xf numFmtId="0" fontId="9" fillId="0" borderId="0" xfId="58" applyFont="1" applyFill="1"/>
    <xf numFmtId="0" fontId="13" fillId="25" borderId="0" xfId="54" applyFont="1" applyFill="1" applyAlignment="1">
      <alignment horizontal="left" shrinkToFit="1"/>
    </xf>
    <xf numFmtId="0" fontId="13" fillId="25" borderId="0" xfId="54" applyFont="1" applyFill="1" applyAlignment="1">
      <alignment horizontal="left" indent="1" shrinkToFit="1"/>
    </xf>
    <xf numFmtId="0" fontId="13" fillId="25" borderId="0" xfId="54" applyFont="1" applyFill="1" applyAlignment="1">
      <alignment horizontal="left" indent="1"/>
    </xf>
    <xf numFmtId="0" fontId="13" fillId="25" borderId="0" xfId="54" applyFont="1" applyFill="1"/>
    <xf numFmtId="0" fontId="9" fillId="25" borderId="0" xfId="54" applyFont="1" applyFill="1" applyAlignment="1">
      <alignment horizontal="right" vertical="center"/>
    </xf>
    <xf numFmtId="0" fontId="0" fillId="25" borderId="0" xfId="0" applyFill="1" applyAlignment="1">
      <alignment shrinkToFit="1"/>
    </xf>
    <xf numFmtId="0" fontId="0" fillId="25" borderId="0" xfId="0" applyFill="1" applyAlignment="1">
      <alignment horizontal="left"/>
    </xf>
    <xf numFmtId="0" fontId="9" fillId="25" borderId="0" xfId="58" applyFont="1" applyFill="1" applyAlignment="1">
      <alignment vertical="top"/>
    </xf>
    <xf numFmtId="0" fontId="9" fillId="25" borderId="0" xfId="58" applyFont="1" applyFill="1" applyAlignment="1">
      <alignment horizontal="left" vertical="center"/>
    </xf>
    <xf numFmtId="0" fontId="15" fillId="0" borderId="0" xfId="0" applyFont="1" applyFill="1" applyAlignment="1">
      <alignment horizontal="center" vertical="center"/>
    </xf>
    <xf numFmtId="0" fontId="14" fillId="27" borderId="0" xfId="0" applyFont="1" applyFill="1" applyAlignment="1">
      <alignment vertical="center"/>
    </xf>
    <xf numFmtId="0" fontId="40" fillId="0" borderId="0" xfId="0" applyFont="1"/>
    <xf numFmtId="0" fontId="40" fillId="0" borderId="94" xfId="0" applyFont="1" applyBorder="1" applyAlignment="1">
      <alignment horizontal="left"/>
    </xf>
    <xf numFmtId="0" fontId="40" fillId="0" borderId="94" xfId="0" applyFont="1" applyBorder="1"/>
    <xf numFmtId="0" fontId="40" fillId="0" borderId="0" xfId="0" applyFont="1" applyBorder="1"/>
    <xf numFmtId="0" fontId="40" fillId="0" borderId="0" xfId="0" applyFont="1" applyAlignment="1">
      <alignment horizontal="left"/>
    </xf>
    <xf numFmtId="0" fontId="40" fillId="0" borderId="0" xfId="0" applyFont="1" applyBorder="1" applyAlignment="1">
      <alignment horizontal="left"/>
    </xf>
    <xf numFmtId="0" fontId="9" fillId="0" borderId="0" xfId="0" applyFont="1"/>
    <xf numFmtId="176" fontId="9" fillId="26" borderId="0" xfId="56" applyNumberFormat="1" applyFont="1" applyFill="1" applyBorder="1" applyAlignment="1">
      <alignment vertical="center" shrinkToFit="1"/>
    </xf>
    <xf numFmtId="0" fontId="0" fillId="24" borderId="0" xfId="0" applyFill="1" applyAlignment="1">
      <alignment vertical="center"/>
    </xf>
    <xf numFmtId="176" fontId="9" fillId="25" borderId="0" xfId="0" applyNumberFormat="1" applyFont="1" applyFill="1" applyAlignment="1">
      <alignment vertical="center"/>
    </xf>
    <xf numFmtId="0" fontId="0" fillId="0" borderId="4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7" fillId="0" borderId="63" xfId="0" applyFont="1" applyFill="1" applyBorder="1" applyAlignment="1">
      <alignment horizontal="center" vertical="center" shrinkToFit="1"/>
    </xf>
    <xf numFmtId="0" fontId="17" fillId="0" borderId="65"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71" xfId="0" applyFont="1" applyFill="1" applyBorder="1" applyAlignment="1">
      <alignment horizontal="center" vertical="center" shrinkToFit="1"/>
    </xf>
    <xf numFmtId="0" fontId="17" fillId="0" borderId="149" xfId="0" applyFont="1" applyFill="1" applyBorder="1" applyAlignment="1">
      <alignment horizontal="center" vertical="center" shrinkToFit="1"/>
    </xf>
    <xf numFmtId="0" fontId="17" fillId="0" borderId="154" xfId="0" applyFont="1" applyFill="1" applyBorder="1" applyAlignment="1">
      <alignment horizontal="center" vertical="center" shrinkToFit="1"/>
    </xf>
    <xf numFmtId="0" fontId="17" fillId="0" borderId="42"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40" fillId="0" borderId="0" xfId="65" applyFont="1">
      <alignment vertical="center"/>
    </xf>
    <xf numFmtId="0" fontId="40" fillId="0" borderId="25" xfId="65" applyFont="1" applyBorder="1">
      <alignment vertical="center"/>
    </xf>
    <xf numFmtId="0" fontId="40" fillId="0" borderId="10" xfId="65" applyFont="1" applyBorder="1">
      <alignment vertical="center"/>
    </xf>
    <xf numFmtId="0" fontId="40" fillId="0" borderId="17" xfId="65" applyFont="1" applyBorder="1">
      <alignment vertical="center"/>
    </xf>
    <xf numFmtId="0" fontId="40" fillId="0" borderId="15" xfId="65" applyFont="1" applyBorder="1">
      <alignment vertical="center"/>
    </xf>
    <xf numFmtId="0" fontId="40" fillId="0" borderId="0" xfId="65" applyFont="1" applyBorder="1">
      <alignment vertical="center"/>
    </xf>
    <xf numFmtId="0" fontId="40" fillId="0" borderId="16" xfId="65" applyFont="1" applyBorder="1">
      <alignment vertical="center"/>
    </xf>
    <xf numFmtId="0" fontId="40" fillId="0" borderId="26" xfId="65" applyFont="1" applyBorder="1">
      <alignment vertical="center"/>
    </xf>
    <xf numFmtId="0" fontId="40" fillId="0" borderId="14" xfId="65" applyFont="1" applyBorder="1">
      <alignment vertical="center"/>
    </xf>
    <xf numFmtId="0" fontId="40" fillId="0" borderId="13" xfId="65" applyFont="1" applyBorder="1">
      <alignment vertical="center"/>
    </xf>
    <xf numFmtId="0" fontId="40" fillId="0" borderId="12" xfId="65" applyFont="1" applyBorder="1" applyAlignment="1">
      <alignment horizontal="center" vertical="center"/>
    </xf>
    <xf numFmtId="0" fontId="40" fillId="0" borderId="27" xfId="65" applyFont="1" applyBorder="1" applyAlignment="1">
      <alignment horizontal="center" vertical="center"/>
    </xf>
    <xf numFmtId="0" fontId="40" fillId="26" borderId="25" xfId="65" applyFont="1" applyFill="1" applyBorder="1">
      <alignment vertical="center"/>
    </xf>
    <xf numFmtId="0" fontId="40" fillId="26" borderId="10" xfId="65" applyFont="1" applyFill="1" applyBorder="1">
      <alignment vertical="center"/>
    </xf>
    <xf numFmtId="0" fontId="40" fillId="26" borderId="17" xfId="65" applyFont="1" applyFill="1" applyBorder="1">
      <alignment vertical="center"/>
    </xf>
    <xf numFmtId="0" fontId="40" fillId="26" borderId="15" xfId="65" applyFont="1" applyFill="1" applyBorder="1">
      <alignment vertical="center"/>
    </xf>
    <xf numFmtId="0" fontId="40" fillId="26" borderId="0" xfId="65" applyFont="1" applyFill="1" applyBorder="1">
      <alignment vertical="center"/>
    </xf>
    <xf numFmtId="0" fontId="40" fillId="26" borderId="16" xfId="65" applyFont="1" applyFill="1" applyBorder="1">
      <alignment vertical="center"/>
    </xf>
    <xf numFmtId="0" fontId="40" fillId="0" borderId="0" xfId="65" applyFont="1" applyBorder="1" applyAlignment="1">
      <alignment vertical="center"/>
    </xf>
    <xf numFmtId="0" fontId="40" fillId="0" borderId="0" xfId="65" applyFont="1" applyAlignment="1">
      <alignment horizontal="right" vertical="center"/>
    </xf>
    <xf numFmtId="0" fontId="6" fillId="0" borderId="0" xfId="65" applyAlignment="1">
      <alignment horizontal="right" vertical="center"/>
    </xf>
    <xf numFmtId="0" fontId="40" fillId="0" borderId="0" xfId="0" applyFont="1" applyAlignment="1"/>
    <xf numFmtId="0" fontId="40" fillId="0" borderId="40" xfId="0" applyFont="1" applyBorder="1" applyAlignment="1">
      <alignment horizontal="left"/>
    </xf>
    <xf numFmtId="0" fontId="40" fillId="0" borderId="0" xfId="66" applyFont="1" applyAlignment="1">
      <alignment vertical="center"/>
    </xf>
    <xf numFmtId="182" fontId="11" fillId="25" borderId="18" xfId="66" applyNumberFormat="1" applyFont="1" applyFill="1" applyBorder="1" applyAlignment="1">
      <alignment horizontal="right" vertical="center"/>
    </xf>
    <xf numFmtId="182" fontId="11" fillId="28" borderId="18" xfId="66" applyNumberFormat="1" applyFont="1" applyFill="1" applyBorder="1" applyAlignment="1">
      <alignment horizontal="right" vertical="center"/>
    </xf>
    <xf numFmtId="0" fontId="11" fillId="0" borderId="18" xfId="66" applyFont="1" applyBorder="1" applyAlignment="1">
      <alignment vertical="center" wrapText="1"/>
    </xf>
    <xf numFmtId="0" fontId="11" fillId="0" borderId="18" xfId="66" applyFont="1" applyBorder="1" applyAlignment="1">
      <alignment vertical="center"/>
    </xf>
    <xf numFmtId="0" fontId="11" fillId="0" borderId="18" xfId="66" applyFont="1" applyBorder="1" applyAlignment="1">
      <alignment horizontal="left" vertical="center" wrapText="1"/>
    </xf>
    <xf numFmtId="0" fontId="11" fillId="0" borderId="18" xfId="66" applyFont="1" applyBorder="1" applyAlignment="1">
      <alignment horizontal="center" vertical="center"/>
    </xf>
    <xf numFmtId="0" fontId="40" fillId="25" borderId="0" xfId="66" applyFont="1" applyFill="1" applyAlignment="1">
      <alignment horizontal="right" vertical="center"/>
    </xf>
    <xf numFmtId="0" fontId="40" fillId="0" borderId="0" xfId="66" applyFont="1" applyAlignment="1">
      <alignment horizontal="right" vertical="center"/>
    </xf>
    <xf numFmtId="0" fontId="40" fillId="25" borderId="0" xfId="66" applyFont="1" applyFill="1" applyAlignment="1">
      <alignment vertical="center"/>
    </xf>
    <xf numFmtId="0" fontId="9" fillId="0" borderId="0" xfId="66" applyFont="1" applyAlignment="1">
      <alignment horizontal="right" vertical="center"/>
    </xf>
    <xf numFmtId="0" fontId="45" fillId="28" borderId="18" xfId="53" applyFill="1" applyBorder="1">
      <alignment vertical="center"/>
    </xf>
    <xf numFmtId="0" fontId="45" fillId="28" borderId="161" xfId="53" applyFill="1" applyBorder="1">
      <alignment vertical="center"/>
    </xf>
    <xf numFmtId="0" fontId="45" fillId="28" borderId="27" xfId="53" applyFill="1" applyBorder="1">
      <alignment vertical="center"/>
    </xf>
    <xf numFmtId="0" fontId="45" fillId="28" borderId="27" xfId="53" applyFill="1" applyBorder="1" applyAlignment="1">
      <alignment horizontal="center" vertical="center"/>
    </xf>
    <xf numFmtId="0" fontId="45" fillId="28" borderId="11" xfId="53" applyFill="1" applyBorder="1">
      <alignment vertical="center"/>
    </xf>
    <xf numFmtId="0" fontId="45" fillId="0" borderId="18" xfId="53" applyBorder="1" applyAlignment="1">
      <alignment horizontal="center" vertical="center"/>
    </xf>
    <xf numFmtId="0" fontId="45" fillId="0" borderId="18" xfId="53" applyBorder="1" applyAlignment="1">
      <alignment horizontal="center" vertical="center" wrapText="1" shrinkToFit="1"/>
    </xf>
    <xf numFmtId="0" fontId="45" fillId="25" borderId="27" xfId="53" applyFill="1" applyBorder="1">
      <alignment vertical="center"/>
    </xf>
    <xf numFmtId="0" fontId="45" fillId="0" borderId="0" xfId="53" applyBorder="1">
      <alignment vertical="center"/>
    </xf>
    <xf numFmtId="0" fontId="45" fillId="25" borderId="10" xfId="53" applyFill="1" applyBorder="1">
      <alignment vertical="center"/>
    </xf>
    <xf numFmtId="0" fontId="80" fillId="0" borderId="0" xfId="53" applyFont="1">
      <alignment vertical="center"/>
    </xf>
    <xf numFmtId="0" fontId="45" fillId="0" borderId="0" xfId="53" applyAlignment="1">
      <alignment horizontal="right" vertical="center"/>
    </xf>
    <xf numFmtId="0" fontId="40" fillId="0" borderId="0" xfId="67" applyFont="1">
      <alignment vertical="center"/>
    </xf>
    <xf numFmtId="0" fontId="40" fillId="0" borderId="0" xfId="67" applyFont="1" applyBorder="1" applyAlignment="1">
      <alignment horizontal="left"/>
    </xf>
    <xf numFmtId="0" fontId="40" fillId="0" borderId="14" xfId="67" applyFont="1" applyBorder="1" applyAlignment="1">
      <alignment vertical="center"/>
    </xf>
    <xf numFmtId="0" fontId="40" fillId="0" borderId="0" xfId="67" applyFont="1" applyBorder="1" applyAlignment="1">
      <alignment shrinkToFit="1"/>
    </xf>
    <xf numFmtId="0" fontId="40" fillId="0" borderId="0" xfId="67" applyFont="1" applyBorder="1">
      <alignment vertical="center"/>
    </xf>
    <xf numFmtId="0" fontId="81" fillId="0" borderId="0" xfId="67" applyFont="1" applyBorder="1">
      <alignment vertical="center"/>
    </xf>
    <xf numFmtId="0" fontId="40" fillId="0" borderId="0" xfId="67" applyFont="1" applyAlignment="1">
      <alignment horizontal="left"/>
    </xf>
    <xf numFmtId="0" fontId="36" fillId="0" borderId="0" xfId="67" applyFont="1">
      <alignment vertical="center"/>
    </xf>
    <xf numFmtId="0" fontId="40" fillId="0" borderId="0" xfId="67" applyFont="1" applyAlignment="1">
      <alignment horizontal="left" vertical="center"/>
    </xf>
    <xf numFmtId="0" fontId="40" fillId="25" borderId="0" xfId="67" applyFont="1" applyFill="1">
      <alignment vertical="center"/>
    </xf>
    <xf numFmtId="0" fontId="9" fillId="0" borderId="0" xfId="0" applyFont="1" applyBorder="1" applyAlignment="1">
      <alignment vertical="top"/>
    </xf>
    <xf numFmtId="0" fontId="9" fillId="0" borderId="30" xfId="0" applyFont="1" applyBorder="1" applyAlignment="1">
      <alignment vertical="top"/>
    </xf>
    <xf numFmtId="0" fontId="0" fillId="26" borderId="34" xfId="0" applyFill="1" applyBorder="1"/>
    <xf numFmtId="0" fontId="9" fillId="26" borderId="33" xfId="0" applyFont="1" applyFill="1" applyBorder="1"/>
    <xf numFmtId="0" fontId="9" fillId="26" borderId="33" xfId="0" applyFont="1" applyFill="1" applyBorder="1" applyAlignment="1">
      <alignment vertical="center" textRotation="255"/>
    </xf>
    <xf numFmtId="0" fontId="0" fillId="26" borderId="32" xfId="0" applyFill="1" applyBorder="1"/>
    <xf numFmtId="0" fontId="9" fillId="26" borderId="0" xfId="0" applyFont="1" applyFill="1" applyBorder="1"/>
    <xf numFmtId="0" fontId="9" fillId="26" borderId="0" xfId="0" applyFont="1" applyFill="1" applyBorder="1" applyAlignment="1">
      <alignment vertical="center" textRotation="255"/>
    </xf>
    <xf numFmtId="0" fontId="0" fillId="26" borderId="31" xfId="0" applyFill="1" applyBorder="1"/>
    <xf numFmtId="0" fontId="9" fillId="26" borderId="30" xfId="0" applyFont="1" applyFill="1" applyBorder="1"/>
    <xf numFmtId="0" fontId="9" fillId="26" borderId="30" xfId="0" applyFont="1" applyFill="1" applyBorder="1" applyAlignment="1">
      <alignment vertical="center" textRotation="255"/>
    </xf>
    <xf numFmtId="0" fontId="9" fillId="0" borderId="0" xfId="0" applyFont="1" applyAlignment="1">
      <alignment horizontal="center"/>
    </xf>
    <xf numFmtId="0" fontId="12" fillId="0" borderId="0" xfId="0" applyFont="1" applyAlignment="1">
      <alignment horizontal="center"/>
    </xf>
    <xf numFmtId="0" fontId="13" fillId="0" borderId="32" xfId="0" applyFont="1" applyBorder="1" applyAlignment="1">
      <alignment horizontal="justify" vertical="top" wrapText="1"/>
    </xf>
    <xf numFmtId="0" fontId="13" fillId="0" borderId="39" xfId="0" applyFont="1" applyBorder="1" applyAlignment="1">
      <alignment horizontal="justify" vertical="top" wrapText="1"/>
    </xf>
    <xf numFmtId="0" fontId="13" fillId="0" borderId="35"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0" xfId="0" applyFont="1" applyBorder="1" applyAlignment="1">
      <alignment horizontal="left" vertical="center"/>
    </xf>
    <xf numFmtId="0" fontId="13" fillId="0" borderId="21" xfId="0" applyFont="1" applyBorder="1" applyAlignment="1">
      <alignment horizontal="left" vertical="center"/>
    </xf>
    <xf numFmtId="0" fontId="13" fillId="0" borderId="43" xfId="0" applyFont="1" applyBorder="1" applyAlignment="1">
      <alignment horizontal="justify" vertical="center" wrapText="1"/>
    </xf>
    <xf numFmtId="0" fontId="13" fillId="0" borderId="32" xfId="0" applyFont="1" applyBorder="1" applyAlignment="1">
      <alignment vertical="top" wrapText="1"/>
    </xf>
    <xf numFmtId="0" fontId="13" fillId="0" borderId="0" xfId="0" applyFont="1" applyBorder="1" applyAlignment="1">
      <alignment vertical="top" wrapText="1"/>
    </xf>
    <xf numFmtId="0" fontId="13" fillId="0" borderId="39" xfId="0" applyFont="1" applyBorder="1" applyAlignment="1">
      <alignment vertical="top" wrapText="1"/>
    </xf>
    <xf numFmtId="0" fontId="0" fillId="0" borderId="32" xfId="0" applyBorder="1" applyAlignment="1"/>
    <xf numFmtId="0" fontId="13" fillId="0" borderId="0" xfId="0" applyFont="1" applyBorder="1" applyAlignment="1">
      <alignment horizontal="justify"/>
    </xf>
    <xf numFmtId="0" fontId="13" fillId="0" borderId="0" xfId="0" applyFont="1" applyBorder="1" applyAlignment="1">
      <alignment horizontal="justify" wrapText="1"/>
    </xf>
    <xf numFmtId="0" fontId="13" fillId="0" borderId="39" xfId="0" applyFont="1" applyBorder="1" applyAlignment="1">
      <alignment horizontal="justify" wrapText="1"/>
    </xf>
    <xf numFmtId="0" fontId="83" fillId="0" borderId="0" xfId="44" applyFont="1">
      <alignment vertical="center"/>
    </xf>
    <xf numFmtId="0" fontId="84" fillId="0" borderId="0" xfId="44" applyFont="1" applyAlignment="1">
      <alignment horizontal="justify" vertical="center" wrapText="1"/>
    </xf>
    <xf numFmtId="0" fontId="84" fillId="0" borderId="11" xfId="44" applyFont="1" applyBorder="1" applyAlignment="1">
      <alignment horizontal="center" vertical="center" wrapText="1"/>
    </xf>
    <xf numFmtId="0" fontId="84" fillId="0" borderId="22" xfId="44" applyFont="1" applyBorder="1" applyAlignment="1">
      <alignment horizontal="left" vertical="center" wrapText="1"/>
    </xf>
    <xf numFmtId="0" fontId="84" fillId="0" borderId="20" xfId="44" applyFont="1" applyBorder="1" applyAlignment="1">
      <alignment horizontal="left" vertical="center" wrapText="1"/>
    </xf>
    <xf numFmtId="0" fontId="84" fillId="0" borderId="0" xfId="44" applyFont="1" applyAlignment="1">
      <alignment horizontal="justify" vertical="center"/>
    </xf>
    <xf numFmtId="0" fontId="84" fillId="0" borderId="22" xfId="44" applyFont="1" applyBorder="1" applyAlignment="1">
      <alignment horizontal="justify" vertical="center" wrapText="1"/>
    </xf>
    <xf numFmtId="0" fontId="84" fillId="0" borderId="20" xfId="44" applyFont="1" applyBorder="1" applyAlignment="1">
      <alignment horizontal="justify" vertical="center" wrapText="1"/>
    </xf>
    <xf numFmtId="14" fontId="83" fillId="0" borderId="0" xfId="44" applyNumberFormat="1" applyFont="1">
      <alignment vertical="center"/>
    </xf>
    <xf numFmtId="0" fontId="83" fillId="0" borderId="0" xfId="44" applyFont="1" applyFill="1" applyAlignment="1">
      <alignment horizontal="distributed" vertical="center"/>
    </xf>
    <xf numFmtId="0" fontId="83" fillId="0" borderId="0" xfId="44" applyFont="1" applyFill="1">
      <alignment vertical="center"/>
    </xf>
    <xf numFmtId="0" fontId="84" fillId="0" borderId="0" xfId="44" applyFont="1" applyFill="1" applyAlignment="1">
      <alignment horizontal="justify" vertical="center"/>
    </xf>
    <xf numFmtId="0" fontId="83" fillId="0" borderId="0" xfId="44" applyFont="1" applyFill="1" applyAlignment="1">
      <alignment horizontal="center" vertical="center"/>
    </xf>
    <xf numFmtId="0" fontId="83" fillId="0" borderId="0" xfId="44" applyFont="1" applyFill="1" applyAlignment="1" applyProtection="1">
      <alignment horizontal="center" vertical="center"/>
      <protection locked="0"/>
    </xf>
    <xf numFmtId="0" fontId="83" fillId="0" borderId="0" xfId="44" applyFont="1" applyFill="1" applyProtection="1">
      <alignment vertical="center"/>
      <protection locked="0"/>
    </xf>
    <xf numFmtId="0" fontId="83" fillId="25" borderId="0" xfId="44" applyFont="1" applyFill="1">
      <alignment vertical="center"/>
    </xf>
    <xf numFmtId="0" fontId="83" fillId="0" borderId="0" xfId="44" applyFont="1" applyFill="1" applyAlignment="1" applyProtection="1">
      <alignment vertical="center"/>
      <protection locked="0"/>
    </xf>
    <xf numFmtId="0" fontId="84" fillId="0" borderId="0" xfId="44" applyFont="1" applyFill="1" applyAlignment="1" applyProtection="1">
      <alignment vertical="center" wrapText="1"/>
      <protection locked="0"/>
    </xf>
    <xf numFmtId="0" fontId="85" fillId="0" borderId="0" xfId="44" applyFont="1" applyFill="1" applyAlignment="1">
      <alignment horizontal="center" vertical="center"/>
    </xf>
    <xf numFmtId="0" fontId="84" fillId="0" borderId="18" xfId="44" applyFont="1" applyBorder="1" applyAlignment="1">
      <alignment horizontal="center" vertical="center" wrapText="1"/>
    </xf>
    <xf numFmtId="0" fontId="14" fillId="0" borderId="0" xfId="0" applyFont="1" applyFill="1" applyAlignment="1">
      <alignment horizontal="center" vertical="center"/>
    </xf>
    <xf numFmtId="0" fontId="9" fillId="0" borderId="0" xfId="56" applyFont="1" applyFill="1">
      <alignment vertical="center"/>
    </xf>
    <xf numFmtId="0" fontId="9" fillId="0" borderId="0" xfId="56" applyFont="1">
      <alignment vertical="center"/>
    </xf>
    <xf numFmtId="0" fontId="9" fillId="0" borderId="0" xfId="56" applyFont="1" applyAlignment="1">
      <alignment horizontal="right" vertical="center"/>
    </xf>
    <xf numFmtId="0" fontId="9" fillId="0" borderId="11" xfId="56" applyFont="1" applyBorder="1">
      <alignment vertical="center"/>
    </xf>
    <xf numFmtId="0" fontId="9" fillId="0" borderId="11" xfId="56" applyFont="1" applyFill="1" applyBorder="1">
      <alignment vertical="center"/>
    </xf>
    <xf numFmtId="0" fontId="9" fillId="0" borderId="94" xfId="56" applyFont="1" applyBorder="1">
      <alignment vertical="center"/>
    </xf>
    <xf numFmtId="0" fontId="9" fillId="0" borderId="0" xfId="56" quotePrefix="1" applyFont="1">
      <alignment vertical="center"/>
    </xf>
    <xf numFmtId="0" fontId="9" fillId="0" borderId="0" xfId="56" applyFont="1" applyAlignment="1">
      <alignment vertical="center"/>
    </xf>
    <xf numFmtId="0" fontId="40" fillId="0" borderId="0" xfId="0" applyFont="1" applyFill="1"/>
    <xf numFmtId="0" fontId="14" fillId="0" borderId="0" xfId="0" applyFont="1" applyFill="1" applyAlignment="1">
      <alignment vertical="center"/>
    </xf>
    <xf numFmtId="0" fontId="88"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88" fillId="29" borderId="0" xfId="0" applyFont="1" applyFill="1" applyAlignment="1">
      <alignment horizontal="center" vertical="center"/>
    </xf>
    <xf numFmtId="0" fontId="88" fillId="29" borderId="0" xfId="0" applyFont="1" applyFill="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top"/>
    </xf>
    <xf numFmtId="0" fontId="16" fillId="0" borderId="0" xfId="0" applyFont="1" applyFill="1" applyAlignment="1">
      <alignment vertical="center"/>
    </xf>
    <xf numFmtId="0" fontId="16" fillId="0" borderId="0" xfId="0" applyFont="1" applyFill="1" applyAlignment="1"/>
    <xf numFmtId="0" fontId="16" fillId="0" borderId="59" xfId="0" applyFont="1" applyBorder="1" applyAlignment="1">
      <alignment horizontal="center" vertical="center" wrapText="1"/>
    </xf>
    <xf numFmtId="0" fontId="16" fillId="0" borderId="127" xfId="0" applyFont="1" applyBorder="1" applyAlignment="1">
      <alignment horizontal="center" vertical="center" wrapText="1"/>
    </xf>
    <xf numFmtId="0" fontId="88" fillId="0" borderId="79" xfId="0" applyFont="1" applyFill="1" applyBorder="1" applyAlignment="1">
      <alignment vertical="center" wrapText="1"/>
    </xf>
    <xf numFmtId="0" fontId="17" fillId="0" borderId="90"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0" fillId="0" borderId="62" xfId="0" applyFont="1" applyFill="1" applyBorder="1" applyAlignment="1">
      <alignment horizontal="center" vertical="center" shrinkToFit="1"/>
    </xf>
    <xf numFmtId="0" fontId="88" fillId="0" borderId="77" xfId="0" applyFont="1" applyFill="1" applyBorder="1" applyAlignment="1">
      <alignment vertical="center" wrapText="1"/>
    </xf>
    <xf numFmtId="0" fontId="17" fillId="0" borderId="22" xfId="0" applyFont="1" applyFill="1" applyBorder="1" applyAlignment="1">
      <alignment horizontal="center" vertical="center" shrinkToFit="1"/>
    </xf>
    <xf numFmtId="58" fontId="10" fillId="0" borderId="22" xfId="0" applyNumberFormat="1" applyFont="1" applyFill="1" applyBorder="1" applyAlignment="1">
      <alignment horizontal="center" vertical="center" shrinkToFit="1"/>
    </xf>
    <xf numFmtId="0" fontId="17" fillId="0" borderId="20"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88" fillId="0" borderId="78" xfId="0" applyFont="1" applyFill="1" applyBorder="1" applyAlignment="1">
      <alignment vertical="center" wrapText="1"/>
    </xf>
    <xf numFmtId="0" fontId="17" fillId="0" borderId="59" xfId="0" applyFont="1" applyFill="1" applyBorder="1" applyAlignment="1">
      <alignment horizontal="center" vertical="center" shrinkToFit="1"/>
    </xf>
    <xf numFmtId="0" fontId="17" fillId="0" borderId="68"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177" fontId="17" fillId="0" borderId="39" xfId="0" applyNumberFormat="1" applyFont="1" applyFill="1" applyBorder="1" applyAlignment="1" applyProtection="1">
      <alignment horizontal="center" vertical="center" shrinkToFit="1"/>
    </xf>
    <xf numFmtId="0" fontId="17" fillId="0" borderId="21"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7" fillId="0" borderId="70" xfId="0" applyFont="1" applyFill="1" applyBorder="1" applyAlignment="1">
      <alignment horizontal="center" vertical="center" shrinkToFit="1"/>
    </xf>
    <xf numFmtId="0" fontId="17" fillId="0" borderId="165" xfId="0" applyFont="1" applyFill="1" applyBorder="1" applyAlignment="1">
      <alignment horizontal="center" vertical="center" shrinkToFit="1"/>
    </xf>
    <xf numFmtId="0" fontId="17" fillId="0" borderId="166" xfId="0" applyFont="1" applyFill="1" applyBorder="1" applyAlignment="1">
      <alignment horizontal="center" vertical="center" shrinkToFit="1"/>
    </xf>
    <xf numFmtId="0" fontId="10" fillId="0" borderId="166" xfId="0" applyFont="1" applyFill="1" applyBorder="1" applyAlignment="1">
      <alignment horizontal="center" vertical="center" shrinkToFit="1"/>
    </xf>
    <xf numFmtId="0" fontId="17" fillId="0" borderId="167" xfId="0" applyFont="1" applyFill="1" applyBorder="1" applyAlignment="1">
      <alignment horizontal="center" vertical="center" shrinkToFit="1"/>
    </xf>
    <xf numFmtId="177" fontId="17" fillId="0" borderId="169" xfId="0" applyNumberFormat="1" applyFont="1" applyFill="1" applyBorder="1" applyAlignment="1" applyProtection="1">
      <alignment horizontal="center" vertical="center" shrinkToFit="1"/>
    </xf>
    <xf numFmtId="0" fontId="17" fillId="0" borderId="170" xfId="0" applyFont="1" applyFill="1" applyBorder="1" applyAlignment="1">
      <alignment horizontal="center" vertical="center" shrinkToFit="1"/>
    </xf>
    <xf numFmtId="0" fontId="10" fillId="0" borderId="170" xfId="0" applyFont="1" applyFill="1" applyBorder="1" applyAlignment="1">
      <alignment horizontal="center" vertical="center" shrinkToFit="1"/>
    </xf>
    <xf numFmtId="0" fontId="17" fillId="0" borderId="171"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58" fontId="10" fillId="0" borderId="21" xfId="0" applyNumberFormat="1" applyFont="1" applyFill="1" applyBorder="1" applyAlignment="1">
      <alignment horizontal="center" vertical="center" shrinkToFit="1"/>
    </xf>
    <xf numFmtId="58" fontId="17" fillId="0" borderId="70" xfId="0" applyNumberFormat="1" applyFont="1" applyFill="1" applyBorder="1" applyAlignment="1">
      <alignment horizontal="center" vertical="center" shrinkToFit="1"/>
    </xf>
    <xf numFmtId="177" fontId="17" fillId="0" borderId="59" xfId="0" applyNumberFormat="1" applyFont="1" applyFill="1" applyBorder="1" applyAlignment="1" applyProtection="1">
      <alignment horizontal="center" vertical="center" shrinkToFit="1"/>
    </xf>
    <xf numFmtId="58" fontId="10" fillId="0" borderId="68" xfId="0" applyNumberFormat="1" applyFont="1" applyFill="1" applyBorder="1" applyAlignment="1">
      <alignment horizontal="center" vertical="center" shrinkToFit="1"/>
    </xf>
    <xf numFmtId="58" fontId="17" fillId="0" borderId="71" xfId="0" applyNumberFormat="1" applyFont="1" applyFill="1" applyBorder="1" applyAlignment="1">
      <alignment horizontal="center" vertical="center" shrinkToFit="1"/>
    </xf>
    <xf numFmtId="58" fontId="17" fillId="0" borderId="68" xfId="0" applyNumberFormat="1" applyFont="1" applyFill="1" applyBorder="1" applyAlignment="1">
      <alignment horizontal="center" vertical="center" shrinkToFit="1"/>
    </xf>
    <xf numFmtId="0" fontId="88" fillId="0" borderId="79" xfId="0" applyFont="1" applyFill="1" applyBorder="1" applyAlignment="1">
      <alignment horizontal="center" vertical="center" wrapText="1"/>
    </xf>
    <xf numFmtId="0" fontId="88" fillId="0" borderId="77" xfId="0" applyFont="1" applyFill="1" applyBorder="1" applyAlignment="1">
      <alignment horizontal="center" vertical="center" wrapText="1"/>
    </xf>
    <xf numFmtId="0" fontId="17" fillId="0" borderId="147" xfId="0" applyFont="1" applyFill="1" applyBorder="1" applyAlignment="1">
      <alignment horizontal="center" vertical="center" shrinkToFit="1"/>
    </xf>
    <xf numFmtId="0" fontId="17" fillId="0" borderId="148" xfId="0" applyFont="1" applyFill="1" applyBorder="1" applyAlignment="1">
      <alignment horizontal="center" vertical="center" shrinkToFit="1"/>
    </xf>
    <xf numFmtId="0" fontId="10" fillId="0" borderId="148" xfId="0" applyFont="1" applyFill="1" applyBorder="1" applyAlignment="1">
      <alignment horizontal="center" vertical="center" shrinkToFit="1"/>
    </xf>
    <xf numFmtId="0" fontId="17" fillId="0" borderId="152" xfId="0" applyFont="1" applyFill="1" applyBorder="1" applyAlignment="1">
      <alignment horizontal="center" vertical="center" shrinkToFit="1"/>
    </xf>
    <xf numFmtId="0" fontId="17" fillId="0" borderId="153" xfId="0" applyFont="1" applyFill="1" applyBorder="1" applyAlignment="1">
      <alignment horizontal="center" vertical="center" shrinkToFit="1"/>
    </xf>
    <xf numFmtId="56" fontId="10" fillId="0" borderId="153" xfId="0" applyNumberFormat="1" applyFont="1" applyFill="1" applyBorder="1" applyAlignment="1">
      <alignment horizontal="center" vertical="center" shrinkToFit="1"/>
    </xf>
    <xf numFmtId="56" fontId="17" fillId="0" borderId="154" xfId="0" applyNumberFormat="1" applyFont="1" applyFill="1" applyBorder="1" applyAlignment="1">
      <alignment horizontal="center" vertical="center" shrinkToFit="1"/>
    </xf>
    <xf numFmtId="56" fontId="10" fillId="0" borderId="22" xfId="0" applyNumberFormat="1" applyFont="1" applyFill="1" applyBorder="1" applyAlignment="1">
      <alignment horizontal="center" vertical="center" shrinkToFit="1"/>
    </xf>
    <xf numFmtId="56" fontId="17" fillId="0" borderId="65" xfId="0" applyNumberFormat="1" applyFont="1" applyFill="1" applyBorder="1" applyAlignment="1">
      <alignment horizontal="center" vertical="center" shrinkToFit="1"/>
    </xf>
    <xf numFmtId="0" fontId="10" fillId="0" borderId="153" xfId="0" applyFont="1" applyFill="1" applyBorder="1" applyAlignment="1">
      <alignment horizontal="center" vertical="center" shrinkToFit="1"/>
    </xf>
    <xf numFmtId="58" fontId="17" fillId="0" borderId="65" xfId="0" applyNumberFormat="1" applyFont="1" applyFill="1" applyBorder="1" applyAlignment="1">
      <alignment horizontal="center" vertical="center" shrinkToFit="1"/>
    </xf>
    <xf numFmtId="58" fontId="10" fillId="0" borderId="153" xfId="0" applyNumberFormat="1" applyFont="1" applyFill="1" applyBorder="1" applyAlignment="1">
      <alignment horizontal="center" vertical="center" shrinkToFit="1"/>
    </xf>
    <xf numFmtId="58" fontId="17" fillId="0" borderId="154" xfId="0" applyNumberFormat="1" applyFont="1" applyFill="1" applyBorder="1" applyAlignment="1">
      <alignment horizontal="center" vertical="center" shrinkToFit="1"/>
    </xf>
    <xf numFmtId="56" fontId="17" fillId="0" borderId="22" xfId="0" applyNumberFormat="1" applyFont="1" applyFill="1" applyBorder="1" applyAlignment="1">
      <alignment horizontal="center" vertical="center" shrinkToFit="1"/>
    </xf>
    <xf numFmtId="58" fontId="10" fillId="0" borderId="20" xfId="0" applyNumberFormat="1" applyFont="1" applyFill="1" applyBorder="1" applyAlignment="1">
      <alignment horizontal="center" vertical="center" shrinkToFit="1"/>
    </xf>
    <xf numFmtId="58" fontId="17" fillId="0" borderId="67" xfId="0" applyNumberFormat="1" applyFont="1" applyFill="1" applyBorder="1" applyAlignment="1">
      <alignment horizontal="center" vertical="center" shrinkToFit="1"/>
    </xf>
    <xf numFmtId="0" fontId="46" fillId="0" borderId="39" xfId="0" applyFont="1" applyFill="1" applyBorder="1" applyAlignment="1">
      <alignment vertical="center"/>
    </xf>
    <xf numFmtId="0" fontId="88" fillId="0" borderId="78" xfId="0" applyFont="1" applyFill="1" applyBorder="1" applyAlignment="1">
      <alignment horizontal="center" vertical="center" wrapText="1"/>
    </xf>
    <xf numFmtId="56" fontId="17" fillId="0" borderId="59" xfId="0" applyNumberFormat="1" applyFont="1" applyFill="1" applyBorder="1" applyAlignment="1">
      <alignment horizontal="center" vertical="center" shrinkToFit="1"/>
    </xf>
    <xf numFmtId="176" fontId="10" fillId="0" borderId="21" xfId="0" applyNumberFormat="1" applyFont="1" applyFill="1" applyBorder="1" applyAlignment="1">
      <alignment horizontal="center" vertical="center" shrinkToFit="1"/>
    </xf>
    <xf numFmtId="177" fontId="17" fillId="0" borderId="41" xfId="0" applyNumberFormat="1" applyFont="1" applyFill="1" applyBorder="1" applyAlignment="1" applyProtection="1">
      <alignment horizontal="center" vertical="center" shrinkToFit="1"/>
    </xf>
    <xf numFmtId="0" fontId="17" fillId="0" borderId="139" xfId="0" applyFont="1" applyFill="1" applyBorder="1" applyAlignment="1">
      <alignment horizontal="center" vertical="center" shrinkToFit="1"/>
    </xf>
    <xf numFmtId="0" fontId="17" fillId="0" borderId="136" xfId="0" applyFont="1" applyFill="1" applyBorder="1" applyAlignment="1">
      <alignment horizontal="center" vertical="center" shrinkToFit="1"/>
    </xf>
    <xf numFmtId="0" fontId="10" fillId="0" borderId="136" xfId="0" applyFont="1" applyFill="1" applyBorder="1" applyAlignment="1">
      <alignment horizontal="center" vertical="center" shrinkToFit="1"/>
    </xf>
    <xf numFmtId="0" fontId="17" fillId="0" borderId="137" xfId="0" applyFont="1" applyFill="1" applyBorder="1" applyAlignment="1">
      <alignment horizontal="center" vertical="center" shrinkToFit="1"/>
    </xf>
    <xf numFmtId="0" fontId="17" fillId="0" borderId="140" xfId="0" applyFont="1" applyFill="1" applyBorder="1" applyAlignment="1">
      <alignment horizontal="center" vertical="center" shrinkToFit="1"/>
    </xf>
    <xf numFmtId="0" fontId="17" fillId="0" borderId="132" xfId="0" applyFont="1" applyFill="1" applyBorder="1" applyAlignment="1">
      <alignment horizontal="center" vertical="center" shrinkToFit="1"/>
    </xf>
    <xf numFmtId="0" fontId="10" fillId="0" borderId="132"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88" fillId="0" borderId="80" xfId="0" applyFont="1" applyFill="1" applyBorder="1" applyAlignment="1">
      <alignment vertical="center" wrapText="1"/>
    </xf>
    <xf numFmtId="0" fontId="17" fillId="0" borderId="44" xfId="0" applyFont="1" applyFill="1" applyBorder="1" applyAlignment="1">
      <alignment horizontal="center" vertical="center" shrinkToFit="1"/>
    </xf>
    <xf numFmtId="0" fontId="17" fillId="0" borderId="73" xfId="0"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17" fillId="0" borderId="74" xfId="0" applyFont="1" applyFill="1" applyBorder="1" applyAlignment="1">
      <alignment horizontal="center" vertical="center" shrinkToFit="1"/>
    </xf>
    <xf numFmtId="0" fontId="91" fillId="0" borderId="30" xfId="0" applyFont="1" applyBorder="1" applyAlignment="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0" fontId="14" fillId="0" borderId="0" xfId="0" applyFont="1" applyAlignment="1">
      <alignment vertical="center"/>
    </xf>
    <xf numFmtId="0" fontId="16" fillId="0" borderId="0" xfId="0" applyFont="1" applyFill="1" applyBorder="1" applyAlignment="1">
      <alignment horizontal="left" vertical="center"/>
    </xf>
    <xf numFmtId="0" fontId="10" fillId="0" borderId="0" xfId="0" applyFont="1" applyFill="1" applyAlignment="1">
      <alignment horizontal="center" vertical="center" shrinkToFit="1"/>
    </xf>
    <xf numFmtId="0" fontId="14" fillId="0" borderId="0" xfId="0" applyFont="1" applyFill="1" applyAlignment="1">
      <alignment horizontal="center" vertical="center" shrinkToFit="1"/>
    </xf>
    <xf numFmtId="0" fontId="0" fillId="0" borderId="0" xfId="0" quotePrefix="1" applyAlignment="1">
      <alignment vertical="center" wrapText="1"/>
    </xf>
    <xf numFmtId="0" fontId="88" fillId="0" borderId="77" xfId="0" applyFont="1" applyFill="1" applyBorder="1" applyAlignment="1">
      <alignment horizontal="center" vertical="center" wrapText="1"/>
    </xf>
    <xf numFmtId="0" fontId="93" fillId="0" borderId="39" xfId="0" applyFont="1" applyFill="1" applyBorder="1" applyAlignment="1">
      <alignment horizontal="center" vertical="center" shrinkToFit="1"/>
    </xf>
    <xf numFmtId="0" fontId="93" fillId="0" borderId="21" xfId="0" applyFont="1" applyFill="1" applyBorder="1" applyAlignment="1">
      <alignment horizontal="center" vertical="center" shrinkToFit="1"/>
    </xf>
    <xf numFmtId="0" fontId="94" fillId="0" borderId="21" xfId="0" applyFont="1" applyFill="1" applyBorder="1" applyAlignment="1">
      <alignment horizontal="center" vertical="center" shrinkToFit="1"/>
    </xf>
    <xf numFmtId="0" fontId="93" fillId="0" borderId="70" xfId="0" applyFont="1" applyFill="1" applyBorder="1" applyAlignment="1">
      <alignment horizontal="center" vertical="center" shrinkToFit="1"/>
    </xf>
    <xf numFmtId="0" fontId="93" fillId="0" borderId="41" xfId="0" applyFont="1" applyFill="1" applyBorder="1" applyAlignment="1">
      <alignment horizontal="center" vertical="center" shrinkToFit="1"/>
    </xf>
    <xf numFmtId="0" fontId="93" fillId="0" borderId="22" xfId="0" applyFont="1" applyFill="1" applyBorder="1" applyAlignment="1">
      <alignment horizontal="center" vertical="center" shrinkToFit="1"/>
    </xf>
    <xf numFmtId="0" fontId="94" fillId="0" borderId="22" xfId="0" applyFont="1" applyFill="1" applyBorder="1" applyAlignment="1">
      <alignment horizontal="center" vertical="center" shrinkToFit="1"/>
    </xf>
    <xf numFmtId="0" fontId="93" fillId="0" borderId="65" xfId="0" applyFont="1" applyFill="1" applyBorder="1" applyAlignment="1">
      <alignment horizontal="center" vertical="center" shrinkToFit="1"/>
    </xf>
    <xf numFmtId="0" fontId="94" fillId="0" borderId="20" xfId="0" applyFont="1" applyFill="1" applyBorder="1" applyAlignment="1">
      <alignment horizontal="center" vertical="center" shrinkToFit="1"/>
    </xf>
    <xf numFmtId="0" fontId="9" fillId="0" borderId="0" xfId="54" applyFont="1" applyFill="1" applyAlignment="1">
      <alignment vertical="center"/>
    </xf>
    <xf numFmtId="0" fontId="9" fillId="0" borderId="0" xfId="54" applyFont="1" applyFill="1" applyAlignment="1">
      <alignment horizontal="right" vertical="center"/>
    </xf>
    <xf numFmtId="0" fontId="45" fillId="28" borderId="18" xfId="53" applyFill="1" applyBorder="1" applyAlignment="1">
      <alignment horizontal="center" vertical="center"/>
    </xf>
    <xf numFmtId="14" fontId="45" fillId="28" borderId="11" xfId="53" applyNumberFormat="1" applyFill="1" applyBorder="1">
      <alignment vertical="center"/>
    </xf>
    <xf numFmtId="14" fontId="45" fillId="28" borderId="27" xfId="53" applyNumberFormat="1" applyFill="1" applyBorder="1">
      <alignment vertical="center"/>
    </xf>
    <xf numFmtId="0" fontId="45" fillId="28" borderId="60" xfId="53" applyFill="1" applyBorder="1" applyAlignment="1">
      <alignment horizontal="right" vertical="center"/>
    </xf>
    <xf numFmtId="49" fontId="45" fillId="28" borderId="18" xfId="53" applyNumberFormat="1" applyFill="1" applyBorder="1" applyAlignment="1">
      <alignment horizontal="center" vertical="center"/>
    </xf>
    <xf numFmtId="0" fontId="40" fillId="0" borderId="0" xfId="67" applyFont="1" applyBorder="1" applyAlignment="1">
      <alignment horizontal="center" vertical="center"/>
    </xf>
    <xf numFmtId="0" fontId="17" fillId="30" borderId="39" xfId="0" applyFont="1" applyFill="1" applyBorder="1" applyAlignment="1">
      <alignment horizontal="center" vertical="center" shrinkToFit="1"/>
    </xf>
    <xf numFmtId="0" fontId="17" fillId="30" borderId="21" xfId="0" applyFont="1" applyFill="1" applyBorder="1" applyAlignment="1">
      <alignment horizontal="center" vertical="center" shrinkToFit="1"/>
    </xf>
    <xf numFmtId="0" fontId="10" fillId="30" borderId="21" xfId="0" applyFont="1" applyFill="1" applyBorder="1" applyAlignment="1">
      <alignment horizontal="center" vertical="center" shrinkToFit="1"/>
    </xf>
    <xf numFmtId="0" fontId="17" fillId="30" borderId="70" xfId="0" applyFont="1" applyFill="1" applyBorder="1" applyAlignment="1">
      <alignment horizontal="center" vertical="center" shrinkToFit="1"/>
    </xf>
    <xf numFmtId="0" fontId="17" fillId="30" borderId="147" xfId="0" applyFont="1" applyFill="1" applyBorder="1" applyAlignment="1">
      <alignment horizontal="center" vertical="center" shrinkToFit="1"/>
    </xf>
    <xf numFmtId="0" fontId="17" fillId="30" borderId="148" xfId="0" applyFont="1" applyFill="1" applyBorder="1" applyAlignment="1">
      <alignment horizontal="center" vertical="center" shrinkToFit="1"/>
    </xf>
    <xf numFmtId="0" fontId="10" fillId="30" borderId="148" xfId="0" applyFont="1" applyFill="1" applyBorder="1" applyAlignment="1">
      <alignment horizontal="center" vertical="center" shrinkToFit="1"/>
    </xf>
    <xf numFmtId="0" fontId="17" fillId="30" borderId="149" xfId="0" applyFont="1" applyFill="1" applyBorder="1" applyAlignment="1">
      <alignment horizontal="center" vertical="center" shrinkToFit="1"/>
    </xf>
    <xf numFmtId="0" fontId="17" fillId="30" borderId="152" xfId="0" applyFont="1" applyFill="1" applyBorder="1" applyAlignment="1">
      <alignment horizontal="center" vertical="center" shrinkToFit="1"/>
    </xf>
    <xf numFmtId="0" fontId="17" fillId="30" borderId="153" xfId="0" applyFont="1" applyFill="1" applyBorder="1" applyAlignment="1">
      <alignment horizontal="center" vertical="center" shrinkToFit="1"/>
    </xf>
    <xf numFmtId="0" fontId="10" fillId="30" borderId="153" xfId="0" applyFont="1" applyFill="1" applyBorder="1" applyAlignment="1">
      <alignment horizontal="center" vertical="center" shrinkToFit="1"/>
    </xf>
    <xf numFmtId="0" fontId="17" fillId="30" borderId="154" xfId="0" applyFont="1" applyFill="1" applyBorder="1" applyAlignment="1">
      <alignment horizontal="center" vertical="center" shrinkToFit="1"/>
    </xf>
    <xf numFmtId="58" fontId="10" fillId="30" borderId="21" xfId="0" applyNumberFormat="1" applyFont="1" applyFill="1" applyBorder="1" applyAlignment="1">
      <alignment horizontal="center" vertical="center" shrinkToFit="1"/>
    </xf>
    <xf numFmtId="0" fontId="17" fillId="30" borderId="41" xfId="0" applyFont="1" applyFill="1" applyBorder="1" applyAlignment="1">
      <alignment horizontal="center" vertical="center" shrinkToFit="1"/>
    </xf>
    <xf numFmtId="0" fontId="17" fillId="30" borderId="22" xfId="0" applyFont="1" applyFill="1" applyBorder="1" applyAlignment="1">
      <alignment horizontal="center" vertical="center" shrinkToFit="1"/>
    </xf>
    <xf numFmtId="58" fontId="10" fillId="30" borderId="22" xfId="0" applyNumberFormat="1" applyFont="1" applyFill="1" applyBorder="1" applyAlignment="1">
      <alignment horizontal="center" vertical="center" shrinkToFit="1"/>
    </xf>
    <xf numFmtId="58" fontId="17" fillId="30" borderId="65" xfId="0" applyNumberFormat="1" applyFont="1" applyFill="1" applyBorder="1" applyAlignment="1">
      <alignment horizontal="center" vertical="center" shrinkToFit="1"/>
    </xf>
    <xf numFmtId="0" fontId="17" fillId="30" borderId="42" xfId="0" applyFont="1" applyFill="1" applyBorder="1" applyAlignment="1">
      <alignment horizontal="center" vertical="center" shrinkToFit="1"/>
    </xf>
    <xf numFmtId="0" fontId="17" fillId="30" borderId="20" xfId="0" applyFont="1" applyFill="1" applyBorder="1" applyAlignment="1">
      <alignment horizontal="center" vertical="center" shrinkToFit="1"/>
    </xf>
    <xf numFmtId="0" fontId="10" fillId="30" borderId="20" xfId="0" applyFont="1" applyFill="1" applyBorder="1" applyAlignment="1">
      <alignment horizontal="center" vertical="center" shrinkToFit="1"/>
    </xf>
    <xf numFmtId="0" fontId="17" fillId="30" borderId="67" xfId="0" applyFont="1" applyFill="1" applyBorder="1" applyAlignment="1">
      <alignment horizontal="center" vertical="center" shrinkToFit="1"/>
    </xf>
    <xf numFmtId="0" fontId="17" fillId="30" borderId="65" xfId="0" applyFont="1" applyFill="1" applyBorder="1" applyAlignment="1">
      <alignment horizontal="center" vertical="center" shrinkToFit="1"/>
    </xf>
    <xf numFmtId="58" fontId="10" fillId="30" borderId="20" xfId="0" applyNumberFormat="1" applyFont="1" applyFill="1" applyBorder="1" applyAlignment="1">
      <alignment horizontal="center" vertical="center" shrinkToFit="1"/>
    </xf>
    <xf numFmtId="58" fontId="17" fillId="30" borderId="67" xfId="0" applyNumberFormat="1" applyFont="1" applyFill="1" applyBorder="1" applyAlignment="1">
      <alignment horizontal="center" vertical="center" shrinkToFit="1"/>
    </xf>
    <xf numFmtId="0" fontId="10" fillId="30" borderId="22" xfId="0" applyFont="1" applyFill="1" applyBorder="1" applyAlignment="1">
      <alignment horizontal="center" vertical="center" shrinkToFit="1"/>
    </xf>
    <xf numFmtId="177" fontId="17" fillId="30" borderId="41" xfId="0" applyNumberFormat="1" applyFont="1" applyFill="1" applyBorder="1" applyAlignment="1" applyProtection="1">
      <alignment horizontal="center" vertical="center" shrinkToFit="1"/>
    </xf>
    <xf numFmtId="0" fontId="17" fillId="30" borderId="90" xfId="0" applyFont="1" applyFill="1" applyBorder="1" applyAlignment="1">
      <alignment horizontal="center" vertical="center" shrinkToFit="1"/>
    </xf>
    <xf numFmtId="0" fontId="17" fillId="30" borderId="62" xfId="0" applyFont="1" applyFill="1" applyBorder="1" applyAlignment="1">
      <alignment horizontal="center" vertical="center" shrinkToFit="1"/>
    </xf>
    <xf numFmtId="0" fontId="10" fillId="30" borderId="62" xfId="0" applyFont="1" applyFill="1" applyBorder="1" applyAlignment="1">
      <alignment horizontal="center" vertical="center" shrinkToFit="1"/>
    </xf>
    <xf numFmtId="0" fontId="17" fillId="30" borderId="63" xfId="0" applyFont="1" applyFill="1" applyBorder="1" applyAlignment="1">
      <alignment horizontal="center" vertical="center" shrinkToFit="1"/>
    </xf>
    <xf numFmtId="0" fontId="17" fillId="30" borderId="59" xfId="0" applyFont="1" applyFill="1" applyBorder="1" applyAlignment="1">
      <alignment horizontal="center" vertical="center" shrinkToFit="1"/>
    </xf>
    <xf numFmtId="0" fontId="17" fillId="30" borderId="68" xfId="0" applyFont="1" applyFill="1" applyBorder="1" applyAlignment="1">
      <alignment horizontal="center" vertical="center" shrinkToFit="1"/>
    </xf>
    <xf numFmtId="0" fontId="10" fillId="30" borderId="68" xfId="0" applyFont="1" applyFill="1" applyBorder="1" applyAlignment="1">
      <alignment horizontal="center" vertical="center" shrinkToFit="1"/>
    </xf>
    <xf numFmtId="0" fontId="17" fillId="30" borderId="71" xfId="0" applyFont="1" applyFill="1" applyBorder="1" applyAlignment="1">
      <alignment horizontal="center" vertical="center" shrinkToFit="1"/>
    </xf>
    <xf numFmtId="58" fontId="10" fillId="30" borderId="68" xfId="0" applyNumberFormat="1" applyFont="1" applyFill="1" applyBorder="1" applyAlignment="1">
      <alignment horizontal="center" vertical="center" shrinkToFit="1"/>
    </xf>
    <xf numFmtId="0" fontId="86" fillId="0" borderId="0" xfId="0" applyFont="1" applyFill="1" applyAlignment="1">
      <alignment horizontal="left" vertical="center" wrapText="1"/>
    </xf>
    <xf numFmtId="0" fontId="87" fillId="0" borderId="33" xfId="0" applyFont="1" applyFill="1" applyBorder="1" applyAlignment="1">
      <alignment horizontal="center" vertical="center"/>
    </xf>
    <xf numFmtId="0" fontId="16" fillId="0" borderId="0" xfId="0" applyFont="1" applyFill="1" applyAlignment="1">
      <alignment horizontal="right"/>
    </xf>
    <xf numFmtId="0" fontId="16" fillId="0" borderId="81" xfId="0" applyFont="1" applyBorder="1" applyAlignment="1">
      <alignment horizontal="center" vertical="center" wrapText="1"/>
    </xf>
    <xf numFmtId="0" fontId="16" fillId="0" borderId="78" xfId="0" applyFont="1" applyBorder="1" applyAlignment="1">
      <alignment horizontal="center" vertical="center"/>
    </xf>
    <xf numFmtId="0" fontId="16" fillId="0" borderId="81"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38" xfId="0" applyFont="1" applyBorder="1" applyAlignment="1">
      <alignment horizontal="center" vertical="center"/>
    </xf>
    <xf numFmtId="0" fontId="16" fillId="0" borderId="59" xfId="0" applyFont="1" applyBorder="1" applyAlignment="1">
      <alignment horizontal="center" vertical="center"/>
    </xf>
    <xf numFmtId="0" fontId="16" fillId="0" borderId="81" xfId="0" applyFont="1" applyFill="1" applyBorder="1" applyAlignment="1">
      <alignment horizontal="center" vertical="center" wrapText="1"/>
    </xf>
    <xf numFmtId="0" fontId="16" fillId="0" borderId="30" xfId="0" applyFont="1" applyBorder="1" applyAlignment="1">
      <alignment horizontal="center" vertical="center"/>
    </xf>
    <xf numFmtId="0" fontId="16" fillId="0" borderId="48" xfId="0" applyFont="1" applyBorder="1" applyAlignment="1">
      <alignment horizontal="center" vertical="center"/>
    </xf>
    <xf numFmtId="0" fontId="16" fillId="0" borderId="38"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91" xfId="0" applyFont="1" applyFill="1" applyBorder="1" applyAlignment="1">
      <alignment horizontal="center" vertical="center"/>
    </xf>
    <xf numFmtId="0" fontId="88" fillId="0" borderId="77" xfId="0" applyFont="1" applyFill="1" applyBorder="1" applyAlignment="1">
      <alignment horizontal="center" vertical="center" wrapText="1"/>
    </xf>
    <xf numFmtId="0" fontId="76" fillId="0" borderId="75" xfId="62" quotePrefix="1" applyFont="1" applyFill="1" applyBorder="1" applyAlignment="1">
      <alignment horizontal="center" vertical="center"/>
    </xf>
    <xf numFmtId="0" fontId="76" fillId="0" borderId="76" xfId="62" quotePrefix="1" applyFont="1" applyFill="1" applyBorder="1" applyAlignment="1">
      <alignment horizontal="center" vertical="center"/>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0" fillId="0" borderId="14" xfId="0" applyFont="1" applyBorder="1" applyAlignment="1">
      <alignment horizontal="left" vertical="center" wrapText="1"/>
    </xf>
    <xf numFmtId="0" fontId="0" fillId="0" borderId="10" xfId="0" applyFont="1" applyBorder="1" applyAlignment="1">
      <alignment horizontal="left" vertical="center" wrapText="1"/>
    </xf>
    <xf numFmtId="0" fontId="16" fillId="0" borderId="93" xfId="0" applyFont="1" applyBorder="1" applyAlignment="1">
      <alignment horizontal="center" vertical="center"/>
    </xf>
    <xf numFmtId="0" fontId="16" fillId="0" borderId="108" xfId="0" applyFont="1" applyBorder="1" applyAlignment="1">
      <alignment horizontal="center" vertical="center"/>
    </xf>
    <xf numFmtId="0" fontId="0" fillId="0" borderId="7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9" xfId="0" applyBorder="1" applyAlignment="1">
      <alignment horizontal="left" vertical="center" wrapText="1"/>
    </xf>
    <xf numFmtId="0" fontId="0" fillId="0" borderId="79" xfId="0" applyBorder="1" applyAlignment="1">
      <alignment horizontal="center" vertical="center" shrinkToFit="1"/>
    </xf>
    <xf numFmtId="0" fontId="14" fillId="0" borderId="79" xfId="0" applyFont="1" applyFill="1" applyBorder="1" applyAlignment="1">
      <alignment horizontal="center" vertical="center"/>
    </xf>
    <xf numFmtId="0" fontId="0" fillId="0" borderId="49" xfId="0" applyFont="1" applyBorder="1" applyAlignment="1">
      <alignment horizontal="left" vertical="center" wrapText="1"/>
    </xf>
    <xf numFmtId="0" fontId="15" fillId="0" borderId="63" xfId="0" applyFont="1" applyFill="1" applyBorder="1" applyAlignment="1">
      <alignment horizontal="center" vertical="center" wrapText="1"/>
    </xf>
    <xf numFmtId="0" fontId="15" fillId="0" borderId="65" xfId="0" applyFont="1" applyFill="1" applyBorder="1" applyAlignment="1">
      <alignment horizontal="center" vertical="center" wrapText="1"/>
    </xf>
    <xf numFmtId="184" fontId="0" fillId="0" borderId="79" xfId="0" applyNumberFormat="1" applyFont="1" applyFill="1" applyBorder="1" applyAlignment="1">
      <alignment vertical="center" wrapText="1"/>
    </xf>
    <xf numFmtId="184" fontId="0" fillId="0" borderId="76" xfId="0" applyNumberFormat="1" applyFont="1" applyFill="1" applyBorder="1" applyAlignment="1">
      <alignment vertical="center" wrapText="1"/>
    </xf>
    <xf numFmtId="0" fontId="15" fillId="0" borderId="67" xfId="0" applyFont="1" applyFill="1" applyBorder="1" applyAlignment="1">
      <alignment horizontal="center" vertical="center" wrapText="1"/>
    </xf>
    <xf numFmtId="184" fontId="0" fillId="0" borderId="75" xfId="0" applyNumberFormat="1" applyFont="1" applyFill="1" applyBorder="1" applyAlignment="1">
      <alignment vertical="center" wrapText="1"/>
    </xf>
    <xf numFmtId="0" fontId="78" fillId="0" borderId="14" xfId="0" applyFont="1" applyBorder="1" applyAlignment="1">
      <alignment horizontal="left" vertical="center" wrapText="1"/>
    </xf>
    <xf numFmtId="0" fontId="78" fillId="0" borderId="10" xfId="0" applyFont="1" applyBorder="1" applyAlignment="1">
      <alignment horizontal="left" vertical="center" wrapText="1"/>
    </xf>
    <xf numFmtId="0" fontId="15" fillId="0" borderId="26" xfId="0" applyFont="1" applyFill="1" applyBorder="1" applyAlignment="1">
      <alignment horizontal="center" vertical="center" wrapText="1"/>
    </xf>
    <xf numFmtId="0" fontId="15" fillId="0" borderId="25" xfId="0" applyFont="1" applyFill="1" applyBorder="1" applyAlignment="1">
      <alignment horizontal="center" vertical="center" wrapText="1"/>
    </xf>
    <xf numFmtId="49" fontId="76" fillId="0" borderId="163" xfId="62" quotePrefix="1" applyNumberFormat="1" applyFont="1" applyFill="1" applyBorder="1" applyAlignment="1">
      <alignment horizontal="center" vertical="center" shrinkToFit="1"/>
    </xf>
    <xf numFmtId="49" fontId="76" fillId="0" borderId="164" xfId="62" quotePrefix="1" applyNumberFormat="1" applyFont="1" applyFill="1" applyBorder="1" applyAlignment="1">
      <alignment horizontal="center" vertical="center" shrinkToFit="1"/>
    </xf>
    <xf numFmtId="0" fontId="0" fillId="0" borderId="163" xfId="0" applyBorder="1" applyAlignment="1">
      <alignment horizontal="left" vertical="center" wrapText="1"/>
    </xf>
    <xf numFmtId="0" fontId="0" fillId="0" borderId="164" xfId="0" applyBorder="1" applyAlignment="1">
      <alignment vertical="center" wrapText="1"/>
    </xf>
    <xf numFmtId="0" fontId="0" fillId="0" borderId="163" xfId="0" applyBorder="1" applyAlignment="1">
      <alignment horizontal="center" vertical="center" shrinkToFit="1"/>
    </xf>
    <xf numFmtId="0" fontId="0" fillId="0" borderId="164" xfId="0" applyBorder="1" applyAlignment="1">
      <alignment horizontal="center" vertical="center" shrinkToFit="1"/>
    </xf>
    <xf numFmtId="0" fontId="0" fillId="0" borderId="178" xfId="0" applyFont="1" applyBorder="1" applyAlignment="1">
      <alignment horizontal="left" vertical="center" wrapText="1"/>
    </xf>
    <xf numFmtId="0" fontId="0" fillId="0" borderId="179" xfId="0" applyFont="1" applyBorder="1" applyAlignment="1">
      <alignment horizontal="left" vertical="center" wrapText="1"/>
    </xf>
    <xf numFmtId="0" fontId="15" fillId="0" borderId="168" xfId="0" applyFont="1" applyFill="1" applyBorder="1" applyAlignment="1">
      <alignment horizontal="center" vertical="center"/>
    </xf>
    <xf numFmtId="0" fontId="15" fillId="0" borderId="172" xfId="0" applyFont="1" applyFill="1" applyBorder="1" applyAlignment="1">
      <alignment horizontal="center" vertical="center"/>
    </xf>
    <xf numFmtId="0" fontId="15" fillId="0" borderId="71" xfId="0" applyFont="1" applyFill="1" applyBorder="1" applyAlignment="1">
      <alignment horizontal="center" vertical="center" wrapText="1"/>
    </xf>
    <xf numFmtId="184" fontId="0" fillId="0" borderId="78" xfId="0" applyNumberFormat="1" applyFont="1" applyFill="1" applyBorder="1" applyAlignment="1">
      <alignment vertical="center" wrapText="1"/>
    </xf>
    <xf numFmtId="49" fontId="76" fillId="0" borderId="79" xfId="62" quotePrefix="1" applyNumberFormat="1" applyFont="1" applyFill="1" applyBorder="1" applyAlignment="1">
      <alignment horizontal="center" vertical="center"/>
    </xf>
    <xf numFmtId="49" fontId="76" fillId="0" borderId="164" xfId="62" quotePrefix="1" applyNumberFormat="1" applyFont="1" applyFill="1" applyBorder="1" applyAlignment="1">
      <alignment horizontal="center" vertical="center"/>
    </xf>
    <xf numFmtId="0" fontId="0" fillId="0" borderId="88" xfId="0" applyBorder="1" applyAlignment="1">
      <alignment horizontal="left" vertical="center" wrapText="1"/>
    </xf>
    <xf numFmtId="0" fontId="0" fillId="0" borderId="42" xfId="0" applyBorder="1" applyAlignment="1">
      <alignment horizontal="left" vertical="center" wrapText="1"/>
    </xf>
    <xf numFmtId="0" fontId="0" fillId="0" borderId="86" xfId="0" applyBorder="1" applyAlignment="1">
      <alignment horizontal="center" vertical="center" shrinkToFit="1"/>
    </xf>
    <xf numFmtId="0" fontId="14" fillId="0" borderId="79" xfId="0" applyFont="1" applyFill="1" applyBorder="1" applyAlignment="1">
      <alignment horizontal="center" vertical="center" wrapText="1"/>
    </xf>
    <xf numFmtId="0" fontId="14" fillId="0" borderId="77" xfId="0" applyFont="1" applyFill="1" applyBorder="1" applyAlignment="1">
      <alignment horizontal="center" vertical="center"/>
    </xf>
    <xf numFmtId="0" fontId="0" fillId="0" borderId="0" xfId="0" applyFont="1" applyBorder="1" applyAlignment="1">
      <alignment horizontal="left" vertical="center" wrapText="1"/>
    </xf>
    <xf numFmtId="0" fontId="15" fillId="0" borderId="50"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70" xfId="0" applyFont="1" applyFill="1" applyBorder="1" applyAlignment="1">
      <alignment horizontal="center" vertical="center"/>
    </xf>
    <xf numFmtId="184" fontId="0" fillId="0" borderId="77" xfId="0" applyNumberFormat="1" applyFont="1" applyFill="1" applyBorder="1" applyAlignment="1">
      <alignment vertical="center" wrapText="1"/>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78" xfId="0" applyBorder="1" applyAlignment="1">
      <alignment horizontal="left" vertical="center" wrapText="1"/>
    </xf>
    <xf numFmtId="0" fontId="0" fillId="0" borderId="78" xfId="0" applyBorder="1" applyAlignment="1">
      <alignment horizontal="center" vertical="center" shrinkToFit="1"/>
    </xf>
    <xf numFmtId="0" fontId="14" fillId="0" borderId="78" xfId="0" applyFont="1" applyFill="1" applyBorder="1" applyAlignment="1">
      <alignment horizontal="center" vertical="center"/>
    </xf>
    <xf numFmtId="0" fontId="0" fillId="0" borderId="48" xfId="0" applyFont="1" applyBorder="1" applyAlignment="1">
      <alignment horizontal="left" vertical="center" wrapText="1"/>
    </xf>
    <xf numFmtId="0" fontId="15" fillId="0" borderId="143" xfId="0" applyFont="1" applyFill="1" applyBorder="1" applyAlignment="1">
      <alignment horizontal="center" vertical="center" wrapText="1"/>
    </xf>
    <xf numFmtId="0" fontId="15" fillId="0" borderId="167" xfId="0" applyFont="1" applyFill="1" applyBorder="1" applyAlignment="1">
      <alignment horizontal="center" vertical="center"/>
    </xf>
    <xf numFmtId="0" fontId="15" fillId="0" borderId="171" xfId="0" applyFont="1" applyFill="1" applyBorder="1" applyAlignment="1">
      <alignment horizontal="center" vertical="center"/>
    </xf>
    <xf numFmtId="184" fontId="0" fillId="0" borderId="163" xfId="0" applyNumberFormat="1" applyFont="1" applyFill="1" applyBorder="1" applyAlignment="1">
      <alignment vertical="center" wrapText="1"/>
    </xf>
    <xf numFmtId="184" fontId="0" fillId="0" borderId="164" xfId="0" applyNumberFormat="1" applyFont="1" applyFill="1" applyBorder="1" applyAlignment="1">
      <alignment vertical="center" wrapText="1"/>
    </xf>
    <xf numFmtId="0" fontId="76" fillId="0" borderId="163" xfId="62" quotePrefix="1" applyFont="1" applyBorder="1" applyAlignment="1">
      <alignment horizontal="center" vertical="center"/>
    </xf>
    <xf numFmtId="0" fontId="76" fillId="0" borderId="76" xfId="62" quotePrefix="1" applyFont="1" applyBorder="1" applyAlignment="1">
      <alignment horizontal="center" vertical="center"/>
    </xf>
    <xf numFmtId="0" fontId="0" fillId="0" borderId="41" xfId="0" applyBorder="1" applyAlignment="1">
      <alignment horizontal="left" vertical="center" wrapText="1"/>
    </xf>
    <xf numFmtId="0" fontId="15" fillId="0" borderId="25"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67" xfId="0" applyFont="1" applyFill="1" applyBorder="1" applyAlignment="1">
      <alignment horizontal="center" vertical="center"/>
    </xf>
    <xf numFmtId="0" fontId="88" fillId="0" borderId="79" xfId="0" applyFont="1" applyFill="1" applyBorder="1" applyAlignment="1">
      <alignment horizontal="center" vertical="center" wrapText="1"/>
    </xf>
    <xf numFmtId="0" fontId="88" fillId="0" borderId="78"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0" fillId="0" borderId="90" xfId="0" applyBorder="1" applyAlignment="1">
      <alignment horizontal="left" vertical="center" wrapText="1"/>
    </xf>
    <xf numFmtId="0" fontId="0" fillId="0" borderId="59" xfId="0" applyBorder="1" applyAlignment="1">
      <alignment horizontal="left" vertical="center" wrapText="1"/>
    </xf>
    <xf numFmtId="0" fontId="0" fillId="0" borderId="79" xfId="0" applyBorder="1" applyAlignment="1">
      <alignment horizontal="center" vertical="center" wrapText="1" shrinkToFit="1"/>
    </xf>
    <xf numFmtId="0" fontId="15" fillId="0" borderId="143" xfId="0" applyFont="1" applyFill="1" applyBorder="1" applyAlignment="1">
      <alignment horizontal="center" vertical="center"/>
    </xf>
    <xf numFmtId="0" fontId="15" fillId="0" borderId="71" xfId="0" applyFont="1" applyFill="1" applyBorder="1" applyAlignment="1">
      <alignment horizontal="center" vertical="center"/>
    </xf>
    <xf numFmtId="49" fontId="76" fillId="0" borderId="75" xfId="62" quotePrefix="1" applyNumberFormat="1" applyFont="1" applyFill="1" applyBorder="1" applyAlignment="1">
      <alignment horizontal="center" vertical="center" shrinkToFit="1"/>
    </xf>
    <xf numFmtId="49" fontId="76" fillId="0" borderId="78" xfId="62" quotePrefix="1" applyNumberFormat="1" applyFont="1" applyFill="1" applyBorder="1" applyAlignment="1">
      <alignment horizontal="center" vertical="center" shrinkToFit="1"/>
    </xf>
    <xf numFmtId="0" fontId="0" fillId="0" borderId="85" xfId="0" applyBorder="1" applyAlignment="1">
      <alignment horizontal="left" vertical="center" wrapText="1"/>
    </xf>
    <xf numFmtId="0" fontId="0" fillId="0" borderId="89" xfId="0" applyBorder="1" applyAlignment="1">
      <alignment horizontal="left" vertical="center" wrapText="1"/>
    </xf>
    <xf numFmtId="0" fontId="0" fillId="0" borderId="84" xfId="0" applyBorder="1" applyAlignment="1">
      <alignment horizontal="center" vertical="center" shrinkToFit="1"/>
    </xf>
    <xf numFmtId="0" fontId="0" fillId="0" borderId="87" xfId="0" applyBorder="1" applyAlignment="1">
      <alignment horizontal="center" vertical="center" shrinkToFit="1"/>
    </xf>
    <xf numFmtId="0" fontId="14" fillId="0" borderId="84" xfId="0" applyFont="1" applyFill="1" applyBorder="1" applyAlignment="1">
      <alignment horizontal="center" vertical="center"/>
    </xf>
    <xf numFmtId="0" fontId="14" fillId="0" borderId="87" xfId="0" applyFont="1" applyFill="1" applyBorder="1" applyAlignment="1">
      <alignment horizontal="center" vertical="center"/>
    </xf>
    <xf numFmtId="0" fontId="15" fillId="0" borderId="26" xfId="0" applyFont="1" applyFill="1" applyBorder="1" applyAlignment="1">
      <alignment horizontal="center" vertical="center"/>
    </xf>
    <xf numFmtId="49" fontId="76" fillId="0" borderId="79" xfId="62" quotePrefix="1" applyNumberFormat="1" applyFont="1" applyFill="1" applyBorder="1" applyAlignment="1">
      <alignment horizontal="center" vertical="center" shrinkToFit="1"/>
    </xf>
    <xf numFmtId="0" fontId="78" fillId="0" borderId="41" xfId="0" applyFont="1" applyBorder="1" applyAlignment="1">
      <alignment horizontal="left" vertical="center" wrapText="1"/>
    </xf>
    <xf numFmtId="0" fontId="78" fillId="0" borderId="89" xfId="0" applyFont="1" applyBorder="1" applyAlignment="1">
      <alignment horizontal="left" vertical="center" wrapText="1"/>
    </xf>
    <xf numFmtId="0" fontId="93" fillId="0" borderId="76" xfId="0" applyFont="1" applyBorder="1" applyAlignment="1">
      <alignment horizontal="center" vertical="center" wrapText="1" shrinkToFit="1"/>
    </xf>
    <xf numFmtId="0" fontId="93" fillId="0" borderId="87" xfId="0" applyFont="1" applyBorder="1" applyAlignment="1">
      <alignment horizontal="center" vertical="center" wrapText="1" shrinkToFit="1"/>
    </xf>
    <xf numFmtId="0" fontId="0" fillId="0" borderId="53" xfId="0" applyFont="1" applyBorder="1" applyAlignment="1">
      <alignment horizontal="left" vertical="center" wrapText="1"/>
    </xf>
    <xf numFmtId="0" fontId="15" fillId="0" borderId="189" xfId="0" applyFont="1" applyFill="1" applyBorder="1" applyAlignment="1">
      <alignment horizontal="center" vertical="center"/>
    </xf>
    <xf numFmtId="0" fontId="15" fillId="0" borderId="190" xfId="0" applyFont="1" applyFill="1" applyBorder="1" applyAlignment="1">
      <alignment horizontal="center" vertical="center"/>
    </xf>
    <xf numFmtId="0" fontId="15" fillId="0" borderId="128" xfId="0" applyFont="1" applyFill="1" applyBorder="1" applyAlignment="1">
      <alignment horizontal="center" vertical="center"/>
    </xf>
    <xf numFmtId="0" fontId="15" fillId="0" borderId="110" xfId="0" applyFont="1" applyFill="1" applyBorder="1" applyAlignment="1">
      <alignment horizontal="center" vertical="center"/>
    </xf>
    <xf numFmtId="0" fontId="14" fillId="0" borderId="75"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0" fillId="0" borderId="76" xfId="0" applyBorder="1" applyAlignment="1">
      <alignment horizontal="center" vertical="center" wrapText="1" shrinkToFit="1"/>
    </xf>
    <xf numFmtId="0" fontId="76" fillId="0" borderId="79" xfId="62" applyFont="1" applyFill="1" applyBorder="1" applyAlignment="1">
      <alignment horizontal="center" vertical="center"/>
    </xf>
    <xf numFmtId="0" fontId="76" fillId="0" borderId="76" xfId="62" applyFont="1" applyFill="1" applyBorder="1" applyAlignment="1">
      <alignment horizontal="center" vertical="center"/>
    </xf>
    <xf numFmtId="0" fontId="0" fillId="0" borderId="88" xfId="0" applyFill="1" applyBorder="1" applyAlignment="1">
      <alignment horizontal="left" vertical="center" wrapText="1"/>
    </xf>
    <xf numFmtId="0" fontId="0" fillId="0" borderId="85" xfId="0" applyFill="1" applyBorder="1" applyAlignment="1">
      <alignment horizontal="left" vertical="center" wrapText="1"/>
    </xf>
    <xf numFmtId="0" fontId="0" fillId="0" borderId="86" xfId="0" applyFill="1" applyBorder="1" applyAlignment="1">
      <alignment horizontal="center" vertical="center" shrinkToFit="1"/>
    </xf>
    <xf numFmtId="0" fontId="0" fillId="0" borderId="84" xfId="0" applyFill="1" applyBorder="1" applyAlignment="1">
      <alignment horizontal="center" vertical="center" shrinkToFit="1"/>
    </xf>
    <xf numFmtId="0" fontId="14" fillId="0" borderId="86"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5" fillId="0" borderId="64" xfId="0" applyFont="1" applyFill="1" applyBorder="1" applyAlignment="1">
      <alignment horizontal="center" vertical="center"/>
    </xf>
    <xf numFmtId="0" fontId="0" fillId="0" borderId="157" xfId="0" applyBorder="1" applyAlignment="1">
      <alignment horizontal="left" vertical="center" wrapText="1"/>
    </xf>
    <xf numFmtId="0" fontId="0" fillId="0" borderId="158" xfId="0" applyBorder="1" applyAlignment="1">
      <alignment horizontal="left" vertical="center" wrapText="1"/>
    </xf>
    <xf numFmtId="0" fontId="0" fillId="0" borderId="157" xfId="0" applyBorder="1" applyAlignment="1">
      <alignment horizontal="center" vertical="center" shrinkToFit="1"/>
    </xf>
    <xf numFmtId="0" fontId="0" fillId="0" borderId="158" xfId="0" applyBorder="1" applyAlignment="1">
      <alignment horizontal="center" vertical="center" shrinkToFit="1"/>
    </xf>
    <xf numFmtId="0" fontId="0" fillId="0" borderId="180" xfId="0" applyFont="1" applyBorder="1" applyAlignment="1">
      <alignment horizontal="left" vertical="center" wrapText="1"/>
    </xf>
    <xf numFmtId="0" fontId="0" fillId="0" borderId="181" xfId="0" applyFont="1" applyBorder="1" applyAlignment="1">
      <alignment horizontal="left" vertical="center" wrapText="1"/>
    </xf>
    <xf numFmtId="0" fontId="15" fillId="0" borderId="150" xfId="0" applyFont="1" applyFill="1" applyBorder="1" applyAlignment="1">
      <alignment horizontal="center" vertical="center"/>
    </xf>
    <xf numFmtId="0" fontId="15" fillId="0" borderId="155" xfId="0" applyFont="1" applyFill="1" applyBorder="1" applyAlignment="1">
      <alignment horizontal="center" vertical="center"/>
    </xf>
    <xf numFmtId="0" fontId="15" fillId="0" borderId="149" xfId="0" applyFont="1" applyFill="1" applyBorder="1" applyAlignment="1">
      <alignment horizontal="center" vertical="center"/>
    </xf>
    <xf numFmtId="0" fontId="15" fillId="0" borderId="154" xfId="0" applyFont="1" applyFill="1" applyBorder="1" applyAlignment="1">
      <alignment horizontal="center" vertical="center"/>
    </xf>
    <xf numFmtId="184" fontId="0" fillId="0" borderId="151" xfId="0" applyNumberFormat="1" applyFont="1" applyFill="1" applyBorder="1" applyAlignment="1">
      <alignment vertical="center" wrapText="1"/>
    </xf>
    <xf numFmtId="184" fontId="0" fillId="0" borderId="156" xfId="0" applyNumberFormat="1" applyFont="1" applyFill="1" applyBorder="1" applyAlignment="1">
      <alignment vertical="center" wrapText="1"/>
    </xf>
    <xf numFmtId="0" fontId="17" fillId="0" borderId="7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0" fillId="0" borderId="77" xfId="0" applyBorder="1" applyAlignment="1">
      <alignment horizontal="left" vertical="center" wrapText="1"/>
    </xf>
    <xf numFmtId="0" fontId="0" fillId="0" borderId="77" xfId="0" applyBorder="1" applyAlignment="1">
      <alignment horizontal="center" vertical="center" wrapText="1" shrinkToFit="1"/>
    </xf>
    <xf numFmtId="0" fontId="0" fillId="0" borderId="77" xfId="0" applyBorder="1" applyAlignment="1">
      <alignment horizontal="center" vertical="center" shrinkToFit="1"/>
    </xf>
    <xf numFmtId="0" fontId="0" fillId="0" borderId="159" xfId="0" applyBorder="1" applyAlignment="1">
      <alignment horizontal="left" vertical="center" wrapText="1"/>
    </xf>
    <xf numFmtId="0" fontId="0" fillId="0" borderId="160" xfId="0" applyBorder="1" applyAlignment="1">
      <alignment horizontal="left" vertical="center" wrapText="1"/>
    </xf>
    <xf numFmtId="0" fontId="0" fillId="0" borderId="157" xfId="0" applyBorder="1" applyAlignment="1">
      <alignment horizontal="center" vertical="center" wrapText="1" shrinkToFit="1"/>
    </xf>
    <xf numFmtId="0" fontId="0" fillId="0" borderId="27" xfId="0" applyFont="1" applyBorder="1" applyAlignment="1">
      <alignment horizontal="left" vertical="center" wrapText="1"/>
    </xf>
    <xf numFmtId="0" fontId="76" fillId="0" borderId="151" xfId="62" quotePrefix="1" applyFill="1" applyBorder="1" applyAlignment="1">
      <alignment horizontal="center" vertical="center"/>
    </xf>
    <xf numFmtId="0" fontId="76" fillId="0" borderId="156" xfId="62" quotePrefix="1" applyFill="1" applyBorder="1" applyAlignment="1">
      <alignment horizontal="center" vertical="center"/>
    </xf>
    <xf numFmtId="0" fontId="0" fillId="0" borderId="146" xfId="0" applyBorder="1" applyAlignment="1">
      <alignment horizontal="left" vertical="center" wrapText="1"/>
    </xf>
    <xf numFmtId="0" fontId="0" fillId="0" borderId="151" xfId="0" applyBorder="1" applyAlignment="1">
      <alignment horizontal="center" vertical="center" shrinkToFit="1"/>
    </xf>
    <xf numFmtId="0" fontId="0" fillId="0" borderId="156" xfId="0" applyBorder="1" applyAlignment="1">
      <alignment horizontal="center" vertical="center" shrinkToFit="1"/>
    </xf>
    <xf numFmtId="0" fontId="0" fillId="0" borderId="183" xfId="0" applyFont="1" applyBorder="1" applyAlignment="1">
      <alignment horizontal="left" vertical="center" wrapText="1"/>
    </xf>
    <xf numFmtId="0" fontId="0" fillId="0" borderId="146" xfId="0" applyBorder="1" applyAlignment="1">
      <alignment horizontal="center" vertical="center" shrinkToFit="1"/>
    </xf>
    <xf numFmtId="0" fontId="76" fillId="0" borderId="75" xfId="62" quotePrefix="1" applyFill="1" applyBorder="1" applyAlignment="1">
      <alignment horizontal="center" vertical="center"/>
    </xf>
    <xf numFmtId="0" fontId="46" fillId="0" borderId="75" xfId="0" applyFont="1" applyFill="1" applyBorder="1" applyAlignment="1">
      <alignment horizontal="center" vertical="center" wrapText="1"/>
    </xf>
    <xf numFmtId="0" fontId="46" fillId="0" borderId="77" xfId="0" applyFont="1" applyFill="1" applyBorder="1" applyAlignment="1">
      <alignment horizontal="center" vertical="center"/>
    </xf>
    <xf numFmtId="0" fontId="46" fillId="0" borderId="76" xfId="0" applyFont="1" applyFill="1" applyBorder="1" applyAlignment="1">
      <alignment horizontal="center" vertical="center"/>
    </xf>
    <xf numFmtId="0" fontId="0" fillId="0" borderId="182" xfId="0" applyFont="1" applyBorder="1" applyAlignment="1">
      <alignment horizontal="left" vertical="center" wrapText="1"/>
    </xf>
    <xf numFmtId="0" fontId="15" fillId="0" borderId="66" xfId="0" applyFont="1" applyFill="1" applyBorder="1" applyAlignment="1">
      <alignment horizontal="center" vertical="center"/>
    </xf>
    <xf numFmtId="0" fontId="15" fillId="0" borderId="69" xfId="0" applyFont="1" applyFill="1" applyBorder="1" applyAlignment="1">
      <alignment horizontal="center" vertical="center"/>
    </xf>
    <xf numFmtId="0" fontId="76" fillId="0" borderId="76" xfId="62" quotePrefix="1" applyFill="1" applyBorder="1" applyAlignment="1">
      <alignment horizontal="center" vertical="center"/>
    </xf>
    <xf numFmtId="0" fontId="0" fillId="0" borderId="184" xfId="0" applyFont="1" applyBorder="1" applyAlignment="1">
      <alignment horizontal="left" vertical="center" wrapText="1"/>
    </xf>
    <xf numFmtId="0" fontId="76" fillId="0" borderId="151" xfId="62" quotePrefix="1" applyFont="1" applyFill="1" applyBorder="1" applyAlignment="1">
      <alignment horizontal="center" vertical="center"/>
    </xf>
    <xf numFmtId="0" fontId="76" fillId="0" borderId="156" xfId="62" quotePrefix="1" applyFont="1" applyFill="1" applyBorder="1" applyAlignment="1">
      <alignment horizontal="center" vertical="center"/>
    </xf>
    <xf numFmtId="0" fontId="76" fillId="0" borderId="146" xfId="62" applyFill="1" applyBorder="1" applyAlignment="1">
      <alignment horizontal="center" vertical="center"/>
    </xf>
    <xf numFmtId="0" fontId="0" fillId="30" borderId="146" xfId="0" applyFill="1" applyBorder="1" applyAlignment="1">
      <alignment horizontal="left" vertical="center" wrapText="1"/>
    </xf>
    <xf numFmtId="0" fontId="0" fillId="30" borderId="146" xfId="0" applyFill="1" applyBorder="1" applyAlignment="1">
      <alignment horizontal="center" vertical="center" shrinkToFit="1"/>
    </xf>
    <xf numFmtId="0" fontId="0" fillId="30" borderId="183" xfId="0" applyFont="1" applyFill="1" applyBorder="1" applyAlignment="1">
      <alignment horizontal="left" vertical="center" wrapText="1"/>
    </xf>
    <xf numFmtId="0" fontId="15" fillId="30" borderId="15" xfId="0" applyFont="1" applyFill="1" applyBorder="1" applyAlignment="1">
      <alignment horizontal="center" vertical="center"/>
    </xf>
    <xf numFmtId="0" fontId="15" fillId="30" borderId="70" xfId="0" applyFont="1" applyFill="1" applyBorder="1" applyAlignment="1">
      <alignment horizontal="center" vertical="center"/>
    </xf>
    <xf numFmtId="184" fontId="0" fillId="30" borderId="77" xfId="0" applyNumberFormat="1" applyFont="1" applyFill="1" applyBorder="1" applyAlignment="1">
      <alignment vertical="center" wrapText="1"/>
    </xf>
    <xf numFmtId="0" fontId="15" fillId="30" borderId="150" xfId="0" applyFont="1" applyFill="1" applyBorder="1" applyAlignment="1">
      <alignment horizontal="center" vertical="center"/>
    </xf>
    <xf numFmtId="0" fontId="15" fillId="30" borderId="155" xfId="0" applyFont="1" applyFill="1" applyBorder="1" applyAlignment="1">
      <alignment horizontal="center" vertical="center"/>
    </xf>
    <xf numFmtId="0" fontId="15" fillId="30" borderId="149" xfId="0" applyFont="1" applyFill="1" applyBorder="1" applyAlignment="1">
      <alignment horizontal="center" vertical="center" wrapText="1"/>
    </xf>
    <xf numFmtId="0" fontId="15" fillId="30" borderId="154" xfId="0" applyFont="1" applyFill="1" applyBorder="1" applyAlignment="1">
      <alignment horizontal="center" vertical="center" wrapText="1"/>
    </xf>
    <xf numFmtId="0" fontId="14" fillId="0" borderId="186" xfId="0" applyFont="1" applyFill="1" applyBorder="1" applyAlignment="1">
      <alignment horizontal="center" vertical="center"/>
    </xf>
    <xf numFmtId="0" fontId="14" fillId="0" borderId="187" xfId="0" applyFont="1" applyFill="1" applyBorder="1" applyAlignment="1">
      <alignment horizontal="center" vertical="center"/>
    </xf>
    <xf numFmtId="0" fontId="76" fillId="0" borderId="151" xfId="62" applyFont="1" applyFill="1" applyBorder="1" applyAlignment="1">
      <alignment horizontal="center" vertical="center"/>
    </xf>
    <xf numFmtId="0" fontId="76" fillId="0" borderId="156" xfId="62" applyFont="1" applyFill="1" applyBorder="1" applyAlignment="1">
      <alignment horizontal="center" vertical="center"/>
    </xf>
    <xf numFmtId="0" fontId="76" fillId="0" borderId="77" xfId="62" applyFill="1" applyBorder="1" applyAlignment="1">
      <alignment horizontal="center" vertical="center"/>
    </xf>
    <xf numFmtId="0" fontId="76" fillId="0" borderId="76" xfId="62" applyFill="1" applyBorder="1" applyAlignment="1">
      <alignment horizontal="center" vertical="center"/>
    </xf>
    <xf numFmtId="0" fontId="0" fillId="30" borderId="77" xfId="0" applyFill="1" applyBorder="1" applyAlignment="1">
      <alignment horizontal="left" vertical="center" wrapText="1"/>
    </xf>
    <xf numFmtId="0" fontId="0" fillId="30" borderId="76" xfId="0" applyFill="1" applyBorder="1" applyAlignment="1">
      <alignment horizontal="left" vertical="center" wrapText="1"/>
    </xf>
    <xf numFmtId="0" fontId="0" fillId="30" borderId="77" xfId="0" applyFill="1" applyBorder="1" applyAlignment="1">
      <alignment horizontal="center" vertical="center" shrinkToFit="1"/>
    </xf>
    <xf numFmtId="0" fontId="0" fillId="30" borderId="76" xfId="0" applyFill="1" applyBorder="1" applyAlignment="1">
      <alignment horizontal="center" vertical="center" shrinkToFit="1"/>
    </xf>
    <xf numFmtId="0" fontId="14" fillId="30" borderId="77" xfId="0" applyFont="1" applyFill="1" applyBorder="1" applyAlignment="1">
      <alignment horizontal="center" vertical="center"/>
    </xf>
    <xf numFmtId="0" fontId="14" fillId="30" borderId="76" xfId="0" applyFont="1" applyFill="1" applyBorder="1" applyAlignment="1">
      <alignment horizontal="center" vertical="center"/>
    </xf>
    <xf numFmtId="0" fontId="0" fillId="30" borderId="0" xfId="0" applyFont="1" applyFill="1" applyBorder="1" applyAlignment="1">
      <alignment horizontal="left" vertical="center" wrapText="1"/>
    </xf>
    <xf numFmtId="0" fontId="0" fillId="30" borderId="10" xfId="0" applyFont="1" applyFill="1" applyBorder="1" applyAlignment="1">
      <alignment horizontal="left" vertical="center" wrapText="1"/>
    </xf>
    <xf numFmtId="0" fontId="15" fillId="30" borderId="26" xfId="0" applyFont="1" applyFill="1" applyBorder="1" applyAlignment="1">
      <alignment horizontal="center" vertical="center"/>
    </xf>
    <xf numFmtId="0" fontId="15" fillId="30" borderId="25" xfId="0" applyFont="1" applyFill="1" applyBorder="1" applyAlignment="1">
      <alignment horizontal="center" vertical="center"/>
    </xf>
    <xf numFmtId="0" fontId="15" fillId="30" borderId="110" xfId="0" applyFont="1" applyFill="1" applyBorder="1" applyAlignment="1">
      <alignment horizontal="center" vertical="center"/>
    </xf>
    <xf numFmtId="184" fontId="0" fillId="30" borderId="75" xfId="0" applyNumberFormat="1" applyFont="1" applyFill="1" applyBorder="1" applyAlignment="1">
      <alignment vertical="center" wrapText="1"/>
    </xf>
    <xf numFmtId="184" fontId="0" fillId="30" borderId="76" xfId="0" applyNumberFormat="1" applyFont="1" applyFill="1" applyBorder="1" applyAlignment="1">
      <alignment vertical="center" wrapText="1"/>
    </xf>
    <xf numFmtId="0" fontId="76" fillId="0" borderId="75" xfId="62" applyFont="1" applyFill="1" applyBorder="1" applyAlignment="1">
      <alignment horizontal="center" vertical="center"/>
    </xf>
    <xf numFmtId="0" fontId="0" fillId="0" borderId="77"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vertical="center" wrapText="1"/>
    </xf>
    <xf numFmtId="0" fontId="76" fillId="0" borderId="77" xfId="62" applyFill="1" applyBorder="1" applyAlignment="1">
      <alignment horizontal="center" vertical="center" wrapText="1"/>
    </xf>
    <xf numFmtId="0" fontId="0" fillId="30" borderId="75" xfId="0" applyFill="1" applyBorder="1" applyAlignment="1">
      <alignment vertical="center" wrapText="1"/>
    </xf>
    <xf numFmtId="0" fontId="0" fillId="30" borderId="76" xfId="0" applyFill="1" applyBorder="1" applyAlignment="1">
      <alignment vertical="center" wrapText="1"/>
    </xf>
    <xf numFmtId="0" fontId="0" fillId="30" borderId="75" xfId="0" applyFill="1" applyBorder="1" applyAlignment="1">
      <alignment horizontal="center" vertical="center" shrinkToFit="1"/>
    </xf>
    <xf numFmtId="0" fontId="14" fillId="30" borderId="75" xfId="0" applyFont="1" applyFill="1" applyBorder="1" applyAlignment="1">
      <alignment horizontal="center" vertical="center"/>
    </xf>
    <xf numFmtId="0" fontId="0" fillId="30" borderId="14" xfId="0" applyFont="1" applyFill="1" applyBorder="1" applyAlignment="1">
      <alignment horizontal="left" vertical="center" wrapText="1"/>
    </xf>
    <xf numFmtId="0" fontId="15" fillId="30" borderId="67" xfId="0" applyFont="1" applyFill="1" applyBorder="1" applyAlignment="1">
      <alignment horizontal="center" vertical="center"/>
    </xf>
    <xf numFmtId="0" fontId="15" fillId="30" borderId="65" xfId="0" applyFont="1" applyFill="1" applyBorder="1" applyAlignment="1">
      <alignment horizontal="center" vertical="center"/>
    </xf>
    <xf numFmtId="0" fontId="76" fillId="0" borderId="75" xfId="62" applyFill="1" applyBorder="1" applyAlignment="1">
      <alignment horizontal="center" vertical="center" wrapText="1"/>
    </xf>
    <xf numFmtId="0" fontId="0" fillId="30" borderId="75" xfId="0" applyFill="1" applyBorder="1" applyAlignment="1">
      <alignment horizontal="center" vertical="center" wrapText="1" shrinkToFit="1"/>
    </xf>
    <xf numFmtId="0" fontId="76" fillId="0" borderId="84" xfId="62" applyFill="1" applyBorder="1" applyAlignment="1">
      <alignment horizontal="center" vertical="center"/>
    </xf>
    <xf numFmtId="0" fontId="0" fillId="30" borderId="85" xfId="0" applyFill="1" applyBorder="1" applyAlignment="1">
      <alignment horizontal="left" vertical="center" wrapText="1"/>
    </xf>
    <xf numFmtId="0" fontId="0" fillId="30" borderId="84" xfId="0" applyFill="1" applyBorder="1" applyAlignment="1">
      <alignment horizontal="center" vertical="center" shrinkToFit="1"/>
    </xf>
    <xf numFmtId="0" fontId="14" fillId="30" borderId="76" xfId="0" applyFont="1" applyFill="1" applyBorder="1" applyAlignment="1">
      <alignment horizontal="center" vertical="center" wrapText="1"/>
    </xf>
    <xf numFmtId="0" fontId="14" fillId="30" borderId="84" xfId="0" applyFont="1" applyFill="1" applyBorder="1" applyAlignment="1">
      <alignment horizontal="center" vertical="center"/>
    </xf>
    <xf numFmtId="0" fontId="0" fillId="30" borderId="27" xfId="0" applyFont="1" applyFill="1" applyBorder="1" applyAlignment="1">
      <alignment horizontal="left" vertical="center" wrapText="1"/>
    </xf>
    <xf numFmtId="0" fontId="78" fillId="0" borderId="176" xfId="62" applyFont="1" applyFill="1" applyBorder="1" applyAlignment="1">
      <alignment horizontal="center" vertical="center" wrapText="1"/>
    </xf>
    <xf numFmtId="0" fontId="78" fillId="0" borderId="177" xfId="62" applyFont="1" applyFill="1" applyBorder="1" applyAlignment="1">
      <alignment horizontal="center" vertical="center" wrapText="1"/>
    </xf>
    <xf numFmtId="0" fontId="0" fillId="0" borderId="78" xfId="0" applyBorder="1" applyAlignment="1">
      <alignment vertical="center" wrapText="1"/>
    </xf>
    <xf numFmtId="0" fontId="76" fillId="0" borderId="77" xfId="62" applyFont="1" applyFill="1" applyBorder="1" applyAlignment="1">
      <alignment horizontal="center" vertical="center"/>
    </xf>
    <xf numFmtId="0" fontId="15" fillId="0" borderId="12" xfId="0" applyFont="1" applyFill="1" applyBorder="1" applyAlignment="1">
      <alignment horizontal="center" vertical="center"/>
    </xf>
    <xf numFmtId="0" fontId="76" fillId="0" borderId="188" xfId="62" applyFont="1" applyFill="1" applyBorder="1" applyAlignment="1">
      <alignment horizontal="center" vertical="center"/>
    </xf>
    <xf numFmtId="0" fontId="76" fillId="0" borderId="187" xfId="62" applyFont="1" applyFill="1" applyBorder="1" applyAlignment="1">
      <alignment horizontal="center" vertical="center"/>
    </xf>
    <xf numFmtId="0" fontId="46" fillId="0" borderId="84" xfId="0" applyFont="1" applyFill="1" applyBorder="1" applyAlignment="1">
      <alignment horizontal="center" vertical="center" wrapText="1"/>
    </xf>
    <xf numFmtId="0" fontId="46" fillId="0" borderId="84" xfId="0" applyFont="1" applyFill="1" applyBorder="1" applyAlignment="1">
      <alignment horizontal="center" vertical="center"/>
    </xf>
    <xf numFmtId="0" fontId="14" fillId="0" borderId="84" xfId="0" applyFont="1" applyFill="1" applyBorder="1" applyAlignment="1">
      <alignment horizontal="center" vertical="center" wrapText="1"/>
    </xf>
    <xf numFmtId="0" fontId="15" fillId="30" borderId="12" xfId="0" applyFont="1" applyFill="1" applyBorder="1" applyAlignment="1">
      <alignment horizontal="center" vertical="center"/>
    </xf>
    <xf numFmtId="0" fontId="14" fillId="30" borderId="84" xfId="0" applyFont="1" applyFill="1" applyBorder="1" applyAlignment="1">
      <alignment horizontal="center" vertical="center" wrapText="1"/>
    </xf>
    <xf numFmtId="0" fontId="0" fillId="30" borderId="41" xfId="0" applyFill="1" applyBorder="1" applyAlignment="1">
      <alignment horizontal="left" vertical="center" wrapText="1"/>
    </xf>
    <xf numFmtId="49" fontId="76" fillId="0" borderId="75" xfId="62" applyNumberFormat="1" applyFont="1" applyFill="1" applyBorder="1" applyAlignment="1">
      <alignment horizontal="center" vertical="center" shrinkToFit="1"/>
    </xf>
    <xf numFmtId="49" fontId="76" fillId="0" borderId="76" xfId="62" applyNumberFormat="1" applyFont="1" applyFill="1" applyBorder="1" applyAlignment="1">
      <alignment horizontal="center" vertical="center" shrinkToFit="1"/>
    </xf>
    <xf numFmtId="0" fontId="14" fillId="0" borderId="75" xfId="0" applyFont="1" applyFill="1" applyBorder="1" applyAlignment="1">
      <alignment horizontal="center" vertical="center" wrapText="1" shrinkToFit="1"/>
    </xf>
    <xf numFmtId="0" fontId="14" fillId="0" borderId="76" xfId="0" applyFont="1" applyFill="1" applyBorder="1" applyAlignment="1">
      <alignment vertical="center" shrinkToFit="1"/>
    </xf>
    <xf numFmtId="0" fontId="0" fillId="0" borderId="41" xfId="0" applyFill="1" applyBorder="1" applyAlignment="1">
      <alignment horizontal="left" vertical="center" wrapText="1"/>
    </xf>
    <xf numFmtId="0" fontId="0" fillId="0" borderId="76" xfId="0" applyFill="1" applyBorder="1" applyAlignment="1">
      <alignment horizontal="center" vertical="center" shrinkToFit="1"/>
    </xf>
    <xf numFmtId="0" fontId="0" fillId="0" borderId="0" xfId="0" applyFont="1" applyFill="1" applyBorder="1" applyAlignment="1">
      <alignment horizontal="left" vertical="center" wrapText="1"/>
    </xf>
    <xf numFmtId="0" fontId="76" fillId="0" borderId="78" xfId="62" applyFont="1" applyFill="1" applyBorder="1" applyAlignment="1">
      <alignment horizontal="center" vertical="center"/>
    </xf>
    <xf numFmtId="0" fontId="15" fillId="30" borderId="128" xfId="0" applyFont="1" applyFill="1" applyBorder="1" applyAlignment="1">
      <alignment horizontal="center" vertical="center"/>
    </xf>
    <xf numFmtId="184" fontId="0" fillId="30" borderId="79" xfId="0" applyNumberFormat="1" applyFont="1" applyFill="1" applyBorder="1" applyAlignment="1">
      <alignment vertical="center" wrapText="1"/>
    </xf>
    <xf numFmtId="0" fontId="0" fillId="30" borderId="42" xfId="0" applyFill="1" applyBorder="1" applyAlignment="1">
      <alignment horizontal="left" vertical="center" wrapText="1"/>
    </xf>
    <xf numFmtId="0" fontId="0" fillId="30" borderId="88" xfId="0" applyFill="1" applyBorder="1" applyAlignment="1">
      <alignment horizontal="left" vertical="center" wrapText="1"/>
    </xf>
    <xf numFmtId="0" fontId="0" fillId="30" borderId="86" xfId="0" applyFill="1" applyBorder="1" applyAlignment="1">
      <alignment horizontal="center" vertical="center" shrinkToFit="1"/>
    </xf>
    <xf numFmtId="0" fontId="14" fillId="30" borderId="86" xfId="0" applyFont="1" applyFill="1" applyBorder="1" applyAlignment="1">
      <alignment horizontal="center" vertical="center"/>
    </xf>
    <xf numFmtId="0" fontId="0" fillId="30" borderId="49" xfId="0" applyFont="1" applyFill="1" applyBorder="1" applyAlignment="1">
      <alignment horizontal="left" vertical="center" wrapText="1"/>
    </xf>
    <xf numFmtId="0" fontId="15" fillId="30" borderId="144" xfId="0" applyFont="1" applyFill="1" applyBorder="1" applyAlignment="1">
      <alignment horizontal="center" vertical="center"/>
    </xf>
    <xf numFmtId="0" fontId="15" fillId="30" borderId="127" xfId="0" applyFont="1" applyFill="1" applyBorder="1" applyAlignment="1">
      <alignment horizontal="center" vertical="center"/>
    </xf>
    <xf numFmtId="184" fontId="0" fillId="30" borderId="78" xfId="0" applyNumberFormat="1" applyFont="1" applyFill="1" applyBorder="1" applyAlignment="1">
      <alignment vertical="center" wrapText="1"/>
    </xf>
    <xf numFmtId="0" fontId="76" fillId="0" borderId="87" xfId="62" applyFill="1" applyBorder="1" applyAlignment="1">
      <alignment horizontal="center" vertical="center"/>
    </xf>
    <xf numFmtId="0" fontId="0" fillId="30" borderId="89" xfId="0" applyFill="1" applyBorder="1" applyAlignment="1">
      <alignment horizontal="left" vertical="center" wrapText="1"/>
    </xf>
    <xf numFmtId="0" fontId="0" fillId="30" borderId="87" xfId="0" applyFill="1" applyBorder="1" applyAlignment="1">
      <alignment horizontal="center" vertical="center" shrinkToFit="1"/>
    </xf>
    <xf numFmtId="0" fontId="14" fillId="30" borderId="87" xfId="0" applyFont="1" applyFill="1" applyBorder="1" applyAlignment="1">
      <alignment horizontal="center" vertical="center"/>
    </xf>
    <xf numFmtId="0" fontId="0" fillId="30" borderId="48" xfId="0" applyFont="1" applyFill="1" applyBorder="1" applyAlignment="1">
      <alignment horizontal="left" vertical="center" wrapText="1"/>
    </xf>
    <xf numFmtId="0" fontId="15" fillId="30" borderId="145" xfId="0" applyFont="1" applyFill="1" applyBorder="1" applyAlignment="1">
      <alignment horizontal="center" vertical="center"/>
    </xf>
    <xf numFmtId="0" fontId="54" fillId="0" borderId="41" xfId="0" applyFont="1" applyBorder="1" applyAlignment="1">
      <alignment horizontal="left" vertical="center" wrapText="1"/>
    </xf>
    <xf numFmtId="0" fontId="54" fillId="0" borderId="85" xfId="0" applyFont="1" applyBorder="1" applyAlignment="1">
      <alignment horizontal="left" vertical="center" wrapText="1"/>
    </xf>
    <xf numFmtId="0" fontId="54" fillId="0" borderId="76" xfId="0" applyFont="1" applyBorder="1" applyAlignment="1">
      <alignment horizontal="center" vertical="center" shrinkToFit="1"/>
    </xf>
    <xf numFmtId="0" fontId="54" fillId="0" borderId="84" xfId="0" applyFont="1" applyBorder="1" applyAlignment="1">
      <alignment horizontal="center" vertical="center" shrinkToFit="1"/>
    </xf>
    <xf numFmtId="0" fontId="54" fillId="0" borderId="10" xfId="0" applyFont="1" applyBorder="1" applyAlignment="1">
      <alignment horizontal="left" vertical="center" wrapText="1"/>
    </xf>
    <xf numFmtId="0" fontId="54" fillId="0" borderId="27" xfId="0" applyFont="1" applyBorder="1" applyAlignment="1">
      <alignment horizontal="left" vertical="center" wrapText="1"/>
    </xf>
    <xf numFmtId="0" fontId="95" fillId="0" borderId="110" xfId="0" applyFont="1" applyFill="1" applyBorder="1" applyAlignment="1">
      <alignment horizontal="center" vertical="center"/>
    </xf>
    <xf numFmtId="184" fontId="54" fillId="0" borderId="75" xfId="0" applyNumberFormat="1" applyFont="1" applyFill="1" applyBorder="1" applyAlignment="1">
      <alignment vertical="center" wrapText="1"/>
    </xf>
    <xf numFmtId="184" fontId="54" fillId="0" borderId="76" xfId="0" applyNumberFormat="1" applyFont="1" applyFill="1" applyBorder="1" applyAlignment="1">
      <alignment vertical="center" wrapText="1"/>
    </xf>
    <xf numFmtId="0" fontId="95" fillId="0" borderId="12" xfId="0" applyFont="1" applyFill="1" applyBorder="1" applyAlignment="1">
      <alignment horizontal="center" vertical="center"/>
    </xf>
    <xf numFmtId="0" fontId="0" fillId="0" borderId="76" xfId="0" applyBorder="1" applyAlignment="1">
      <alignment horizontal="center" vertical="center" wrapText="1"/>
    </xf>
    <xf numFmtId="0" fontId="0" fillId="0" borderId="84" xfId="0" applyBorder="1" applyAlignment="1">
      <alignment horizontal="center" vertical="center"/>
    </xf>
    <xf numFmtId="184" fontId="0" fillId="0" borderId="134" xfId="0" applyNumberFormat="1" applyFont="1" applyFill="1" applyBorder="1" applyAlignment="1">
      <alignment vertical="center" wrapText="1"/>
    </xf>
    <xf numFmtId="184" fontId="0" fillId="0" borderId="131" xfId="0" applyNumberFormat="1" applyFont="1" applyFill="1" applyBorder="1" applyAlignment="1">
      <alignment vertical="center" wrapText="1"/>
    </xf>
    <xf numFmtId="0" fontId="95" fillId="0" borderId="26" xfId="0" applyFont="1" applyFill="1" applyBorder="1" applyAlignment="1">
      <alignment horizontal="center" vertical="center"/>
    </xf>
    <xf numFmtId="0" fontId="95" fillId="0" borderId="25" xfId="0" applyFont="1" applyFill="1" applyBorder="1" applyAlignment="1">
      <alignment horizontal="center" vertical="center"/>
    </xf>
    <xf numFmtId="0" fontId="95" fillId="0" borderId="67" xfId="0" applyFont="1" applyFill="1" applyBorder="1" applyAlignment="1">
      <alignment horizontal="center" vertical="center"/>
    </xf>
    <xf numFmtId="0" fontId="95" fillId="0" borderId="65" xfId="0" applyFont="1" applyFill="1" applyBorder="1" applyAlignment="1">
      <alignment horizontal="center" vertical="center"/>
    </xf>
    <xf numFmtId="184" fontId="54" fillId="0" borderId="77" xfId="0" applyNumberFormat="1" applyFont="1" applyFill="1" applyBorder="1" applyAlignment="1">
      <alignment vertical="center" wrapText="1"/>
    </xf>
    <xf numFmtId="0" fontId="93" fillId="0" borderId="84" xfId="0" applyFont="1" applyBorder="1" applyAlignment="1">
      <alignment horizontal="center" vertical="center" shrinkToFit="1"/>
    </xf>
    <xf numFmtId="0" fontId="0" fillId="30" borderId="53" xfId="0" applyFont="1" applyFill="1" applyBorder="1" applyAlignment="1">
      <alignment horizontal="left" vertical="center" wrapText="1"/>
    </xf>
    <xf numFmtId="0" fontId="15" fillId="30" borderId="143" xfId="0" applyFont="1" applyFill="1" applyBorder="1" applyAlignment="1">
      <alignment horizontal="center" vertical="center"/>
    </xf>
    <xf numFmtId="0" fontId="15" fillId="30" borderId="71" xfId="0" applyFont="1" applyFill="1" applyBorder="1" applyAlignment="1">
      <alignment horizontal="center" vertical="center"/>
    </xf>
    <xf numFmtId="0" fontId="0" fillId="0" borderId="51" xfId="0" applyFont="1" applyBorder="1" applyAlignment="1">
      <alignment horizontal="left" vertical="center" wrapText="1"/>
    </xf>
    <xf numFmtId="0" fontId="15" fillId="0" borderId="144" xfId="0" applyFont="1" applyFill="1" applyBorder="1" applyAlignment="1">
      <alignment horizontal="center" vertical="center"/>
    </xf>
    <xf numFmtId="0" fontId="76" fillId="0" borderId="82" xfId="62" applyFont="1" applyFill="1" applyBorder="1" applyAlignment="1">
      <alignment horizontal="center" vertical="center"/>
    </xf>
    <xf numFmtId="0" fontId="14" fillId="0" borderId="41" xfId="0" applyFont="1" applyFill="1" applyBorder="1" applyAlignment="1">
      <alignment horizontal="left" vertical="center"/>
    </xf>
    <xf numFmtId="0" fontId="14" fillId="0" borderId="83" xfId="0" applyFont="1" applyFill="1" applyBorder="1" applyAlignment="1">
      <alignment horizontal="left" vertical="center"/>
    </xf>
    <xf numFmtId="0" fontId="14" fillId="0" borderId="41" xfId="0" applyFont="1" applyFill="1" applyBorder="1" applyAlignment="1">
      <alignment horizontal="left" vertical="center" shrinkToFit="1"/>
    </xf>
    <xf numFmtId="0" fontId="14" fillId="0" borderId="83" xfId="0" applyFont="1" applyFill="1" applyBorder="1" applyAlignment="1">
      <alignment horizontal="left" vertical="center" shrinkToFit="1"/>
    </xf>
    <xf numFmtId="0" fontId="14" fillId="0" borderId="82"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54" xfId="0" applyFont="1" applyFill="1" applyBorder="1" applyAlignment="1">
      <alignment horizontal="left" vertical="center"/>
    </xf>
    <xf numFmtId="0" fontId="15" fillId="0" borderId="36" xfId="0" applyFont="1" applyFill="1" applyBorder="1" applyAlignment="1">
      <alignment horizontal="center" vertical="center"/>
    </xf>
    <xf numFmtId="0" fontId="15" fillId="0" borderId="74" xfId="0" applyFont="1" applyFill="1" applyBorder="1" applyAlignment="1">
      <alignment horizontal="center" vertical="center"/>
    </xf>
    <xf numFmtId="184" fontId="0" fillId="0" borderId="80" xfId="0" applyNumberFormat="1" applyFont="1" applyFill="1" applyBorder="1" applyAlignment="1">
      <alignment vertical="center" wrapText="1"/>
    </xf>
    <xf numFmtId="0" fontId="14" fillId="0" borderId="85" xfId="0" applyFont="1" applyFill="1" applyBorder="1" applyAlignment="1">
      <alignment horizontal="left" vertical="center"/>
    </xf>
    <xf numFmtId="0" fontId="14" fillId="0" borderId="85" xfId="0" applyFont="1" applyFill="1" applyBorder="1" applyAlignment="1">
      <alignment horizontal="left" vertical="center" shrinkToFit="1"/>
    </xf>
    <xf numFmtId="0" fontId="0" fillId="0" borderId="27" xfId="0" applyFont="1" applyFill="1" applyBorder="1" applyAlignment="1">
      <alignment horizontal="left" vertical="center"/>
    </xf>
    <xf numFmtId="0" fontId="54" fillId="0" borderId="0" xfId="0" applyFont="1" applyBorder="1" applyAlignment="1">
      <alignment horizontal="left" vertical="center" wrapText="1"/>
    </xf>
    <xf numFmtId="0" fontId="0" fillId="0" borderId="138" xfId="0" applyBorder="1" applyAlignment="1">
      <alignment horizontal="left" vertical="center" wrapText="1"/>
    </xf>
    <xf numFmtId="0" fontId="0" fillId="0" borderId="130" xfId="0" applyBorder="1" applyAlignment="1">
      <alignment horizontal="left" vertical="center" wrapText="1"/>
    </xf>
    <xf numFmtId="0" fontId="0" fillId="0" borderId="135" xfId="0" applyBorder="1" applyAlignment="1">
      <alignment horizontal="center" vertical="center" wrapText="1" shrinkToFit="1"/>
    </xf>
    <xf numFmtId="0" fontId="0" fillId="0" borderId="129" xfId="0" applyBorder="1" applyAlignment="1">
      <alignment horizontal="center" vertical="center" shrinkToFit="1"/>
    </xf>
    <xf numFmtId="0" fontId="14" fillId="0" borderId="135" xfId="0" applyFont="1" applyFill="1" applyBorder="1" applyAlignment="1">
      <alignment horizontal="center" vertical="center" wrapText="1"/>
    </xf>
    <xf numFmtId="0" fontId="14" fillId="0" borderId="129" xfId="0" applyFont="1" applyFill="1" applyBorder="1" applyAlignment="1">
      <alignment horizontal="center" vertical="center"/>
    </xf>
    <xf numFmtId="0" fontId="0" fillId="0" borderId="185" xfId="0" applyFont="1" applyBorder="1" applyAlignment="1">
      <alignment horizontal="left" vertical="center" wrapText="1"/>
    </xf>
    <xf numFmtId="0" fontId="0" fillId="0" borderId="40" xfId="0" applyFont="1" applyBorder="1" applyAlignment="1">
      <alignment horizontal="left" vertical="center" wrapText="1"/>
    </xf>
    <xf numFmtId="0" fontId="15" fillId="0" borderId="29"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41" xfId="0" applyFont="1" applyFill="1" applyBorder="1" applyAlignment="1">
      <alignment horizontal="center" vertical="center"/>
    </xf>
    <xf numFmtId="0" fontId="15" fillId="0" borderId="142" xfId="0" applyFont="1" applyFill="1" applyBorder="1" applyAlignment="1">
      <alignment horizontal="center" vertical="center"/>
    </xf>
    <xf numFmtId="176" fontId="9" fillId="26" borderId="0" xfId="56" applyNumberFormat="1" applyFont="1" applyFill="1" applyBorder="1" applyAlignment="1">
      <alignment horizontal="center" vertical="center" shrinkToFit="1"/>
    </xf>
    <xf numFmtId="0" fontId="40" fillId="25" borderId="0" xfId="0" applyFont="1" applyFill="1" applyAlignment="1">
      <alignment horizontal="left" vertical="top" wrapText="1"/>
    </xf>
    <xf numFmtId="0" fontId="40" fillId="25" borderId="0" xfId="0" applyFont="1" applyFill="1" applyAlignment="1">
      <alignment horizontal="left"/>
    </xf>
    <xf numFmtId="0" fontId="75" fillId="0" borderId="0" xfId="0" applyFont="1" applyAlignment="1">
      <alignment horizontal="center"/>
    </xf>
    <xf numFmtId="0" fontId="40" fillId="28" borderId="94" xfId="0" applyFont="1" applyFill="1" applyBorder="1" applyAlignment="1">
      <alignment horizontal="left"/>
    </xf>
    <xf numFmtId="0" fontId="40" fillId="25" borderId="40" xfId="0" applyFont="1" applyFill="1" applyBorder="1" applyAlignment="1">
      <alignment horizontal="center"/>
    </xf>
    <xf numFmtId="0" fontId="40" fillId="25" borderId="94" xfId="0" applyFont="1" applyFill="1" applyBorder="1" applyAlignment="1">
      <alignment horizontal="center"/>
    </xf>
    <xf numFmtId="0" fontId="40" fillId="25" borderId="94" xfId="0" applyFont="1" applyFill="1" applyBorder="1" applyAlignment="1">
      <alignment horizontal="left"/>
    </xf>
    <xf numFmtId="0" fontId="40" fillId="25" borderId="0" xfId="0" applyFont="1" applyFill="1" applyAlignment="1">
      <alignment horizontal="left" shrinkToFit="1"/>
    </xf>
    <xf numFmtId="0" fontId="83" fillId="26" borderId="0" xfId="44" applyFont="1" applyFill="1" applyAlignment="1" applyProtection="1">
      <alignment horizontal="center" vertical="center"/>
      <protection locked="0"/>
    </xf>
    <xf numFmtId="0" fontId="84" fillId="0" borderId="18" xfId="44" applyFont="1" applyBorder="1" applyAlignment="1">
      <alignment horizontal="justify" vertical="top" wrapText="1"/>
    </xf>
    <xf numFmtId="0" fontId="84" fillId="0" borderId="18" xfId="44" applyFont="1" applyBorder="1" applyAlignment="1">
      <alignment horizontal="center" vertical="center" wrapText="1"/>
    </xf>
    <xf numFmtId="0" fontId="85" fillId="0" borderId="0" xfId="44" applyFont="1" applyAlignment="1">
      <alignment horizontal="center" vertical="center" wrapText="1"/>
    </xf>
    <xf numFmtId="0" fontId="83" fillId="0" borderId="0" xfId="44" applyFont="1">
      <alignment vertical="center"/>
    </xf>
    <xf numFmtId="0" fontId="83" fillId="25" borderId="0" xfId="44" applyFont="1" applyFill="1" applyAlignment="1">
      <alignment horizontal="left" vertical="center" indent="3"/>
    </xf>
    <xf numFmtId="0" fontId="36" fillId="25" borderId="0" xfId="0" applyFont="1" applyFill="1" applyAlignment="1">
      <alignment horizontal="left" vertical="center" indent="3"/>
    </xf>
    <xf numFmtId="0" fontId="83" fillId="25" borderId="0" xfId="44" applyFont="1" applyFill="1" applyAlignment="1" applyProtection="1">
      <alignment wrapText="1"/>
      <protection locked="0"/>
    </xf>
    <xf numFmtId="0" fontId="84" fillId="26" borderId="18" xfId="44" applyFont="1" applyFill="1" applyBorder="1" applyAlignment="1" applyProtection="1">
      <alignment horizontal="left" vertical="center" wrapText="1"/>
      <protection locked="0"/>
    </xf>
    <xf numFmtId="0" fontId="83" fillId="26" borderId="18" xfId="44" applyFont="1" applyFill="1" applyBorder="1" applyAlignment="1" applyProtection="1">
      <alignment horizontal="left" vertical="center"/>
      <protection locked="0"/>
    </xf>
    <xf numFmtId="0" fontId="84" fillId="0" borderId="0" xfId="44" applyFont="1" applyAlignment="1" applyProtection="1">
      <alignment horizontal="justify" vertical="center" wrapText="1"/>
      <protection locked="0"/>
    </xf>
    <xf numFmtId="0" fontId="83" fillId="0" borderId="0" xfId="44" applyFont="1" applyProtection="1">
      <alignment vertical="center"/>
      <protection locked="0"/>
    </xf>
    <xf numFmtId="0" fontId="84" fillId="0" borderId="0" xfId="44" applyFont="1" applyAlignment="1">
      <alignment horizontal="justify" vertical="center" wrapText="1"/>
    </xf>
    <xf numFmtId="0" fontId="84" fillId="0" borderId="11" xfId="44" applyFont="1" applyBorder="1" applyAlignment="1">
      <alignment horizontal="center" vertical="center" wrapText="1"/>
    </xf>
    <xf numFmtId="0" fontId="84" fillId="0" borderId="12" xfId="44" applyFont="1" applyBorder="1" applyAlignment="1">
      <alignment horizontal="center" vertical="center" wrapText="1"/>
    </xf>
    <xf numFmtId="0" fontId="83" fillId="25" borderId="0" xfId="44" applyFont="1" applyFill="1" applyAlignment="1" applyProtection="1">
      <alignment vertical="center" shrinkToFit="1"/>
      <protection locked="0"/>
    </xf>
    <xf numFmtId="0" fontId="84" fillId="26" borderId="13" xfId="44" applyFont="1" applyFill="1" applyBorder="1" applyAlignment="1" applyProtection="1">
      <alignment horizontal="left" vertical="center" wrapText="1"/>
      <protection locked="0"/>
    </xf>
    <xf numFmtId="0" fontId="83" fillId="26" borderId="14" xfId="44" applyFont="1" applyFill="1" applyBorder="1" applyAlignment="1" applyProtection="1">
      <alignment horizontal="left" vertical="center"/>
      <protection locked="0"/>
    </xf>
    <xf numFmtId="0" fontId="83" fillId="26" borderId="26" xfId="44" applyFont="1" applyFill="1" applyBorder="1" applyAlignment="1" applyProtection="1">
      <alignment horizontal="left" vertical="center"/>
      <protection locked="0"/>
    </xf>
    <xf numFmtId="0" fontId="84" fillId="26" borderId="17" xfId="44" applyFont="1" applyFill="1" applyBorder="1" applyAlignment="1" applyProtection="1">
      <alignment horizontal="left" vertical="center" wrapText="1"/>
      <protection locked="0"/>
    </xf>
    <xf numFmtId="0" fontId="83" fillId="26" borderId="10" xfId="44" applyFont="1" applyFill="1" applyBorder="1" applyAlignment="1" applyProtection="1">
      <alignment horizontal="left" vertical="center"/>
      <protection locked="0"/>
    </xf>
    <xf numFmtId="0" fontId="83" fillId="26" borderId="25" xfId="44" applyFont="1" applyFill="1" applyBorder="1" applyAlignment="1" applyProtection="1">
      <alignment horizontal="left" vertical="center"/>
      <protection locked="0"/>
    </xf>
    <xf numFmtId="0" fontId="13" fillId="0" borderId="38" xfId="54" applyFont="1" applyBorder="1" applyAlignment="1">
      <alignment vertical="top" wrapText="1"/>
    </xf>
    <xf numFmtId="0" fontId="13" fillId="0" borderId="30" xfId="54" applyFont="1" applyBorder="1" applyAlignment="1">
      <alignment vertical="top" wrapText="1"/>
    </xf>
    <xf numFmtId="0" fontId="13" fillId="26" borderId="81" xfId="54" applyFont="1" applyFill="1" applyBorder="1" applyAlignment="1">
      <alignment vertical="top" wrapText="1"/>
    </xf>
    <xf numFmtId="0" fontId="13" fillId="26" borderId="77" xfId="54" applyFont="1" applyFill="1" applyBorder="1" applyAlignment="1">
      <alignment vertical="top" wrapText="1"/>
    </xf>
    <xf numFmtId="0" fontId="13" fillId="26" borderId="80" xfId="54" applyFont="1" applyFill="1" applyBorder="1" applyAlignment="1">
      <alignment vertical="top" wrapText="1"/>
    </xf>
    <xf numFmtId="0" fontId="13" fillId="0" borderId="39" xfId="54" applyFont="1" applyBorder="1" applyAlignment="1">
      <alignment horizontal="center" vertical="top" wrapText="1"/>
    </xf>
    <xf numFmtId="0" fontId="13" fillId="0" borderId="0" xfId="54" applyFont="1" applyBorder="1" applyAlignment="1">
      <alignment horizontal="center" vertical="top" wrapText="1"/>
    </xf>
    <xf numFmtId="0" fontId="13" fillId="0" borderId="32" xfId="54" applyFont="1" applyBorder="1" applyAlignment="1">
      <alignment horizontal="center" vertical="top" wrapText="1"/>
    </xf>
    <xf numFmtId="0" fontId="13" fillId="0" borderId="44" xfId="54" applyFont="1" applyBorder="1" applyAlignment="1">
      <alignment vertical="top" wrapText="1"/>
    </xf>
    <xf numFmtId="0" fontId="13" fillId="0" borderId="33" xfId="54" applyFont="1" applyBorder="1" applyAlignment="1">
      <alignment vertical="top" wrapText="1"/>
    </xf>
    <xf numFmtId="0" fontId="13" fillId="26" borderId="99" xfId="54" applyFont="1" applyFill="1" applyBorder="1" applyAlignment="1">
      <alignment vertical="center" wrapText="1"/>
    </xf>
    <xf numFmtId="0" fontId="13" fillId="26" borderId="101" xfId="54" applyFont="1" applyFill="1" applyBorder="1" applyAlignment="1">
      <alignment vertical="center" wrapText="1"/>
    </xf>
    <xf numFmtId="0" fontId="13" fillId="26" borderId="100" xfId="54" applyFont="1" applyFill="1" applyBorder="1" applyAlignment="1">
      <alignment vertical="center" wrapText="1"/>
    </xf>
    <xf numFmtId="38" fontId="13" fillId="26" borderId="99" xfId="33" applyFont="1" applyFill="1" applyBorder="1" applyAlignment="1">
      <alignment horizontal="center" vertical="center" wrapText="1"/>
    </xf>
    <xf numFmtId="0" fontId="13" fillId="26" borderId="0" xfId="54" applyFont="1" applyFill="1" applyBorder="1" applyAlignment="1">
      <alignment vertical="center" wrapText="1"/>
    </xf>
    <xf numFmtId="38" fontId="13" fillId="26" borderId="77" xfId="33" applyFont="1" applyFill="1" applyBorder="1" applyAlignment="1">
      <alignment horizontal="center" vertical="center" wrapText="1"/>
    </xf>
    <xf numFmtId="0" fontId="13" fillId="26" borderId="77" xfId="54" applyFont="1" applyFill="1" applyBorder="1" applyAlignment="1">
      <alignment vertical="center" wrapText="1"/>
    </xf>
    <xf numFmtId="0" fontId="13" fillId="26" borderId="39" xfId="54" applyFont="1" applyFill="1" applyBorder="1" applyAlignment="1">
      <alignment vertical="top" wrapText="1"/>
    </xf>
    <xf numFmtId="0" fontId="13" fillId="26" borderId="0" xfId="54" applyFont="1" applyFill="1" applyBorder="1" applyAlignment="1">
      <alignment vertical="top" wrapText="1"/>
    </xf>
    <xf numFmtId="0" fontId="13" fillId="26" borderId="32" xfId="54" applyFont="1" applyFill="1" applyBorder="1" applyAlignment="1">
      <alignment vertical="top" wrapText="1"/>
    </xf>
    <xf numFmtId="0" fontId="13" fillId="26" borderId="44" xfId="54" applyFont="1" applyFill="1" applyBorder="1" applyAlignment="1">
      <alignment vertical="top" wrapText="1"/>
    </xf>
    <xf numFmtId="0" fontId="13" fillId="26" borderId="33" xfId="54" applyFont="1" applyFill="1" applyBorder="1" applyAlignment="1">
      <alignment vertical="top" wrapText="1"/>
    </xf>
    <xf numFmtId="0" fontId="13" fillId="26" borderId="34" xfId="54" applyFont="1" applyFill="1" applyBorder="1" applyAlignment="1">
      <alignment vertical="top" wrapText="1"/>
    </xf>
    <xf numFmtId="0" fontId="13" fillId="0" borderId="33" xfId="54" applyFont="1" applyBorder="1" applyAlignment="1">
      <alignment horizontal="center" vertical="center" wrapText="1"/>
    </xf>
    <xf numFmtId="0" fontId="13" fillId="26" borderId="81" xfId="54" applyFont="1" applyFill="1" applyBorder="1" applyAlignment="1">
      <alignment vertical="center" wrapText="1"/>
    </xf>
    <xf numFmtId="0" fontId="13" fillId="26" borderId="98" xfId="54" applyFont="1" applyFill="1" applyBorder="1" applyAlignment="1">
      <alignment vertical="center" wrapText="1"/>
    </xf>
    <xf numFmtId="0" fontId="13" fillId="26" borderId="30" xfId="54" applyFont="1" applyFill="1" applyBorder="1" applyAlignment="1">
      <alignment vertical="center" wrapText="1"/>
    </xf>
    <xf numFmtId="0" fontId="13" fillId="26" borderId="94" xfId="54" applyFont="1" applyFill="1" applyBorder="1" applyAlignment="1">
      <alignment vertical="center" wrapText="1"/>
    </xf>
    <xf numFmtId="38" fontId="13" fillId="26" borderId="81" xfId="33" applyFont="1" applyFill="1" applyBorder="1" applyAlignment="1">
      <alignment horizontal="center" vertical="center" wrapText="1"/>
    </xf>
    <xf numFmtId="38" fontId="13" fillId="26" borderId="98" xfId="33" applyFont="1" applyFill="1" applyBorder="1" applyAlignment="1">
      <alignment horizontal="center" vertical="center" wrapText="1"/>
    </xf>
    <xf numFmtId="0" fontId="13" fillId="0" borderId="39" xfId="54" applyFont="1" applyFill="1" applyBorder="1" applyAlignment="1">
      <alignment vertical="top" wrapText="1"/>
    </xf>
    <xf numFmtId="0" fontId="13" fillId="0" borderId="0" xfId="54" applyFont="1" applyFill="1" applyBorder="1" applyAlignment="1">
      <alignment vertical="top" wrapText="1"/>
    </xf>
    <xf numFmtId="0" fontId="13" fillId="0" borderId="32" xfId="54" applyFont="1" applyFill="1" applyBorder="1" applyAlignment="1">
      <alignment vertical="top" wrapText="1"/>
    </xf>
    <xf numFmtId="0" fontId="55" fillId="0" borderId="0" xfId="54" applyFont="1" applyAlignment="1">
      <alignment horizontal="center"/>
    </xf>
    <xf numFmtId="0" fontId="13" fillId="0" borderId="0" xfId="54" applyFont="1" applyAlignment="1">
      <alignment horizontal="center"/>
    </xf>
    <xf numFmtId="0" fontId="13" fillId="0" borderId="31" xfId="54" applyFont="1" applyBorder="1" applyAlignment="1">
      <alignment vertical="top" wrapText="1"/>
    </xf>
    <xf numFmtId="0" fontId="13" fillId="0" borderId="39" xfId="54" applyFont="1" applyBorder="1" applyAlignment="1">
      <alignment vertical="top" wrapText="1"/>
    </xf>
    <xf numFmtId="0" fontId="13" fillId="0" borderId="32" xfId="54" applyFont="1" applyBorder="1" applyAlignment="1">
      <alignment vertical="top" wrapText="1"/>
    </xf>
    <xf numFmtId="176" fontId="13" fillId="25" borderId="44" xfId="54" applyNumberFormat="1" applyFont="1" applyFill="1" applyBorder="1" applyAlignment="1">
      <alignment horizontal="center" vertical="top" wrapText="1"/>
    </xf>
    <xf numFmtId="176" fontId="13" fillId="25" borderId="34" xfId="54" applyNumberFormat="1" applyFont="1" applyFill="1" applyBorder="1" applyAlignment="1">
      <alignment horizontal="center" vertical="top" wrapText="1"/>
    </xf>
    <xf numFmtId="0" fontId="13" fillId="25" borderId="0" xfId="54" applyFont="1" applyFill="1" applyAlignment="1">
      <alignment horizontal="left" wrapText="1" shrinkToFit="1"/>
    </xf>
    <xf numFmtId="0" fontId="13" fillId="25" borderId="0" xfId="0" applyFont="1" applyFill="1" applyAlignment="1">
      <alignment horizontal="left" wrapText="1" shrinkToFit="1"/>
    </xf>
    <xf numFmtId="0" fontId="13" fillId="25" borderId="38" xfId="54" applyFont="1" applyFill="1" applyBorder="1" applyAlignment="1">
      <alignment horizontal="left" vertical="top" wrapText="1" shrinkToFit="1"/>
    </xf>
    <xf numFmtId="0" fontId="13" fillId="25" borderId="31" xfId="54" applyFont="1" applyFill="1" applyBorder="1" applyAlignment="1">
      <alignment horizontal="left" vertical="top" wrapText="1" shrinkToFit="1"/>
    </xf>
    <xf numFmtId="0" fontId="13" fillId="25" borderId="39" xfId="54" applyFont="1" applyFill="1" applyBorder="1" applyAlignment="1">
      <alignment horizontal="left" vertical="top" wrapText="1" shrinkToFit="1"/>
    </xf>
    <xf numFmtId="0" fontId="13" fillId="25" borderId="32" xfId="54" applyFont="1" applyFill="1" applyBorder="1" applyAlignment="1">
      <alignment horizontal="left" vertical="top" wrapText="1" shrinkToFit="1"/>
    </xf>
    <xf numFmtId="0" fontId="13" fillId="26" borderId="39" xfId="44" applyFont="1" applyFill="1" applyBorder="1" applyAlignment="1">
      <alignment vertical="top" wrapText="1"/>
    </xf>
    <xf numFmtId="0" fontId="13" fillId="26" borderId="0" xfId="44" applyFont="1" applyFill="1" applyBorder="1" applyAlignment="1">
      <alignment vertical="top" wrapText="1"/>
    </xf>
    <xf numFmtId="0" fontId="13" fillId="26" borderId="32" xfId="44" applyFont="1" applyFill="1" applyBorder="1" applyAlignment="1">
      <alignment vertical="top" wrapText="1"/>
    </xf>
    <xf numFmtId="0" fontId="13" fillId="26" borderId="44" xfId="44" applyFont="1" applyFill="1" applyBorder="1" applyAlignment="1">
      <alignment vertical="top" wrapText="1"/>
    </xf>
    <xf numFmtId="0" fontId="13" fillId="26" borderId="33" xfId="44" applyFont="1" applyFill="1" applyBorder="1" applyAlignment="1">
      <alignment vertical="top" wrapText="1"/>
    </xf>
    <xf numFmtId="0" fontId="13" fillId="26" borderId="34" xfId="44" applyFont="1" applyFill="1" applyBorder="1" applyAlignment="1">
      <alignment vertical="top" wrapText="1"/>
    </xf>
    <xf numFmtId="0" fontId="13" fillId="0" borderId="38" xfId="44" applyFont="1" applyBorder="1" applyAlignment="1">
      <alignment horizontal="center" vertical="top" wrapText="1"/>
    </xf>
    <xf numFmtId="0" fontId="13" fillId="0" borderId="30" xfId="44" applyFont="1" applyBorder="1" applyAlignment="1">
      <alignment horizontal="center" vertical="top" wrapText="1"/>
    </xf>
    <xf numFmtId="0" fontId="13" fillId="0" borderId="31" xfId="44" applyFont="1" applyBorder="1" applyAlignment="1">
      <alignment horizontal="center" vertical="top" wrapText="1"/>
    </xf>
    <xf numFmtId="0" fontId="13" fillId="26" borderId="81" xfId="44" applyFont="1" applyFill="1" applyBorder="1" applyAlignment="1">
      <alignment vertical="top" wrapText="1"/>
    </xf>
    <xf numFmtId="0" fontId="13" fillId="26" borderId="77" xfId="44" applyFont="1" applyFill="1" applyBorder="1" applyAlignment="1">
      <alignment vertical="top" wrapText="1"/>
    </xf>
    <xf numFmtId="0" fontId="13" fillId="26" borderId="80" xfId="44" applyFont="1" applyFill="1" applyBorder="1" applyAlignment="1">
      <alignment vertical="top" wrapText="1"/>
    </xf>
    <xf numFmtId="0" fontId="13" fillId="26" borderId="38" xfId="44" applyFont="1" applyFill="1" applyBorder="1" applyAlignment="1">
      <alignment horizontal="center" vertical="top" wrapText="1"/>
    </xf>
    <xf numFmtId="0" fontId="13" fillId="26" borderId="30" xfId="44" applyFont="1" applyFill="1" applyBorder="1" applyAlignment="1">
      <alignment horizontal="center" vertical="top" wrapText="1"/>
    </xf>
    <xf numFmtId="0" fontId="13" fillId="26" borderId="31" xfId="44" applyFont="1" applyFill="1" applyBorder="1" applyAlignment="1">
      <alignment horizontal="center" vertical="top" wrapText="1"/>
    </xf>
    <xf numFmtId="0" fontId="13" fillId="26" borderId="39" xfId="44" applyFont="1" applyFill="1" applyBorder="1" applyAlignment="1">
      <alignment horizontal="center" vertical="top" wrapText="1"/>
    </xf>
    <xf numFmtId="0" fontId="13" fillId="26" borderId="0" xfId="44" applyFont="1" applyFill="1" applyBorder="1" applyAlignment="1">
      <alignment horizontal="center" vertical="top" wrapText="1"/>
    </xf>
    <xf numFmtId="0" fontId="13" fillId="26" borderId="32" xfId="44" applyFont="1" applyFill="1" applyBorder="1" applyAlignment="1">
      <alignment horizontal="center" vertical="top" wrapText="1"/>
    </xf>
    <xf numFmtId="0" fontId="13" fillId="26" borderId="44" xfId="44" applyFont="1" applyFill="1" applyBorder="1" applyAlignment="1">
      <alignment horizontal="center" vertical="top" wrapText="1"/>
    </xf>
    <xf numFmtId="0" fontId="13" fillId="26" borderId="33" xfId="44" applyFont="1" applyFill="1" applyBorder="1" applyAlignment="1">
      <alignment horizontal="center" vertical="top" wrapText="1"/>
    </xf>
    <xf numFmtId="0" fontId="13" fillId="26" borderId="34" xfId="44" applyFont="1" applyFill="1" applyBorder="1" applyAlignment="1">
      <alignment horizontal="center" vertical="top" wrapText="1"/>
    </xf>
    <xf numFmtId="0" fontId="13" fillId="0" borderId="38" xfId="44" applyFont="1" applyBorder="1" applyAlignment="1">
      <alignment vertical="top" wrapText="1"/>
    </xf>
    <xf numFmtId="0" fontId="13" fillId="0" borderId="30" xfId="44" applyFont="1" applyBorder="1" applyAlignment="1">
      <alignment vertical="top" wrapText="1"/>
    </xf>
    <xf numFmtId="0" fontId="13" fillId="0" borderId="31" xfId="44" applyFont="1" applyBorder="1" applyAlignment="1">
      <alignment vertical="top" wrapText="1"/>
    </xf>
    <xf numFmtId="0" fontId="13" fillId="0" borderId="39" xfId="44" applyFont="1" applyBorder="1" applyAlignment="1">
      <alignment vertical="top" wrapText="1"/>
    </xf>
    <xf numFmtId="0" fontId="13" fillId="0" borderId="0" xfId="44" applyFont="1" applyBorder="1" applyAlignment="1">
      <alignment vertical="top" wrapText="1"/>
    </xf>
    <xf numFmtId="0" fontId="13" fillId="0" borderId="32" xfId="44" applyFont="1" applyBorder="1" applyAlignment="1">
      <alignment vertical="top" wrapText="1"/>
    </xf>
    <xf numFmtId="49" fontId="13" fillId="26" borderId="39" xfId="44" applyNumberFormat="1" applyFont="1" applyFill="1" applyBorder="1" applyAlignment="1">
      <alignment vertical="top" wrapText="1"/>
    </xf>
    <xf numFmtId="49" fontId="13" fillId="26" borderId="0" xfId="44" applyNumberFormat="1" applyFont="1" applyFill="1" applyBorder="1" applyAlignment="1">
      <alignment vertical="top" wrapText="1"/>
    </xf>
    <xf numFmtId="49" fontId="13" fillId="26" borderId="32" xfId="44" applyNumberFormat="1" applyFont="1" applyFill="1" applyBorder="1" applyAlignment="1">
      <alignment vertical="top" wrapText="1"/>
    </xf>
    <xf numFmtId="49" fontId="13" fillId="26" borderId="44" xfId="44" applyNumberFormat="1" applyFont="1" applyFill="1" applyBorder="1" applyAlignment="1">
      <alignment vertical="top" wrapText="1"/>
    </xf>
    <xf numFmtId="49" fontId="13" fillId="26" borderId="33" xfId="44" applyNumberFormat="1" applyFont="1" applyFill="1" applyBorder="1" applyAlignment="1">
      <alignment vertical="top" wrapText="1"/>
    </xf>
    <xf numFmtId="49" fontId="13" fillId="26" borderId="34" xfId="44" applyNumberFormat="1" applyFont="1" applyFill="1" applyBorder="1" applyAlignment="1">
      <alignment vertical="top" wrapText="1"/>
    </xf>
    <xf numFmtId="0" fontId="13" fillId="26" borderId="39" xfId="44" applyFont="1" applyFill="1" applyBorder="1" applyAlignment="1">
      <alignment horizontal="left" vertical="top" wrapText="1"/>
    </xf>
    <xf numFmtId="0" fontId="13" fillId="26" borderId="0" xfId="44" applyFont="1" applyFill="1" applyBorder="1" applyAlignment="1">
      <alignment horizontal="left" vertical="top" wrapText="1"/>
    </xf>
    <xf numFmtId="0" fontId="13" fillId="26" borderId="32" xfId="44" applyFont="1" applyFill="1" applyBorder="1" applyAlignment="1">
      <alignment horizontal="left" vertical="top" wrapText="1"/>
    </xf>
    <xf numFmtId="0" fontId="13" fillId="26" borderId="44" xfId="44" applyFont="1" applyFill="1" applyBorder="1" applyAlignment="1">
      <alignment horizontal="left" vertical="top" wrapText="1"/>
    </xf>
    <xf numFmtId="0" fontId="13" fillId="26" borderId="33" xfId="44" applyFont="1" applyFill="1" applyBorder="1" applyAlignment="1">
      <alignment horizontal="left" vertical="top" wrapText="1"/>
    </xf>
    <xf numFmtId="0" fontId="13" fillId="26" borderId="34" xfId="44" applyFont="1" applyFill="1" applyBorder="1" applyAlignment="1">
      <alignment horizontal="left" vertical="top" wrapText="1"/>
    </xf>
    <xf numFmtId="0" fontId="57" fillId="26" borderId="18" xfId="44" applyFont="1" applyFill="1" applyBorder="1" applyAlignment="1">
      <alignment vertical="center" wrapText="1"/>
    </xf>
    <xf numFmtId="0" fontId="57" fillId="26" borderId="112" xfId="44" applyFont="1" applyFill="1" applyBorder="1" applyAlignment="1">
      <alignment vertical="center" wrapText="1"/>
    </xf>
    <xf numFmtId="0" fontId="57" fillId="26" borderId="18" xfId="44" applyFont="1" applyFill="1" applyBorder="1" applyAlignment="1">
      <alignment vertical="center" shrinkToFit="1"/>
    </xf>
    <xf numFmtId="0" fontId="57" fillId="26" borderId="112" xfId="44" applyFont="1" applyFill="1" applyBorder="1" applyAlignment="1">
      <alignment vertical="center" shrinkToFit="1"/>
    </xf>
    <xf numFmtId="38" fontId="57" fillId="26" borderId="18" xfId="33" applyFont="1" applyFill="1" applyBorder="1" applyAlignment="1">
      <alignment vertical="center" shrinkToFit="1"/>
    </xf>
    <xf numFmtId="38" fontId="57" fillId="26" borderId="112" xfId="33" applyFont="1" applyFill="1" applyBorder="1" applyAlignment="1">
      <alignment vertical="center" shrinkToFit="1"/>
    </xf>
    <xf numFmtId="38" fontId="57" fillId="26" borderId="110" xfId="33" applyFont="1" applyFill="1" applyBorder="1" applyAlignment="1">
      <alignment vertical="center" shrinkToFit="1"/>
    </xf>
    <xf numFmtId="38" fontId="57" fillId="26" borderId="113" xfId="33" applyFont="1" applyFill="1" applyBorder="1" applyAlignment="1">
      <alignment vertical="center" shrinkToFit="1"/>
    </xf>
    <xf numFmtId="0" fontId="57" fillId="0" borderId="52" xfId="44" applyFont="1" applyBorder="1" applyAlignment="1">
      <alignment vertical="center" wrapText="1"/>
    </xf>
    <xf numFmtId="0" fontId="57" fillId="0" borderId="57" xfId="44" applyFont="1" applyBorder="1" applyAlignment="1">
      <alignment vertical="center" wrapText="1"/>
    </xf>
    <xf numFmtId="0" fontId="57" fillId="26" borderId="109" xfId="44" applyFont="1" applyFill="1" applyBorder="1" applyAlignment="1">
      <alignment vertical="center" wrapText="1"/>
    </xf>
    <xf numFmtId="0" fontId="57" fillId="26" borderId="111" xfId="44" applyFont="1" applyFill="1" applyBorder="1" applyAlignment="1">
      <alignment vertical="center" wrapText="1"/>
    </xf>
    <xf numFmtId="0" fontId="57" fillId="26" borderId="18" xfId="44" applyFont="1" applyFill="1" applyBorder="1" applyAlignment="1">
      <alignment horizontal="center" vertical="center" shrinkToFit="1"/>
    </xf>
    <xf numFmtId="0" fontId="57" fillId="26" borderId="112" xfId="44" applyFont="1" applyFill="1" applyBorder="1" applyAlignment="1">
      <alignment horizontal="center" vertical="center" shrinkToFit="1"/>
    </xf>
    <xf numFmtId="38" fontId="57" fillId="26" borderId="11" xfId="33" applyFont="1" applyFill="1" applyBorder="1" applyAlignment="1">
      <alignment horizontal="center" vertical="center" shrinkToFit="1"/>
    </xf>
    <xf numFmtId="38" fontId="57" fillId="26" borderId="12" xfId="33" applyFont="1" applyFill="1" applyBorder="1" applyAlignment="1">
      <alignment horizontal="center" vertical="center" shrinkToFit="1"/>
    </xf>
    <xf numFmtId="38" fontId="57" fillId="26" borderId="55" xfId="33" applyFont="1" applyFill="1" applyBorder="1" applyAlignment="1">
      <alignment horizontal="center" vertical="center" shrinkToFit="1"/>
    </xf>
    <xf numFmtId="38" fontId="57" fillId="26" borderId="56" xfId="33" applyFont="1" applyFill="1" applyBorder="1" applyAlignment="1">
      <alignment horizontal="center" vertical="center" shrinkToFit="1"/>
    </xf>
    <xf numFmtId="0" fontId="57" fillId="0" borderId="38" xfId="44" applyFont="1" applyBorder="1" applyAlignment="1">
      <alignment vertical="top" wrapText="1"/>
    </xf>
    <xf numFmtId="0" fontId="57" fillId="0" borderId="30" xfId="44" applyFont="1" applyBorder="1" applyAlignment="1">
      <alignment vertical="top" wrapText="1"/>
    </xf>
    <xf numFmtId="0" fontId="57" fillId="0" borderId="31" xfId="44" applyFont="1" applyBorder="1" applyAlignment="1">
      <alignment vertical="top" wrapText="1"/>
    </xf>
    <xf numFmtId="0" fontId="57" fillId="0" borderId="39" xfId="44" applyFont="1" applyBorder="1" applyAlignment="1">
      <alignment vertical="top" wrapText="1"/>
    </xf>
    <xf numFmtId="0" fontId="57" fillId="0" borderId="0" xfId="44" applyFont="1" applyBorder="1" applyAlignment="1">
      <alignment vertical="top" wrapText="1"/>
    </xf>
    <xf numFmtId="0" fontId="45" fillId="0" borderId="39" xfId="44" applyBorder="1" applyAlignment="1">
      <alignment vertical="top" wrapText="1"/>
    </xf>
    <xf numFmtId="0" fontId="45" fillId="0" borderId="0" xfId="44" applyBorder="1" applyAlignment="1">
      <alignment vertical="top" wrapText="1"/>
    </xf>
    <xf numFmtId="0" fontId="45" fillId="0" borderId="32" xfId="44" applyBorder="1" applyAlignment="1">
      <alignment vertical="top" wrapText="1"/>
    </xf>
    <xf numFmtId="0" fontId="57" fillId="0" borderId="92" xfId="44" applyFont="1" applyBorder="1" applyAlignment="1">
      <alignment horizontal="center" vertical="top" wrapText="1"/>
    </xf>
    <xf numFmtId="0" fontId="57" fillId="0" borderId="58" xfId="44" applyFont="1" applyBorder="1" applyAlignment="1">
      <alignment horizontal="center" vertical="top" wrapText="1"/>
    </xf>
    <xf numFmtId="38" fontId="57" fillId="26" borderId="107" xfId="33" applyFont="1" applyFill="1" applyBorder="1" applyAlignment="1">
      <alignment vertical="center" shrinkToFit="1"/>
    </xf>
    <xf numFmtId="0" fontId="57" fillId="0" borderId="108" xfId="44" applyFont="1" applyBorder="1" applyAlignment="1">
      <alignment vertical="center" wrapText="1"/>
    </xf>
    <xf numFmtId="0" fontId="57" fillId="26" borderId="105" xfId="44" applyFont="1" applyFill="1" applyBorder="1" applyAlignment="1">
      <alignment vertical="center" wrapText="1"/>
    </xf>
    <xf numFmtId="0" fontId="57" fillId="26" borderId="106" xfId="44" applyFont="1" applyFill="1" applyBorder="1" applyAlignment="1">
      <alignment vertical="center" wrapText="1"/>
    </xf>
    <xf numFmtId="0" fontId="57" fillId="26" borderId="106" xfId="44" applyFont="1" applyFill="1" applyBorder="1" applyAlignment="1">
      <alignment vertical="center" shrinkToFit="1"/>
    </xf>
    <xf numFmtId="38" fontId="57" fillId="26" borderId="106" xfId="33" applyFont="1" applyFill="1" applyBorder="1" applyAlignment="1">
      <alignment vertical="center" shrinkToFit="1"/>
    </xf>
    <xf numFmtId="0" fontId="57" fillId="26" borderId="38" xfId="44" applyFont="1" applyFill="1" applyBorder="1" applyAlignment="1">
      <alignment horizontal="center" vertical="top" wrapText="1"/>
    </xf>
    <xf numFmtId="0" fontId="57" fillId="26" borderId="30" xfId="44" applyFont="1" applyFill="1" applyBorder="1" applyAlignment="1">
      <alignment horizontal="center" vertical="top" wrapText="1"/>
    </xf>
    <xf numFmtId="0" fontId="57" fillId="26" borderId="39" xfId="44" applyFont="1" applyFill="1" applyBorder="1" applyAlignment="1">
      <alignment horizontal="center" vertical="top" wrapText="1"/>
    </xf>
    <xf numFmtId="0" fontId="57" fillId="26" borderId="0" xfId="44" applyFont="1" applyFill="1" applyBorder="1" applyAlignment="1">
      <alignment horizontal="center" vertical="top" wrapText="1"/>
    </xf>
    <xf numFmtId="0" fontId="57" fillId="26" borderId="44" xfId="44" applyFont="1" applyFill="1" applyBorder="1" applyAlignment="1">
      <alignment horizontal="center" vertical="top" wrapText="1"/>
    </xf>
    <xf numFmtId="0" fontId="57" fillId="26" borderId="33" xfId="44" applyFont="1" applyFill="1" applyBorder="1" applyAlignment="1">
      <alignment horizontal="center" vertical="top" wrapText="1"/>
    </xf>
    <xf numFmtId="0" fontId="57" fillId="0" borderId="38" xfId="44" applyFont="1" applyBorder="1" applyAlignment="1">
      <alignment horizontal="center" vertical="top" wrapText="1"/>
    </xf>
    <xf numFmtId="0" fontId="57" fillId="0" borderId="31" xfId="44" applyFont="1" applyBorder="1" applyAlignment="1">
      <alignment horizontal="center" vertical="top" wrapText="1"/>
    </xf>
    <xf numFmtId="0" fontId="57" fillId="0" borderId="39" xfId="44" applyFont="1" applyBorder="1" applyAlignment="1">
      <alignment horizontal="center" vertical="top" wrapText="1"/>
    </xf>
    <xf numFmtId="0" fontId="57" fillId="0" borderId="32" xfId="44" applyFont="1" applyBorder="1" applyAlignment="1">
      <alignment horizontal="center" vertical="top" wrapText="1"/>
    </xf>
    <xf numFmtId="0" fontId="57" fillId="0" borderId="44" xfId="44" applyFont="1" applyBorder="1" applyAlignment="1">
      <alignment horizontal="center" vertical="top" wrapText="1"/>
    </xf>
    <xf numFmtId="0" fontId="57" fillId="0" borderId="34" xfId="44" applyFont="1" applyBorder="1" applyAlignment="1">
      <alignment horizontal="center" vertical="top" wrapText="1"/>
    </xf>
    <xf numFmtId="0" fontId="57" fillId="0" borderId="95" xfId="44" applyFont="1" applyBorder="1" applyAlignment="1">
      <alignment horizontal="left"/>
    </xf>
    <xf numFmtId="0" fontId="57" fillId="0" borderId="37" xfId="44" applyFont="1" applyBorder="1" applyAlignment="1">
      <alignment horizontal="center" vertical="top" wrapText="1"/>
    </xf>
    <xf numFmtId="0" fontId="57" fillId="0" borderId="36" xfId="44" applyFont="1" applyBorder="1" applyAlignment="1">
      <alignment horizontal="center" vertical="top" wrapText="1"/>
    </xf>
    <xf numFmtId="0" fontId="57" fillId="26" borderId="106" xfId="44" applyFont="1" applyFill="1" applyBorder="1" applyAlignment="1">
      <alignment horizontal="center" vertical="center" shrinkToFit="1"/>
    </xf>
    <xf numFmtId="38" fontId="57" fillId="26" borderId="45" xfId="33" applyFont="1" applyFill="1" applyBorder="1" applyAlignment="1">
      <alignment horizontal="center" vertical="center" shrinkToFit="1"/>
    </xf>
    <xf numFmtId="38" fontId="57" fillId="26" borderId="47" xfId="33" applyFont="1" applyFill="1" applyBorder="1" applyAlignment="1">
      <alignment horizontal="center" vertical="center" shrinkToFit="1"/>
    </xf>
    <xf numFmtId="0" fontId="58" fillId="26" borderId="39" xfId="44" applyFont="1" applyFill="1" applyBorder="1" applyAlignment="1">
      <alignment horizontal="left" vertical="top" wrapText="1"/>
    </xf>
    <xf numFmtId="0" fontId="58" fillId="26" borderId="0" xfId="44" applyFont="1" applyFill="1" applyBorder="1" applyAlignment="1">
      <alignment horizontal="left" vertical="top" wrapText="1"/>
    </xf>
    <xf numFmtId="0" fontId="58" fillId="26" borderId="32" xfId="44" applyFont="1" applyFill="1" applyBorder="1" applyAlignment="1">
      <alignment horizontal="left" vertical="top" wrapText="1"/>
    </xf>
    <xf numFmtId="0" fontId="58" fillId="26" borderId="44" xfId="44" applyFont="1" applyFill="1" applyBorder="1" applyAlignment="1">
      <alignment horizontal="left" vertical="top" wrapText="1"/>
    </xf>
    <xf numFmtId="0" fontId="58" fillId="26" borderId="33" xfId="44" applyFont="1" applyFill="1" applyBorder="1" applyAlignment="1">
      <alignment horizontal="left" vertical="top" wrapText="1"/>
    </xf>
    <xf numFmtId="0" fontId="58" fillId="26" borderId="34" xfId="44" applyFont="1" applyFill="1" applyBorder="1" applyAlignment="1">
      <alignment horizontal="left" vertical="top" wrapText="1"/>
    </xf>
    <xf numFmtId="0" fontId="58" fillId="26" borderId="81" xfId="44" applyFont="1" applyFill="1" applyBorder="1" applyAlignment="1">
      <alignment vertical="top" wrapText="1"/>
    </xf>
    <xf numFmtId="0" fontId="58" fillId="26" borderId="77" xfId="44" applyFont="1" applyFill="1" applyBorder="1" applyAlignment="1">
      <alignment vertical="top" wrapText="1"/>
    </xf>
    <xf numFmtId="0" fontId="58" fillId="26" borderId="80" xfId="44" applyFont="1" applyFill="1" applyBorder="1" applyAlignment="1">
      <alignment vertical="top" wrapText="1"/>
    </xf>
    <xf numFmtId="0" fontId="58" fillId="0" borderId="38" xfId="44" applyFont="1" applyBorder="1" applyAlignment="1">
      <alignment horizontal="center" vertical="top" wrapText="1"/>
    </xf>
    <xf numFmtId="0" fontId="58" fillId="0" borderId="30" xfId="44" applyFont="1" applyBorder="1" applyAlignment="1">
      <alignment horizontal="center" vertical="top" wrapText="1"/>
    </xf>
    <xf numFmtId="0" fontId="58" fillId="0" borderId="31" xfId="44" applyFont="1" applyBorder="1" applyAlignment="1">
      <alignment horizontal="center" vertical="top" wrapText="1"/>
    </xf>
    <xf numFmtId="0" fontId="13" fillId="0" borderId="38" xfId="0" applyFont="1" applyBorder="1" applyAlignment="1">
      <alignment horizontal="justify" wrapText="1"/>
    </xf>
    <xf numFmtId="0" fontId="13" fillId="0" borderId="30" xfId="0" applyFont="1" applyBorder="1" applyAlignment="1">
      <alignment horizontal="justify" wrapText="1"/>
    </xf>
    <xf numFmtId="0" fontId="13" fillId="0" borderId="31" xfId="0" applyFont="1" applyBorder="1" applyAlignment="1">
      <alignment horizontal="justify" wrapText="1"/>
    </xf>
    <xf numFmtId="0" fontId="13" fillId="0" borderId="39" xfId="0" applyFont="1" applyBorder="1" applyAlignment="1">
      <alignment horizontal="justify" wrapText="1"/>
    </xf>
    <xf numFmtId="0" fontId="13" fillId="0" borderId="0" xfId="0" applyFont="1" applyBorder="1" applyAlignment="1">
      <alignment horizontal="justify" wrapText="1"/>
    </xf>
    <xf numFmtId="0" fontId="13" fillId="0" borderId="32" xfId="0" applyFont="1" applyBorder="1" applyAlignment="1">
      <alignment horizontal="justify" wrapText="1"/>
    </xf>
    <xf numFmtId="0" fontId="13" fillId="0" borderId="11" xfId="0" applyFont="1" applyBorder="1" applyAlignment="1">
      <alignment horizontal="center" wrapText="1"/>
    </xf>
    <xf numFmtId="0" fontId="9" fillId="0" borderId="12"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justify" wrapText="1"/>
    </xf>
    <xf numFmtId="0" fontId="9" fillId="0" borderId="26" xfId="0" applyFont="1" applyBorder="1" applyAlignment="1">
      <alignment wrapText="1"/>
    </xf>
    <xf numFmtId="0" fontId="9" fillId="0" borderId="16" xfId="0" applyFont="1" applyBorder="1" applyAlignment="1">
      <alignment wrapText="1"/>
    </xf>
    <xf numFmtId="0" fontId="9" fillId="0" borderId="15" xfId="0" applyFont="1" applyBorder="1" applyAlignment="1">
      <alignment wrapText="1"/>
    </xf>
    <xf numFmtId="0" fontId="9" fillId="0" borderId="17" xfId="0" applyFont="1" applyBorder="1" applyAlignment="1">
      <alignment wrapText="1"/>
    </xf>
    <xf numFmtId="0" fontId="9" fillId="0" borderId="25" xfId="0" applyFont="1" applyBorder="1" applyAlignment="1">
      <alignment wrapText="1"/>
    </xf>
    <xf numFmtId="0" fontId="13" fillId="0" borderId="39" xfId="0" applyFont="1" applyBorder="1" applyAlignment="1">
      <alignment horizontal="center" vertical="top" wrapText="1"/>
    </xf>
    <xf numFmtId="0" fontId="13" fillId="0" borderId="0" xfId="0" applyFont="1" applyBorder="1" applyAlignment="1">
      <alignment horizontal="center" vertical="top" wrapText="1"/>
    </xf>
    <xf numFmtId="0" fontId="13" fillId="0" borderId="32" xfId="0" applyFont="1" applyBorder="1" applyAlignment="1">
      <alignment horizontal="center" vertical="top" wrapText="1"/>
    </xf>
    <xf numFmtId="0" fontId="12" fillId="0" borderId="39" xfId="0" applyFont="1" applyBorder="1" applyAlignment="1">
      <alignment horizontal="center" vertical="top" wrapText="1"/>
    </xf>
    <xf numFmtId="0" fontId="12" fillId="0" borderId="0" xfId="0" applyFont="1" applyBorder="1" applyAlignment="1">
      <alignment horizontal="center" vertical="top" wrapText="1"/>
    </xf>
    <xf numFmtId="0" fontId="12" fillId="0" borderId="32" xfId="0" applyFont="1" applyBorder="1" applyAlignment="1">
      <alignment horizontal="center" vertical="top" wrapText="1"/>
    </xf>
    <xf numFmtId="0" fontId="13" fillId="0" borderId="39" xfId="0" applyFont="1" applyBorder="1" applyAlignment="1">
      <alignment horizontal="left" vertical="top" wrapText="1"/>
    </xf>
    <xf numFmtId="0" fontId="13" fillId="0" borderId="0" xfId="0" applyFont="1" applyBorder="1" applyAlignment="1">
      <alignment horizontal="left" vertical="top" wrapText="1"/>
    </xf>
    <xf numFmtId="0" fontId="13" fillId="0" borderId="32" xfId="0" applyFont="1" applyBorder="1" applyAlignment="1">
      <alignment horizontal="left" vertical="top" wrapText="1"/>
    </xf>
    <xf numFmtId="0" fontId="13" fillId="0" borderId="39" xfId="0" applyFont="1" applyBorder="1" applyAlignment="1">
      <alignment horizontal="justify" vertical="top" wrapText="1"/>
    </xf>
    <xf numFmtId="0" fontId="9" fillId="0" borderId="0" xfId="0" applyFont="1" applyBorder="1" applyAlignment="1">
      <alignment horizontal="justify" wrapText="1"/>
    </xf>
    <xf numFmtId="0" fontId="9" fillId="0" borderId="39" xfId="0" applyFont="1" applyBorder="1" applyAlignment="1">
      <alignment horizontal="justify" wrapText="1"/>
    </xf>
    <xf numFmtId="0" fontId="13" fillId="0" borderId="18" xfId="0" applyFont="1" applyBorder="1" applyAlignment="1">
      <alignment horizontal="center" wrapText="1"/>
    </xf>
    <xf numFmtId="0" fontId="9" fillId="0" borderId="27" xfId="0" applyFont="1" applyBorder="1" applyAlignment="1">
      <alignment horizontal="center" wrapText="1"/>
    </xf>
    <xf numFmtId="0" fontId="13" fillId="0" borderId="18" xfId="0" applyFont="1" applyBorder="1" applyAlignment="1">
      <alignment horizontal="justify" wrapText="1"/>
    </xf>
    <xf numFmtId="0" fontId="13" fillId="0" borderId="11" xfId="0" applyFont="1" applyBorder="1" applyAlignment="1">
      <alignment horizontal="justify" wrapText="1"/>
    </xf>
    <xf numFmtId="0" fontId="9" fillId="0" borderId="27" xfId="0" applyFont="1" applyBorder="1" applyAlignment="1">
      <alignment horizontal="justify" wrapText="1"/>
    </xf>
    <xf numFmtId="0" fontId="9" fillId="0" borderId="12" xfId="0" applyFont="1" applyBorder="1" applyAlignment="1">
      <alignment horizontal="justify" wrapText="1"/>
    </xf>
    <xf numFmtId="0" fontId="13" fillId="0" borderId="93" xfId="0" applyFont="1" applyBorder="1" applyAlignment="1">
      <alignment horizontal="center" vertical="center" wrapText="1"/>
    </xf>
    <xf numFmtId="0" fontId="13" fillId="0" borderId="47" xfId="0" applyFont="1" applyBorder="1" applyAlignment="1">
      <alignment horizontal="center" vertical="center" wrapText="1"/>
    </xf>
    <xf numFmtId="0" fontId="13" fillId="25" borderId="45" xfId="0" applyFont="1" applyFill="1" applyBorder="1" applyAlignment="1">
      <alignment horizontal="justify" vertical="center" wrapText="1"/>
    </xf>
    <xf numFmtId="0" fontId="13" fillId="25" borderId="46" xfId="0" applyFont="1" applyFill="1" applyBorder="1" applyAlignment="1">
      <alignment horizontal="justify" vertical="center" wrapText="1"/>
    </xf>
    <xf numFmtId="0" fontId="9" fillId="25" borderId="108" xfId="0" applyFont="1" applyFill="1" applyBorder="1" applyAlignment="1">
      <alignment horizontal="justify" vertical="center" wrapText="1"/>
    </xf>
    <xf numFmtId="0" fontId="13" fillId="0" borderId="85" xfId="0" applyFont="1" applyBorder="1" applyAlignment="1">
      <alignment horizontal="center" vertical="center" wrapText="1"/>
    </xf>
    <xf numFmtId="0" fontId="13" fillId="0" borderId="12" xfId="0" applyFont="1" applyBorder="1" applyAlignment="1">
      <alignment horizontal="center" vertical="center" wrapText="1"/>
    </xf>
    <xf numFmtId="0" fontId="0" fillId="25" borderId="0" xfId="0" applyFill="1" applyAlignment="1">
      <alignment horizontal="center"/>
    </xf>
    <xf numFmtId="0" fontId="13" fillId="25" borderId="0" xfId="0" applyFont="1" applyFill="1" applyBorder="1" applyAlignment="1">
      <alignment horizontal="center" vertical="top" wrapText="1"/>
    </xf>
    <xf numFmtId="0" fontId="13" fillId="0" borderId="42" xfId="0" applyFont="1" applyBorder="1" applyAlignment="1">
      <alignment horizontal="center" vertical="center" wrapText="1"/>
    </xf>
    <xf numFmtId="0" fontId="9" fillId="0" borderId="26" xfId="0" applyFont="1" applyBorder="1" applyAlignment="1">
      <alignment horizontal="center" vertical="center" wrapText="1"/>
    </xf>
    <xf numFmtId="0" fontId="13" fillId="0" borderId="39"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41" xfId="0" applyFont="1" applyBorder="1" applyAlignment="1">
      <alignment horizontal="center" vertical="center" wrapText="1"/>
    </xf>
    <xf numFmtId="0" fontId="9" fillId="0" borderId="25" xfId="0" applyFont="1" applyBorder="1" applyAlignment="1">
      <alignment horizontal="center" vertical="center" wrapText="1"/>
    </xf>
    <xf numFmtId="0" fontId="13" fillId="0" borderId="0" xfId="0" applyFont="1" applyBorder="1" applyAlignment="1">
      <alignment horizontal="justify" vertical="top" wrapText="1"/>
    </xf>
    <xf numFmtId="0" fontId="13" fillId="0" borderId="32" xfId="0" applyFont="1" applyBorder="1" applyAlignment="1">
      <alignment horizontal="justify" vertical="top" wrapText="1"/>
    </xf>
    <xf numFmtId="0" fontId="13" fillId="0" borderId="44" xfId="0" applyFont="1" applyBorder="1" applyAlignment="1">
      <alignment horizontal="justify" vertical="top" wrapText="1"/>
    </xf>
    <xf numFmtId="0" fontId="13" fillId="0" borderId="33" xfId="0" applyFont="1" applyBorder="1" applyAlignment="1">
      <alignment horizontal="justify" vertical="top" wrapText="1"/>
    </xf>
    <xf numFmtId="0" fontId="13" fillId="0" borderId="34" xfId="0" applyFont="1" applyBorder="1" applyAlignment="1">
      <alignment horizontal="justify" vertical="top" wrapText="1"/>
    </xf>
    <xf numFmtId="176" fontId="9" fillId="26" borderId="32" xfId="56" applyNumberFormat="1" applyFont="1" applyFill="1" applyBorder="1" applyAlignment="1">
      <alignment horizontal="center" vertical="center" shrinkToFit="1"/>
    </xf>
    <xf numFmtId="0" fontId="13" fillId="25" borderId="39" xfId="0" applyFont="1" applyFill="1" applyBorder="1" applyAlignment="1">
      <alignment horizontal="center" vertical="top" wrapText="1"/>
    </xf>
    <xf numFmtId="0" fontId="0" fillId="0" borderId="0" xfId="0" applyAlignment="1">
      <alignment horizontal="center"/>
    </xf>
    <xf numFmtId="0" fontId="13" fillId="28" borderId="39" xfId="0" applyFont="1" applyFill="1" applyBorder="1" applyAlignment="1">
      <alignment horizontal="center" vertical="top"/>
    </xf>
    <xf numFmtId="0" fontId="13" fillId="28" borderId="0" xfId="0" applyFont="1" applyFill="1" applyBorder="1" applyAlignment="1">
      <alignment horizontal="center" vertical="top"/>
    </xf>
    <xf numFmtId="0" fontId="13" fillId="28" borderId="32" xfId="0" applyFont="1" applyFill="1" applyBorder="1" applyAlignment="1">
      <alignment horizontal="center" vertical="top"/>
    </xf>
    <xf numFmtId="0" fontId="13" fillId="28" borderId="44" xfId="0" applyFont="1" applyFill="1" applyBorder="1" applyAlignment="1">
      <alignment horizontal="center" vertical="top"/>
    </xf>
    <xf numFmtId="0" fontId="13" fillId="28" borderId="33" xfId="0" applyFont="1" applyFill="1" applyBorder="1" applyAlignment="1">
      <alignment horizontal="center" vertical="top"/>
    </xf>
    <xf numFmtId="0" fontId="13" fillId="28" borderId="34" xfId="0" applyFont="1" applyFill="1" applyBorder="1" applyAlignment="1">
      <alignment horizontal="center" vertical="top"/>
    </xf>
    <xf numFmtId="0" fontId="13" fillId="28" borderId="162" xfId="0" applyFont="1" applyFill="1" applyBorder="1" applyAlignment="1">
      <alignment horizontal="center" vertical="center"/>
    </xf>
    <xf numFmtId="0" fontId="13" fillId="28" borderId="94" xfId="0" applyFont="1" applyFill="1" applyBorder="1" applyAlignment="1">
      <alignment horizontal="center" vertical="center"/>
    </xf>
    <xf numFmtId="0" fontId="13" fillId="25" borderId="11" xfId="0" applyFont="1" applyFill="1" applyBorder="1" applyAlignment="1">
      <alignment horizontal="center" vertical="center" shrinkToFit="1"/>
    </xf>
    <xf numFmtId="0" fontId="13" fillId="25" borderId="27" xfId="0" applyFont="1" applyFill="1" applyBorder="1" applyAlignment="1">
      <alignment horizontal="center" vertical="center" shrinkToFit="1"/>
    </xf>
    <xf numFmtId="0" fontId="13" fillId="25" borderId="52" xfId="0" applyFont="1" applyFill="1" applyBorder="1" applyAlignment="1">
      <alignment horizontal="center" vertical="center" shrinkToFit="1"/>
    </xf>
    <xf numFmtId="0" fontId="13" fillId="25" borderId="11" xfId="0" applyFont="1" applyFill="1" applyBorder="1" applyAlignment="1">
      <alignment horizontal="center" vertical="center"/>
    </xf>
    <xf numFmtId="0" fontId="13" fillId="25" borderId="27" xfId="0" applyFont="1" applyFill="1" applyBorder="1" applyAlignment="1">
      <alignment horizontal="center" vertical="center"/>
    </xf>
    <xf numFmtId="0" fontId="13" fillId="25" borderId="12" xfId="0" applyFont="1" applyFill="1" applyBorder="1" applyAlignment="1">
      <alignment horizontal="center" vertical="center"/>
    </xf>
    <xf numFmtId="0" fontId="13" fillId="25" borderId="13" xfId="0" applyFont="1" applyFill="1" applyBorder="1" applyAlignment="1">
      <alignment horizontal="left" vertical="center" wrapText="1"/>
    </xf>
    <xf numFmtId="0" fontId="13" fillId="25" borderId="14" xfId="0" applyFont="1" applyFill="1" applyBorder="1" applyAlignment="1">
      <alignment horizontal="left" vertical="center" wrapText="1"/>
    </xf>
    <xf numFmtId="0" fontId="13" fillId="25" borderId="43" xfId="0" applyFont="1" applyFill="1" applyBorder="1" applyAlignment="1">
      <alignment horizontal="left" vertical="center" wrapText="1"/>
    </xf>
    <xf numFmtId="0" fontId="13" fillId="25" borderId="17" xfId="0" applyFont="1" applyFill="1" applyBorder="1" applyAlignment="1">
      <alignment horizontal="left" vertical="center" wrapText="1"/>
    </xf>
    <xf numFmtId="0" fontId="13" fillId="25" borderId="10" xfId="0" applyFont="1" applyFill="1" applyBorder="1" applyAlignment="1">
      <alignment horizontal="left" vertical="center" wrapText="1"/>
    </xf>
    <xf numFmtId="0" fontId="13" fillId="25" borderId="35" xfId="0" applyFont="1" applyFill="1" applyBorder="1" applyAlignment="1">
      <alignment horizontal="left" vertical="center" wrapText="1"/>
    </xf>
    <xf numFmtId="0" fontId="13" fillId="0" borderId="20" xfId="0" applyFont="1" applyBorder="1" applyAlignment="1">
      <alignment horizontal="left" vertical="center" wrapText="1"/>
    </xf>
    <xf numFmtId="0" fontId="13" fillId="0" borderId="13" xfId="0" applyFont="1" applyBorder="1" applyAlignment="1">
      <alignment horizontal="left" vertical="center" wrapText="1"/>
    </xf>
    <xf numFmtId="0" fontId="13" fillId="0" borderId="22" xfId="0" applyFont="1" applyBorder="1" applyAlignment="1">
      <alignment horizontal="justify" vertical="center" wrapText="1"/>
    </xf>
    <xf numFmtId="0" fontId="13" fillId="0" borderId="17" xfId="0" applyFont="1" applyBorder="1" applyAlignment="1">
      <alignment horizontal="justify" vertical="center" wrapText="1"/>
    </xf>
    <xf numFmtId="0" fontId="13" fillId="0" borderId="42" xfId="0" applyFont="1" applyBorder="1" applyAlignment="1">
      <alignment horizontal="justify" vertical="top" wrapText="1"/>
    </xf>
    <xf numFmtId="0" fontId="13" fillId="0" borderId="14" xfId="0" applyFont="1" applyBorder="1" applyAlignment="1">
      <alignment horizontal="justify" vertical="top" wrapText="1"/>
    </xf>
    <xf numFmtId="0" fontId="9" fillId="0" borderId="43" xfId="0" applyFont="1" applyBorder="1" applyAlignment="1">
      <alignment horizontal="justify" vertical="top" wrapText="1"/>
    </xf>
    <xf numFmtId="0" fontId="13" fillId="0" borderId="11" xfId="0" applyFont="1" applyBorder="1" applyAlignment="1">
      <alignment horizontal="center" vertical="center"/>
    </xf>
    <xf numFmtId="0" fontId="9" fillId="0" borderId="27" xfId="0" applyFont="1" applyBorder="1" applyAlignment="1">
      <alignment horizontal="center" vertical="center"/>
    </xf>
    <xf numFmtId="0" fontId="9" fillId="0" borderId="12" xfId="0" applyFont="1" applyBorder="1" applyAlignment="1">
      <alignment horizontal="center" vertical="center"/>
    </xf>
    <xf numFmtId="0" fontId="12" fillId="0" borderId="0" xfId="0" applyFont="1" applyAlignment="1">
      <alignment horizontal="center"/>
    </xf>
    <xf numFmtId="0" fontId="9" fillId="0" borderId="0" xfId="0" applyFont="1" applyAlignment="1">
      <alignment horizontal="center"/>
    </xf>
    <xf numFmtId="0" fontId="0" fillId="0" borderId="0" xfId="0" applyAlignment="1"/>
    <xf numFmtId="0" fontId="9" fillId="0" borderId="96" xfId="0" applyFont="1" applyBorder="1" applyAlignment="1">
      <alignment vertical="center" textRotation="255"/>
    </xf>
    <xf numFmtId="0" fontId="9" fillId="0" borderId="69" xfId="0" applyFont="1" applyBorder="1" applyAlignment="1">
      <alignment vertical="center" textRotation="255"/>
    </xf>
    <xf numFmtId="0" fontId="9" fillId="0" borderId="72" xfId="0" applyFont="1" applyBorder="1" applyAlignment="1">
      <alignment vertical="center" textRotation="255"/>
    </xf>
    <xf numFmtId="0" fontId="9" fillId="0" borderId="30" xfId="0" applyFont="1" applyBorder="1" applyAlignment="1">
      <alignment vertical="top" wrapText="1"/>
    </xf>
    <xf numFmtId="0" fontId="0" fillId="0" borderId="30" xfId="0" applyBorder="1" applyAlignment="1">
      <alignment wrapText="1"/>
    </xf>
    <xf numFmtId="0" fontId="9" fillId="0" borderId="0" xfId="0" applyFont="1" applyBorder="1" applyAlignment="1">
      <alignment vertical="top"/>
    </xf>
    <xf numFmtId="0" fontId="9" fillId="25" borderId="0" xfId="0" applyFont="1" applyFill="1" applyAlignment="1">
      <alignment horizontal="center"/>
    </xf>
    <xf numFmtId="0" fontId="9" fillId="25" borderId="0" xfId="0" applyFont="1" applyFill="1" applyAlignment="1">
      <alignment horizontal="left"/>
    </xf>
    <xf numFmtId="0" fontId="9" fillId="25" borderId="33" xfId="0" applyFont="1" applyFill="1" applyBorder="1" applyAlignment="1">
      <alignment horizontal="left"/>
    </xf>
    <xf numFmtId="0" fontId="9" fillId="0" borderId="11" xfId="54" applyFont="1" applyFill="1" applyBorder="1" applyAlignment="1">
      <alignment horizontal="center" vertical="center"/>
    </xf>
    <xf numFmtId="0" fontId="9" fillId="0" borderId="27" xfId="54" applyFont="1" applyFill="1" applyBorder="1" applyAlignment="1">
      <alignment horizontal="center" vertical="center"/>
    </xf>
    <xf numFmtId="0" fontId="9" fillId="0" borderId="12" xfId="54" applyFont="1" applyFill="1" applyBorder="1" applyAlignment="1">
      <alignment horizontal="center" vertical="center"/>
    </xf>
    <xf numFmtId="0" fontId="9" fillId="0" borderId="13" xfId="54" applyFont="1" applyFill="1" applyBorder="1" applyAlignment="1">
      <alignment horizontal="center" vertical="center"/>
    </xf>
    <xf numFmtId="0" fontId="9" fillId="0" borderId="14" xfId="54" applyFont="1" applyFill="1" applyBorder="1" applyAlignment="1">
      <alignment horizontal="center" vertical="center"/>
    </xf>
    <xf numFmtId="176" fontId="9" fillId="25" borderId="14" xfId="54" applyNumberFormat="1" applyFont="1" applyFill="1" applyBorder="1" applyAlignment="1">
      <alignment horizontal="left" vertical="center" shrinkToFit="1"/>
    </xf>
    <xf numFmtId="176" fontId="9" fillId="25" borderId="26" xfId="54" applyNumberFormat="1" applyFont="1" applyFill="1" applyBorder="1" applyAlignment="1">
      <alignment horizontal="left" vertical="center" shrinkToFit="1"/>
    </xf>
    <xf numFmtId="0" fontId="9" fillId="0" borderId="17" xfId="54" applyFont="1" applyFill="1" applyBorder="1" applyAlignment="1">
      <alignment horizontal="center" vertical="center"/>
    </xf>
    <xf numFmtId="0" fontId="9" fillId="0" borderId="10" xfId="54" applyFont="1" applyFill="1" applyBorder="1" applyAlignment="1">
      <alignment horizontal="center" vertical="center"/>
    </xf>
    <xf numFmtId="176" fontId="9" fillId="25" borderId="10" xfId="54" applyNumberFormat="1" applyFont="1" applyFill="1" applyBorder="1" applyAlignment="1">
      <alignment horizontal="left" vertical="center" shrinkToFit="1"/>
    </xf>
    <xf numFmtId="176" fontId="9" fillId="25" borderId="25" xfId="54" applyNumberFormat="1" applyFont="1" applyFill="1" applyBorder="1" applyAlignment="1">
      <alignment horizontal="left" vertical="center" shrinkToFit="1"/>
    </xf>
    <xf numFmtId="0" fontId="48" fillId="0" borderId="0" xfId="54" applyFont="1" applyFill="1" applyAlignment="1">
      <alignment horizontal="center" vertical="center"/>
    </xf>
    <xf numFmtId="0" fontId="9" fillId="0" borderId="0" xfId="54" applyFont="1" applyFill="1" applyAlignment="1">
      <alignment horizontal="center" vertical="center"/>
    </xf>
    <xf numFmtId="0" fontId="9" fillId="25" borderId="11" xfId="54" applyFont="1" applyFill="1" applyBorder="1" applyAlignment="1">
      <alignment horizontal="left" vertical="center" wrapText="1" indent="1"/>
    </xf>
    <xf numFmtId="0" fontId="9" fillId="25" borderId="27" xfId="54" applyFont="1" applyFill="1" applyBorder="1" applyAlignment="1">
      <alignment horizontal="left" vertical="center" wrapText="1" indent="1"/>
    </xf>
    <xf numFmtId="0" fontId="9" fillId="25" borderId="12" xfId="54" applyFont="1" applyFill="1" applyBorder="1" applyAlignment="1">
      <alignment horizontal="left" vertical="center" wrapText="1" indent="1"/>
    </xf>
    <xf numFmtId="176" fontId="9" fillId="25" borderId="13" xfId="54" applyNumberFormat="1" applyFont="1" applyFill="1" applyBorder="1" applyAlignment="1">
      <alignment horizontal="left" vertical="center" indent="1" shrinkToFit="1"/>
    </xf>
    <xf numFmtId="176" fontId="9" fillId="25" borderId="14" xfId="54" applyNumberFormat="1" applyFont="1" applyFill="1" applyBorder="1" applyAlignment="1">
      <alignment horizontal="left" vertical="center" indent="1" shrinkToFit="1"/>
    </xf>
    <xf numFmtId="176" fontId="9" fillId="25" borderId="26" xfId="54" applyNumberFormat="1" applyFont="1" applyFill="1" applyBorder="1" applyAlignment="1">
      <alignment horizontal="left" vertical="center" indent="1" shrinkToFit="1"/>
    </xf>
    <xf numFmtId="176" fontId="9" fillId="25" borderId="17" xfId="54" applyNumberFormat="1" applyFont="1" applyFill="1" applyBorder="1" applyAlignment="1">
      <alignment horizontal="left" vertical="center" indent="1" shrinkToFit="1"/>
    </xf>
    <xf numFmtId="176" fontId="9" fillId="25" borderId="10" xfId="54" applyNumberFormat="1" applyFont="1" applyFill="1" applyBorder="1" applyAlignment="1">
      <alignment horizontal="left" vertical="center" indent="1" shrinkToFit="1"/>
    </xf>
    <xf numFmtId="176" fontId="9" fillId="25" borderId="25" xfId="54" applyNumberFormat="1" applyFont="1" applyFill="1" applyBorder="1" applyAlignment="1">
      <alignment horizontal="left" vertical="center" indent="1" shrinkToFit="1"/>
    </xf>
    <xf numFmtId="176" fontId="9" fillId="26" borderId="0" xfId="54" applyNumberFormat="1" applyFont="1" applyFill="1" applyAlignment="1">
      <alignment horizontal="center" vertical="center" shrinkToFit="1"/>
    </xf>
    <xf numFmtId="0" fontId="9" fillId="25" borderId="0" xfId="54" applyFont="1" applyFill="1" applyAlignment="1">
      <alignment horizontal="right" shrinkToFit="1"/>
    </xf>
    <xf numFmtId="0" fontId="0" fillId="25" borderId="0" xfId="0" applyFill="1" applyAlignment="1">
      <alignment horizontal="right" shrinkToFit="1"/>
    </xf>
    <xf numFmtId="0" fontId="9" fillId="25" borderId="0" xfId="54" applyFont="1" applyFill="1" applyAlignment="1">
      <alignment wrapText="1"/>
    </xf>
    <xf numFmtId="0" fontId="0" fillId="25" borderId="0" xfId="0" applyFill="1" applyAlignment="1">
      <alignment wrapText="1"/>
    </xf>
    <xf numFmtId="0" fontId="9" fillId="25" borderId="0" xfId="54" applyFont="1" applyFill="1" applyAlignment="1">
      <alignment shrinkToFit="1"/>
    </xf>
    <xf numFmtId="0" fontId="0" fillId="25" borderId="0" xfId="0" applyFill="1" applyAlignment="1">
      <alignment shrinkToFit="1"/>
    </xf>
    <xf numFmtId="0" fontId="9" fillId="25" borderId="0" xfId="54" applyFont="1" applyFill="1" applyAlignment="1">
      <alignment horizontal="left" indent="1" shrinkToFit="1"/>
    </xf>
    <xf numFmtId="0" fontId="0" fillId="25" borderId="0" xfId="0" applyFill="1" applyAlignment="1">
      <alignment horizontal="left" indent="1" shrinkToFit="1"/>
    </xf>
    <xf numFmtId="0" fontId="9" fillId="0" borderId="0" xfId="54" applyFont="1" applyFill="1" applyAlignment="1">
      <alignment vertical="center" wrapText="1"/>
    </xf>
    <xf numFmtId="176" fontId="9" fillId="26" borderId="10" xfId="54" applyNumberFormat="1" applyFont="1" applyFill="1" applyBorder="1" applyAlignment="1">
      <alignment horizontal="left" vertical="center" shrinkToFit="1"/>
    </xf>
    <xf numFmtId="176" fontId="9" fillId="26" borderId="25" xfId="54" applyNumberFormat="1" applyFont="1" applyFill="1" applyBorder="1" applyAlignment="1">
      <alignment horizontal="left" vertical="center" shrinkToFit="1"/>
    </xf>
    <xf numFmtId="0" fontId="9" fillId="26" borderId="13" xfId="54" applyFont="1" applyFill="1" applyBorder="1" applyAlignment="1">
      <alignment horizontal="left" vertical="top" wrapText="1"/>
    </xf>
    <xf numFmtId="0" fontId="9" fillId="26" borderId="14" xfId="54" applyFont="1" applyFill="1" applyBorder="1" applyAlignment="1">
      <alignment horizontal="left" vertical="top" wrapText="1"/>
    </xf>
    <xf numFmtId="0" fontId="9" fillId="26" borderId="26" xfId="54" applyFont="1" applyFill="1" applyBorder="1" applyAlignment="1">
      <alignment horizontal="left" vertical="top" wrapText="1"/>
    </xf>
    <xf numFmtId="0" fontId="9" fillId="26" borderId="16" xfId="54" applyFont="1" applyFill="1" applyBorder="1" applyAlignment="1">
      <alignment horizontal="left" vertical="top" wrapText="1"/>
    </xf>
    <xf numFmtId="0" fontId="9" fillId="26" borderId="0" xfId="54" applyFont="1" applyFill="1" applyBorder="1" applyAlignment="1">
      <alignment horizontal="left" vertical="top" wrapText="1"/>
    </xf>
    <xf numFmtId="0" fontId="9" fillId="26" borderId="15" xfId="54" applyFont="1" applyFill="1" applyBorder="1" applyAlignment="1">
      <alignment horizontal="left" vertical="top" wrapText="1"/>
    </xf>
    <xf numFmtId="0" fontId="9" fillId="26" borderId="17" xfId="54" applyFont="1" applyFill="1" applyBorder="1" applyAlignment="1">
      <alignment horizontal="left" vertical="top" wrapText="1"/>
    </xf>
    <xf numFmtId="0" fontId="9" fillId="26" borderId="10" xfId="54" applyFont="1" applyFill="1" applyBorder="1" applyAlignment="1">
      <alignment horizontal="left" vertical="top" wrapText="1"/>
    </xf>
    <xf numFmtId="0" fontId="9" fillId="26" borderId="25" xfId="54" applyFont="1" applyFill="1" applyBorder="1" applyAlignment="1">
      <alignment horizontal="left" vertical="top" wrapText="1"/>
    </xf>
    <xf numFmtId="176" fontId="50" fillId="26" borderId="0" xfId="49" applyNumberFormat="1" applyFont="1" applyFill="1" applyAlignment="1">
      <alignment horizontal="center" vertical="center"/>
    </xf>
    <xf numFmtId="0" fontId="50" fillId="25" borderId="0" xfId="49" applyFont="1" applyFill="1" applyAlignment="1">
      <alignment horizontal="right" indent="1" shrinkToFit="1"/>
    </xf>
    <xf numFmtId="0" fontId="50" fillId="0" borderId="0" xfId="49" applyNumberFormat="1" applyFont="1" applyFill="1" applyAlignment="1">
      <alignment horizontal="left" vertical="center"/>
    </xf>
    <xf numFmtId="0" fontId="50" fillId="25" borderId="0" xfId="49" applyNumberFormat="1" applyFont="1" applyFill="1" applyAlignment="1">
      <alignment wrapText="1"/>
    </xf>
    <xf numFmtId="0" fontId="50" fillId="25" borderId="0" xfId="49" applyNumberFormat="1" applyFont="1" applyFill="1" applyAlignment="1">
      <alignment shrinkToFit="1"/>
    </xf>
    <xf numFmtId="0" fontId="50" fillId="0" borderId="11" xfId="49" applyFont="1" applyFill="1" applyBorder="1" applyAlignment="1">
      <alignment horizontal="center" vertical="center"/>
    </xf>
    <xf numFmtId="0" fontId="50" fillId="0" borderId="27" xfId="49" applyFont="1" applyFill="1" applyBorder="1" applyAlignment="1">
      <alignment horizontal="center" vertical="center"/>
    </xf>
    <xf numFmtId="0" fontId="50" fillId="0" borderId="12" xfId="49" applyFont="1" applyFill="1" applyBorder="1" applyAlignment="1">
      <alignment horizontal="center" vertical="center"/>
    </xf>
    <xf numFmtId="0" fontId="96" fillId="26" borderId="13" xfId="49" applyFont="1" applyFill="1" applyBorder="1" applyAlignment="1">
      <alignment vertical="top" wrapText="1"/>
    </xf>
    <xf numFmtId="0" fontId="96" fillId="26" borderId="14" xfId="49" applyFont="1" applyFill="1" applyBorder="1" applyAlignment="1">
      <alignment vertical="top" wrapText="1"/>
    </xf>
    <xf numFmtId="0" fontId="96" fillId="26" borderId="26" xfId="49" applyFont="1" applyFill="1" applyBorder="1" applyAlignment="1">
      <alignment vertical="top" wrapText="1"/>
    </xf>
    <xf numFmtId="0" fontId="96" fillId="26" borderId="16" xfId="49" applyFont="1" applyFill="1" applyBorder="1" applyAlignment="1">
      <alignment vertical="top" wrapText="1"/>
    </xf>
    <xf numFmtId="0" fontId="96" fillId="26" borderId="0" xfId="49" applyFont="1" applyFill="1" applyBorder="1" applyAlignment="1">
      <alignment vertical="top" wrapText="1"/>
    </xf>
    <xf numFmtId="0" fontId="96" fillId="26" borderId="15" xfId="49" applyFont="1" applyFill="1" applyBorder="1" applyAlignment="1">
      <alignment vertical="top" wrapText="1"/>
    </xf>
    <xf numFmtId="0" fontId="96" fillId="26" borderId="17" xfId="49" applyFont="1" applyFill="1" applyBorder="1" applyAlignment="1">
      <alignment vertical="top" wrapText="1"/>
    </xf>
    <xf numFmtId="0" fontId="96" fillId="26" borderId="10" xfId="49" applyFont="1" applyFill="1" applyBorder="1" applyAlignment="1">
      <alignment vertical="top" wrapText="1"/>
    </xf>
    <xf numFmtId="0" fontId="96" fillId="26" borderId="25" xfId="49" applyFont="1" applyFill="1" applyBorder="1" applyAlignment="1">
      <alignment vertical="top" wrapText="1"/>
    </xf>
    <xf numFmtId="0" fontId="50" fillId="25" borderId="0" xfId="49" applyNumberFormat="1" applyFont="1" applyFill="1" applyAlignment="1" applyProtection="1">
      <alignment horizontal="left" indent="1" shrinkToFit="1"/>
      <protection locked="0"/>
    </xf>
    <xf numFmtId="0" fontId="51" fillId="0" borderId="0" xfId="49" applyFont="1" applyFill="1" applyAlignment="1">
      <alignment horizontal="center"/>
    </xf>
    <xf numFmtId="0" fontId="50" fillId="25" borderId="0" xfId="49" applyNumberFormat="1" applyFont="1" applyFill="1" applyAlignment="1">
      <alignment horizontal="left" vertical="top" wrapText="1"/>
    </xf>
    <xf numFmtId="0" fontId="0" fillId="25" borderId="0" xfId="0" applyFill="1" applyAlignment="1">
      <alignment horizontal="left" vertical="top" wrapText="1"/>
    </xf>
    <xf numFmtId="0" fontId="59" fillId="26" borderId="11" xfId="49" applyFont="1" applyFill="1" applyBorder="1" applyAlignment="1">
      <alignment horizontal="center" vertical="center" shrinkToFit="1"/>
    </xf>
    <xf numFmtId="0" fontId="59" fillId="26" borderId="27" xfId="49" applyFont="1" applyFill="1" applyBorder="1" applyAlignment="1">
      <alignment horizontal="center" vertical="center" shrinkToFit="1"/>
    </xf>
    <xf numFmtId="0" fontId="59" fillId="26" borderId="12" xfId="49" applyFont="1" applyFill="1" applyBorder="1" applyAlignment="1">
      <alignment horizontal="center" vertical="center" shrinkToFit="1"/>
    </xf>
    <xf numFmtId="176" fontId="50" fillId="26" borderId="11" xfId="49" applyNumberFormat="1" applyFont="1" applyFill="1" applyBorder="1" applyAlignment="1">
      <alignment horizontal="center" vertical="center"/>
    </xf>
    <xf numFmtId="176" fontId="50" fillId="26" borderId="27" xfId="49" applyNumberFormat="1" applyFont="1" applyFill="1" applyBorder="1" applyAlignment="1">
      <alignment horizontal="center" vertical="center"/>
    </xf>
    <xf numFmtId="176" fontId="50" fillId="26" borderId="12" xfId="49" applyNumberFormat="1" applyFont="1" applyFill="1" applyBorder="1" applyAlignment="1">
      <alignment horizontal="center" vertical="center"/>
    </xf>
    <xf numFmtId="0" fontId="50" fillId="26" borderId="11" xfId="49" applyFont="1" applyFill="1" applyBorder="1" applyAlignment="1">
      <alignment horizontal="center" vertical="center"/>
    </xf>
    <xf numFmtId="0" fontId="50" fillId="26" borderId="27" xfId="49" applyFont="1" applyFill="1" applyBorder="1" applyAlignment="1">
      <alignment horizontal="center" vertical="center"/>
    </xf>
    <xf numFmtId="0" fontId="50" fillId="26" borderId="12" xfId="49" applyFont="1" applyFill="1" applyBorder="1" applyAlignment="1">
      <alignment horizontal="center" vertical="center"/>
    </xf>
    <xf numFmtId="0" fontId="40" fillId="0" borderId="18" xfId="67" applyFont="1" applyBorder="1" applyAlignment="1">
      <alignment horizontal="center" vertical="center"/>
    </xf>
    <xf numFmtId="0" fontId="40" fillId="25" borderId="0" xfId="67" applyFont="1" applyFill="1" applyAlignment="1">
      <alignment horizontal="left" vertical="center"/>
    </xf>
    <xf numFmtId="0" fontId="75" fillId="0" borderId="0" xfId="67" applyFont="1" applyAlignment="1">
      <alignment horizontal="center"/>
    </xf>
    <xf numFmtId="0" fontId="40" fillId="0" borderId="94" xfId="67" applyFont="1" applyBorder="1" applyAlignment="1"/>
    <xf numFmtId="0" fontId="40" fillId="0" borderId="94" xfId="67" applyFont="1" applyBorder="1" applyAlignment="1">
      <alignment horizontal="left"/>
    </xf>
    <xf numFmtId="0" fontId="40" fillId="26" borderId="18" xfId="67" applyFont="1" applyFill="1" applyBorder="1" applyAlignment="1">
      <alignment horizontal="center" vertical="center"/>
    </xf>
    <xf numFmtId="0" fontId="40" fillId="0" borderId="0" xfId="67" applyFont="1" applyBorder="1" applyAlignment="1">
      <alignment horizontal="center" vertical="center"/>
    </xf>
    <xf numFmtId="176" fontId="40" fillId="26" borderId="0" xfId="56" applyNumberFormat="1" applyFont="1" applyFill="1" applyBorder="1" applyAlignment="1">
      <alignment horizontal="center" vertical="center" shrinkToFit="1"/>
    </xf>
    <xf numFmtId="0" fontId="40" fillId="25" borderId="0" xfId="67" applyFont="1" applyFill="1" applyAlignment="1">
      <alignment horizontal="center" vertical="center"/>
    </xf>
    <xf numFmtId="0" fontId="40" fillId="0" borderId="94" xfId="67" applyFont="1" applyBorder="1" applyAlignment="1">
      <alignment horizontal="left" shrinkToFit="1"/>
    </xf>
    <xf numFmtId="0" fontId="40" fillId="25" borderId="94" xfId="67" applyFont="1" applyFill="1" applyBorder="1" applyAlignment="1">
      <alignment horizontal="left"/>
    </xf>
    <xf numFmtId="176" fontId="50" fillId="26" borderId="0" xfId="57" applyNumberFormat="1" applyFont="1" applyFill="1" applyAlignment="1">
      <alignment horizontal="center" vertical="center" shrinkToFit="1"/>
    </xf>
    <xf numFmtId="0" fontId="50" fillId="25" borderId="0" xfId="57" applyFont="1" applyFill="1" applyAlignment="1">
      <alignment horizontal="right" indent="1"/>
    </xf>
    <xf numFmtId="0" fontId="50" fillId="25" borderId="0" xfId="57" applyFont="1" applyFill="1" applyAlignment="1">
      <alignment wrapText="1"/>
    </xf>
    <xf numFmtId="0" fontId="50" fillId="25" borderId="0" xfId="57" applyFont="1" applyFill="1" applyAlignment="1">
      <alignment shrinkToFit="1"/>
    </xf>
    <xf numFmtId="0" fontId="50" fillId="25" borderId="0" xfId="57" applyFont="1" applyFill="1" applyAlignment="1">
      <alignment horizontal="left" indent="1" shrinkToFit="1"/>
    </xf>
    <xf numFmtId="0" fontId="9" fillId="0" borderId="0" xfId="56" applyFont="1" applyFill="1" applyBorder="1" applyAlignment="1">
      <alignment horizontal="center" vertical="center"/>
    </xf>
    <xf numFmtId="0" fontId="60" fillId="0" borderId="0" xfId="57" applyFont="1" applyFill="1" applyAlignment="1">
      <alignment horizontal="center" vertical="center"/>
    </xf>
    <xf numFmtId="0" fontId="50" fillId="25" borderId="11" xfId="57" applyFont="1" applyFill="1" applyBorder="1" applyAlignment="1">
      <alignment horizontal="left" vertical="center" wrapText="1" indent="1"/>
    </xf>
    <xf numFmtId="0" fontId="50" fillId="25" borderId="27" xfId="57" applyFont="1" applyFill="1" applyBorder="1" applyAlignment="1">
      <alignment horizontal="left" vertical="center" wrapText="1" indent="1"/>
    </xf>
    <xf numFmtId="0" fontId="50" fillId="25" borderId="12" xfId="57" applyFont="1" applyFill="1" applyBorder="1" applyAlignment="1">
      <alignment horizontal="left" vertical="center" wrapText="1" indent="1"/>
    </xf>
    <xf numFmtId="0" fontId="50" fillId="0" borderId="20" xfId="57" applyFont="1" applyFill="1" applyBorder="1" applyAlignment="1">
      <alignment horizontal="distributed" vertical="center" justifyLastLine="1"/>
    </xf>
    <xf numFmtId="0" fontId="50" fillId="0" borderId="22" xfId="57" applyFont="1" applyFill="1" applyBorder="1" applyAlignment="1">
      <alignment horizontal="distributed" vertical="center" justifyLastLine="1"/>
    </xf>
    <xf numFmtId="176" fontId="50" fillId="25" borderId="27" xfId="57" applyNumberFormat="1" applyFont="1" applyFill="1" applyBorder="1" applyAlignment="1">
      <alignment horizontal="left" vertical="center" shrinkToFit="1"/>
    </xf>
    <xf numFmtId="176" fontId="50" fillId="25" borderId="12" xfId="57" applyNumberFormat="1" applyFont="1" applyFill="1" applyBorder="1" applyAlignment="1">
      <alignment horizontal="left" vertical="center" shrinkToFit="1"/>
    </xf>
    <xf numFmtId="0" fontId="0" fillId="25" borderId="15" xfId="0" applyFill="1" applyBorder="1" applyAlignment="1">
      <alignment wrapText="1"/>
    </xf>
    <xf numFmtId="0" fontId="0" fillId="25" borderId="15" xfId="0" applyFill="1" applyBorder="1" applyAlignment="1">
      <alignment shrinkToFit="1"/>
    </xf>
    <xf numFmtId="0" fontId="9" fillId="25" borderId="0" xfId="54" applyFont="1" applyFill="1" applyAlignment="1">
      <alignment horizontal="center" shrinkToFit="1"/>
    </xf>
    <xf numFmtId="0" fontId="9" fillId="0" borderId="16" xfId="54" applyFont="1" applyFill="1" applyBorder="1" applyAlignment="1">
      <alignment horizontal="center" vertical="center"/>
    </xf>
    <xf numFmtId="0" fontId="9" fillId="0" borderId="0" xfId="54" applyFont="1" applyFill="1" applyBorder="1" applyAlignment="1">
      <alignment horizontal="center" vertical="center"/>
    </xf>
    <xf numFmtId="0" fontId="9" fillId="0" borderId="20" xfId="54" applyFont="1" applyFill="1" applyBorder="1" applyAlignment="1">
      <alignment horizontal="center" vertical="center"/>
    </xf>
    <xf numFmtId="0" fontId="9" fillId="0" borderId="21" xfId="54" applyFont="1" applyFill="1" applyBorder="1" applyAlignment="1">
      <alignment horizontal="center" vertical="center"/>
    </xf>
    <xf numFmtId="0" fontId="9" fillId="0" borderId="22" xfId="54" applyFont="1" applyFill="1" applyBorder="1" applyAlignment="1">
      <alignment horizontal="center" vertical="center"/>
    </xf>
    <xf numFmtId="0" fontId="9" fillId="0" borderId="13" xfId="54" applyFont="1" applyFill="1" applyBorder="1" applyAlignment="1">
      <alignment horizontal="right" vertical="center"/>
    </xf>
    <xf numFmtId="0" fontId="74" fillId="0" borderId="16" xfId="61" applyBorder="1" applyAlignment="1">
      <alignment vertical="center"/>
    </xf>
    <xf numFmtId="0" fontId="74" fillId="0" borderId="17" xfId="61" applyBorder="1" applyAlignment="1">
      <alignment vertical="center"/>
    </xf>
    <xf numFmtId="3" fontId="38" fillId="25" borderId="14" xfId="54" applyNumberFormat="1" applyFont="1" applyFill="1" applyBorder="1" applyAlignment="1">
      <alignment horizontal="left" vertical="center"/>
    </xf>
    <xf numFmtId="3" fontId="38" fillId="25" borderId="26" xfId="54" applyNumberFormat="1" applyFont="1" applyFill="1" applyBorder="1" applyAlignment="1">
      <alignment horizontal="left" vertical="center"/>
    </xf>
    <xf numFmtId="3" fontId="38" fillId="25" borderId="0" xfId="54" applyNumberFormat="1" applyFont="1" applyFill="1" applyBorder="1" applyAlignment="1">
      <alignment horizontal="left" vertical="center"/>
    </xf>
    <xf numFmtId="3" fontId="38" fillId="25" borderId="15" xfId="54" applyNumberFormat="1" applyFont="1" applyFill="1" applyBorder="1" applyAlignment="1">
      <alignment horizontal="left" vertical="center"/>
    </xf>
    <xf numFmtId="3" fontId="38" fillId="25" borderId="10" xfId="54" applyNumberFormat="1" applyFont="1" applyFill="1" applyBorder="1" applyAlignment="1">
      <alignment horizontal="left" vertical="center"/>
    </xf>
    <xf numFmtId="3" fontId="38" fillId="25" borderId="25" xfId="54" applyNumberFormat="1" applyFont="1" applyFill="1" applyBorder="1" applyAlignment="1">
      <alignment horizontal="left" vertical="center"/>
    </xf>
    <xf numFmtId="0" fontId="9" fillId="25" borderId="20" xfId="54" applyNumberFormat="1" applyFont="1" applyFill="1" applyBorder="1" applyAlignment="1">
      <alignment horizontal="left" vertical="center" wrapText="1"/>
    </xf>
    <xf numFmtId="0" fontId="9" fillId="25" borderId="21" xfId="54" applyNumberFormat="1" applyFont="1" applyFill="1" applyBorder="1" applyAlignment="1">
      <alignment horizontal="left" vertical="center" wrapText="1"/>
    </xf>
    <xf numFmtId="0" fontId="9" fillId="25" borderId="22" xfId="54" applyNumberFormat="1" applyFont="1" applyFill="1" applyBorder="1" applyAlignment="1">
      <alignment horizontal="left" vertical="center" wrapText="1"/>
    </xf>
    <xf numFmtId="0" fontId="9" fillId="25" borderId="20" xfId="54" applyFont="1" applyFill="1" applyBorder="1" applyAlignment="1">
      <alignment horizontal="left" vertical="center" indent="1"/>
    </xf>
    <xf numFmtId="0" fontId="9" fillId="25" borderId="21" xfId="54" applyFont="1" applyFill="1" applyBorder="1" applyAlignment="1">
      <alignment horizontal="left" vertical="center" indent="1"/>
    </xf>
    <xf numFmtId="0" fontId="9" fillId="25" borderId="22" xfId="54" applyFont="1" applyFill="1" applyBorder="1" applyAlignment="1">
      <alignment horizontal="left" vertical="center" indent="1"/>
    </xf>
    <xf numFmtId="176" fontId="9" fillId="25" borderId="0" xfId="54" applyNumberFormat="1" applyFont="1" applyFill="1" applyAlignment="1">
      <alignment horizontal="center" vertical="center" shrinkToFit="1"/>
    </xf>
    <xf numFmtId="0" fontId="48" fillId="0" borderId="0" xfId="56" applyFont="1" applyFill="1" applyAlignment="1">
      <alignment horizontal="center" vertical="center"/>
    </xf>
    <xf numFmtId="176" fontId="9" fillId="26" borderId="0" xfId="56" applyNumberFormat="1" applyFont="1" applyFill="1" applyAlignment="1">
      <alignment horizontal="center" vertical="center" shrinkToFit="1"/>
    </xf>
    <xf numFmtId="0" fontId="9" fillId="0" borderId="0" xfId="56" applyFont="1" applyFill="1" applyAlignment="1">
      <alignment horizontal="center" vertical="center"/>
    </xf>
    <xf numFmtId="0" fontId="9" fillId="25" borderId="0" xfId="56" applyNumberFormat="1" applyFont="1" applyFill="1" applyAlignment="1">
      <alignment shrinkToFit="1"/>
    </xf>
    <xf numFmtId="0" fontId="0" fillId="25" borderId="0" xfId="0" applyNumberFormat="1" applyFill="1" applyAlignment="1">
      <alignment shrinkToFit="1"/>
    </xf>
    <xf numFmtId="176" fontId="9" fillId="25" borderId="0" xfId="56" applyNumberFormat="1" applyFont="1" applyFill="1" applyAlignment="1">
      <alignment horizontal="left" vertical="center" indent="1" shrinkToFit="1"/>
    </xf>
    <xf numFmtId="0" fontId="9" fillId="25" borderId="0" xfId="56" applyFont="1" applyFill="1" applyAlignment="1">
      <alignment horizontal="center" shrinkToFit="1"/>
    </xf>
    <xf numFmtId="0" fontId="9" fillId="25" borderId="0" xfId="56" applyFont="1" applyFill="1" applyAlignment="1">
      <alignment wrapText="1"/>
    </xf>
    <xf numFmtId="0" fontId="9" fillId="25" borderId="0" xfId="56" applyFont="1" applyFill="1" applyAlignment="1">
      <alignment shrinkToFit="1"/>
    </xf>
    <xf numFmtId="0" fontId="9" fillId="25" borderId="0" xfId="56" applyFont="1" applyFill="1" applyAlignment="1">
      <alignment horizontal="left" indent="1" shrinkToFit="1"/>
    </xf>
    <xf numFmtId="0" fontId="9" fillId="25" borderId="0" xfId="56" applyFont="1" applyFill="1" applyAlignment="1">
      <alignment horizontal="left"/>
    </xf>
    <xf numFmtId="0" fontId="9" fillId="0" borderId="0" xfId="56" applyFont="1" applyFill="1">
      <alignment vertical="center"/>
    </xf>
    <xf numFmtId="0" fontId="9" fillId="0" borderId="0" xfId="54" applyFont="1" applyFill="1" applyAlignment="1">
      <alignment vertical="center"/>
    </xf>
    <xf numFmtId="3" fontId="38" fillId="25" borderId="0" xfId="52" applyNumberFormat="1" applyFont="1" applyFill="1" applyAlignment="1">
      <alignment horizontal="left" vertical="center" shrinkToFit="1"/>
    </xf>
    <xf numFmtId="3" fontId="9" fillId="26" borderId="0" xfId="52" applyNumberFormat="1" applyFont="1" applyFill="1" applyAlignment="1">
      <alignment horizontal="left" vertical="center" shrinkToFit="1"/>
    </xf>
    <xf numFmtId="0" fontId="9" fillId="25" borderId="11" xfId="56" applyFont="1" applyFill="1" applyBorder="1" applyAlignment="1">
      <alignment horizontal="left" vertical="center" wrapText="1" indent="1"/>
    </xf>
    <xf numFmtId="0" fontId="9" fillId="25" borderId="27" xfId="56" applyFont="1" applyFill="1" applyBorder="1" applyAlignment="1">
      <alignment horizontal="left" vertical="center" wrapText="1" indent="1"/>
    </xf>
    <xf numFmtId="0" fontId="9" fillId="25" borderId="12" xfId="56" applyFont="1" applyFill="1" applyBorder="1" applyAlignment="1">
      <alignment horizontal="left" vertical="center" wrapText="1" indent="1"/>
    </xf>
    <xf numFmtId="0" fontId="9" fillId="26" borderId="11" xfId="56" applyFont="1" applyFill="1" applyBorder="1" applyAlignment="1">
      <alignment vertical="center" wrapText="1"/>
    </xf>
    <xf numFmtId="0" fontId="9" fillId="26" borderId="27" xfId="56" applyFont="1" applyFill="1" applyBorder="1" applyAlignment="1">
      <alignment vertical="center" wrapText="1"/>
    </xf>
    <xf numFmtId="0" fontId="9" fillId="26" borderId="12" xfId="56" applyFont="1" applyFill="1" applyBorder="1" applyAlignment="1">
      <alignment vertical="center" wrapText="1"/>
    </xf>
    <xf numFmtId="0" fontId="9" fillId="0" borderId="11" xfId="56" applyFont="1" applyFill="1" applyBorder="1" applyAlignment="1">
      <alignment horizontal="center" vertical="center"/>
    </xf>
    <xf numFmtId="0" fontId="9" fillId="0" borderId="27" xfId="56" applyFont="1" applyFill="1" applyBorder="1" applyAlignment="1">
      <alignment horizontal="center" vertical="center"/>
    </xf>
    <xf numFmtId="176" fontId="38" fillId="25" borderId="27" xfId="56" applyNumberFormat="1" applyFont="1" applyFill="1" applyBorder="1" applyAlignment="1">
      <alignment horizontal="center" vertical="center" shrinkToFit="1"/>
    </xf>
    <xf numFmtId="176" fontId="38" fillId="25" borderId="12" xfId="56" applyNumberFormat="1" applyFont="1" applyFill="1" applyBorder="1" applyAlignment="1">
      <alignment horizontal="center" vertical="center" shrinkToFit="1"/>
    </xf>
    <xf numFmtId="0" fontId="9" fillId="0" borderId="12" xfId="56" applyFont="1" applyFill="1" applyBorder="1" applyAlignment="1">
      <alignment horizontal="center" vertical="center"/>
    </xf>
    <xf numFmtId="176" fontId="38" fillId="26" borderId="27" xfId="56" applyNumberFormat="1" applyFont="1" applyFill="1" applyBorder="1" applyAlignment="1">
      <alignment horizontal="center" vertical="center" shrinkToFit="1"/>
    </xf>
    <xf numFmtId="176" fontId="38" fillId="26" borderId="12" xfId="56" applyNumberFormat="1" applyFont="1" applyFill="1" applyBorder="1" applyAlignment="1">
      <alignment horizontal="center" vertical="center" shrinkToFit="1"/>
    </xf>
    <xf numFmtId="0" fontId="9" fillId="0" borderId="11" xfId="56" applyFont="1" applyFill="1" applyBorder="1" applyAlignment="1">
      <alignment vertical="center" wrapText="1"/>
    </xf>
    <xf numFmtId="0" fontId="9" fillId="0" borderId="27" xfId="56" applyFont="1" applyFill="1" applyBorder="1" applyAlignment="1">
      <alignment vertical="center" wrapText="1"/>
    </xf>
    <xf numFmtId="0" fontId="9" fillId="0" borderId="12" xfId="56" applyFont="1" applyFill="1" applyBorder="1" applyAlignment="1">
      <alignment vertical="center" wrapText="1"/>
    </xf>
    <xf numFmtId="176" fontId="9" fillId="26" borderId="11" xfId="56" applyNumberFormat="1" applyFont="1" applyFill="1" applyBorder="1" applyAlignment="1">
      <alignment horizontal="left" vertical="center" indent="1" shrinkToFit="1"/>
    </xf>
    <xf numFmtId="176" fontId="9" fillId="26" borderId="27" xfId="56" applyNumberFormat="1" applyFont="1" applyFill="1" applyBorder="1" applyAlignment="1">
      <alignment horizontal="left" vertical="center" indent="1" shrinkToFit="1"/>
    </xf>
    <xf numFmtId="176" fontId="9" fillId="26" borderId="12" xfId="56" applyNumberFormat="1" applyFont="1" applyFill="1" applyBorder="1" applyAlignment="1">
      <alignment horizontal="left" vertical="center" indent="1" shrinkToFit="1"/>
    </xf>
    <xf numFmtId="38" fontId="12" fillId="25" borderId="27" xfId="52" applyFont="1" applyFill="1" applyBorder="1" applyAlignment="1">
      <alignment horizontal="left" vertical="center" shrinkToFit="1"/>
    </xf>
    <xf numFmtId="38" fontId="12" fillId="25" borderId="12" xfId="52" applyFont="1" applyFill="1" applyBorder="1" applyAlignment="1">
      <alignment horizontal="left" vertical="center" shrinkToFit="1"/>
    </xf>
    <xf numFmtId="38" fontId="12" fillId="26" borderId="27" xfId="52" applyFont="1" applyFill="1" applyBorder="1" applyAlignment="1">
      <alignment horizontal="left" vertical="center" shrinkToFit="1"/>
    </xf>
    <xf numFmtId="38" fontId="12" fillId="26" borderId="12" xfId="52" applyFont="1" applyFill="1" applyBorder="1" applyAlignment="1">
      <alignment horizontal="left" vertical="center" shrinkToFit="1"/>
    </xf>
    <xf numFmtId="0" fontId="41" fillId="0" borderId="18" xfId="54" applyFont="1" applyFill="1" applyBorder="1" applyAlignment="1">
      <alignment vertical="center" shrinkToFit="1"/>
    </xf>
    <xf numFmtId="0" fontId="41" fillId="0" borderId="110" xfId="54" applyFont="1" applyFill="1" applyBorder="1" applyAlignment="1">
      <alignment vertical="center" shrinkToFit="1"/>
    </xf>
    <xf numFmtId="0" fontId="41" fillId="0" borderId="0" xfId="54" applyFont="1" applyFill="1" applyBorder="1" applyAlignment="1">
      <alignment vertical="center" shrinkToFit="1"/>
    </xf>
    <xf numFmtId="0" fontId="41" fillId="0" borderId="32" xfId="54" applyFont="1" applyFill="1" applyBorder="1" applyAlignment="1">
      <alignment vertical="center" shrinkToFit="1"/>
    </xf>
    <xf numFmtId="0" fontId="20" fillId="0" borderId="114" xfId="54" applyFont="1" applyFill="1" applyBorder="1" applyAlignment="1">
      <alignment horizontal="center"/>
    </xf>
    <xf numFmtId="0" fontId="20" fillId="0" borderId="97" xfId="54" applyFont="1" applyFill="1" applyBorder="1" applyAlignment="1">
      <alignment horizontal="center"/>
    </xf>
    <xf numFmtId="0" fontId="20" fillId="0" borderId="115" xfId="54" applyFont="1" applyFill="1" applyBorder="1" applyAlignment="1">
      <alignment horizontal="center"/>
    </xf>
    <xf numFmtId="0" fontId="20" fillId="0" borderId="116" xfId="54" applyFont="1" applyFill="1" applyBorder="1" applyAlignment="1">
      <alignment horizontal="center"/>
    </xf>
    <xf numFmtId="0" fontId="20" fillId="0" borderId="117" xfId="54" applyFont="1" applyFill="1" applyBorder="1" applyAlignment="1">
      <alignment horizontal="center"/>
    </xf>
    <xf numFmtId="0" fontId="20" fillId="0" borderId="118" xfId="54" applyFont="1" applyFill="1" applyBorder="1" applyAlignment="1">
      <alignment horizontal="center"/>
    </xf>
    <xf numFmtId="0" fontId="20" fillId="0" borderId="119" xfId="54" applyFont="1" applyFill="1" applyBorder="1" applyAlignment="1">
      <alignment horizontal="center"/>
    </xf>
    <xf numFmtId="0" fontId="20" fillId="0" borderId="120" xfId="54" applyFont="1" applyFill="1" applyBorder="1" applyAlignment="1">
      <alignment horizontal="center"/>
    </xf>
    <xf numFmtId="0" fontId="20" fillId="0" borderId="121" xfId="54" applyFont="1" applyFill="1" applyBorder="1" applyAlignment="1">
      <alignment horizontal="center"/>
    </xf>
    <xf numFmtId="0" fontId="63" fillId="0" borderId="0" xfId="54" applyFont="1" applyFill="1" applyAlignment="1">
      <alignment horizontal="center"/>
    </xf>
    <xf numFmtId="0" fontId="41" fillId="0" borderId="10" xfId="54" applyFont="1" applyFill="1" applyBorder="1" applyAlignment="1">
      <alignment horizontal="center" vertical="center" shrinkToFit="1"/>
    </xf>
    <xf numFmtId="0" fontId="20" fillId="0" borderId="93" xfId="54" applyFont="1" applyFill="1" applyBorder="1" applyAlignment="1">
      <alignment horizontal="center"/>
    </xf>
    <xf numFmtId="0" fontId="20" fillId="0" borderId="85" xfId="54" applyFont="1" applyFill="1" applyBorder="1" applyAlignment="1">
      <alignment horizontal="center"/>
    </xf>
    <xf numFmtId="0" fontId="20" fillId="0" borderId="83" xfId="54" applyFont="1" applyFill="1" applyBorder="1" applyAlignment="1">
      <alignment horizontal="center"/>
    </xf>
    <xf numFmtId="0" fontId="20" fillId="0" borderId="92" xfId="54" applyFont="1" applyFill="1" applyBorder="1" applyAlignment="1">
      <alignment horizontal="center" vertical="top" wrapText="1"/>
    </xf>
    <xf numFmtId="0" fontId="20" fillId="0" borderId="30" xfId="54" applyFont="1" applyFill="1" applyBorder="1" applyAlignment="1">
      <alignment horizontal="center" vertical="top" wrapText="1"/>
    </xf>
    <xf numFmtId="0" fontId="20" fillId="0" borderId="31" xfId="54" applyFont="1" applyFill="1" applyBorder="1" applyAlignment="1">
      <alignment horizontal="center" vertical="top" wrapText="1"/>
    </xf>
    <xf numFmtId="0" fontId="20" fillId="0" borderId="16" xfId="54" applyFont="1" applyFill="1" applyBorder="1" applyAlignment="1">
      <alignment horizontal="center" vertical="top" wrapText="1"/>
    </xf>
    <xf numFmtId="0" fontId="20" fillId="0" borderId="0" xfId="54" applyFont="1" applyFill="1" applyBorder="1" applyAlignment="1">
      <alignment horizontal="center" vertical="top" wrapText="1"/>
    </xf>
    <xf numFmtId="0" fontId="20" fillId="0" borderId="32" xfId="54" applyFont="1" applyFill="1" applyBorder="1" applyAlignment="1">
      <alignment horizontal="center" vertical="top" wrapText="1"/>
    </xf>
    <xf numFmtId="0" fontId="20" fillId="0" borderId="37" xfId="54" applyFont="1" applyFill="1" applyBorder="1" applyAlignment="1">
      <alignment horizontal="center" vertical="top" wrapText="1"/>
    </xf>
    <xf numFmtId="0" fontId="20" fillId="0" borderId="33" xfId="54" applyFont="1" applyFill="1" applyBorder="1" applyAlignment="1">
      <alignment horizontal="center" vertical="top" wrapText="1"/>
    </xf>
    <xf numFmtId="0" fontId="20" fillId="0" borderId="34" xfId="54" applyFont="1" applyFill="1" applyBorder="1" applyAlignment="1">
      <alignment horizontal="center" vertical="top" wrapText="1"/>
    </xf>
    <xf numFmtId="0" fontId="20" fillId="0" borderId="38" xfId="54" applyFont="1" applyFill="1" applyBorder="1" applyAlignment="1">
      <alignment horizontal="center" vertical="center" wrapText="1"/>
    </xf>
    <xf numFmtId="0" fontId="20" fillId="0" borderId="30" xfId="54" applyFont="1" applyFill="1" applyBorder="1" applyAlignment="1">
      <alignment horizontal="center" vertical="center" wrapText="1"/>
    </xf>
    <xf numFmtId="0" fontId="20" fillId="0" borderId="31" xfId="54" applyFont="1" applyFill="1" applyBorder="1" applyAlignment="1">
      <alignment horizontal="center" vertical="center" wrapText="1"/>
    </xf>
    <xf numFmtId="0" fontId="20" fillId="0" borderId="41" xfId="54" applyFont="1" applyFill="1" applyBorder="1" applyAlignment="1">
      <alignment horizontal="center" vertical="center" wrapText="1"/>
    </xf>
    <xf numFmtId="0" fontId="20" fillId="0" borderId="10" xfId="54" applyFont="1" applyFill="1" applyBorder="1" applyAlignment="1">
      <alignment horizontal="center" vertical="center" wrapText="1"/>
    </xf>
    <xf numFmtId="0" fontId="20" fillId="0" borderId="35" xfId="54" applyFont="1" applyFill="1" applyBorder="1" applyAlignment="1">
      <alignment horizontal="center" vertical="center" wrapText="1"/>
    </xf>
    <xf numFmtId="0" fontId="20" fillId="0" borderId="105" xfId="54" applyFont="1" applyFill="1" applyBorder="1" applyAlignment="1">
      <alignment horizontal="center"/>
    </xf>
    <xf numFmtId="0" fontId="20" fillId="0" borderId="109" xfId="54" applyFont="1" applyFill="1" applyBorder="1" applyAlignment="1">
      <alignment horizontal="center"/>
    </xf>
    <xf numFmtId="0" fontId="20" fillId="0" borderId="111" xfId="54" applyFont="1" applyFill="1" applyBorder="1" applyAlignment="1">
      <alignment horizontal="center"/>
    </xf>
    <xf numFmtId="0" fontId="20" fillId="0" borderId="92" xfId="54" applyFont="1" applyFill="1" applyBorder="1" applyAlignment="1">
      <alignment horizontal="center"/>
    </xf>
    <xf numFmtId="0" fontId="20" fillId="0" borderId="30" xfId="54" applyFont="1" applyFill="1" applyBorder="1" applyAlignment="1">
      <alignment horizontal="center"/>
    </xf>
    <xf numFmtId="0" fontId="20" fillId="0" borderId="31" xfId="54" applyFont="1" applyFill="1" applyBorder="1" applyAlignment="1">
      <alignment horizontal="center"/>
    </xf>
    <xf numFmtId="0" fontId="20" fillId="0" borderId="16" xfId="54" applyFont="1" applyFill="1" applyBorder="1" applyAlignment="1">
      <alignment horizontal="center"/>
    </xf>
    <xf numFmtId="0" fontId="20" fillId="0" borderId="0" xfId="54" applyFont="1" applyFill="1" applyBorder="1" applyAlignment="1">
      <alignment horizontal="center"/>
    </xf>
    <xf numFmtId="0" fontId="20" fillId="0" borderId="32" xfId="54" applyFont="1" applyFill="1" applyBorder="1" applyAlignment="1">
      <alignment horizontal="center"/>
    </xf>
    <xf numFmtId="0" fontId="20" fillId="0" borderId="37" xfId="54" applyFont="1" applyFill="1" applyBorder="1" applyAlignment="1">
      <alignment horizontal="center"/>
    </xf>
    <xf numFmtId="0" fontId="20" fillId="0" borderId="33" xfId="54" applyFont="1" applyFill="1" applyBorder="1" applyAlignment="1">
      <alignment horizontal="center"/>
    </xf>
    <xf numFmtId="0" fontId="20" fillId="0" borderId="34" xfId="54" applyFont="1" applyFill="1" applyBorder="1" applyAlignment="1">
      <alignment horizontal="center"/>
    </xf>
    <xf numFmtId="0" fontId="41" fillId="0" borderId="22" xfId="54" applyFont="1" applyFill="1" applyBorder="1" applyAlignment="1">
      <alignment vertical="center" shrinkToFit="1"/>
    </xf>
    <xf numFmtId="0" fontId="41" fillId="0" borderId="65" xfId="54" applyFont="1" applyFill="1" applyBorder="1" applyAlignment="1">
      <alignment vertical="center" shrinkToFit="1"/>
    </xf>
    <xf numFmtId="0" fontId="41" fillId="0" borderId="106" xfId="54" applyFont="1" applyFill="1" applyBorder="1" applyAlignment="1">
      <alignment vertical="center" shrinkToFit="1"/>
    </xf>
    <xf numFmtId="0" fontId="41" fillId="0" borderId="107" xfId="54" applyFont="1" applyFill="1" applyBorder="1" applyAlignment="1">
      <alignment vertical="center" shrinkToFit="1"/>
    </xf>
    <xf numFmtId="0" fontId="9" fillId="0" borderId="11" xfId="53" applyFont="1" applyBorder="1" applyAlignment="1">
      <alignment horizontal="center" vertical="center" wrapText="1"/>
    </xf>
    <xf numFmtId="0" fontId="39" fillId="0" borderId="20" xfId="53" applyFont="1" applyBorder="1" applyAlignment="1">
      <alignment horizontal="center" vertical="center" wrapText="1"/>
    </xf>
    <xf numFmtId="0" fontId="39" fillId="0" borderId="21" xfId="53" applyFont="1" applyBorder="1" applyAlignment="1">
      <alignment horizontal="center" vertical="center" wrapText="1"/>
    </xf>
    <xf numFmtId="0" fontId="39" fillId="0" borderId="13" xfId="53" quotePrefix="1" applyFont="1" applyBorder="1" applyAlignment="1">
      <alignment horizontal="center" vertical="center" wrapText="1"/>
    </xf>
    <xf numFmtId="0" fontId="39" fillId="0" borderId="17" xfId="53" applyFont="1" applyBorder="1" applyAlignment="1">
      <alignment horizontal="center" vertical="center" wrapText="1"/>
    </xf>
    <xf numFmtId="0" fontId="39" fillId="0" borderId="125" xfId="53" applyFont="1" applyBorder="1" applyAlignment="1">
      <alignment horizontal="center" vertical="center" wrapText="1"/>
    </xf>
    <xf numFmtId="0" fontId="39" fillId="0" borderId="18" xfId="53" applyFont="1" applyBorder="1" applyAlignment="1">
      <alignment horizontal="center" vertical="center" wrapText="1"/>
    </xf>
    <xf numFmtId="0" fontId="39" fillId="0" borderId="11" xfId="53" quotePrefix="1" applyFont="1" applyBorder="1" applyAlignment="1">
      <alignment horizontal="center" vertical="center" wrapText="1"/>
    </xf>
    <xf numFmtId="0" fontId="39" fillId="0" borderId="11" xfId="53" applyFont="1" applyBorder="1" applyAlignment="1">
      <alignment horizontal="center" vertical="center" wrapText="1"/>
    </xf>
    <xf numFmtId="0" fontId="45" fillId="0" borderId="122" xfId="53" applyFont="1" applyBorder="1" applyAlignment="1">
      <alignment horizontal="center"/>
    </xf>
    <xf numFmtId="0" fontId="39" fillId="0" borderId="22" xfId="53" applyFont="1" applyBorder="1" applyAlignment="1">
      <alignment horizontal="center" vertical="center" wrapText="1"/>
    </xf>
    <xf numFmtId="0" fontId="39" fillId="0" borderId="13" xfId="53" applyFont="1" applyBorder="1" applyAlignment="1">
      <alignment horizontal="center" vertical="center" wrapText="1"/>
    </xf>
    <xf numFmtId="17" fontId="45" fillId="0" borderId="13" xfId="53" applyNumberFormat="1" applyFont="1" applyBorder="1" applyAlignment="1">
      <alignment horizontal="center"/>
    </xf>
    <xf numFmtId="0" fontId="45" fillId="0" borderId="14" xfId="53" applyFont="1" applyBorder="1" applyAlignment="1">
      <alignment horizontal="center"/>
    </xf>
    <xf numFmtId="0" fontId="45" fillId="0" borderId="26" xfId="53" applyFont="1" applyBorder="1" applyAlignment="1">
      <alignment horizontal="center"/>
    </xf>
    <xf numFmtId="0" fontId="45" fillId="0" borderId="16" xfId="53" applyFont="1" applyBorder="1" applyAlignment="1">
      <alignment horizontal="center"/>
    </xf>
    <xf numFmtId="0" fontId="45" fillId="0" borderId="0" xfId="53" applyFont="1" applyBorder="1" applyAlignment="1">
      <alignment horizontal="center"/>
    </xf>
    <xf numFmtId="0" fontId="45" fillId="0" borderId="15" xfId="53" applyFont="1" applyBorder="1" applyAlignment="1">
      <alignment horizontal="center"/>
    </xf>
    <xf numFmtId="0" fontId="45" fillId="0" borderId="16" xfId="53" applyBorder="1" applyAlignment="1">
      <alignment horizontal="center"/>
    </xf>
    <xf numFmtId="0" fontId="45" fillId="0" borderId="0" xfId="53" applyAlignment="1">
      <alignment horizontal="center"/>
    </xf>
    <xf numFmtId="0" fontId="45" fillId="0" borderId="15" xfId="53" applyBorder="1" applyAlignment="1">
      <alignment horizontal="center"/>
    </xf>
    <xf numFmtId="0" fontId="45" fillId="0" borderId="17" xfId="53" applyBorder="1" applyAlignment="1">
      <alignment horizontal="center"/>
    </xf>
    <xf numFmtId="0" fontId="45" fillId="0" borderId="10" xfId="53" applyBorder="1" applyAlignment="1">
      <alignment horizontal="center"/>
    </xf>
    <xf numFmtId="0" fontId="45" fillId="0" borderId="25" xfId="53" applyBorder="1" applyAlignment="1">
      <alignment horizontal="center"/>
    </xf>
    <xf numFmtId="0" fontId="72" fillId="0" borderId="123" xfId="53" applyFont="1" applyBorder="1" applyAlignment="1">
      <alignment horizontal="center" vertical="center" wrapText="1"/>
    </xf>
    <xf numFmtId="0" fontId="72" fillId="0" borderId="124" xfId="53" applyFont="1" applyBorder="1" applyAlignment="1">
      <alignment horizontal="center" vertical="center" wrapText="1"/>
    </xf>
    <xf numFmtId="0" fontId="72" fillId="0" borderId="125" xfId="53" applyFont="1" applyBorder="1" applyAlignment="1">
      <alignment horizontal="center" vertical="center" wrapText="1"/>
    </xf>
    <xf numFmtId="0" fontId="66" fillId="0" borderId="0" xfId="53" applyFont="1" applyAlignment="1">
      <alignment horizontal="right"/>
    </xf>
    <xf numFmtId="0" fontId="45" fillId="0" borderId="0" xfId="53" applyFont="1" applyAlignment="1">
      <alignment horizontal="right"/>
    </xf>
    <xf numFmtId="0" fontId="9" fillId="0" borderId="10" xfId="53" applyFont="1" applyFill="1" applyBorder="1" applyAlignment="1">
      <alignment horizontal="left" vertical="center"/>
    </xf>
    <xf numFmtId="0" fontId="9" fillId="0" borderId="13" xfId="53" applyFont="1" applyBorder="1" applyAlignment="1">
      <alignment horizontal="center" vertical="center" wrapText="1"/>
    </xf>
    <xf numFmtId="0" fontId="45" fillId="0" borderId="14" xfId="53" applyFont="1" applyBorder="1" applyAlignment="1">
      <alignment horizontal="center" vertical="center" wrapText="1"/>
    </xf>
    <xf numFmtId="0" fontId="9" fillId="0" borderId="16" xfId="53" applyFont="1" applyBorder="1" applyAlignment="1">
      <alignment horizontal="center" vertical="center" wrapText="1"/>
    </xf>
    <xf numFmtId="0" fontId="45" fillId="0" borderId="0" xfId="53" applyFont="1" applyBorder="1" applyAlignment="1">
      <alignment horizontal="center" vertical="center" wrapText="1"/>
    </xf>
    <xf numFmtId="0" fontId="9" fillId="0" borderId="17" xfId="53" applyFont="1" applyBorder="1" applyAlignment="1">
      <alignment horizontal="center" vertical="center" wrapText="1"/>
    </xf>
    <xf numFmtId="0" fontId="45" fillId="0" borderId="10" xfId="53" applyFont="1" applyBorder="1" applyAlignment="1">
      <alignment horizontal="center" vertical="center" wrapText="1"/>
    </xf>
    <xf numFmtId="0" fontId="45" fillId="0" borderId="11" xfId="53" applyFont="1" applyBorder="1" applyAlignment="1">
      <alignment horizontal="center"/>
    </xf>
    <xf numFmtId="0" fontId="45" fillId="0" borderId="27" xfId="53" applyFont="1" applyBorder="1" applyAlignment="1">
      <alignment horizontal="center"/>
    </xf>
    <xf numFmtId="0" fontId="45" fillId="0" borderId="12" xfId="53" applyFont="1" applyBorder="1" applyAlignment="1">
      <alignment horizontal="center"/>
    </xf>
    <xf numFmtId="0" fontId="40" fillId="0" borderId="11" xfId="65" applyFont="1" applyBorder="1" applyAlignment="1">
      <alignment horizontal="center" vertical="center"/>
    </xf>
    <xf numFmtId="0" fontId="6" fillId="0" borderId="27" xfId="65" applyBorder="1" applyAlignment="1">
      <alignment horizontal="center" vertical="center"/>
    </xf>
    <xf numFmtId="0" fontId="40" fillId="25" borderId="0" xfId="65" applyFont="1" applyFill="1" applyAlignment="1">
      <alignment horizontal="center" vertical="center"/>
    </xf>
    <xf numFmtId="0" fontId="40" fillId="0" borderId="18" xfId="65" applyFont="1" applyBorder="1" applyAlignment="1">
      <alignment vertical="center"/>
    </xf>
    <xf numFmtId="0" fontId="40" fillId="0" borderId="18" xfId="65" applyFont="1" applyBorder="1" applyAlignment="1">
      <alignment horizontal="center" vertical="center"/>
    </xf>
    <xf numFmtId="0" fontId="6" fillId="0" borderId="18" xfId="65" applyBorder="1" applyAlignment="1">
      <alignment vertical="center"/>
    </xf>
    <xf numFmtId="0" fontId="6" fillId="0" borderId="18" xfId="65" applyBorder="1" applyAlignment="1">
      <alignment horizontal="center" vertical="center"/>
    </xf>
    <xf numFmtId="0" fontId="40" fillId="25" borderId="0" xfId="65" applyFont="1" applyFill="1" applyAlignment="1">
      <alignment horizontal="left" vertical="center"/>
    </xf>
    <xf numFmtId="0" fontId="40" fillId="0" borderId="13" xfId="65" applyFont="1" applyFill="1" applyBorder="1" applyAlignment="1">
      <alignment horizontal="center" vertical="center"/>
    </xf>
    <xf numFmtId="0" fontId="40" fillId="0" borderId="14" xfId="65" applyFont="1" applyFill="1" applyBorder="1" applyAlignment="1">
      <alignment horizontal="center" vertical="center"/>
    </xf>
    <xf numFmtId="0" fontId="40" fillId="0" borderId="26" xfId="65" applyFont="1" applyFill="1" applyBorder="1" applyAlignment="1">
      <alignment horizontal="center" vertical="center"/>
    </xf>
    <xf numFmtId="0" fontId="79" fillId="0" borderId="0" xfId="65" applyFont="1" applyAlignment="1">
      <alignment horizontal="center" vertical="center"/>
    </xf>
    <xf numFmtId="0" fontId="40" fillId="0" borderId="13" xfId="65" applyFont="1" applyBorder="1" applyAlignment="1">
      <alignment vertical="center" wrapText="1"/>
    </xf>
    <xf numFmtId="0" fontId="40" fillId="0" borderId="14" xfId="65" applyFont="1" applyBorder="1" applyAlignment="1">
      <alignment vertical="center"/>
    </xf>
    <xf numFmtId="0" fontId="40" fillId="0" borderId="17" xfId="65" applyFont="1" applyBorder="1" applyAlignment="1">
      <alignment vertical="center"/>
    </xf>
    <xf numFmtId="0" fontId="40" fillId="0" borderId="10" xfId="65" applyFont="1" applyBorder="1" applyAlignment="1">
      <alignment vertical="center"/>
    </xf>
    <xf numFmtId="0" fontId="40" fillId="0" borderId="13" xfId="65" applyFont="1" applyBorder="1" applyAlignment="1">
      <alignment vertical="center"/>
    </xf>
    <xf numFmtId="0" fontId="77" fillId="0" borderId="13" xfId="65" applyFont="1" applyBorder="1" applyAlignment="1">
      <alignment vertical="center" wrapText="1"/>
    </xf>
    <xf numFmtId="0" fontId="77" fillId="0" borderId="14" xfId="65" applyFont="1" applyBorder="1" applyAlignment="1">
      <alignment vertical="center"/>
    </xf>
    <xf numFmtId="0" fontId="77" fillId="0" borderId="26" xfId="65" applyFont="1" applyBorder="1" applyAlignment="1">
      <alignment vertical="center"/>
    </xf>
    <xf numFmtId="0" fontId="77" fillId="0" borderId="16" xfId="65" applyFont="1" applyBorder="1" applyAlignment="1">
      <alignment vertical="center"/>
    </xf>
    <xf numFmtId="0" fontId="77" fillId="0" borderId="0" xfId="65" applyFont="1" applyBorder="1" applyAlignment="1">
      <alignment vertical="center"/>
    </xf>
    <xf numFmtId="0" fontId="77" fillId="0" borderId="15" xfId="65" applyFont="1" applyBorder="1" applyAlignment="1">
      <alignment vertical="center"/>
    </xf>
    <xf numFmtId="0" fontId="77" fillId="0" borderId="17" xfId="65" applyFont="1" applyBorder="1" applyAlignment="1">
      <alignment vertical="center"/>
    </xf>
    <xf numFmtId="0" fontId="77" fillId="0" borderId="10" xfId="65" applyFont="1" applyBorder="1" applyAlignment="1">
      <alignment vertical="center"/>
    </xf>
    <xf numFmtId="0" fontId="77" fillId="0" borderId="25" xfId="65" applyFont="1" applyBorder="1" applyAlignment="1">
      <alignment vertical="center"/>
    </xf>
    <xf numFmtId="176" fontId="9" fillId="25" borderId="13" xfId="74" applyNumberFormat="1" applyFont="1" applyFill="1" applyBorder="1" applyAlignment="1">
      <alignment horizontal="center" vertical="center" shrinkToFit="1"/>
    </xf>
    <xf numFmtId="176" fontId="9" fillId="25" borderId="14" xfId="74" applyNumberFormat="1" applyFont="1" applyFill="1" applyBorder="1" applyAlignment="1">
      <alignment horizontal="center" vertical="center" shrinkToFit="1"/>
    </xf>
    <xf numFmtId="176" fontId="9" fillId="25" borderId="26" xfId="74" applyNumberFormat="1" applyFont="1" applyFill="1" applyBorder="1" applyAlignment="1">
      <alignment horizontal="center" vertical="center" shrinkToFit="1"/>
    </xf>
    <xf numFmtId="0" fontId="40" fillId="26" borderId="13" xfId="65" applyFont="1" applyFill="1" applyBorder="1" applyAlignment="1">
      <alignment horizontal="center" vertical="center"/>
    </xf>
    <xf numFmtId="0" fontId="40" fillId="26" borderId="14" xfId="65" applyFont="1" applyFill="1" applyBorder="1" applyAlignment="1">
      <alignment horizontal="center" vertical="center"/>
    </xf>
    <xf numFmtId="0" fontId="40" fillId="26" borderId="26" xfId="65" applyFont="1" applyFill="1" applyBorder="1" applyAlignment="1">
      <alignment horizontal="center" vertical="center"/>
    </xf>
    <xf numFmtId="0" fontId="40" fillId="26" borderId="16" xfId="65" applyFont="1" applyFill="1" applyBorder="1" applyAlignment="1">
      <alignment horizontal="center" vertical="center"/>
    </xf>
    <xf numFmtId="0" fontId="40" fillId="26" borderId="0" xfId="65" applyFont="1" applyFill="1" applyBorder="1" applyAlignment="1">
      <alignment horizontal="center" vertical="center"/>
    </xf>
    <xf numFmtId="0" fontId="40" fillId="26" borderId="15" xfId="65" applyFont="1" applyFill="1" applyBorder="1" applyAlignment="1">
      <alignment horizontal="center" vertical="center"/>
    </xf>
    <xf numFmtId="0" fontId="40" fillId="26" borderId="17" xfId="65" applyFont="1" applyFill="1" applyBorder="1" applyAlignment="1">
      <alignment horizontal="center" vertical="center"/>
    </xf>
    <xf numFmtId="0" fontId="40" fillId="26" borderId="10" xfId="65" applyFont="1" applyFill="1" applyBorder="1" applyAlignment="1">
      <alignment horizontal="center" vertical="center"/>
    </xf>
    <xf numFmtId="0" fontId="40" fillId="26" borderId="25" xfId="65" applyFont="1" applyFill="1" applyBorder="1" applyAlignment="1">
      <alignment horizontal="center" vertical="center"/>
    </xf>
    <xf numFmtId="0" fontId="40" fillId="25" borderId="13" xfId="65" applyFont="1" applyFill="1" applyBorder="1" applyAlignment="1">
      <alignment horizontal="left" vertical="center"/>
    </xf>
    <xf numFmtId="0" fontId="40" fillId="25" borderId="14" xfId="65" applyFont="1" applyFill="1" applyBorder="1" applyAlignment="1">
      <alignment horizontal="left" vertical="center"/>
    </xf>
    <xf numFmtId="0" fontId="40" fillId="25" borderId="17" xfId="65" applyFont="1" applyFill="1" applyBorder="1" applyAlignment="1">
      <alignment horizontal="center" vertical="center" shrinkToFit="1"/>
    </xf>
    <xf numFmtId="0" fontId="40" fillId="25" borderId="10" xfId="65" applyFont="1" applyFill="1" applyBorder="1" applyAlignment="1">
      <alignment horizontal="center" vertical="center" shrinkToFit="1"/>
    </xf>
    <xf numFmtId="0" fontId="40" fillId="25" borderId="25" xfId="65" applyFont="1" applyFill="1" applyBorder="1" applyAlignment="1">
      <alignment horizontal="center" vertical="center" shrinkToFit="1"/>
    </xf>
    <xf numFmtId="0" fontId="40" fillId="25" borderId="13" xfId="65" applyFont="1" applyFill="1" applyBorder="1" applyAlignment="1">
      <alignment horizontal="left" vertical="center" wrapText="1"/>
    </xf>
    <xf numFmtId="0" fontId="40" fillId="25" borderId="14" xfId="65" applyFont="1" applyFill="1" applyBorder="1" applyAlignment="1">
      <alignment horizontal="left" vertical="center" wrapText="1"/>
    </xf>
    <xf numFmtId="0" fontId="40" fillId="25" borderId="26" xfId="65" applyFont="1" applyFill="1" applyBorder="1" applyAlignment="1">
      <alignment horizontal="left" vertical="center" wrapText="1"/>
    </xf>
    <xf numFmtId="0" fontId="40" fillId="25" borderId="17" xfId="65" applyFont="1" applyFill="1" applyBorder="1" applyAlignment="1">
      <alignment horizontal="left" vertical="center" wrapText="1"/>
    </xf>
    <xf numFmtId="0" fontId="40" fillId="25" borderId="10" xfId="65" applyFont="1" applyFill="1" applyBorder="1" applyAlignment="1">
      <alignment horizontal="left" vertical="center" wrapText="1"/>
    </xf>
    <xf numFmtId="0" fontId="40" fillId="25" borderId="25" xfId="65" applyFont="1" applyFill="1" applyBorder="1" applyAlignment="1">
      <alignment horizontal="left" vertical="center" wrapText="1"/>
    </xf>
    <xf numFmtId="0" fontId="40" fillId="25" borderId="26" xfId="65" applyFont="1" applyFill="1" applyBorder="1" applyAlignment="1">
      <alignment horizontal="left" vertical="center"/>
    </xf>
    <xf numFmtId="0" fontId="40" fillId="25" borderId="17" xfId="65" applyFont="1" applyFill="1" applyBorder="1" applyAlignment="1">
      <alignment horizontal="left" vertical="center"/>
    </xf>
    <xf numFmtId="0" fontId="40" fillId="25" borderId="10" xfId="65" applyFont="1" applyFill="1" applyBorder="1" applyAlignment="1">
      <alignment horizontal="left" vertical="center"/>
    </xf>
    <xf numFmtId="0" fontId="40" fillId="25" borderId="25" xfId="65" applyFont="1" applyFill="1" applyBorder="1" applyAlignment="1">
      <alignment horizontal="left" vertical="center"/>
    </xf>
    <xf numFmtId="176" fontId="9" fillId="25" borderId="17" xfId="74" applyNumberFormat="1" applyFont="1" applyFill="1" applyBorder="1" applyAlignment="1">
      <alignment horizontal="center" vertical="center" shrinkToFit="1"/>
    </xf>
    <xf numFmtId="176" fontId="9" fillId="25" borderId="10" xfId="74" applyNumberFormat="1" applyFont="1" applyFill="1" applyBorder="1" applyAlignment="1">
      <alignment horizontal="center" vertical="center" shrinkToFit="1"/>
    </xf>
    <xf numFmtId="176" fontId="9" fillId="25" borderId="25" xfId="74" applyNumberFormat="1" applyFont="1" applyFill="1" applyBorder="1" applyAlignment="1">
      <alignment horizontal="center" vertical="center" shrinkToFit="1"/>
    </xf>
    <xf numFmtId="0" fontId="40" fillId="25" borderId="0" xfId="0" applyFont="1" applyFill="1" applyAlignment="1">
      <alignment horizontal="center"/>
    </xf>
    <xf numFmtId="0" fontId="77" fillId="28" borderId="94" xfId="0" applyFont="1" applyFill="1" applyBorder="1" applyAlignment="1">
      <alignment horizontal="left"/>
    </xf>
    <xf numFmtId="0" fontId="11" fillId="0" borderId="18" xfId="66" applyFont="1" applyBorder="1" applyAlignment="1">
      <alignment horizontal="center" vertical="top" wrapText="1"/>
    </xf>
    <xf numFmtId="0" fontId="11" fillId="0" borderId="18" xfId="66" applyFont="1" applyBorder="1" applyAlignment="1">
      <alignment horizontal="center" vertical="top"/>
    </xf>
    <xf numFmtId="0" fontId="11" fillId="0" borderId="18" xfId="66" applyFont="1" applyBorder="1" applyAlignment="1">
      <alignment horizontal="left" vertical="center"/>
    </xf>
    <xf numFmtId="0" fontId="75" fillId="0" borderId="0" xfId="66" applyFont="1" applyAlignment="1">
      <alignment horizontal="center" vertical="center"/>
    </xf>
    <xf numFmtId="176" fontId="9" fillId="25" borderId="0" xfId="66" applyNumberFormat="1" applyFont="1" applyFill="1" applyAlignment="1">
      <alignment horizontal="left" vertical="center" wrapText="1"/>
    </xf>
    <xf numFmtId="0" fontId="11" fillId="0" borderId="18" xfId="66" applyFont="1" applyBorder="1" applyAlignment="1">
      <alignment horizontal="center" vertical="center"/>
    </xf>
    <xf numFmtId="0" fontId="45" fillId="28" borderId="11" xfId="53" applyFill="1" applyBorder="1" applyAlignment="1">
      <alignment horizontal="center" vertical="center"/>
    </xf>
    <xf numFmtId="0" fontId="45" fillId="28" borderId="12" xfId="53" applyFill="1" applyBorder="1" applyAlignment="1">
      <alignment horizontal="center" vertical="center"/>
    </xf>
    <xf numFmtId="0" fontId="45" fillId="0" borderId="11" xfId="53" applyBorder="1" applyAlignment="1">
      <alignment horizontal="center" vertical="center"/>
    </xf>
    <xf numFmtId="0" fontId="45" fillId="0" borderId="27" xfId="53" applyBorder="1" applyAlignment="1">
      <alignment horizontal="center" vertical="center"/>
    </xf>
    <xf numFmtId="0" fontId="45" fillId="0" borderId="12" xfId="53" applyBorder="1" applyAlignment="1">
      <alignment horizontal="center" vertical="center"/>
    </xf>
    <xf numFmtId="0" fontId="45" fillId="0" borderId="11" xfId="53" applyBorder="1" applyAlignment="1">
      <alignment horizontal="center" vertical="center" wrapText="1"/>
    </xf>
    <xf numFmtId="49" fontId="45" fillId="28" borderId="11" xfId="53" applyNumberFormat="1" applyFill="1" applyBorder="1" applyAlignment="1">
      <alignment horizontal="left" vertical="center" wrapText="1"/>
    </xf>
    <xf numFmtId="49" fontId="45" fillId="28" borderId="12" xfId="53" applyNumberFormat="1" applyFill="1" applyBorder="1" applyAlignment="1">
      <alignment horizontal="left" vertical="center" wrapText="1"/>
    </xf>
    <xf numFmtId="181" fontId="9" fillId="26" borderId="61" xfId="52" applyNumberFormat="1" applyFont="1" applyFill="1" applyBorder="1" applyAlignment="1">
      <alignment horizontal="left" vertical="center"/>
    </xf>
    <xf numFmtId="0" fontId="11" fillId="0" borderId="0" xfId="45" applyFont="1" applyFill="1" applyAlignment="1">
      <alignment vertical="center" wrapText="1"/>
    </xf>
    <xf numFmtId="0" fontId="9" fillId="0" borderId="0" xfId="45" applyFont="1" applyFill="1" applyAlignment="1">
      <alignment horizontal="left" vertical="top" wrapText="1"/>
    </xf>
    <xf numFmtId="0" fontId="11" fillId="0" borderId="0" xfId="45" applyFont="1" applyFill="1" applyAlignment="1">
      <alignment horizontal="center" shrinkToFit="1"/>
    </xf>
    <xf numFmtId="0" fontId="9" fillId="0" borderId="0" xfId="45" applyFont="1" applyFill="1" applyAlignment="1">
      <alignment horizontal="center" vertical="center"/>
    </xf>
    <xf numFmtId="3" fontId="9" fillId="0" borderId="0" xfId="45" applyNumberFormat="1" applyFont="1" applyFill="1" applyAlignment="1">
      <alignment horizontal="center" vertical="center"/>
    </xf>
    <xf numFmtId="0" fontId="48" fillId="0" borderId="0" xfId="45" applyFont="1" applyFill="1" applyAlignment="1">
      <alignment horizontal="center" vertical="center"/>
    </xf>
    <xf numFmtId="181" fontId="9" fillId="25" borderId="61" xfId="52" applyNumberFormat="1" applyFont="1" applyFill="1" applyBorder="1" applyAlignment="1">
      <alignment horizontal="left" vertical="center"/>
    </xf>
    <xf numFmtId="0" fontId="9" fillId="0" borderId="0" xfId="45" applyFont="1" applyFill="1" applyAlignment="1">
      <alignment horizontal="left" vertical="center" wrapText="1"/>
    </xf>
    <xf numFmtId="179" fontId="9" fillId="0" borderId="0" xfId="45" applyNumberFormat="1" applyFont="1" applyFill="1" applyAlignment="1">
      <alignment horizontal="center" vertical="center"/>
    </xf>
    <xf numFmtId="0" fontId="48" fillId="0" borderId="0" xfId="56" applyFont="1" applyAlignment="1">
      <alignment horizontal="center" vertical="center"/>
    </xf>
    <xf numFmtId="0" fontId="9" fillId="0" borderId="173" xfId="56" applyFont="1" applyBorder="1" applyAlignment="1">
      <alignment horizontal="center" vertical="center"/>
    </xf>
    <xf numFmtId="0" fontId="9" fillId="0" borderId="97" xfId="56" applyFont="1" applyBorder="1" applyAlignment="1">
      <alignment horizontal="center" vertical="center"/>
    </xf>
    <xf numFmtId="0" fontId="9" fillId="0" borderId="14" xfId="56" applyFont="1" applyBorder="1" applyAlignment="1">
      <alignment horizontal="center" vertical="center"/>
    </xf>
    <xf numFmtId="0" fontId="9" fillId="0" borderId="26" xfId="56" applyFont="1" applyBorder="1" applyAlignment="1">
      <alignment horizontal="center" vertical="center"/>
    </xf>
    <xf numFmtId="0" fontId="9" fillId="0" borderId="13" xfId="56" applyFont="1" applyBorder="1" applyAlignment="1">
      <alignment horizontal="center" vertical="center"/>
    </xf>
    <xf numFmtId="0" fontId="9" fillId="0" borderId="17" xfId="56" applyFont="1" applyBorder="1" applyAlignment="1">
      <alignment horizontal="center" vertical="center"/>
    </xf>
    <xf numFmtId="0" fontId="9" fillId="0" borderId="10" xfId="56" applyFont="1" applyBorder="1" applyAlignment="1">
      <alignment horizontal="center" vertical="center"/>
    </xf>
    <xf numFmtId="0" fontId="9" fillId="0" borderId="174" xfId="56" applyFont="1" applyBorder="1" applyAlignment="1">
      <alignment horizontal="center" vertical="center"/>
    </xf>
    <xf numFmtId="0" fontId="9" fillId="0" borderId="175" xfId="56" applyFont="1" applyBorder="1" applyAlignment="1">
      <alignment horizontal="center" vertical="center"/>
    </xf>
    <xf numFmtId="0" fontId="9" fillId="0" borderId="11" xfId="56" applyFont="1" applyBorder="1" applyAlignment="1">
      <alignment horizontal="center" vertical="center"/>
    </xf>
    <xf numFmtId="0" fontId="9" fillId="0" borderId="27" xfId="56" applyFont="1" applyBorder="1" applyAlignment="1">
      <alignment horizontal="center" vertical="center"/>
    </xf>
    <xf numFmtId="0" fontId="9" fillId="0" borderId="12" xfId="56" applyFont="1" applyBorder="1" applyAlignment="1">
      <alignment horizontal="center" vertical="center"/>
    </xf>
    <xf numFmtId="183" fontId="9" fillId="26" borderId="27" xfId="52" applyNumberFormat="1" applyFont="1" applyFill="1" applyBorder="1" applyAlignment="1">
      <alignment vertical="center"/>
    </xf>
    <xf numFmtId="183" fontId="9" fillId="26" borderId="27" xfId="52" applyNumberFormat="1" applyFont="1" applyFill="1" applyBorder="1" applyAlignment="1">
      <alignment vertical="center" shrinkToFit="1"/>
    </xf>
    <xf numFmtId="183" fontId="9" fillId="26" borderId="12" xfId="52" applyNumberFormat="1" applyFont="1" applyFill="1" applyBorder="1" applyAlignment="1">
      <alignment vertical="center" shrinkToFit="1"/>
    </xf>
    <xf numFmtId="183" fontId="9" fillId="25" borderId="27" xfId="52" applyNumberFormat="1" applyFont="1" applyFill="1" applyBorder="1" applyAlignment="1">
      <alignment vertical="center" shrinkToFit="1"/>
    </xf>
    <xf numFmtId="183" fontId="9" fillId="25" borderId="12" xfId="52" applyNumberFormat="1" applyFont="1" applyFill="1" applyBorder="1" applyAlignment="1">
      <alignment vertical="center" shrinkToFit="1"/>
    </xf>
    <xf numFmtId="183" fontId="9" fillId="25" borderId="27" xfId="52" applyNumberFormat="1" applyFont="1" applyFill="1" applyBorder="1" applyAlignment="1">
      <alignment vertical="center"/>
    </xf>
    <xf numFmtId="183" fontId="9" fillId="0" borderId="27" xfId="52" applyNumberFormat="1" applyFont="1" applyFill="1" applyBorder="1" applyAlignment="1">
      <alignment vertical="center" shrinkToFit="1"/>
    </xf>
    <xf numFmtId="183" fontId="9" fillId="0" borderId="12" xfId="52" applyNumberFormat="1" applyFont="1" applyFill="1" applyBorder="1" applyAlignment="1">
      <alignment vertical="center" shrinkToFit="1"/>
    </xf>
    <xf numFmtId="183" fontId="9" fillId="0" borderId="27" xfId="52" applyNumberFormat="1" applyFont="1" applyFill="1" applyBorder="1" applyAlignment="1">
      <alignment vertical="center"/>
    </xf>
    <xf numFmtId="183" fontId="9" fillId="0" borderId="12" xfId="52" applyNumberFormat="1" applyFont="1" applyFill="1" applyBorder="1" applyAlignment="1">
      <alignment vertical="center"/>
    </xf>
    <xf numFmtId="0" fontId="9" fillId="0" borderId="11" xfId="56" applyFont="1" applyBorder="1" applyAlignment="1">
      <alignment horizontal="center" vertical="center" wrapText="1"/>
    </xf>
    <xf numFmtId="0" fontId="9" fillId="0" borderId="27" xfId="56" applyFont="1" applyBorder="1" applyAlignment="1">
      <alignment horizontal="center" vertical="center" wrapText="1"/>
    </xf>
    <xf numFmtId="0" fontId="9" fillId="25" borderId="0" xfId="58" applyFont="1" applyFill="1" applyAlignment="1">
      <alignment horizontal="left" indent="1" shrinkToFit="1"/>
    </xf>
    <xf numFmtId="0" fontId="9" fillId="25" borderId="0" xfId="58" applyFont="1" applyFill="1" applyAlignment="1">
      <alignment wrapText="1"/>
    </xf>
    <xf numFmtId="0" fontId="9" fillId="25" borderId="0" xfId="58" applyFont="1" applyFill="1" applyAlignment="1"/>
    <xf numFmtId="0" fontId="0" fillId="25" borderId="0" xfId="0" applyFill="1" applyAlignment="1"/>
    <xf numFmtId="0" fontId="9" fillId="25" borderId="0" xfId="58" applyNumberFormat="1" applyFont="1" applyFill="1" applyAlignment="1">
      <alignment vertical="top" wrapText="1"/>
    </xf>
    <xf numFmtId="0" fontId="0" fillId="25" borderId="0" xfId="0" applyNumberFormat="1" applyFill="1" applyAlignment="1">
      <alignment vertical="top" wrapText="1"/>
    </xf>
    <xf numFmtId="180" fontId="9" fillId="25" borderId="0" xfId="58" applyNumberFormat="1" applyFont="1" applyFill="1" applyAlignment="1">
      <alignment horizontal="left" shrinkToFit="1"/>
    </xf>
    <xf numFmtId="0" fontId="0" fillId="25" borderId="0" xfId="0" applyFill="1" applyAlignment="1">
      <alignment horizontal="left" shrinkToFit="1"/>
    </xf>
    <xf numFmtId="0" fontId="9" fillId="25" borderId="0" xfId="58" applyFont="1" applyFill="1" applyAlignment="1">
      <alignment vertical="top" wrapText="1"/>
    </xf>
    <xf numFmtId="0" fontId="0" fillId="25" borderId="0" xfId="0" applyFill="1" applyAlignment="1">
      <alignment vertical="top" wrapText="1"/>
    </xf>
    <xf numFmtId="176" fontId="9" fillId="26" borderId="0" xfId="58" applyNumberFormat="1" applyFont="1" applyFill="1" applyAlignment="1">
      <alignment shrinkToFit="1"/>
    </xf>
    <xf numFmtId="176" fontId="0" fillId="26" borderId="0" xfId="0" applyNumberFormat="1" applyFill="1" applyAlignment="1">
      <alignment shrinkToFit="1"/>
    </xf>
    <xf numFmtId="176" fontId="9" fillId="25" borderId="0" xfId="58" applyNumberFormat="1" applyFont="1" applyFill="1" applyAlignment="1">
      <alignment horizontal="left" shrinkToFit="1"/>
    </xf>
    <xf numFmtId="176" fontId="0" fillId="25" borderId="0" xfId="0" applyNumberFormat="1" applyFill="1" applyAlignment="1">
      <alignment horizontal="left" shrinkToFit="1"/>
    </xf>
    <xf numFmtId="0" fontId="41" fillId="26" borderId="0" xfId="54" applyFont="1" applyFill="1" applyAlignment="1">
      <alignment vertical="center" wrapText="1"/>
    </xf>
    <xf numFmtId="0" fontId="9" fillId="0" borderId="0" xfId="54" applyFont="1" applyFill="1" applyAlignment="1">
      <alignment vertical="top" wrapText="1"/>
    </xf>
    <xf numFmtId="0" fontId="9" fillId="28" borderId="0" xfId="54" applyFont="1" applyFill="1" applyAlignment="1">
      <alignment horizontal="right" vertical="center"/>
    </xf>
    <xf numFmtId="0" fontId="9" fillId="26" borderId="0" xfId="54" applyFont="1" applyFill="1" applyAlignment="1">
      <alignment horizontal="right" vertical="center"/>
    </xf>
    <xf numFmtId="0" fontId="9" fillId="0" borderId="0" xfId="54" applyFont="1" applyFill="1" applyAlignment="1">
      <alignment horizontal="center" vertical="center" shrinkToFit="1"/>
    </xf>
    <xf numFmtId="0" fontId="12" fillId="0" borderId="0" xfId="54" applyFont="1" applyFill="1" applyAlignment="1">
      <alignment horizontal="center" vertical="center"/>
    </xf>
    <xf numFmtId="0" fontId="9" fillId="26" borderId="0" xfId="54" applyFont="1" applyFill="1" applyAlignment="1">
      <alignment horizontal="center" vertical="center"/>
    </xf>
  </cellXfs>
  <cellStyles count="7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0"/>
    <cellStyle name="パーセント 3" xfId="72"/>
    <cellStyle name="ハイパーリンク" xfId="6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5"/>
    <cellStyle name="桁区切り 3" xfId="52"/>
    <cellStyle name="桁区切り 4" xfId="51"/>
    <cellStyle name="桁区切り 5" xfId="73"/>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60"/>
    <cellStyle name="通貨 3" xfId="50"/>
    <cellStyle name="入力" xfId="42" builtinId="20" customBuiltin="1"/>
    <cellStyle name="標準" xfId="0" builtinId="0"/>
    <cellStyle name="標準 10" xfId="69"/>
    <cellStyle name="標準 11" xfId="71"/>
    <cellStyle name="標準 16" xfId="61"/>
    <cellStyle name="標準 2" xfId="43"/>
    <cellStyle name="標準 2 2" xfId="53"/>
    <cellStyle name="標準 2 2 2" xfId="65"/>
    <cellStyle name="標準 2 3" xfId="66"/>
    <cellStyle name="標準 3" xfId="44"/>
    <cellStyle name="標準 3 2" xfId="54"/>
    <cellStyle name="標準 4" xfId="45"/>
    <cellStyle name="標準 4 2" xfId="56"/>
    <cellStyle name="標準 5" xfId="46"/>
    <cellStyle name="標準 5 2" xfId="74"/>
    <cellStyle name="標準 6" xfId="63"/>
    <cellStyle name="標準 7" xfId="64"/>
    <cellStyle name="標準 8" xfId="67"/>
    <cellStyle name="標準 9" xfId="68"/>
    <cellStyle name="標準_006現場代理人等通知書" xfId="48"/>
    <cellStyle name="標準_008現場代理人等変更通知書" xfId="49"/>
    <cellStyle name="標準_028工期延長願" xfId="59"/>
    <cellStyle name="標準_049請負工事既済部分検査要求書" xfId="57"/>
    <cellStyle name="標準_様式検-13" xfId="58"/>
    <cellStyle name="良い" xfId="47" builtinId="26" customBuiltin="1"/>
  </cellStyles>
  <dxfs count="0"/>
  <tableStyles count="0" defaultTableStyle="TableStyleMedium9" defaultPivotStyle="PivotStyleLight16"/>
  <colors>
    <mruColors>
      <color rgb="FFE0FFFF"/>
      <color rgb="FFCCFFFF"/>
      <color rgb="FFFFFFCC"/>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5913;&#23450;&#23653;&#27508;!A1"/></Relationships>
</file>

<file path=xl/drawings/_rels/drawing1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1.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4.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6.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9.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7.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28.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drawing1.xml><?xml version="1.0" encoding="utf-8"?>
<xdr:wsDr xmlns:xdr="http://schemas.openxmlformats.org/drawingml/2006/spreadsheetDrawing" xmlns:a="http://schemas.openxmlformats.org/drawingml/2006/main">
  <xdr:twoCellAnchor>
    <xdr:from>
      <xdr:col>13</xdr:col>
      <xdr:colOff>599280</xdr:colOff>
      <xdr:row>2</xdr:row>
      <xdr:rowOff>0</xdr:rowOff>
    </xdr:from>
    <xdr:to>
      <xdr:col>16</xdr:col>
      <xdr:colOff>0</xdr:colOff>
      <xdr:row>4</xdr:row>
      <xdr:rowOff>0</xdr:rowOff>
    </xdr:to>
    <xdr:sp macro="" textlink="">
      <xdr:nvSpPr>
        <xdr:cNvPr id="2" name="額縁 1">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15382080" y="561975"/>
          <a:ext cx="1458120" cy="457200"/>
        </a:xfrm>
        <a:prstGeom prst="bevel">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改定履歴</a:t>
          </a:r>
          <a:endParaRPr kumimoji="1" lang="en-US" altLang="ja-JP" sz="1400" b="1"/>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18</xdr:col>
      <xdr:colOff>304800</xdr:colOff>
      <xdr:row>2</xdr:row>
      <xdr:rowOff>12700</xdr:rowOff>
    </xdr:from>
    <xdr:to>
      <xdr:col>20</xdr:col>
      <xdr:colOff>266700</xdr:colOff>
      <xdr:row>5</xdr:row>
      <xdr:rowOff>34925</xdr:rowOff>
    </xdr:to>
    <xdr:sp macro="" textlink="">
      <xdr:nvSpPr>
        <xdr:cNvPr id="2" name="額縁 1">
          <a:hlinkClick xmlns:r="http://schemas.openxmlformats.org/officeDocument/2006/relationships" r:id="rId1"/>
        </xdr:cNvPr>
        <xdr:cNvSpPr/>
      </xdr:nvSpPr>
      <xdr:spPr>
        <a:xfrm>
          <a:off x="12649200" y="355600"/>
          <a:ext cx="1333500" cy="5365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11.xml><?xml version="1.0" encoding="utf-8"?>
<xdr:wsDr xmlns:xdr="http://schemas.openxmlformats.org/drawingml/2006/spreadsheetDrawing" xmlns:a="http://schemas.openxmlformats.org/drawingml/2006/main">
  <xdr:oneCellAnchor>
    <xdr:from>
      <xdr:col>35</xdr:col>
      <xdr:colOff>120316</xdr:colOff>
      <xdr:row>13</xdr:row>
      <xdr:rowOff>10027</xdr:rowOff>
    </xdr:from>
    <xdr:ext cx="2309287" cy="275717"/>
    <xdr:sp macro="" textlink="">
      <xdr:nvSpPr>
        <xdr:cNvPr id="3" name="テキスト ボックス 2"/>
        <xdr:cNvSpPr txBox="1"/>
      </xdr:nvSpPr>
      <xdr:spPr>
        <a:xfrm>
          <a:off x="6454441" y="2238877"/>
          <a:ext cx="2309287"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＊契約関係書類は記名押印が必要</a:t>
          </a:r>
          <a:endParaRPr lang="ja-JP" altLang="ja-JP" b="1">
            <a:solidFill>
              <a:srgbClr val="FF0000"/>
            </a:solidFill>
            <a:effectLst/>
          </a:endParaRPr>
        </a:p>
      </xdr:txBody>
    </xdr:sp>
    <xdr:clientData fPrintsWithSheet="0"/>
  </xdr:oneCellAnchor>
  <xdr:twoCellAnchor editAs="oneCell">
    <xdr:from>
      <xdr:col>11</xdr:col>
      <xdr:colOff>57150</xdr:colOff>
      <xdr:row>0</xdr:row>
      <xdr:rowOff>0</xdr:rowOff>
    </xdr:from>
    <xdr:to>
      <xdr:col>34</xdr:col>
      <xdr:colOff>19050</xdr:colOff>
      <xdr:row>5</xdr:row>
      <xdr:rowOff>28575</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35</xdr:col>
      <xdr:colOff>171450</xdr:colOff>
      <xdr:row>1</xdr:row>
      <xdr:rowOff>9525</xdr:rowOff>
    </xdr:from>
    <xdr:to>
      <xdr:col>43</xdr:col>
      <xdr:colOff>57150</xdr:colOff>
      <xdr:row>4</xdr:row>
      <xdr:rowOff>152400</xdr:rowOff>
    </xdr:to>
    <xdr:sp macro="" textlink="">
      <xdr:nvSpPr>
        <xdr:cNvPr id="4" name="額縁 3">
          <a:hlinkClick xmlns:r="http://schemas.openxmlformats.org/officeDocument/2006/relationships" r:id="rId2"/>
        </xdr:cNvPr>
        <xdr:cNvSpPr/>
      </xdr:nvSpPr>
      <xdr:spPr>
        <a:xfrm>
          <a:off x="6505575" y="1809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18</xdr:col>
      <xdr:colOff>207420</xdr:colOff>
      <xdr:row>0</xdr:row>
      <xdr:rowOff>0</xdr:rowOff>
    </xdr:from>
    <xdr:to>
      <xdr:col>21</xdr:col>
      <xdr:colOff>116767</xdr:colOff>
      <xdr:row>4</xdr:row>
      <xdr:rowOff>125251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0889" y="0"/>
          <a:ext cx="1981034" cy="79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95250</xdr:colOff>
      <xdr:row>0</xdr:row>
      <xdr:rowOff>133350</xdr:rowOff>
    </xdr:from>
    <xdr:to>
      <xdr:col>17</xdr:col>
      <xdr:colOff>57150</xdr:colOff>
      <xdr:row>4</xdr:row>
      <xdr:rowOff>104775</xdr:rowOff>
    </xdr:to>
    <xdr:sp macro="" textlink="">
      <xdr:nvSpPr>
        <xdr:cNvPr id="3" name="額縁 2">
          <a:hlinkClick xmlns:r="http://schemas.openxmlformats.org/officeDocument/2006/relationships" r:id="rId2"/>
        </xdr:cNvPr>
        <xdr:cNvSpPr/>
      </xdr:nvSpPr>
      <xdr:spPr>
        <a:xfrm>
          <a:off x="6724650" y="1333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9</xdr:col>
      <xdr:colOff>228600</xdr:colOff>
      <xdr:row>2</xdr:row>
      <xdr:rowOff>171450</xdr:rowOff>
    </xdr:from>
    <xdr:to>
      <xdr:col>11</xdr:col>
      <xdr:colOff>190500</xdr:colOff>
      <xdr:row>6</xdr:row>
      <xdr:rowOff>66675</xdr:rowOff>
    </xdr:to>
    <xdr:sp macro="" textlink="">
      <xdr:nvSpPr>
        <xdr:cNvPr id="2" name="額縁 1">
          <a:hlinkClick xmlns:r="http://schemas.openxmlformats.org/officeDocument/2006/relationships" r:id="rId1"/>
        </xdr:cNvPr>
        <xdr:cNvSpPr/>
      </xdr:nvSpPr>
      <xdr:spPr>
        <a:xfrm>
          <a:off x="6400800" y="514350"/>
          <a:ext cx="1333500" cy="5810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70183</xdr:colOff>
      <xdr:row>42</xdr:row>
      <xdr:rowOff>80213</xdr:rowOff>
    </xdr:from>
    <xdr:to>
      <xdr:col>7</xdr:col>
      <xdr:colOff>380998</xdr:colOff>
      <xdr:row>52</xdr:row>
      <xdr:rowOff>110293</xdr:rowOff>
    </xdr:to>
    <xdr:sp macro="" textlink="">
      <xdr:nvSpPr>
        <xdr:cNvPr id="4" name="正方形/長方形 3"/>
        <xdr:cNvSpPr/>
      </xdr:nvSpPr>
      <xdr:spPr>
        <a:xfrm>
          <a:off x="70183" y="8252663"/>
          <a:ext cx="6187740" cy="1744580"/>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0</xdr:col>
      <xdr:colOff>170446</xdr:colOff>
      <xdr:row>43</xdr:row>
      <xdr:rowOff>10029</xdr:rowOff>
    </xdr:from>
    <xdr:ext cx="1031051" cy="275717"/>
    <xdr:sp macro="" textlink="">
      <xdr:nvSpPr>
        <xdr:cNvPr id="5" name="テキスト ボックス 4"/>
        <xdr:cNvSpPr txBox="1"/>
      </xdr:nvSpPr>
      <xdr:spPr>
        <a:xfrm>
          <a:off x="170446" y="8353929"/>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1</xdr:col>
      <xdr:colOff>1524000</xdr:colOff>
      <xdr:row>0</xdr:row>
      <xdr:rowOff>0</xdr:rowOff>
    </xdr:from>
    <xdr:to>
      <xdr:col>7</xdr:col>
      <xdr:colOff>209550</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171450</xdr:colOff>
      <xdr:row>0</xdr:row>
      <xdr:rowOff>152400</xdr:rowOff>
    </xdr:from>
    <xdr:to>
      <xdr:col>10</xdr:col>
      <xdr:colOff>133350</xdr:colOff>
      <xdr:row>4</xdr:row>
      <xdr:rowOff>123825</xdr:rowOff>
    </xdr:to>
    <xdr:sp macro="" textlink="">
      <xdr:nvSpPr>
        <xdr:cNvPr id="7" name="額縁 6">
          <a:hlinkClick xmlns:r="http://schemas.openxmlformats.org/officeDocument/2006/relationships" r:id="rId2"/>
        </xdr:cNvPr>
        <xdr:cNvSpPr/>
      </xdr:nvSpPr>
      <xdr:spPr>
        <a:xfrm>
          <a:off x="6486525" y="1524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11</xdr:col>
      <xdr:colOff>180975</xdr:colOff>
      <xdr:row>1</xdr:row>
      <xdr:rowOff>123825</xdr:rowOff>
    </xdr:from>
    <xdr:to>
      <xdr:col>13</xdr:col>
      <xdr:colOff>142875</xdr:colOff>
      <xdr:row>3</xdr:row>
      <xdr:rowOff>285750</xdr:rowOff>
    </xdr:to>
    <xdr:sp macro="" textlink="">
      <xdr:nvSpPr>
        <xdr:cNvPr id="2" name="額縁 1">
          <a:hlinkClick xmlns:r="http://schemas.openxmlformats.org/officeDocument/2006/relationships" r:id="rId1"/>
        </xdr:cNvPr>
        <xdr:cNvSpPr/>
      </xdr:nvSpPr>
      <xdr:spPr>
        <a:xfrm>
          <a:off x="7181850" y="2952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0</xdr:col>
      <xdr:colOff>80211</xdr:colOff>
      <xdr:row>49</xdr:row>
      <xdr:rowOff>70185</xdr:rowOff>
    </xdr:from>
    <xdr:to>
      <xdr:col>34</xdr:col>
      <xdr:colOff>120316</xdr:colOff>
      <xdr:row>58</xdr:row>
      <xdr:rowOff>110289</xdr:rowOff>
    </xdr:to>
    <xdr:sp macro="" textlink="">
      <xdr:nvSpPr>
        <xdr:cNvPr id="4" name="正方形/長方形 3"/>
        <xdr:cNvSpPr/>
      </xdr:nvSpPr>
      <xdr:spPr>
        <a:xfrm>
          <a:off x="80211" y="8709360"/>
          <a:ext cx="6193255" cy="158315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1</xdr:col>
      <xdr:colOff>0</xdr:colOff>
      <xdr:row>50</xdr:row>
      <xdr:rowOff>0</xdr:rowOff>
    </xdr:from>
    <xdr:ext cx="1031051" cy="275717"/>
    <xdr:sp macro="" textlink="">
      <xdr:nvSpPr>
        <xdr:cNvPr id="5" name="テキスト ボックス 4"/>
        <xdr:cNvSpPr txBox="1"/>
      </xdr:nvSpPr>
      <xdr:spPr>
        <a:xfrm>
          <a:off x="180975" y="8810625"/>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12</xdr:col>
      <xdr:colOff>47625</xdr:colOff>
      <xdr:row>0</xdr:row>
      <xdr:rowOff>0</xdr:rowOff>
    </xdr:from>
    <xdr:to>
      <xdr:col>35</xdr:col>
      <xdr:colOff>9525</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932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0</xdr:colOff>
      <xdr:row>1</xdr:row>
      <xdr:rowOff>0</xdr:rowOff>
    </xdr:from>
    <xdr:to>
      <xdr:col>45</xdr:col>
      <xdr:colOff>66675</xdr:colOff>
      <xdr:row>4</xdr:row>
      <xdr:rowOff>142875</xdr:rowOff>
    </xdr:to>
    <xdr:sp macro="" textlink="">
      <xdr:nvSpPr>
        <xdr:cNvPr id="7" name="額縁 6">
          <a:hlinkClick xmlns:r="http://schemas.openxmlformats.org/officeDocument/2006/relationships" r:id="rId2"/>
        </xdr:cNvPr>
        <xdr:cNvSpPr/>
      </xdr:nvSpPr>
      <xdr:spPr>
        <a:xfrm>
          <a:off x="687705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47625</xdr:colOff>
      <xdr:row>0</xdr:row>
      <xdr:rowOff>0</xdr:rowOff>
    </xdr:from>
    <xdr:to>
      <xdr:col>34</xdr:col>
      <xdr:colOff>9525</xdr:colOff>
      <xdr:row>5</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0</xdr:rowOff>
    </xdr:from>
    <xdr:to>
      <xdr:col>43</xdr:col>
      <xdr:colOff>66675</xdr:colOff>
      <xdr:row>4</xdr:row>
      <xdr:rowOff>142875</xdr:rowOff>
    </xdr:to>
    <xdr:sp macro="" textlink="">
      <xdr:nvSpPr>
        <xdr:cNvPr id="3" name="額縁 2">
          <a:hlinkClick xmlns:r="http://schemas.openxmlformats.org/officeDocument/2006/relationships" r:id="rId2"/>
        </xdr:cNvPr>
        <xdr:cNvSpPr/>
      </xdr:nvSpPr>
      <xdr:spPr>
        <a:xfrm>
          <a:off x="651510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 xmlns:a16="http://schemas.microsoft.com/office/drawing/2014/main" id="{00000000-0008-0000-56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 xmlns:a16="http://schemas.microsoft.com/office/drawing/2014/main" id="{00000000-0008-0000-56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 xmlns:a16="http://schemas.microsoft.com/office/drawing/2014/main" id="{00000000-0008-0000-56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 xmlns:a16="http://schemas.microsoft.com/office/drawing/2014/main" id="{00000000-0008-0000-56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 xmlns:a16="http://schemas.microsoft.com/office/drawing/2014/main" id="{00000000-0008-0000-56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 xmlns:a16="http://schemas.microsoft.com/office/drawing/2014/main" id="{00000000-0008-0000-56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 xmlns:a16="http://schemas.microsoft.com/office/drawing/2014/main" id="{00000000-0008-0000-56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 xmlns:a16="http://schemas.microsoft.com/office/drawing/2014/main" id="{00000000-0008-0000-56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twoCellAnchor>
    <xdr:from>
      <xdr:col>16</xdr:col>
      <xdr:colOff>190500</xdr:colOff>
      <xdr:row>1</xdr:row>
      <xdr:rowOff>104775</xdr:rowOff>
    </xdr:from>
    <xdr:to>
      <xdr:col>18</xdr:col>
      <xdr:colOff>152400</xdr:colOff>
      <xdr:row>5</xdr:row>
      <xdr:rowOff>28575</xdr:rowOff>
    </xdr:to>
    <xdr:sp macro="" textlink="">
      <xdr:nvSpPr>
        <xdr:cNvPr id="10" name="額縁 9">
          <a:hlinkClick xmlns:r="http://schemas.openxmlformats.org/officeDocument/2006/relationships" r:id="rId1"/>
        </xdr:cNvPr>
        <xdr:cNvSpPr/>
      </xdr:nvSpPr>
      <xdr:spPr>
        <a:xfrm>
          <a:off x="10172700" y="2762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 xmlns:a16="http://schemas.microsoft.com/office/drawing/2014/main" id="{00000000-0008-0000-57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 xmlns:a16="http://schemas.microsoft.com/office/drawing/2014/main" id="{00000000-0008-0000-57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 xmlns:a16="http://schemas.microsoft.com/office/drawing/2014/main" id="{00000000-0008-0000-57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25</xdr:row>
      <xdr:rowOff>19050</xdr:rowOff>
    </xdr:to>
    <xdr:pic>
      <xdr:nvPicPr>
        <xdr:cNvPr id="5" name="図 4">
          <a:extLst>
            <a:ext uri="{FF2B5EF4-FFF2-40B4-BE49-F238E27FC236}">
              <a16:creationId xmlns="" xmlns:a16="http://schemas.microsoft.com/office/drawing/2014/main" id="{00000000-0008-0000-5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200025</xdr:colOff>
      <xdr:row>1</xdr:row>
      <xdr:rowOff>47625</xdr:rowOff>
    </xdr:from>
    <xdr:to>
      <xdr:col>17</xdr:col>
      <xdr:colOff>161925</xdr:colOff>
      <xdr:row>4</xdr:row>
      <xdr:rowOff>142875</xdr:rowOff>
    </xdr:to>
    <xdr:sp macro="" textlink="">
      <xdr:nvSpPr>
        <xdr:cNvPr id="6" name="額縁 5">
          <a:hlinkClick xmlns:r="http://schemas.openxmlformats.org/officeDocument/2006/relationships" r:id="rId2"/>
        </xdr:cNvPr>
        <xdr:cNvSpPr/>
      </xdr:nvSpPr>
      <xdr:spPr>
        <a:xfrm>
          <a:off x="11658600" y="2190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206375</xdr:colOff>
      <xdr:row>2</xdr:row>
      <xdr:rowOff>95250</xdr:rowOff>
    </xdr:from>
    <xdr:to>
      <xdr:col>11</xdr:col>
      <xdr:colOff>174625</xdr:colOff>
      <xdr:row>5</xdr:row>
      <xdr:rowOff>38100</xdr:rowOff>
    </xdr:to>
    <xdr:sp macro="" textlink="">
      <xdr:nvSpPr>
        <xdr:cNvPr id="2" name="額縁 1">
          <a:hlinkClick xmlns:r="http://schemas.openxmlformats.org/officeDocument/2006/relationships" r:id="rId1"/>
        </xdr:cNvPr>
        <xdr:cNvSpPr/>
      </xdr:nvSpPr>
      <xdr:spPr>
        <a:xfrm>
          <a:off x="6378575" y="438150"/>
          <a:ext cx="133985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 xmlns:a16="http://schemas.microsoft.com/office/drawing/2014/main" id="{00000000-0008-0000-58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 xmlns:a16="http://schemas.microsoft.com/office/drawing/2014/main" id="{00000000-0008-0000-58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 xmlns:a16="http://schemas.microsoft.com/office/drawing/2014/main" id="{00000000-0008-0000-58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 xmlns:a16="http://schemas.microsoft.com/office/drawing/2014/main" id="{00000000-0008-0000-58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 xmlns:a16="http://schemas.microsoft.com/office/drawing/2014/main" id="{00000000-0008-0000-58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 xmlns:a16="http://schemas.microsoft.com/office/drawing/2014/main" id="{00000000-0008-0000-58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 xmlns:a16="http://schemas.microsoft.com/office/drawing/2014/main" id="{00000000-0008-0000-58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 xmlns:a16="http://schemas.microsoft.com/office/drawing/2014/main" id="{00000000-0008-0000-58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twoCellAnchor>
    <xdr:from>
      <xdr:col>16</xdr:col>
      <xdr:colOff>295275</xdr:colOff>
      <xdr:row>2</xdr:row>
      <xdr:rowOff>66675</xdr:rowOff>
    </xdr:from>
    <xdr:to>
      <xdr:col>18</xdr:col>
      <xdr:colOff>257175</xdr:colOff>
      <xdr:row>6</xdr:row>
      <xdr:rowOff>38100</xdr:rowOff>
    </xdr:to>
    <xdr:sp macro="" textlink="">
      <xdr:nvSpPr>
        <xdr:cNvPr id="10" name="額縁 9">
          <a:hlinkClick xmlns:r="http://schemas.openxmlformats.org/officeDocument/2006/relationships" r:id="rId1"/>
        </xdr:cNvPr>
        <xdr:cNvSpPr/>
      </xdr:nvSpPr>
      <xdr:spPr>
        <a:xfrm>
          <a:off x="10277475" y="4572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3</xdr:col>
      <xdr:colOff>190500</xdr:colOff>
      <xdr:row>46</xdr:row>
      <xdr:rowOff>19050</xdr:rowOff>
    </xdr:from>
    <xdr:to>
      <xdr:col>12</xdr:col>
      <xdr:colOff>342900</xdr:colOff>
      <xdr:row>50</xdr:row>
      <xdr:rowOff>66675</xdr:rowOff>
    </xdr:to>
    <xdr:sp macro="" textlink="">
      <xdr:nvSpPr>
        <xdr:cNvPr id="2" name="テキスト ボックス 1"/>
        <xdr:cNvSpPr txBox="1"/>
      </xdr:nvSpPr>
      <xdr:spPr>
        <a:xfrm>
          <a:off x="2247900" y="7905750"/>
          <a:ext cx="6324600" cy="7334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effectLst/>
              <a:latin typeface="+mn-lt"/>
              <a:ea typeface="+mn-ea"/>
              <a:cs typeface="+mn-cs"/>
            </a:rPr>
            <a:t>発注者記入</a:t>
          </a:r>
          <a:endParaRPr lang="ja-JP" altLang="ja-JP" sz="1800" b="1">
            <a:solidFill>
              <a:srgbClr val="FF0000"/>
            </a:solidFill>
            <a:effectLst/>
          </a:endParaRPr>
        </a:p>
      </xdr:txBody>
    </xdr:sp>
    <xdr:clientData fPrintsWithSheet="0"/>
  </xdr:twoCellAnchor>
  <xdr:twoCellAnchor>
    <xdr:from>
      <xdr:col>18</xdr:col>
      <xdr:colOff>161925</xdr:colOff>
      <xdr:row>18</xdr:row>
      <xdr:rowOff>152400</xdr:rowOff>
    </xdr:from>
    <xdr:to>
      <xdr:col>21</xdr:col>
      <xdr:colOff>266700</xdr:colOff>
      <xdr:row>22</xdr:row>
      <xdr:rowOff>123825</xdr:rowOff>
    </xdr:to>
    <xdr:sp macro="" textlink="">
      <xdr:nvSpPr>
        <xdr:cNvPr id="3" name="額縁 2">
          <a:hlinkClick xmlns:r="http://schemas.openxmlformats.org/officeDocument/2006/relationships" r:id="rId1"/>
        </xdr:cNvPr>
        <xdr:cNvSpPr/>
      </xdr:nvSpPr>
      <xdr:spPr>
        <a:xfrm>
          <a:off x="12506325" y="3238500"/>
          <a:ext cx="2162175"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10</xdr:col>
      <xdr:colOff>104775</xdr:colOff>
      <xdr:row>1</xdr:row>
      <xdr:rowOff>85725</xdr:rowOff>
    </xdr:from>
    <xdr:to>
      <xdr:col>12</xdr:col>
      <xdr:colOff>66675</xdr:colOff>
      <xdr:row>4</xdr:row>
      <xdr:rowOff>28575</xdr:rowOff>
    </xdr:to>
    <xdr:sp macro="" textlink="">
      <xdr:nvSpPr>
        <xdr:cNvPr id="2" name="額縁 1">
          <a:hlinkClick xmlns:r="http://schemas.openxmlformats.org/officeDocument/2006/relationships" r:id="rId1"/>
        </xdr:cNvPr>
        <xdr:cNvSpPr/>
      </xdr:nvSpPr>
      <xdr:spPr>
        <a:xfrm>
          <a:off x="6962775" y="257175"/>
          <a:ext cx="133350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5</xdr:col>
      <xdr:colOff>358587</xdr:colOff>
      <xdr:row>4</xdr:row>
      <xdr:rowOff>257735</xdr:rowOff>
    </xdr:from>
    <xdr:to>
      <xdr:col>7</xdr:col>
      <xdr:colOff>324970</xdr:colOff>
      <xdr:row>7</xdr:row>
      <xdr:rowOff>63313</xdr:rowOff>
    </xdr:to>
    <xdr:sp macro="" textlink="">
      <xdr:nvSpPr>
        <xdr:cNvPr id="3" name="額縁 2">
          <a:hlinkClick xmlns:r="http://schemas.openxmlformats.org/officeDocument/2006/relationships" r:id="rId1"/>
        </xdr:cNvPr>
        <xdr:cNvSpPr/>
      </xdr:nvSpPr>
      <xdr:spPr>
        <a:xfrm>
          <a:off x="3787587" y="857810"/>
          <a:ext cx="1337983" cy="405653"/>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9</xdr:col>
      <xdr:colOff>349250</xdr:colOff>
      <xdr:row>3</xdr:row>
      <xdr:rowOff>79375</xdr:rowOff>
    </xdr:from>
    <xdr:to>
      <xdr:col>11</xdr:col>
      <xdr:colOff>460375</xdr:colOff>
      <xdr:row>4</xdr:row>
      <xdr:rowOff>339725</xdr:rowOff>
    </xdr:to>
    <xdr:sp macro="" textlink="">
      <xdr:nvSpPr>
        <xdr:cNvPr id="2" name="額縁 1">
          <a:hlinkClick xmlns:r="http://schemas.openxmlformats.org/officeDocument/2006/relationships" r:id="rId1"/>
        </xdr:cNvPr>
        <xdr:cNvSpPr/>
      </xdr:nvSpPr>
      <xdr:spPr>
        <a:xfrm>
          <a:off x="6521450" y="593725"/>
          <a:ext cx="1482725" cy="2603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36</xdr:col>
      <xdr:colOff>0</xdr:colOff>
      <xdr:row>1</xdr:row>
      <xdr:rowOff>0</xdr:rowOff>
    </xdr:from>
    <xdr:to>
      <xdr:col>43</xdr:col>
      <xdr:colOff>66675</xdr:colOff>
      <xdr:row>4</xdr:row>
      <xdr:rowOff>142875</xdr:rowOff>
    </xdr:to>
    <xdr:sp macro="" textlink="">
      <xdr:nvSpPr>
        <xdr:cNvPr id="2" name="額縁 1">
          <a:hlinkClick xmlns:r="http://schemas.openxmlformats.org/officeDocument/2006/relationships" r:id="rId1"/>
        </xdr:cNvPr>
        <xdr:cNvSpPr/>
      </xdr:nvSpPr>
      <xdr:spPr>
        <a:xfrm>
          <a:off x="6515100"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twoCellAnchor>
    <xdr:from>
      <xdr:col>35</xdr:col>
      <xdr:colOff>119063</xdr:colOff>
      <xdr:row>5</xdr:row>
      <xdr:rowOff>119064</xdr:rowOff>
    </xdr:from>
    <xdr:to>
      <xdr:col>51</xdr:col>
      <xdr:colOff>83344</xdr:colOff>
      <xdr:row>7</xdr:row>
      <xdr:rowOff>95251</xdr:rowOff>
    </xdr:to>
    <xdr:sp macro="" textlink="">
      <xdr:nvSpPr>
        <xdr:cNvPr id="3" name="テキスト ボックス 2">
          <a:extLst>
            <a:ext uri="{FF2B5EF4-FFF2-40B4-BE49-F238E27FC236}">
              <a16:creationId xmlns:a16="http://schemas.microsoft.com/office/drawing/2014/main" xmlns="" id="{00000000-0008-0000-0700-000002000000}"/>
            </a:ext>
          </a:extLst>
        </xdr:cNvPr>
        <xdr:cNvSpPr txBox="1"/>
      </xdr:nvSpPr>
      <xdr:spPr>
        <a:xfrm>
          <a:off x="6369844" y="952502"/>
          <a:ext cx="2821781" cy="5238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FF0000"/>
              </a:solidFill>
            </a:rPr>
            <a:t>※</a:t>
          </a:r>
          <a:r>
            <a:rPr kumimoji="1" lang="ja-JP" altLang="en-US" sz="1400" b="1">
              <a:solidFill>
                <a:srgbClr val="FF0000"/>
              </a:solidFill>
            </a:rPr>
            <a:t>部分払以外の場合は不要</a:t>
          </a:r>
        </a:p>
      </xdr:txBody>
    </xdr:sp>
    <xdr:clientData fPrintsWithSheet="0"/>
  </xdr:twoCellAnchor>
</xdr:wsDr>
</file>

<file path=xl/drawings/drawing26.xml><?xml version="1.0" encoding="utf-8"?>
<xdr:wsDr xmlns:xdr="http://schemas.openxmlformats.org/drawingml/2006/spreadsheetDrawing" xmlns:a="http://schemas.openxmlformats.org/drawingml/2006/main">
  <xdr:oneCellAnchor>
    <xdr:from>
      <xdr:col>35</xdr:col>
      <xdr:colOff>46999</xdr:colOff>
      <xdr:row>0</xdr:row>
      <xdr:rowOff>0</xdr:rowOff>
    </xdr:from>
    <xdr:ext cx="1935078" cy="275717"/>
    <xdr:sp macro="" textlink="">
      <xdr:nvSpPr>
        <xdr:cNvPr id="2" name="テキスト ボックス 1"/>
        <xdr:cNvSpPr txBox="1"/>
      </xdr:nvSpPr>
      <xdr:spPr>
        <a:xfrm>
          <a:off x="6297780" y="0"/>
          <a:ext cx="1935078"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＊指定部分払い以外は不要</a:t>
          </a:r>
          <a:endParaRPr lang="ja-JP" altLang="ja-JP" b="1">
            <a:solidFill>
              <a:srgbClr val="FF0000"/>
            </a:solidFill>
            <a:effectLst/>
          </a:endParaRPr>
        </a:p>
      </xdr:txBody>
    </xdr:sp>
    <xdr:clientData fPrintsWithSheet="0"/>
  </xdr:oneCellAnchor>
  <xdr:twoCellAnchor>
    <xdr:from>
      <xdr:col>37</xdr:col>
      <xdr:colOff>0</xdr:colOff>
      <xdr:row>2</xdr:row>
      <xdr:rowOff>0</xdr:rowOff>
    </xdr:from>
    <xdr:to>
      <xdr:col>44</xdr:col>
      <xdr:colOff>66675</xdr:colOff>
      <xdr:row>5</xdr:row>
      <xdr:rowOff>142875</xdr:rowOff>
    </xdr:to>
    <xdr:sp macro="" textlink="">
      <xdr:nvSpPr>
        <xdr:cNvPr id="3" name="額縁 2">
          <a:hlinkClick xmlns:r="http://schemas.openxmlformats.org/officeDocument/2006/relationships" r:id="rId1"/>
        </xdr:cNvPr>
        <xdr:cNvSpPr/>
      </xdr:nvSpPr>
      <xdr:spPr>
        <a:xfrm>
          <a:off x="6696075" y="34290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0</xdr:col>
      <xdr:colOff>70182</xdr:colOff>
      <xdr:row>50</xdr:row>
      <xdr:rowOff>60162</xdr:rowOff>
    </xdr:from>
    <xdr:to>
      <xdr:col>8</xdr:col>
      <xdr:colOff>591866</xdr:colOff>
      <xdr:row>59</xdr:row>
      <xdr:rowOff>90241</xdr:rowOff>
    </xdr:to>
    <xdr:sp macro="" textlink="">
      <xdr:nvSpPr>
        <xdr:cNvPr id="4" name="正方形/長方形 3"/>
        <xdr:cNvSpPr/>
      </xdr:nvSpPr>
      <xdr:spPr>
        <a:xfrm>
          <a:off x="70182" y="8699337"/>
          <a:ext cx="6008084" cy="1573129"/>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0</xdr:col>
      <xdr:colOff>170445</xdr:colOff>
      <xdr:row>50</xdr:row>
      <xdr:rowOff>160425</xdr:rowOff>
    </xdr:from>
    <xdr:ext cx="1031051" cy="275717"/>
    <xdr:sp macro="" textlink="">
      <xdr:nvSpPr>
        <xdr:cNvPr id="5" name="テキスト ボックス 4"/>
        <xdr:cNvSpPr txBox="1"/>
      </xdr:nvSpPr>
      <xdr:spPr>
        <a:xfrm>
          <a:off x="170445" y="8799600"/>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2</xdr:col>
      <xdr:colOff>485775</xdr:colOff>
      <xdr:row>0</xdr:row>
      <xdr:rowOff>0</xdr:rowOff>
    </xdr:from>
    <xdr:to>
      <xdr:col>8</xdr:col>
      <xdr:colOff>495300</xdr:colOff>
      <xdr:row>5</xdr:row>
      <xdr:rowOff>28575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209550</xdr:colOff>
      <xdr:row>1</xdr:row>
      <xdr:rowOff>28575</xdr:rowOff>
    </xdr:from>
    <xdr:to>
      <xdr:col>11</xdr:col>
      <xdr:colOff>171450</xdr:colOff>
      <xdr:row>5</xdr:row>
      <xdr:rowOff>0</xdr:rowOff>
    </xdr:to>
    <xdr:sp macro="" textlink="">
      <xdr:nvSpPr>
        <xdr:cNvPr id="7" name="額縁 6">
          <a:hlinkClick xmlns:r="http://schemas.openxmlformats.org/officeDocument/2006/relationships" r:id="rId2"/>
        </xdr:cNvPr>
        <xdr:cNvSpPr/>
      </xdr:nvSpPr>
      <xdr:spPr>
        <a:xfrm>
          <a:off x="6381750" y="2000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7</xdr:col>
      <xdr:colOff>133351</xdr:colOff>
      <xdr:row>22</xdr:row>
      <xdr:rowOff>38101</xdr:rowOff>
    </xdr:from>
    <xdr:to>
      <xdr:col>10</xdr:col>
      <xdr:colOff>95251</xdr:colOff>
      <xdr:row>24</xdr:row>
      <xdr:rowOff>123825</xdr:rowOff>
    </xdr:to>
    <xdr:sp macro="" textlink="">
      <xdr:nvSpPr>
        <xdr:cNvPr id="3" name="円/楕円 2"/>
        <xdr:cNvSpPr/>
      </xdr:nvSpPr>
      <xdr:spPr>
        <a:xfrm>
          <a:off x="1400176" y="3810001"/>
          <a:ext cx="514350" cy="4286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47625</xdr:colOff>
      <xdr:row>0</xdr:row>
      <xdr:rowOff>0</xdr:rowOff>
    </xdr:from>
    <xdr:to>
      <xdr:col>34</xdr:col>
      <xdr:colOff>9525</xdr:colOff>
      <xdr:row>5</xdr:row>
      <xdr:rowOff>28575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0</xdr:rowOff>
    </xdr:from>
    <xdr:to>
      <xdr:col>43</xdr:col>
      <xdr:colOff>66675</xdr:colOff>
      <xdr:row>4</xdr:row>
      <xdr:rowOff>142875</xdr:rowOff>
    </xdr:to>
    <xdr:sp macro="" textlink="">
      <xdr:nvSpPr>
        <xdr:cNvPr id="5" name="額縁 4">
          <a:hlinkClick xmlns:r="http://schemas.openxmlformats.org/officeDocument/2006/relationships" r:id="rId2"/>
        </xdr:cNvPr>
        <xdr:cNvSpPr/>
      </xdr:nvSpPr>
      <xdr:spPr>
        <a:xfrm>
          <a:off x="6524625" y="1714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238125</xdr:colOff>
      <xdr:row>2</xdr:row>
      <xdr:rowOff>63500</xdr:rowOff>
    </xdr:from>
    <xdr:to>
      <xdr:col>11</xdr:col>
      <xdr:colOff>206375</xdr:colOff>
      <xdr:row>5</xdr:row>
      <xdr:rowOff>6350</xdr:rowOff>
    </xdr:to>
    <xdr:sp macro="" textlink="">
      <xdr:nvSpPr>
        <xdr:cNvPr id="2" name="額縁 1">
          <a:hlinkClick xmlns:r="http://schemas.openxmlformats.org/officeDocument/2006/relationships" r:id="rId1"/>
        </xdr:cNvPr>
        <xdr:cNvSpPr/>
      </xdr:nvSpPr>
      <xdr:spPr>
        <a:xfrm>
          <a:off x="6410325" y="406400"/>
          <a:ext cx="133985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0</xdr:row>
      <xdr:rowOff>38100</xdr:rowOff>
    </xdr:from>
    <xdr:to>
      <xdr:col>3</xdr:col>
      <xdr:colOff>9525</xdr:colOff>
      <xdr:row>2</xdr:row>
      <xdr:rowOff>161924</xdr:rowOff>
    </xdr:to>
    <xdr:sp macro="" textlink="">
      <xdr:nvSpPr>
        <xdr:cNvPr id="2" name="Rectangle 31"/>
        <xdr:cNvSpPr>
          <a:spLocks noChangeArrowheads="1"/>
        </xdr:cNvSpPr>
      </xdr:nvSpPr>
      <xdr:spPr bwMode="auto">
        <a:xfrm>
          <a:off x="342900" y="38100"/>
          <a:ext cx="1724025" cy="466724"/>
        </a:xfrm>
        <a:prstGeom prst="rect">
          <a:avLst/>
        </a:prstGeom>
        <a:solidFill>
          <a:srgbClr val="FFFFFF"/>
        </a:solidFill>
        <a:ln w="9525">
          <a:solidFill>
            <a:srgbClr val="FFFFFF"/>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ゴシック"/>
              <a:ea typeface="ＭＳ ゴシック"/>
            </a:rPr>
            <a:t>　　年　　月　　日　起案</a:t>
          </a:r>
          <a:endParaRPr lang="ja-JP" altLang="en-US" sz="1050" b="0" i="0" u="none" strike="noStrike" baseline="0">
            <a:solidFill>
              <a:srgbClr val="000000"/>
            </a:solidFill>
            <a:latin typeface="Century"/>
          </a:endParaRPr>
        </a:p>
        <a:p>
          <a:pPr algn="l" rtl="0">
            <a:lnSpc>
              <a:spcPts val="1300"/>
            </a:lnSpc>
            <a:defRPr sz="1000"/>
          </a:pPr>
          <a:r>
            <a:rPr lang="ja-JP" altLang="en-US" sz="105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ndParaRPr>
        </a:p>
        <a:p>
          <a:pPr algn="l" rtl="0">
            <a:lnSpc>
              <a:spcPts val="1200"/>
            </a:lnSpc>
            <a:defRPr sz="1000"/>
          </a:pPr>
          <a:r>
            <a:rPr lang="ja-JP" altLang="en-US" sz="1050" b="0" i="0" u="none" strike="noStrike" baseline="0">
              <a:solidFill>
                <a:srgbClr val="000000"/>
              </a:solidFill>
              <a:latin typeface="ＭＳ ゴシック"/>
              <a:ea typeface="ＭＳ ゴシック"/>
            </a:rPr>
            <a:t>　　年　　月　　日　決裁</a:t>
          </a:r>
        </a:p>
      </xdr:txBody>
    </xdr:sp>
    <xdr:clientData/>
  </xdr:twoCellAnchor>
  <xdr:twoCellAnchor>
    <xdr:from>
      <xdr:col>4</xdr:col>
      <xdr:colOff>685799</xdr:colOff>
      <xdr:row>7</xdr:row>
      <xdr:rowOff>0</xdr:rowOff>
    </xdr:from>
    <xdr:to>
      <xdr:col>8</xdr:col>
      <xdr:colOff>676274</xdr:colOff>
      <xdr:row>8</xdr:row>
      <xdr:rowOff>0</xdr:rowOff>
    </xdr:to>
    <xdr:sp macro="" textlink="">
      <xdr:nvSpPr>
        <xdr:cNvPr id="3" name="Rectangle 32"/>
        <xdr:cNvSpPr>
          <a:spLocks noChangeArrowheads="1"/>
        </xdr:cNvSpPr>
      </xdr:nvSpPr>
      <xdr:spPr bwMode="auto">
        <a:xfrm>
          <a:off x="3428999" y="1200150"/>
          <a:ext cx="2733675" cy="17145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明朝"/>
              <a:ea typeface="ＭＳ 明朝"/>
            </a:rPr>
            <a:t>承認　　　・　　不承認</a:t>
          </a:r>
        </a:p>
      </xdr:txBody>
    </xdr:sp>
    <xdr:clientData/>
  </xdr:twoCellAnchor>
  <xdr:twoCellAnchor>
    <xdr:from>
      <xdr:col>9</xdr:col>
      <xdr:colOff>333375</xdr:colOff>
      <xdr:row>3</xdr:row>
      <xdr:rowOff>104775</xdr:rowOff>
    </xdr:from>
    <xdr:to>
      <xdr:col>11</xdr:col>
      <xdr:colOff>295275</xdr:colOff>
      <xdr:row>6</xdr:row>
      <xdr:rowOff>47625</xdr:rowOff>
    </xdr:to>
    <xdr:sp macro="" textlink="">
      <xdr:nvSpPr>
        <xdr:cNvPr id="4" name="額縁 3">
          <a:hlinkClick xmlns:r="http://schemas.openxmlformats.org/officeDocument/2006/relationships" r:id="rId1"/>
        </xdr:cNvPr>
        <xdr:cNvSpPr/>
      </xdr:nvSpPr>
      <xdr:spPr>
        <a:xfrm>
          <a:off x="6505575" y="619125"/>
          <a:ext cx="1333500" cy="4572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438150</xdr:colOff>
      <xdr:row>6</xdr:row>
      <xdr:rowOff>76200</xdr:rowOff>
    </xdr:from>
    <xdr:to>
      <xdr:col>6</xdr:col>
      <xdr:colOff>400050</xdr:colOff>
      <xdr:row>10</xdr:row>
      <xdr:rowOff>9525</xdr:rowOff>
    </xdr:to>
    <xdr:sp macro="" textlink="">
      <xdr:nvSpPr>
        <xdr:cNvPr id="2" name="額縁 1">
          <a:hlinkClick xmlns:r="http://schemas.openxmlformats.org/officeDocument/2006/relationships" r:id="rId1"/>
        </xdr:cNvPr>
        <xdr:cNvSpPr/>
      </xdr:nvSpPr>
      <xdr:spPr>
        <a:xfrm>
          <a:off x="6800850" y="11620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171450</xdr:colOff>
      <xdr:row>6</xdr:row>
      <xdr:rowOff>114300</xdr:rowOff>
    </xdr:from>
    <xdr:to>
      <xdr:col>9</xdr:col>
      <xdr:colOff>133350</xdr:colOff>
      <xdr:row>10</xdr:row>
      <xdr:rowOff>76200</xdr:rowOff>
    </xdr:to>
    <xdr:sp macro="" textlink="">
      <xdr:nvSpPr>
        <xdr:cNvPr id="2" name="額縁 1">
          <a:hlinkClick xmlns:r="http://schemas.openxmlformats.org/officeDocument/2006/relationships" r:id="rId1"/>
        </xdr:cNvPr>
        <xdr:cNvSpPr/>
      </xdr:nvSpPr>
      <xdr:spPr>
        <a:xfrm>
          <a:off x="8448675" y="11715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152400</xdr:colOff>
      <xdr:row>2</xdr:row>
      <xdr:rowOff>19050</xdr:rowOff>
    </xdr:from>
    <xdr:to>
      <xdr:col>16</xdr:col>
      <xdr:colOff>114300</xdr:colOff>
      <xdr:row>5</xdr:row>
      <xdr:rowOff>47625</xdr:rowOff>
    </xdr:to>
    <xdr:sp macro="" textlink="">
      <xdr:nvSpPr>
        <xdr:cNvPr id="2" name="額縁 1">
          <a:hlinkClick xmlns:r="http://schemas.openxmlformats.org/officeDocument/2006/relationships" r:id="rId1"/>
        </xdr:cNvPr>
        <xdr:cNvSpPr/>
      </xdr:nvSpPr>
      <xdr:spPr>
        <a:xfrm>
          <a:off x="11125200" y="4381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4</xdr:col>
      <xdr:colOff>209550</xdr:colOff>
      <xdr:row>2</xdr:row>
      <xdr:rowOff>47625</xdr:rowOff>
    </xdr:from>
    <xdr:to>
      <xdr:col>6</xdr:col>
      <xdr:colOff>171450</xdr:colOff>
      <xdr:row>4</xdr:row>
      <xdr:rowOff>352425</xdr:rowOff>
    </xdr:to>
    <xdr:sp macro="" textlink="">
      <xdr:nvSpPr>
        <xdr:cNvPr id="2" name="額縁 1">
          <a:hlinkClick xmlns:r="http://schemas.openxmlformats.org/officeDocument/2006/relationships" r:id="rId1"/>
        </xdr:cNvPr>
        <xdr:cNvSpPr/>
      </xdr:nvSpPr>
      <xdr:spPr>
        <a:xfrm>
          <a:off x="6991350" y="4000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19</xdr:col>
      <xdr:colOff>219075</xdr:colOff>
      <xdr:row>6</xdr:row>
      <xdr:rowOff>133350</xdr:rowOff>
    </xdr:from>
    <xdr:to>
      <xdr:col>22</xdr:col>
      <xdr:colOff>495300</xdr:colOff>
      <xdr:row>8</xdr:row>
      <xdr:rowOff>409575</xdr:rowOff>
    </xdr:to>
    <xdr:sp macro="" textlink="">
      <xdr:nvSpPr>
        <xdr:cNvPr id="2" name="額縁 1">
          <a:hlinkClick xmlns:r="http://schemas.openxmlformats.org/officeDocument/2006/relationships" r:id="rId1"/>
        </xdr:cNvPr>
        <xdr:cNvSpPr/>
      </xdr:nvSpPr>
      <xdr:spPr>
        <a:xfrm>
          <a:off x="13249275" y="1162050"/>
          <a:ext cx="2333625" cy="381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9102091\Local%20Settings\Temporary%20Internet%20Files\Content.IE5\ORLFQEJ5\&#24037;&#20107;&#25104;&#32318;&#35413;&#23450;&#34920;(H1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72&#20225;&#30011;&#35506;/&#26908;&#26619;&#21729;/1311%20&#24037;&#20107;&#25104;&#32318;&#35413;&#23450;&#34920;/&#24037;&#20107;&#25104;&#32318;&#35413;&#23450;&#34920;(&#26908;&#12469;&#12483;&#12469;)Ver2.7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成績採点表"/>
      <sheetName val="提出書"/>
      <sheetName val="評定表"/>
      <sheetName val="細目別採点表"/>
      <sheetName val="項目別評定点"/>
      <sheetName val="通知書"/>
      <sheetName val="中間検査副表１"/>
      <sheetName val="修正通知書"/>
      <sheetName val="中間検査副表 ２"/>
      <sheetName val=".4).xls]コスト縮減"/>
      <sheetName val=".4).xls]建設副産物実績表"/>
    </sheetNames>
    <sheetDataSet>
      <sheetData sheetId="0" refreshError="1">
        <row r="3">
          <cell r="A3" t="str">
            <v>様式第1号その１</v>
          </cell>
        </row>
        <row r="5">
          <cell r="A5" t="str">
            <v>事 務 所 名</v>
          </cell>
        </row>
        <row r="6">
          <cell r="A6" t="str">
            <v>起 工 番 号</v>
          </cell>
        </row>
        <row r="7">
          <cell r="A7" t="str">
            <v>請 負 者 名</v>
          </cell>
        </row>
        <row r="8">
          <cell r="A8" t="str">
            <v>業者コード</v>
          </cell>
        </row>
        <row r="9">
          <cell r="A9" t="str">
            <v>考　　査　　項　　目</v>
          </cell>
        </row>
        <row r="11">
          <cell r="A11" t="str">
            <v>項　　目</v>
          </cell>
          <cell r="B11" t="str">
            <v>細　　　別</v>
          </cell>
        </row>
        <row r="12">
          <cell r="A12" t="str">
            <v>1.施工体制</v>
          </cell>
          <cell r="B12" t="str">
            <v>Ⅰ.施工体制一般</v>
          </cell>
        </row>
        <row r="13">
          <cell r="B13" t="str">
            <v>Ⅱ.配置技術者</v>
          </cell>
        </row>
        <row r="14">
          <cell r="A14" t="str">
            <v>2.施工状況</v>
          </cell>
          <cell r="B14" t="str">
            <v>Ⅰ.施工管理</v>
          </cell>
        </row>
        <row r="15">
          <cell r="B15" t="str">
            <v>Ⅱ.工程管理</v>
          </cell>
        </row>
        <row r="16">
          <cell r="B16" t="str">
            <v>Ⅲ.安全対策</v>
          </cell>
        </row>
        <row r="17">
          <cell r="B17" t="str">
            <v>Ⅳ.対外関係</v>
          </cell>
        </row>
        <row r="18">
          <cell r="A18" t="str">
            <v>3.出来形及び</v>
          </cell>
          <cell r="B18" t="str">
            <v>Ⅰ.出来形</v>
          </cell>
        </row>
        <row r="19">
          <cell r="A19" t="str">
            <v>　出来栄え</v>
          </cell>
          <cell r="B19" t="str">
            <v>Ⅱ.品質</v>
          </cell>
        </row>
        <row r="20">
          <cell r="B20" t="str">
            <v>Ⅲ.出来栄え</v>
          </cell>
        </row>
        <row r="21">
          <cell r="A21" t="str">
            <v>4.高度技術</v>
          </cell>
          <cell r="B21" t="str">
            <v>Ⅰ.高度技術力※２</v>
          </cell>
        </row>
        <row r="22">
          <cell r="A22" t="str">
            <v>5.創意工夫</v>
          </cell>
          <cell r="B22" t="str">
            <v>Ⅰ.創意工夫※２</v>
          </cell>
        </row>
        <row r="23">
          <cell r="A23" t="str">
            <v>6.社会性等</v>
          </cell>
          <cell r="B23" t="str">
            <v>Ⅰ.地域への貢献等※３</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力"/>
      <sheetName val="入力画面"/>
      <sheetName val="印刷メニュー"/>
      <sheetName val="登録データ"/>
      <sheetName val="検査時チェック"/>
      <sheetName val="監督員"/>
      <sheetName val="係長"/>
      <sheetName val="課長"/>
      <sheetName val="補足説明書"/>
      <sheetName val="判定（完成）"/>
      <sheetName val="検査員（完成）"/>
      <sheetName val="判定（中間）"/>
      <sheetName val="検査員（中間）"/>
      <sheetName val="建設副産物実績表"/>
      <sheetName val="判定（中間）(5回以降) "/>
      <sheetName val="中間検査副表１"/>
      <sheetName val="中間検査副表２"/>
      <sheetName val="中間検査計算表"/>
      <sheetName val="ICT"/>
      <sheetName val="週休２日"/>
      <sheetName val="成績採点表"/>
      <sheetName val="提出書"/>
      <sheetName val="評定表"/>
      <sheetName val="細目別採点表"/>
      <sheetName val="通知書"/>
      <sheetName val="項目別評定点"/>
      <sheetName val="修正通知書"/>
      <sheetName val="改定履歴"/>
    </sheetNames>
    <sheetDataSet>
      <sheetData sheetId="0"/>
      <sheetData sheetId="1">
        <row r="43">
          <cell r="R43" t="str">
            <v>４週８休を達成した。</v>
          </cell>
          <cell r="S43">
            <v>8</v>
          </cell>
        </row>
        <row r="44">
          <cell r="R44" t="str">
            <v>４週７休を達成した。</v>
          </cell>
          <cell r="S44">
            <v>7</v>
          </cell>
        </row>
        <row r="45">
          <cell r="R45" t="str">
            <v>４週６休を達成した。</v>
          </cell>
          <cell r="S45">
            <v>6</v>
          </cell>
        </row>
        <row r="46">
          <cell r="S46">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2.xml"/><Relationship Id="rId1" Type="http://schemas.openxmlformats.org/officeDocument/2006/relationships/printerSettings" Target="../printerSettings/printerSettings24.bin"/><Relationship Id="rId4" Type="http://schemas.openxmlformats.org/officeDocument/2006/relationships/comments" Target="../comments1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8.xml"/><Relationship Id="rId1" Type="http://schemas.openxmlformats.org/officeDocument/2006/relationships/printerSettings" Target="../printerSettings/printerSettings30.bin"/><Relationship Id="rId4" Type="http://schemas.openxmlformats.org/officeDocument/2006/relationships/comments" Target="../comments1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D104"/>
  <sheetViews>
    <sheetView workbookViewId="0">
      <pane xSplit="1" ySplit="2" topLeftCell="B3" activePane="bottomRight" state="frozen"/>
      <selection pane="topRight"/>
      <selection pane="bottomLeft"/>
      <selection pane="bottomRight" activeCell="C12" sqref="C12"/>
    </sheetView>
  </sheetViews>
  <sheetFormatPr defaultColWidth="9" defaultRowHeight="27" customHeight="1"/>
  <cols>
    <col min="1" max="1" width="11.75" style="400" customWidth="1"/>
    <col min="2" max="2" width="9" style="400"/>
    <col min="3" max="3" width="30" style="401" customWidth="1"/>
    <col min="4" max="4" width="92.5" style="401" customWidth="1"/>
    <col min="5" max="16384" width="9" style="1"/>
  </cols>
  <sheetData>
    <row r="1" spans="1:4" ht="27" customHeight="1">
      <c r="A1" s="399" t="s">
        <v>686</v>
      </c>
    </row>
    <row r="2" spans="1:4" s="400" customFormat="1" ht="27" customHeight="1">
      <c r="A2" s="402" t="s">
        <v>687</v>
      </c>
      <c r="B2" s="402"/>
      <c r="C2" s="403" t="s">
        <v>688</v>
      </c>
      <c r="D2" s="403" t="s">
        <v>533</v>
      </c>
    </row>
    <row r="3" spans="1:4" ht="27" customHeight="1">
      <c r="A3" s="404">
        <v>44743</v>
      </c>
      <c r="B3" s="400" t="s">
        <v>689</v>
      </c>
      <c r="D3" s="401" t="s">
        <v>690</v>
      </c>
    </row>
    <row r="4" spans="1:4" ht="27" customHeight="1">
      <c r="A4" s="405" t="s">
        <v>691</v>
      </c>
    </row>
    <row r="5" spans="1:4" ht="27" customHeight="1">
      <c r="A5" s="404">
        <v>44927</v>
      </c>
      <c r="B5" s="400" t="s">
        <v>780</v>
      </c>
      <c r="C5" s="488" t="s">
        <v>782</v>
      </c>
      <c r="D5" s="401" t="s">
        <v>781</v>
      </c>
    </row>
    <row r="6" spans="1:4" ht="27" customHeight="1">
      <c r="A6" s="405" t="s">
        <v>811</v>
      </c>
      <c r="B6" s="400" t="s">
        <v>783</v>
      </c>
      <c r="C6" s="401" t="s">
        <v>784</v>
      </c>
      <c r="D6" s="401" t="s">
        <v>785</v>
      </c>
    </row>
    <row r="7" spans="1:4" ht="27" customHeight="1">
      <c r="A7" s="404"/>
      <c r="B7" s="400" t="s">
        <v>808</v>
      </c>
      <c r="C7" s="401" t="s">
        <v>809</v>
      </c>
      <c r="D7" s="401" t="s">
        <v>810</v>
      </c>
    </row>
    <row r="8" spans="1:4" ht="27" customHeight="1">
      <c r="A8" s="404">
        <v>44927</v>
      </c>
      <c r="B8" s="400" t="s">
        <v>783</v>
      </c>
      <c r="C8" s="401" t="s">
        <v>784</v>
      </c>
      <c r="D8" s="401" t="s">
        <v>785</v>
      </c>
    </row>
    <row r="9" spans="1:4" ht="27" customHeight="1">
      <c r="A9" s="405" t="s">
        <v>830</v>
      </c>
    </row>
    <row r="10" spans="1:4" ht="27" customHeight="1">
      <c r="A10" s="404"/>
    </row>
    <row r="11" spans="1:4" ht="27" customHeight="1">
      <c r="A11" s="404"/>
    </row>
    <row r="12" spans="1:4" ht="27" customHeight="1">
      <c r="A12" s="405"/>
      <c r="B12" s="1"/>
    </row>
    <row r="13" spans="1:4" ht="27" customHeight="1">
      <c r="A13" s="405"/>
    </row>
    <row r="14" spans="1:4" ht="27" customHeight="1">
      <c r="A14" s="404"/>
    </row>
    <row r="15" spans="1:4" ht="27" customHeight="1">
      <c r="A15" s="405"/>
    </row>
    <row r="16" spans="1:4" ht="27" customHeight="1">
      <c r="A16" s="405"/>
    </row>
    <row r="17" spans="1:1" ht="27" customHeight="1">
      <c r="A17" s="404"/>
    </row>
    <row r="18" spans="1:1" ht="27" customHeight="1">
      <c r="A18" s="405"/>
    </row>
    <row r="19" spans="1:1" ht="27" customHeight="1">
      <c r="A19" s="404"/>
    </row>
    <row r="20" spans="1:1" ht="27" customHeight="1">
      <c r="A20" s="405"/>
    </row>
    <row r="21" spans="1:1" ht="27" customHeight="1">
      <c r="A21" s="405"/>
    </row>
    <row r="22" spans="1:1" ht="27" customHeight="1">
      <c r="A22" s="404"/>
    </row>
    <row r="23" spans="1:1" ht="27" customHeight="1">
      <c r="A23" s="405"/>
    </row>
    <row r="24" spans="1:1" ht="27" customHeight="1">
      <c r="A24" s="404"/>
    </row>
    <row r="25" spans="1:1" ht="27" customHeight="1">
      <c r="A25" s="405"/>
    </row>
    <row r="26" spans="1:1" ht="27" customHeight="1">
      <c r="A26" s="405"/>
    </row>
    <row r="27" spans="1:1" ht="27" customHeight="1">
      <c r="A27" s="404"/>
    </row>
    <row r="28" spans="1:1" ht="27" customHeight="1">
      <c r="A28" s="404"/>
    </row>
    <row r="29" spans="1:1" ht="27" customHeight="1">
      <c r="A29" s="404"/>
    </row>
    <row r="30" spans="1:1" ht="27" customHeight="1">
      <c r="A30" s="404"/>
    </row>
    <row r="31" spans="1:1" ht="27" customHeight="1">
      <c r="A31" s="405"/>
    </row>
    <row r="32" spans="1:1" ht="27" customHeight="1">
      <c r="A32" s="404"/>
    </row>
    <row r="33" spans="1:1" ht="27" customHeight="1">
      <c r="A33" s="404"/>
    </row>
    <row r="34" spans="1:1" ht="27" customHeight="1">
      <c r="A34" s="404"/>
    </row>
    <row r="35" spans="1:1" ht="27" customHeight="1">
      <c r="A35" s="404"/>
    </row>
    <row r="36" spans="1:1" ht="27" customHeight="1">
      <c r="A36" s="404"/>
    </row>
    <row r="37" spans="1:1" ht="27" customHeight="1">
      <c r="A37" s="404"/>
    </row>
    <row r="38" spans="1:1" ht="27" customHeight="1">
      <c r="A38" s="404"/>
    </row>
    <row r="39" spans="1:1" ht="27" customHeight="1">
      <c r="A39" s="404"/>
    </row>
    <row r="40" spans="1:1" ht="27" customHeight="1">
      <c r="A40" s="404"/>
    </row>
    <row r="41" spans="1:1" ht="27" customHeight="1">
      <c r="A41" s="404"/>
    </row>
    <row r="42" spans="1:1" ht="27" customHeight="1">
      <c r="A42" s="404"/>
    </row>
    <row r="43" spans="1:1" ht="27" customHeight="1">
      <c r="A43" s="404"/>
    </row>
    <row r="44" spans="1:1" ht="27" customHeight="1">
      <c r="A44" s="404"/>
    </row>
    <row r="45" spans="1:1" ht="27" customHeight="1">
      <c r="A45" s="404"/>
    </row>
    <row r="46" spans="1:1" ht="27" customHeight="1">
      <c r="A46" s="404"/>
    </row>
    <row r="47" spans="1:1" ht="27" customHeight="1">
      <c r="A47" s="404"/>
    </row>
    <row r="48" spans="1:1" ht="27" customHeight="1">
      <c r="A48" s="404"/>
    </row>
    <row r="49" spans="1:1" ht="27" customHeight="1">
      <c r="A49" s="404"/>
    </row>
    <row r="50" spans="1:1" ht="27" customHeight="1">
      <c r="A50" s="404"/>
    </row>
    <row r="51" spans="1:1" ht="27" customHeight="1">
      <c r="A51" s="404"/>
    </row>
    <row r="52" spans="1:1" ht="27" customHeight="1">
      <c r="A52" s="404"/>
    </row>
    <row r="53" spans="1:1" ht="27" customHeight="1">
      <c r="A53" s="404"/>
    </row>
    <row r="54" spans="1:1" ht="27" customHeight="1">
      <c r="A54" s="404"/>
    </row>
    <row r="55" spans="1:1" ht="27" customHeight="1">
      <c r="A55" s="404"/>
    </row>
    <row r="56" spans="1:1" ht="27" customHeight="1">
      <c r="A56" s="404"/>
    </row>
    <row r="57" spans="1:1" ht="27" customHeight="1">
      <c r="A57" s="404"/>
    </row>
    <row r="60" spans="1:1" ht="27" customHeight="1">
      <c r="A60" s="404"/>
    </row>
    <row r="61" spans="1:1" ht="27" customHeight="1">
      <c r="A61" s="404"/>
    </row>
    <row r="62" spans="1:1" ht="27" customHeight="1">
      <c r="A62" s="404"/>
    </row>
    <row r="63" spans="1:1" ht="27" customHeight="1">
      <c r="A63" s="404"/>
    </row>
    <row r="64" spans="1:1" ht="27" customHeight="1">
      <c r="A64" s="404"/>
    </row>
    <row r="65" spans="1:4" ht="27" customHeight="1">
      <c r="A65" s="404"/>
    </row>
    <row r="66" spans="1:4" ht="27" customHeight="1">
      <c r="A66" s="404"/>
    </row>
    <row r="67" spans="1:4" ht="27" customHeight="1">
      <c r="A67" s="404"/>
    </row>
    <row r="68" spans="1:4" ht="27" customHeight="1">
      <c r="A68" s="404"/>
    </row>
    <row r="69" spans="1:4" ht="27" customHeight="1">
      <c r="A69" s="404"/>
    </row>
    <row r="70" spans="1:4" ht="27" customHeight="1">
      <c r="A70" s="404"/>
    </row>
    <row r="71" spans="1:4" ht="27" customHeight="1">
      <c r="A71" s="404"/>
    </row>
    <row r="72" spans="1:4" ht="27" customHeight="1">
      <c r="A72" s="404"/>
    </row>
    <row r="73" spans="1:4" ht="27" customHeight="1">
      <c r="A73" s="404"/>
    </row>
    <row r="74" spans="1:4" ht="27" customHeight="1">
      <c r="A74" s="404"/>
    </row>
    <row r="75" spans="1:4" ht="27" customHeight="1">
      <c r="A75" s="404"/>
    </row>
    <row r="76" spans="1:4" ht="27" customHeight="1">
      <c r="A76" s="404"/>
    </row>
    <row r="77" spans="1:4" ht="27" customHeight="1">
      <c r="A77" s="404"/>
    </row>
    <row r="78" spans="1:4" ht="27" customHeight="1">
      <c r="A78" s="404"/>
    </row>
    <row r="79" spans="1:4" ht="27" customHeight="1">
      <c r="A79" s="404"/>
    </row>
    <row r="80" spans="1:4" s="400" customFormat="1" ht="27" customHeight="1">
      <c r="A80" s="404"/>
      <c r="C80" s="401"/>
      <c r="D80" s="401"/>
    </row>
    <row r="81" spans="1:4" s="400" customFormat="1" ht="27" customHeight="1">
      <c r="A81" s="404"/>
      <c r="C81" s="401"/>
      <c r="D81" s="401"/>
    </row>
    <row r="82" spans="1:4" s="400" customFormat="1" ht="27" customHeight="1">
      <c r="A82" s="404"/>
      <c r="C82" s="401"/>
      <c r="D82" s="401"/>
    </row>
    <row r="83" spans="1:4" s="400" customFormat="1" ht="27" customHeight="1">
      <c r="A83" s="404"/>
      <c r="C83" s="401"/>
      <c r="D83" s="401"/>
    </row>
    <row r="84" spans="1:4" s="400" customFormat="1" ht="27" customHeight="1">
      <c r="A84" s="404"/>
      <c r="C84" s="401"/>
      <c r="D84" s="401"/>
    </row>
    <row r="85" spans="1:4" s="400" customFormat="1" ht="27" customHeight="1">
      <c r="A85" s="404"/>
      <c r="C85" s="401"/>
      <c r="D85" s="401"/>
    </row>
    <row r="86" spans="1:4" s="400" customFormat="1" ht="27" customHeight="1">
      <c r="A86" s="404"/>
      <c r="C86" s="401"/>
      <c r="D86" s="401"/>
    </row>
    <row r="87" spans="1:4" s="400" customFormat="1" ht="27" customHeight="1">
      <c r="A87" s="404"/>
      <c r="C87" s="401"/>
      <c r="D87" s="401"/>
    </row>
    <row r="88" spans="1:4" s="400" customFormat="1" ht="27" customHeight="1">
      <c r="A88" s="404"/>
      <c r="C88" s="401"/>
      <c r="D88" s="401"/>
    </row>
    <row r="89" spans="1:4" s="400" customFormat="1" ht="27" customHeight="1">
      <c r="A89" s="404"/>
      <c r="C89" s="401"/>
      <c r="D89" s="401"/>
    </row>
    <row r="90" spans="1:4" s="400" customFormat="1" ht="27" customHeight="1">
      <c r="A90" s="404"/>
      <c r="C90" s="401"/>
      <c r="D90" s="401"/>
    </row>
    <row r="91" spans="1:4" s="400" customFormat="1" ht="27" customHeight="1">
      <c r="A91" s="404"/>
      <c r="C91" s="401"/>
      <c r="D91" s="401"/>
    </row>
    <row r="92" spans="1:4" s="400" customFormat="1" ht="27" customHeight="1">
      <c r="A92" s="404"/>
      <c r="C92" s="401"/>
      <c r="D92" s="401"/>
    </row>
    <row r="93" spans="1:4" s="400" customFormat="1" ht="27" customHeight="1">
      <c r="A93" s="404"/>
      <c r="C93" s="401"/>
      <c r="D93" s="401"/>
    </row>
    <row r="94" spans="1:4" s="400" customFormat="1" ht="27" customHeight="1">
      <c r="A94" s="404"/>
      <c r="C94" s="401"/>
      <c r="D94" s="401"/>
    </row>
    <row r="95" spans="1:4" s="400" customFormat="1" ht="27" customHeight="1">
      <c r="A95" s="404"/>
      <c r="C95" s="401"/>
      <c r="D95" s="401"/>
    </row>
    <row r="96" spans="1:4" s="400" customFormat="1" ht="27" customHeight="1">
      <c r="A96" s="404"/>
      <c r="C96" s="401"/>
      <c r="D96" s="401"/>
    </row>
    <row r="97" spans="1:4" s="400" customFormat="1" ht="27" customHeight="1">
      <c r="A97" s="404"/>
      <c r="C97" s="401"/>
      <c r="D97" s="401"/>
    </row>
    <row r="98" spans="1:4" s="400" customFormat="1" ht="27" customHeight="1">
      <c r="A98" s="404"/>
      <c r="C98" s="401"/>
      <c r="D98" s="401"/>
    </row>
    <row r="99" spans="1:4" s="400" customFormat="1" ht="27" customHeight="1">
      <c r="A99" s="404"/>
      <c r="C99" s="401"/>
      <c r="D99" s="401"/>
    </row>
    <row r="100" spans="1:4" s="400" customFormat="1" ht="27" customHeight="1">
      <c r="A100" s="404"/>
      <c r="C100" s="401"/>
      <c r="D100" s="401"/>
    </row>
    <row r="101" spans="1:4" s="400" customFormat="1" ht="27" customHeight="1">
      <c r="A101" s="404"/>
      <c r="C101" s="401"/>
      <c r="D101" s="401"/>
    </row>
    <row r="102" spans="1:4" s="400" customFormat="1" ht="27" customHeight="1">
      <c r="A102" s="404"/>
      <c r="C102" s="401"/>
      <c r="D102" s="401"/>
    </row>
    <row r="103" spans="1:4" s="400" customFormat="1" ht="27" customHeight="1">
      <c r="A103" s="404"/>
      <c r="C103" s="401"/>
      <c r="D103" s="401"/>
    </row>
    <row r="104" spans="1:4" s="400" customFormat="1" ht="27" customHeight="1">
      <c r="A104" s="404"/>
      <c r="C104" s="401"/>
      <c r="D104" s="401"/>
    </row>
  </sheetData>
  <phoneticPr fontId="7"/>
  <pageMargins left="0.78740157480314965" right="0.39370078740157483" top="0.59055118110236227" bottom="0.39370078740157483" header="0.31496062992125984" footer="0.31496062992125984"/>
  <pageSetup paperSize="8"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80" zoomScaleNormal="100" zoomScaleSheetLayoutView="80" workbookViewId="0">
      <selection activeCell="C5" sqref="C5:C6"/>
    </sheetView>
  </sheetViews>
  <sheetFormatPr defaultRowHeight="13.5"/>
  <cols>
    <col min="1" max="1" width="10.25" style="40" customWidth="1"/>
    <col min="2" max="2" width="18.375" style="40" customWidth="1"/>
    <col min="3" max="3" width="10.25" style="40" customWidth="1"/>
    <col min="4" max="4" width="50.125" style="40" customWidth="1"/>
    <col min="5" max="16384" width="9" style="40"/>
  </cols>
  <sheetData>
    <row r="1" spans="1:4" ht="14.25" thickBot="1">
      <c r="A1" s="26" t="s">
        <v>178</v>
      </c>
    </row>
    <row r="2" spans="1:4">
      <c r="A2" s="55"/>
      <c r="B2" s="1028"/>
      <c r="C2" s="55"/>
      <c r="D2" s="1028"/>
    </row>
    <row r="3" spans="1:4">
      <c r="A3" s="56" t="s">
        <v>179</v>
      </c>
      <c r="B3" s="1029"/>
      <c r="C3" s="56" t="s">
        <v>162</v>
      </c>
      <c r="D3" s="1029"/>
    </row>
    <row r="4" spans="1:4" ht="14.25" thickBot="1">
      <c r="A4" s="57"/>
      <c r="B4" s="1030"/>
      <c r="C4" s="57"/>
      <c r="D4" s="1030"/>
    </row>
    <row r="5" spans="1:4" ht="28.5" customHeight="1" thickBot="1">
      <c r="A5" s="58"/>
    </row>
    <row r="6" spans="1:4">
      <c r="A6" s="1031"/>
      <c r="B6" s="1032"/>
      <c r="C6" s="1032"/>
      <c r="D6" s="1033"/>
    </row>
    <row r="7" spans="1:4">
      <c r="A7" s="1022" t="s">
        <v>180</v>
      </c>
      <c r="B7" s="1023"/>
      <c r="C7" s="1023"/>
      <c r="D7" s="1024"/>
    </row>
    <row r="8" spans="1:4">
      <c r="A8" s="1022"/>
      <c r="B8" s="1023"/>
      <c r="C8" s="1023"/>
      <c r="D8" s="1024"/>
    </row>
    <row r="9" spans="1:4">
      <c r="A9" s="1022"/>
      <c r="B9" s="1023"/>
      <c r="C9" s="1023"/>
      <c r="D9" s="1024"/>
    </row>
    <row r="10" spans="1:4">
      <c r="A10" s="1022"/>
      <c r="B10" s="1023"/>
      <c r="C10" s="1023"/>
      <c r="D10" s="1024"/>
    </row>
    <row r="11" spans="1:4">
      <c r="A11" s="1022"/>
      <c r="B11" s="1023"/>
      <c r="C11" s="1023"/>
      <c r="D11" s="1024"/>
    </row>
    <row r="12" spans="1:4">
      <c r="A12" s="1022"/>
      <c r="B12" s="1023"/>
      <c r="C12" s="1023"/>
      <c r="D12" s="1024"/>
    </row>
    <row r="13" spans="1:4">
      <c r="A13" s="1022"/>
      <c r="B13" s="1023"/>
      <c r="C13" s="1023"/>
      <c r="D13" s="1024"/>
    </row>
    <row r="14" spans="1:4">
      <c r="A14" s="1022"/>
      <c r="B14" s="1023"/>
      <c r="C14" s="1023"/>
      <c r="D14" s="1024"/>
    </row>
    <row r="15" spans="1:4">
      <c r="A15" s="1022"/>
      <c r="B15" s="1023"/>
      <c r="C15" s="1023"/>
      <c r="D15" s="1024"/>
    </row>
    <row r="16" spans="1:4">
      <c r="A16" s="1022"/>
      <c r="B16" s="1023"/>
      <c r="C16" s="1023"/>
      <c r="D16" s="1024"/>
    </row>
    <row r="17" spans="1:4">
      <c r="A17" s="1022"/>
      <c r="B17" s="1023"/>
      <c r="C17" s="1023"/>
      <c r="D17" s="1024"/>
    </row>
    <row r="18" spans="1:4">
      <c r="A18" s="1022"/>
      <c r="B18" s="1023"/>
      <c r="C18" s="1023"/>
      <c r="D18" s="1024"/>
    </row>
    <row r="19" spans="1:4">
      <c r="A19" s="1022"/>
      <c r="B19" s="1023"/>
      <c r="C19" s="1023"/>
      <c r="D19" s="1024"/>
    </row>
    <row r="20" spans="1:4">
      <c r="A20" s="1022"/>
      <c r="B20" s="1023"/>
      <c r="C20" s="1023"/>
      <c r="D20" s="1024"/>
    </row>
    <row r="21" spans="1:4">
      <c r="A21" s="1022"/>
      <c r="B21" s="1023"/>
      <c r="C21" s="1023"/>
      <c r="D21" s="1024"/>
    </row>
    <row r="22" spans="1:4" ht="14.25" thickBot="1">
      <c r="A22" s="1025"/>
      <c r="B22" s="1026"/>
      <c r="C22" s="1026"/>
      <c r="D22" s="1027"/>
    </row>
    <row r="23" spans="1:4" ht="28.5" customHeight="1" thickBot="1">
      <c r="A23" s="58"/>
    </row>
    <row r="24" spans="1:4">
      <c r="A24" s="1031"/>
      <c r="B24" s="1032"/>
      <c r="C24" s="1032"/>
      <c r="D24" s="1033"/>
    </row>
    <row r="25" spans="1:4">
      <c r="A25" s="1022" t="s">
        <v>181</v>
      </c>
      <c r="B25" s="1023"/>
      <c r="C25" s="1023"/>
      <c r="D25" s="1024"/>
    </row>
    <row r="26" spans="1:4">
      <c r="A26" s="1022"/>
      <c r="B26" s="1023"/>
      <c r="C26" s="1023"/>
      <c r="D26" s="1024"/>
    </row>
    <row r="27" spans="1:4">
      <c r="A27" s="1022"/>
      <c r="B27" s="1023"/>
      <c r="C27" s="1023"/>
      <c r="D27" s="1024"/>
    </row>
    <row r="28" spans="1:4">
      <c r="A28" s="1022"/>
      <c r="B28" s="1023"/>
      <c r="C28" s="1023"/>
      <c r="D28" s="1024"/>
    </row>
    <row r="29" spans="1:4">
      <c r="A29" s="1022"/>
      <c r="B29" s="1023"/>
      <c r="C29" s="1023"/>
      <c r="D29" s="1024"/>
    </row>
    <row r="30" spans="1:4">
      <c r="A30" s="1022"/>
      <c r="B30" s="1023"/>
      <c r="C30" s="1023"/>
      <c r="D30" s="1024"/>
    </row>
    <row r="31" spans="1:4">
      <c r="A31" s="1022"/>
      <c r="B31" s="1023"/>
      <c r="C31" s="1023"/>
      <c r="D31" s="1024"/>
    </row>
    <row r="32" spans="1:4">
      <c r="A32" s="1022"/>
      <c r="B32" s="1023"/>
      <c r="C32" s="1023"/>
      <c r="D32" s="1024"/>
    </row>
    <row r="33" spans="1:4">
      <c r="A33" s="1022"/>
      <c r="B33" s="1023"/>
      <c r="C33" s="1023"/>
      <c r="D33" s="1024"/>
    </row>
    <row r="34" spans="1:4">
      <c r="A34" s="1022"/>
      <c r="B34" s="1023"/>
      <c r="C34" s="1023"/>
      <c r="D34" s="1024"/>
    </row>
    <row r="35" spans="1:4">
      <c r="A35" s="1022"/>
      <c r="B35" s="1023"/>
      <c r="C35" s="1023"/>
      <c r="D35" s="1024"/>
    </row>
    <row r="36" spans="1:4">
      <c r="A36" s="1022"/>
      <c r="B36" s="1023"/>
      <c r="C36" s="1023"/>
      <c r="D36" s="1024"/>
    </row>
    <row r="37" spans="1:4">
      <c r="A37" s="1022"/>
      <c r="B37" s="1023"/>
      <c r="C37" s="1023"/>
      <c r="D37" s="1024"/>
    </row>
    <row r="38" spans="1:4">
      <c r="A38" s="1022"/>
      <c r="B38" s="1023"/>
      <c r="C38" s="1023"/>
      <c r="D38" s="1024"/>
    </row>
    <row r="39" spans="1:4" ht="14.25" thickBot="1">
      <c r="A39" s="1025"/>
      <c r="B39" s="1026"/>
      <c r="C39" s="1026"/>
      <c r="D39" s="1027"/>
    </row>
  </sheetData>
  <mergeCells count="6">
    <mergeCell ref="A25:D39"/>
    <mergeCell ref="B2:B4"/>
    <mergeCell ref="D2:D4"/>
    <mergeCell ref="A6:D6"/>
    <mergeCell ref="A7:D22"/>
    <mergeCell ref="A24:D2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8"/>
  <sheetViews>
    <sheetView view="pageBreakPreview" zoomScale="80" zoomScaleNormal="100" zoomScaleSheetLayoutView="80" workbookViewId="0">
      <selection activeCell="C5" sqref="C5:C6"/>
    </sheetView>
  </sheetViews>
  <sheetFormatPr defaultRowHeight="13.5"/>
  <cols>
    <col min="1" max="1" width="2.125" customWidth="1"/>
    <col min="2" max="18" width="4.625" customWidth="1"/>
    <col min="19" max="19" width="2.125" customWidth="1"/>
    <col min="20" max="22" width="4.625" customWidth="1"/>
    <col min="240" max="240" width="2.125" customWidth="1"/>
    <col min="241" max="257" width="4.625" customWidth="1"/>
    <col min="258" max="258" width="2.125" customWidth="1"/>
    <col min="259" max="266" width="4.625" customWidth="1"/>
    <col min="496" max="496" width="2.125" customWidth="1"/>
    <col min="497" max="513" width="4.625" customWidth="1"/>
    <col min="514" max="514" width="2.125" customWidth="1"/>
    <col min="515" max="522" width="4.625" customWidth="1"/>
    <col min="752" max="752" width="2.125" customWidth="1"/>
    <col min="753" max="769" width="4.625" customWidth="1"/>
    <col min="770" max="770" width="2.125" customWidth="1"/>
    <col min="771" max="778" width="4.625" customWidth="1"/>
    <col min="1008" max="1008" width="2.125" customWidth="1"/>
    <col min="1009" max="1025" width="4.625" customWidth="1"/>
    <col min="1026" max="1026" width="2.125" customWidth="1"/>
    <col min="1027" max="1034" width="4.625" customWidth="1"/>
    <col min="1264" max="1264" width="2.125" customWidth="1"/>
    <col min="1265" max="1281" width="4.625" customWidth="1"/>
    <col min="1282" max="1282" width="2.125" customWidth="1"/>
    <col min="1283" max="1290" width="4.625" customWidth="1"/>
    <col min="1520" max="1520" width="2.125" customWidth="1"/>
    <col min="1521" max="1537" width="4.625" customWidth="1"/>
    <col min="1538" max="1538" width="2.125" customWidth="1"/>
    <col min="1539" max="1546" width="4.625" customWidth="1"/>
    <col min="1776" max="1776" width="2.125" customWidth="1"/>
    <col min="1777" max="1793" width="4.625" customWidth="1"/>
    <col min="1794" max="1794" width="2.125" customWidth="1"/>
    <col min="1795" max="1802" width="4.625" customWidth="1"/>
    <col min="2032" max="2032" width="2.125" customWidth="1"/>
    <col min="2033" max="2049" width="4.625" customWidth="1"/>
    <col min="2050" max="2050" width="2.125" customWidth="1"/>
    <col min="2051" max="2058" width="4.625" customWidth="1"/>
    <col min="2288" max="2288" width="2.125" customWidth="1"/>
    <col min="2289" max="2305" width="4.625" customWidth="1"/>
    <col min="2306" max="2306" width="2.125" customWidth="1"/>
    <col min="2307" max="2314" width="4.625" customWidth="1"/>
    <col min="2544" max="2544" width="2.125" customWidth="1"/>
    <col min="2545" max="2561" width="4.625" customWidth="1"/>
    <col min="2562" max="2562" width="2.125" customWidth="1"/>
    <col min="2563" max="2570" width="4.625" customWidth="1"/>
    <col min="2800" max="2800" width="2.125" customWidth="1"/>
    <col min="2801" max="2817" width="4.625" customWidth="1"/>
    <col min="2818" max="2818" width="2.125" customWidth="1"/>
    <col min="2819" max="2826" width="4.625" customWidth="1"/>
    <col min="3056" max="3056" width="2.125" customWidth="1"/>
    <col min="3057" max="3073" width="4.625" customWidth="1"/>
    <col min="3074" max="3074" width="2.125" customWidth="1"/>
    <col min="3075" max="3082" width="4.625" customWidth="1"/>
    <col min="3312" max="3312" width="2.125" customWidth="1"/>
    <col min="3313" max="3329" width="4.625" customWidth="1"/>
    <col min="3330" max="3330" width="2.125" customWidth="1"/>
    <col min="3331" max="3338" width="4.625" customWidth="1"/>
    <col min="3568" max="3568" width="2.125" customWidth="1"/>
    <col min="3569" max="3585" width="4.625" customWidth="1"/>
    <col min="3586" max="3586" width="2.125" customWidth="1"/>
    <col min="3587" max="3594" width="4.625" customWidth="1"/>
    <col min="3824" max="3824" width="2.125" customWidth="1"/>
    <col min="3825" max="3841" width="4.625" customWidth="1"/>
    <col min="3842" max="3842" width="2.125" customWidth="1"/>
    <col min="3843" max="3850" width="4.625" customWidth="1"/>
    <col min="4080" max="4080" width="2.125" customWidth="1"/>
    <col min="4081" max="4097" width="4.625" customWidth="1"/>
    <col min="4098" max="4098" width="2.125" customWidth="1"/>
    <col min="4099" max="4106" width="4.625" customWidth="1"/>
    <col min="4336" max="4336" width="2.125" customWidth="1"/>
    <col min="4337" max="4353" width="4.625" customWidth="1"/>
    <col min="4354" max="4354" width="2.125" customWidth="1"/>
    <col min="4355" max="4362" width="4.625" customWidth="1"/>
    <col min="4592" max="4592" width="2.125" customWidth="1"/>
    <col min="4593" max="4609" width="4.625" customWidth="1"/>
    <col min="4610" max="4610" width="2.125" customWidth="1"/>
    <col min="4611" max="4618" width="4.625" customWidth="1"/>
    <col min="4848" max="4848" width="2.125" customWidth="1"/>
    <col min="4849" max="4865" width="4.625" customWidth="1"/>
    <col min="4866" max="4866" width="2.125" customWidth="1"/>
    <col min="4867" max="4874" width="4.625" customWidth="1"/>
    <col min="5104" max="5104" width="2.125" customWidth="1"/>
    <col min="5105" max="5121" width="4.625" customWidth="1"/>
    <col min="5122" max="5122" width="2.125" customWidth="1"/>
    <col min="5123" max="5130" width="4.625" customWidth="1"/>
    <col min="5360" max="5360" width="2.125" customWidth="1"/>
    <col min="5361" max="5377" width="4.625" customWidth="1"/>
    <col min="5378" max="5378" width="2.125" customWidth="1"/>
    <col min="5379" max="5386" width="4.625" customWidth="1"/>
    <col min="5616" max="5616" width="2.125" customWidth="1"/>
    <col min="5617" max="5633" width="4.625" customWidth="1"/>
    <col min="5634" max="5634" width="2.125" customWidth="1"/>
    <col min="5635" max="5642" width="4.625" customWidth="1"/>
    <col min="5872" max="5872" width="2.125" customWidth="1"/>
    <col min="5873" max="5889" width="4.625" customWidth="1"/>
    <col min="5890" max="5890" width="2.125" customWidth="1"/>
    <col min="5891" max="5898" width="4.625" customWidth="1"/>
    <col min="6128" max="6128" width="2.125" customWidth="1"/>
    <col min="6129" max="6145" width="4.625" customWidth="1"/>
    <col min="6146" max="6146" width="2.125" customWidth="1"/>
    <col min="6147" max="6154" width="4.625" customWidth="1"/>
    <col min="6384" max="6384" width="2.125" customWidth="1"/>
    <col min="6385" max="6401" width="4.625" customWidth="1"/>
    <col min="6402" max="6402" width="2.125" customWidth="1"/>
    <col min="6403" max="6410" width="4.625" customWidth="1"/>
    <col min="6640" max="6640" width="2.125" customWidth="1"/>
    <col min="6641" max="6657" width="4.625" customWidth="1"/>
    <col min="6658" max="6658" width="2.125" customWidth="1"/>
    <col min="6659" max="6666" width="4.625" customWidth="1"/>
    <col min="6896" max="6896" width="2.125" customWidth="1"/>
    <col min="6897" max="6913" width="4.625" customWidth="1"/>
    <col min="6914" max="6914" width="2.125" customWidth="1"/>
    <col min="6915" max="6922" width="4.625" customWidth="1"/>
    <col min="7152" max="7152" width="2.125" customWidth="1"/>
    <col min="7153" max="7169" width="4.625" customWidth="1"/>
    <col min="7170" max="7170" width="2.125" customWidth="1"/>
    <col min="7171" max="7178" width="4.625" customWidth="1"/>
    <col min="7408" max="7408" width="2.125" customWidth="1"/>
    <col min="7409" max="7425" width="4.625" customWidth="1"/>
    <col min="7426" max="7426" width="2.125" customWidth="1"/>
    <col min="7427" max="7434" width="4.625" customWidth="1"/>
    <col min="7664" max="7664" width="2.125" customWidth="1"/>
    <col min="7665" max="7681" width="4.625" customWidth="1"/>
    <col min="7682" max="7682" width="2.125" customWidth="1"/>
    <col min="7683" max="7690" width="4.625" customWidth="1"/>
    <col min="7920" max="7920" width="2.125" customWidth="1"/>
    <col min="7921" max="7937" width="4.625" customWidth="1"/>
    <col min="7938" max="7938" width="2.125" customWidth="1"/>
    <col min="7939" max="7946" width="4.625" customWidth="1"/>
    <col min="8176" max="8176" width="2.125" customWidth="1"/>
    <col min="8177" max="8193" width="4.625" customWidth="1"/>
    <col min="8194" max="8194" width="2.125" customWidth="1"/>
    <col min="8195" max="8202" width="4.625" customWidth="1"/>
    <col min="8432" max="8432" width="2.125" customWidth="1"/>
    <col min="8433" max="8449" width="4.625" customWidth="1"/>
    <col min="8450" max="8450" width="2.125" customWidth="1"/>
    <col min="8451" max="8458" width="4.625" customWidth="1"/>
    <col min="8688" max="8688" width="2.125" customWidth="1"/>
    <col min="8689" max="8705" width="4.625" customWidth="1"/>
    <col min="8706" max="8706" width="2.125" customWidth="1"/>
    <col min="8707" max="8714" width="4.625" customWidth="1"/>
    <col min="8944" max="8944" width="2.125" customWidth="1"/>
    <col min="8945" max="8961" width="4.625" customWidth="1"/>
    <col min="8962" max="8962" width="2.125" customWidth="1"/>
    <col min="8963" max="8970" width="4.625" customWidth="1"/>
    <col min="9200" max="9200" width="2.125" customWidth="1"/>
    <col min="9201" max="9217" width="4.625" customWidth="1"/>
    <col min="9218" max="9218" width="2.125" customWidth="1"/>
    <col min="9219" max="9226" width="4.625" customWidth="1"/>
    <col min="9456" max="9456" width="2.125" customWidth="1"/>
    <col min="9457" max="9473" width="4.625" customWidth="1"/>
    <col min="9474" max="9474" width="2.125" customWidth="1"/>
    <col min="9475" max="9482" width="4.625" customWidth="1"/>
    <col min="9712" max="9712" width="2.125" customWidth="1"/>
    <col min="9713" max="9729" width="4.625" customWidth="1"/>
    <col min="9730" max="9730" width="2.125" customWidth="1"/>
    <col min="9731" max="9738" width="4.625" customWidth="1"/>
    <col min="9968" max="9968" width="2.125" customWidth="1"/>
    <col min="9969" max="9985" width="4.625" customWidth="1"/>
    <col min="9986" max="9986" width="2.125" customWidth="1"/>
    <col min="9987" max="9994" width="4.625" customWidth="1"/>
    <col min="10224" max="10224" width="2.125" customWidth="1"/>
    <col min="10225" max="10241" width="4.625" customWidth="1"/>
    <col min="10242" max="10242" width="2.125" customWidth="1"/>
    <col min="10243" max="10250" width="4.625" customWidth="1"/>
    <col min="10480" max="10480" width="2.125" customWidth="1"/>
    <col min="10481" max="10497" width="4.625" customWidth="1"/>
    <col min="10498" max="10498" width="2.125" customWidth="1"/>
    <col min="10499" max="10506" width="4.625" customWidth="1"/>
    <col min="10736" max="10736" width="2.125" customWidth="1"/>
    <col min="10737" max="10753" width="4.625" customWidth="1"/>
    <col min="10754" max="10754" width="2.125" customWidth="1"/>
    <col min="10755" max="10762" width="4.625" customWidth="1"/>
    <col min="10992" max="10992" width="2.125" customWidth="1"/>
    <col min="10993" max="11009" width="4.625" customWidth="1"/>
    <col min="11010" max="11010" width="2.125" customWidth="1"/>
    <col min="11011" max="11018" width="4.625" customWidth="1"/>
    <col min="11248" max="11248" width="2.125" customWidth="1"/>
    <col min="11249" max="11265" width="4.625" customWidth="1"/>
    <col min="11266" max="11266" width="2.125" customWidth="1"/>
    <col min="11267" max="11274" width="4.625" customWidth="1"/>
    <col min="11504" max="11504" width="2.125" customWidth="1"/>
    <col min="11505" max="11521" width="4.625" customWidth="1"/>
    <col min="11522" max="11522" width="2.125" customWidth="1"/>
    <col min="11523" max="11530" width="4.625" customWidth="1"/>
    <col min="11760" max="11760" width="2.125" customWidth="1"/>
    <col min="11761" max="11777" width="4.625" customWidth="1"/>
    <col min="11778" max="11778" width="2.125" customWidth="1"/>
    <col min="11779" max="11786" width="4.625" customWidth="1"/>
    <col min="12016" max="12016" width="2.125" customWidth="1"/>
    <col min="12017" max="12033" width="4.625" customWidth="1"/>
    <col min="12034" max="12034" width="2.125" customWidth="1"/>
    <col min="12035" max="12042" width="4.625" customWidth="1"/>
    <col min="12272" max="12272" width="2.125" customWidth="1"/>
    <col min="12273" max="12289" width="4.625" customWidth="1"/>
    <col min="12290" max="12290" width="2.125" customWidth="1"/>
    <col min="12291" max="12298" width="4.625" customWidth="1"/>
    <col min="12528" max="12528" width="2.125" customWidth="1"/>
    <col min="12529" max="12545" width="4.625" customWidth="1"/>
    <col min="12546" max="12546" width="2.125" customWidth="1"/>
    <col min="12547" max="12554" width="4.625" customWidth="1"/>
    <col min="12784" max="12784" width="2.125" customWidth="1"/>
    <col min="12785" max="12801" width="4.625" customWidth="1"/>
    <col min="12802" max="12802" width="2.125" customWidth="1"/>
    <col min="12803" max="12810" width="4.625" customWidth="1"/>
    <col min="13040" max="13040" width="2.125" customWidth="1"/>
    <col min="13041" max="13057" width="4.625" customWidth="1"/>
    <col min="13058" max="13058" width="2.125" customWidth="1"/>
    <col min="13059" max="13066" width="4.625" customWidth="1"/>
    <col min="13296" max="13296" width="2.125" customWidth="1"/>
    <col min="13297" max="13313" width="4.625" customWidth="1"/>
    <col min="13314" max="13314" width="2.125" customWidth="1"/>
    <col min="13315" max="13322" width="4.625" customWidth="1"/>
    <col min="13552" max="13552" width="2.125" customWidth="1"/>
    <col min="13553" max="13569" width="4.625" customWidth="1"/>
    <col min="13570" max="13570" width="2.125" customWidth="1"/>
    <col min="13571" max="13578" width="4.625" customWidth="1"/>
    <col min="13808" max="13808" width="2.125" customWidth="1"/>
    <col min="13809" max="13825" width="4.625" customWidth="1"/>
    <col min="13826" max="13826" width="2.125" customWidth="1"/>
    <col min="13827" max="13834" width="4.625" customWidth="1"/>
    <col min="14064" max="14064" width="2.125" customWidth="1"/>
    <col min="14065" max="14081" width="4.625" customWidth="1"/>
    <col min="14082" max="14082" width="2.125" customWidth="1"/>
    <col min="14083" max="14090" width="4.625" customWidth="1"/>
    <col min="14320" max="14320" width="2.125" customWidth="1"/>
    <col min="14321" max="14337" width="4.625" customWidth="1"/>
    <col min="14338" max="14338" width="2.125" customWidth="1"/>
    <col min="14339" max="14346" width="4.625" customWidth="1"/>
    <col min="14576" max="14576" width="2.125" customWidth="1"/>
    <col min="14577" max="14593" width="4.625" customWidth="1"/>
    <col min="14594" max="14594" width="2.125" customWidth="1"/>
    <col min="14595" max="14602" width="4.625" customWidth="1"/>
    <col min="14832" max="14832" width="2.125" customWidth="1"/>
    <col min="14833" max="14849" width="4.625" customWidth="1"/>
    <col min="14850" max="14850" width="2.125" customWidth="1"/>
    <col min="14851" max="14858" width="4.625" customWidth="1"/>
    <col min="15088" max="15088" width="2.125" customWidth="1"/>
    <col min="15089" max="15105" width="4.625" customWidth="1"/>
    <col min="15106" max="15106" width="2.125" customWidth="1"/>
    <col min="15107" max="15114" width="4.625" customWidth="1"/>
    <col min="15344" max="15344" width="2.125" customWidth="1"/>
    <col min="15345" max="15361" width="4.625" customWidth="1"/>
    <col min="15362" max="15362" width="2.125" customWidth="1"/>
    <col min="15363" max="15370" width="4.625" customWidth="1"/>
    <col min="15600" max="15600" width="2.125" customWidth="1"/>
    <col min="15601" max="15617" width="4.625" customWidth="1"/>
    <col min="15618" max="15618" width="2.125" customWidth="1"/>
    <col min="15619" max="15626" width="4.625" customWidth="1"/>
    <col min="15856" max="15856" width="2.125" customWidth="1"/>
    <col min="15857" max="15873" width="4.625" customWidth="1"/>
    <col min="15874" max="15874" width="2.125" customWidth="1"/>
    <col min="15875" max="15882" width="4.625" customWidth="1"/>
    <col min="16112" max="16112" width="2.125" customWidth="1"/>
    <col min="16113" max="16129" width="4.625" customWidth="1"/>
    <col min="16130" max="16130" width="2.125" customWidth="1"/>
    <col min="16131" max="16138" width="4.625" customWidth="1"/>
  </cols>
  <sheetData>
    <row r="1" spans="1:19" ht="15" customHeight="1" thickBot="1">
      <c r="A1" s="270"/>
      <c r="B1" s="270"/>
      <c r="C1" s="270"/>
      <c r="D1" s="270"/>
      <c r="E1" s="270"/>
      <c r="F1" s="270"/>
      <c r="G1" s="270"/>
      <c r="H1" s="270"/>
      <c r="I1" s="270"/>
      <c r="J1" s="270"/>
      <c r="K1" s="270"/>
      <c r="L1" s="270"/>
      <c r="M1" s="270"/>
      <c r="N1" s="270"/>
      <c r="O1" s="270"/>
      <c r="P1" s="270"/>
      <c r="Q1" s="270" t="s">
        <v>610</v>
      </c>
      <c r="R1" s="270"/>
      <c r="S1" s="270"/>
    </row>
    <row r="2" spans="1:19" ht="15" customHeight="1">
      <c r="A2" s="1034" t="s">
        <v>609</v>
      </c>
      <c r="B2" s="1035"/>
      <c r="C2" s="1035"/>
      <c r="D2" s="1035"/>
      <c r="E2" s="1035"/>
      <c r="F2" s="1035"/>
      <c r="G2" s="1035"/>
      <c r="H2" s="1035"/>
      <c r="I2" s="1035"/>
      <c r="J2" s="1035"/>
      <c r="K2" s="1035"/>
      <c r="L2" s="1035"/>
      <c r="M2" s="1035"/>
      <c r="N2" s="1035"/>
      <c r="O2" s="1035"/>
      <c r="P2" s="1035"/>
      <c r="Q2" s="1035"/>
      <c r="R2" s="1035"/>
      <c r="S2" s="1036"/>
    </row>
    <row r="3" spans="1:19" ht="15" customHeight="1">
      <c r="A3" s="1037" t="s">
        <v>608</v>
      </c>
      <c r="B3" s="1038"/>
      <c r="C3" s="1038"/>
      <c r="D3" s="1038"/>
      <c r="E3" s="1038"/>
      <c r="F3" s="1038"/>
      <c r="G3" s="1038"/>
      <c r="H3" s="1038"/>
      <c r="I3" s="1038"/>
      <c r="J3" s="1038"/>
      <c r="K3" s="1038"/>
      <c r="L3" s="1038"/>
      <c r="M3" s="1038"/>
      <c r="N3" s="1038"/>
      <c r="O3" s="1038"/>
      <c r="P3" s="1038"/>
      <c r="Q3" s="1038"/>
      <c r="R3" s="1038"/>
      <c r="S3" s="1039"/>
    </row>
    <row r="4" spans="1:19" ht="15" customHeight="1">
      <c r="A4" s="1037"/>
      <c r="B4" s="1038"/>
      <c r="C4" s="1038"/>
      <c r="D4" s="1038"/>
      <c r="E4" s="366"/>
      <c r="F4" s="366"/>
      <c r="G4" s="365"/>
      <c r="H4" s="365"/>
      <c r="I4" s="365"/>
      <c r="J4" s="365"/>
      <c r="K4" s="365"/>
      <c r="L4" s="365"/>
      <c r="M4" s="1040" t="s">
        <v>607</v>
      </c>
      <c r="N4" s="1041"/>
      <c r="O4" s="1040" t="s">
        <v>607</v>
      </c>
      <c r="P4" s="1041"/>
      <c r="Q4" s="1040" t="s">
        <v>606</v>
      </c>
      <c r="R4" s="1042"/>
      <c r="S4" s="1039"/>
    </row>
    <row r="5" spans="1:19" ht="15" customHeight="1">
      <c r="A5" s="367"/>
      <c r="B5" s="366"/>
      <c r="C5" s="366"/>
      <c r="D5" s="366"/>
      <c r="E5" s="366"/>
      <c r="F5" s="366"/>
      <c r="G5" s="365"/>
      <c r="H5" s="365"/>
      <c r="I5" s="365"/>
      <c r="J5" s="365"/>
      <c r="K5" s="365"/>
      <c r="L5" s="365"/>
      <c r="M5" s="1043"/>
      <c r="N5" s="1044"/>
      <c r="O5" s="1043"/>
      <c r="P5" s="1044"/>
      <c r="Q5" s="1043"/>
      <c r="R5" s="1044"/>
      <c r="S5" s="1039"/>
    </row>
    <row r="6" spans="1:19" ht="15" customHeight="1">
      <c r="A6" s="367"/>
      <c r="B6" s="366"/>
      <c r="C6" s="366"/>
      <c r="D6" s="366"/>
      <c r="E6" s="366"/>
      <c r="F6" s="366"/>
      <c r="G6" s="365"/>
      <c r="H6" s="365"/>
      <c r="I6" s="365"/>
      <c r="J6" s="365"/>
      <c r="K6" s="365"/>
      <c r="L6" s="365"/>
      <c r="M6" s="1045"/>
      <c r="N6" s="1046"/>
      <c r="O6" s="1045"/>
      <c r="P6" s="1046"/>
      <c r="Q6" s="1045"/>
      <c r="R6" s="1046"/>
      <c r="S6" s="1039"/>
    </row>
    <row r="7" spans="1:19" ht="15" customHeight="1">
      <c r="A7" s="1058" t="s">
        <v>605</v>
      </c>
      <c r="B7" s="1059"/>
      <c r="C7" s="1059"/>
      <c r="D7" s="1059"/>
      <c r="E7" s="1059"/>
      <c r="F7" s="1059"/>
      <c r="G7" s="365"/>
      <c r="H7" s="365"/>
      <c r="I7" s="365"/>
      <c r="J7" s="365"/>
      <c r="K7" s="365"/>
      <c r="L7" s="365"/>
      <c r="M7" s="1047"/>
      <c r="N7" s="1048"/>
      <c r="O7" s="1047"/>
      <c r="P7" s="1048"/>
      <c r="Q7" s="1047"/>
      <c r="R7" s="1048"/>
      <c r="S7" s="1039"/>
    </row>
    <row r="8" spans="1:19" ht="15" customHeight="1">
      <c r="A8" s="1060"/>
      <c r="B8" s="1059"/>
      <c r="C8" s="1059"/>
      <c r="D8" s="1059"/>
      <c r="E8" s="1059"/>
      <c r="F8" s="1059"/>
      <c r="G8" s="1061" t="s">
        <v>604</v>
      </c>
      <c r="H8" s="1061"/>
      <c r="I8" s="1061"/>
      <c r="J8" s="1061"/>
      <c r="K8" s="1061" t="s">
        <v>603</v>
      </c>
      <c r="L8" s="1061"/>
      <c r="M8" s="1061"/>
      <c r="N8" s="1061"/>
      <c r="O8" s="1040" t="s">
        <v>602</v>
      </c>
      <c r="P8" s="1062"/>
      <c r="Q8" s="1062"/>
      <c r="R8" s="1041"/>
      <c r="S8" s="1039"/>
    </row>
    <row r="9" spans="1:19" ht="39.950000000000003" customHeight="1">
      <c r="A9" s="1060"/>
      <c r="B9" s="1059"/>
      <c r="C9" s="1059"/>
      <c r="D9" s="1059"/>
      <c r="E9" s="1059"/>
      <c r="F9" s="1059"/>
      <c r="G9" s="1063"/>
      <c r="H9" s="1063"/>
      <c r="I9" s="1063"/>
      <c r="J9" s="1063"/>
      <c r="K9" s="1063"/>
      <c r="L9" s="1063"/>
      <c r="M9" s="1063"/>
      <c r="N9" s="1063"/>
      <c r="O9" s="1064"/>
      <c r="P9" s="1065"/>
      <c r="Q9" s="1065"/>
      <c r="R9" s="1066"/>
      <c r="S9" s="1039"/>
    </row>
    <row r="10" spans="1:19" ht="15" customHeight="1">
      <c r="A10" s="1049"/>
      <c r="B10" s="1050"/>
      <c r="C10" s="1050"/>
      <c r="D10" s="1050"/>
      <c r="E10" s="1050"/>
      <c r="F10" s="1050"/>
      <c r="G10" s="1050"/>
      <c r="H10" s="1050"/>
      <c r="I10" s="1050"/>
      <c r="J10" s="1050"/>
      <c r="K10" s="1050"/>
      <c r="L10" s="1050"/>
      <c r="M10" s="1050"/>
      <c r="N10" s="1050"/>
      <c r="O10" s="1050"/>
      <c r="P10" s="1050"/>
      <c r="Q10" s="1050"/>
      <c r="R10" s="1050"/>
      <c r="S10" s="1051"/>
    </row>
    <row r="11" spans="1:19" ht="15" customHeight="1">
      <c r="A11" s="1049"/>
      <c r="B11" s="1050"/>
      <c r="C11" s="1050"/>
      <c r="D11" s="1050"/>
      <c r="E11" s="1050"/>
      <c r="F11" s="1050"/>
      <c r="G11" s="1050"/>
      <c r="H11" s="1050"/>
      <c r="I11" s="1050"/>
      <c r="J11" s="1050"/>
      <c r="K11" s="1050"/>
      <c r="L11" s="1050"/>
      <c r="M11" s="1050"/>
      <c r="N11" s="1050"/>
      <c r="O11" s="1050"/>
      <c r="P11" s="1050"/>
      <c r="Q11" s="1050"/>
      <c r="R11" s="1050"/>
      <c r="S11" s="1051"/>
    </row>
    <row r="12" spans="1:19" ht="17.25" customHeight="1">
      <c r="A12" s="1052" t="s">
        <v>601</v>
      </c>
      <c r="B12" s="1053"/>
      <c r="C12" s="1053"/>
      <c r="D12" s="1053"/>
      <c r="E12" s="1053"/>
      <c r="F12" s="1053"/>
      <c r="G12" s="1053"/>
      <c r="H12" s="1053"/>
      <c r="I12" s="1053"/>
      <c r="J12" s="1053"/>
      <c r="K12" s="1053"/>
      <c r="L12" s="1053"/>
      <c r="M12" s="1053"/>
      <c r="N12" s="1053"/>
      <c r="O12" s="1053"/>
      <c r="P12" s="1053"/>
      <c r="Q12" s="1053"/>
      <c r="R12" s="1053"/>
      <c r="S12" s="1054"/>
    </row>
    <row r="13" spans="1:19" ht="15" customHeight="1">
      <c r="A13" s="363"/>
      <c r="B13" s="362"/>
      <c r="C13" s="362"/>
      <c r="D13" s="362"/>
      <c r="E13" s="362"/>
      <c r="F13" s="362"/>
      <c r="G13" s="362"/>
      <c r="H13" s="362"/>
      <c r="I13" s="362"/>
      <c r="J13" s="362"/>
      <c r="K13" s="362"/>
      <c r="L13" s="362"/>
      <c r="M13" s="362"/>
      <c r="N13" s="362"/>
      <c r="O13" s="854">
        <v>37778</v>
      </c>
      <c r="P13" s="854"/>
      <c r="Q13" s="854"/>
      <c r="R13" s="854"/>
      <c r="S13" s="1087"/>
    </row>
    <row r="14" spans="1:19" ht="15" customHeight="1">
      <c r="A14" s="1088" t="str">
        <f>"福岡県"&amp;入力シート!C5&amp;"長　殿"</f>
        <v>福岡県○○県土整備事務所長　殿</v>
      </c>
      <c r="B14" s="1075"/>
      <c r="C14" s="1075"/>
      <c r="D14" s="1075"/>
      <c r="E14" s="1075"/>
      <c r="F14" s="1075"/>
      <c r="G14" s="1075"/>
      <c r="H14" s="1075"/>
      <c r="I14" s="1075"/>
      <c r="J14" s="362"/>
      <c r="K14" s="362"/>
      <c r="L14" s="362"/>
      <c r="M14" s="362"/>
      <c r="N14" s="362"/>
      <c r="O14" s="362"/>
      <c r="P14" s="362"/>
      <c r="Q14" s="362"/>
      <c r="R14" s="362"/>
      <c r="S14" s="361"/>
    </row>
    <row r="15" spans="1:19" ht="15" customHeight="1">
      <c r="A15" s="1055"/>
      <c r="B15" s="1056"/>
      <c r="C15" s="1056"/>
      <c r="D15" s="1056"/>
      <c r="E15" s="1056"/>
      <c r="F15" s="1056"/>
      <c r="G15" s="1056"/>
      <c r="H15" s="1056"/>
      <c r="I15" s="1056"/>
      <c r="J15" s="1056"/>
      <c r="K15" s="1056"/>
      <c r="L15" s="1056"/>
      <c r="M15" s="1056"/>
      <c r="N15" s="1056"/>
      <c r="O15" s="1056"/>
      <c r="P15" s="1056"/>
      <c r="Q15" s="1056"/>
      <c r="R15" s="1056"/>
      <c r="S15" s="1057"/>
    </row>
    <row r="16" spans="1:19" ht="15" customHeight="1">
      <c r="A16" s="363"/>
      <c r="B16" s="215"/>
      <c r="C16" s="215"/>
      <c r="D16" s="215"/>
      <c r="E16" s="215"/>
      <c r="F16" s="215"/>
      <c r="G16" s="215"/>
      <c r="H16" s="215"/>
      <c r="I16" s="215"/>
      <c r="J16" s="215"/>
      <c r="K16" s="1089" t="s">
        <v>600</v>
      </c>
      <c r="L16" s="1089"/>
      <c r="M16" s="1074" t="str">
        <f>入力シート!C25</f>
        <v>福岡市博多区東公園７－７</v>
      </c>
      <c r="N16" s="1074"/>
      <c r="O16" s="1074"/>
      <c r="P16" s="1074"/>
      <c r="Q16" s="1074"/>
      <c r="R16" s="1074"/>
      <c r="S16" s="364"/>
    </row>
    <row r="17" spans="1:19" ht="15" customHeight="1">
      <c r="A17" s="1055" t="s">
        <v>599</v>
      </c>
      <c r="B17" s="1056"/>
      <c r="C17" s="1056"/>
      <c r="D17" s="1056"/>
      <c r="E17" s="1056"/>
      <c r="F17" s="1056"/>
      <c r="G17" s="1056"/>
      <c r="H17" s="1056"/>
      <c r="I17" s="1056"/>
      <c r="J17" s="1056"/>
      <c r="K17" s="1056"/>
      <c r="L17" s="1056"/>
      <c r="M17" s="1056"/>
      <c r="N17" s="1056"/>
      <c r="O17" s="1056"/>
      <c r="P17" s="1056"/>
      <c r="Q17" s="1056"/>
      <c r="R17" s="1056"/>
      <c r="S17" s="1057"/>
    </row>
    <row r="18" spans="1:19" ht="15" customHeight="1">
      <c r="A18" s="363"/>
      <c r="B18" s="362"/>
      <c r="C18" s="362"/>
      <c r="D18" s="362"/>
      <c r="E18" s="362"/>
      <c r="F18" s="362"/>
      <c r="G18" s="362"/>
      <c r="H18" s="362"/>
      <c r="I18" s="362"/>
      <c r="J18" s="362"/>
      <c r="K18" s="1050" t="s">
        <v>598</v>
      </c>
      <c r="L18" s="1050"/>
      <c r="M18" s="1075" t="str">
        <f>入力シート!C26</f>
        <v>(株）福岡企画技調</v>
      </c>
      <c r="N18" s="1075"/>
      <c r="O18" s="1075"/>
      <c r="P18" s="1075"/>
      <c r="Q18" s="1075"/>
      <c r="R18" s="1075"/>
      <c r="S18" s="361"/>
    </row>
    <row r="19" spans="1:19" ht="15" customHeight="1">
      <c r="A19" s="363"/>
      <c r="B19" s="362"/>
      <c r="C19" s="362"/>
      <c r="D19" s="362"/>
      <c r="E19" s="362"/>
      <c r="F19" s="362"/>
      <c r="G19" s="362"/>
      <c r="H19" s="362"/>
      <c r="I19" s="362"/>
      <c r="J19" s="362"/>
      <c r="K19" s="362"/>
      <c r="L19" s="362"/>
      <c r="M19" s="1075" t="str">
        <f>入力シート!C27</f>
        <v>代表取締役　企画太郎</v>
      </c>
      <c r="N19" s="1075"/>
      <c r="O19" s="1075"/>
      <c r="P19" s="1075"/>
      <c r="Q19" s="1075"/>
      <c r="R19" s="1075"/>
      <c r="S19" s="361"/>
    </row>
    <row r="20" spans="1:19" ht="15" customHeight="1">
      <c r="A20" s="1058" t="s">
        <v>597</v>
      </c>
      <c r="B20" s="1082"/>
      <c r="C20" s="1082"/>
      <c r="D20" s="1082"/>
      <c r="E20" s="1082"/>
      <c r="F20" s="1082"/>
      <c r="G20" s="1082"/>
      <c r="H20" s="1082"/>
      <c r="I20" s="1082"/>
      <c r="J20" s="1082"/>
      <c r="K20" s="1082"/>
      <c r="L20" s="1082"/>
      <c r="M20" s="1082"/>
      <c r="N20" s="1082"/>
      <c r="O20" s="1082"/>
      <c r="P20" s="1082"/>
      <c r="Q20" s="1082"/>
      <c r="R20" s="1082"/>
      <c r="S20" s="1083"/>
    </row>
    <row r="21" spans="1:19" ht="15" customHeight="1">
      <c r="A21" s="1058"/>
      <c r="B21" s="1082"/>
      <c r="C21" s="1082"/>
      <c r="D21" s="1082"/>
      <c r="E21" s="1082"/>
      <c r="F21" s="1082"/>
      <c r="G21" s="1082"/>
      <c r="H21" s="1082"/>
      <c r="I21" s="1082"/>
      <c r="J21" s="1082"/>
      <c r="K21" s="1082"/>
      <c r="L21" s="1082"/>
      <c r="M21" s="1082"/>
      <c r="N21" s="1082"/>
      <c r="O21" s="1082"/>
      <c r="P21" s="1082"/>
      <c r="Q21" s="1082"/>
      <c r="R21" s="1082"/>
      <c r="S21" s="1083"/>
    </row>
    <row r="22" spans="1:19" ht="15" customHeight="1" thickBot="1">
      <c r="A22" s="1049" t="s">
        <v>2</v>
      </c>
      <c r="B22" s="1050"/>
      <c r="C22" s="1050"/>
      <c r="D22" s="1050"/>
      <c r="E22" s="1050"/>
      <c r="F22" s="1050"/>
      <c r="G22" s="1050"/>
      <c r="H22" s="1050"/>
      <c r="I22" s="1050"/>
      <c r="J22" s="1050"/>
      <c r="K22" s="1050"/>
      <c r="L22" s="1050"/>
      <c r="M22" s="1050"/>
      <c r="N22" s="1050"/>
      <c r="O22" s="1050"/>
      <c r="P22" s="1050"/>
      <c r="Q22" s="1050"/>
      <c r="R22" s="1050"/>
      <c r="S22" s="1051"/>
    </row>
    <row r="23" spans="1:19" ht="24.95" customHeight="1">
      <c r="A23" s="1058"/>
      <c r="B23" s="1067" t="s">
        <v>596</v>
      </c>
      <c r="C23" s="1068"/>
      <c r="D23" s="1069" t="str">
        <f>"令和"&amp;入力シート!C3&amp;"年度　第"&amp;入力シート!C4&amp;"号"</f>
        <v>令和3年度　第12345-001号</v>
      </c>
      <c r="E23" s="1070"/>
      <c r="F23" s="1070"/>
      <c r="G23" s="1070"/>
      <c r="H23" s="1070"/>
      <c r="I23" s="1070"/>
      <c r="J23" s="1070"/>
      <c r="K23" s="1070"/>
      <c r="L23" s="1070"/>
      <c r="M23" s="1070"/>
      <c r="N23" s="1070"/>
      <c r="O23" s="1070"/>
      <c r="P23" s="1070"/>
      <c r="Q23" s="1070"/>
      <c r="R23" s="1071"/>
      <c r="S23" s="354"/>
    </row>
    <row r="24" spans="1:19" ht="24.95" customHeight="1">
      <c r="A24" s="1058"/>
      <c r="B24" s="1072" t="s">
        <v>595</v>
      </c>
      <c r="C24" s="1073"/>
      <c r="D24" s="1101" t="str">
        <f>入力シート!C9</f>
        <v>道路整備事業</v>
      </c>
      <c r="E24" s="1102"/>
      <c r="F24" s="1102"/>
      <c r="G24" s="1102"/>
      <c r="H24" s="1102"/>
      <c r="I24" s="1103"/>
      <c r="J24" s="1117" t="s">
        <v>84</v>
      </c>
      <c r="K24" s="1118"/>
      <c r="L24" s="1119"/>
      <c r="M24" s="1098" t="str">
        <f>入力シート!C10</f>
        <v>県道博多天神線排水性舗装工事（第２工区）</v>
      </c>
      <c r="N24" s="1099"/>
      <c r="O24" s="1099"/>
      <c r="P24" s="1099"/>
      <c r="Q24" s="1099"/>
      <c r="R24" s="1100"/>
      <c r="S24" s="354"/>
    </row>
    <row r="25" spans="1:19" ht="12.6" customHeight="1">
      <c r="A25" s="1058"/>
      <c r="B25" s="1076" t="s">
        <v>594</v>
      </c>
      <c r="C25" s="1077"/>
      <c r="D25" s="1104" t="str">
        <f>"        "&amp;入力シート!C12</f>
        <v xml:space="preserve">        福岡市博多区東公園地内</v>
      </c>
      <c r="E25" s="1105"/>
      <c r="F25" s="1105"/>
      <c r="G25" s="1105"/>
      <c r="H25" s="1105"/>
      <c r="I25" s="1105"/>
      <c r="J25" s="1105"/>
      <c r="K25" s="1105"/>
      <c r="L25" s="1105"/>
      <c r="M25" s="1105"/>
      <c r="N25" s="1105"/>
      <c r="O25" s="1105"/>
      <c r="P25" s="1105"/>
      <c r="Q25" s="1105"/>
      <c r="R25" s="1106"/>
      <c r="S25" s="354"/>
    </row>
    <row r="26" spans="1:19" ht="12.6" customHeight="1">
      <c r="A26" s="1058"/>
      <c r="B26" s="1080"/>
      <c r="C26" s="1081"/>
      <c r="D26" s="1107"/>
      <c r="E26" s="1108"/>
      <c r="F26" s="1108"/>
      <c r="G26" s="1108"/>
      <c r="H26" s="1108"/>
      <c r="I26" s="1108"/>
      <c r="J26" s="1108"/>
      <c r="K26" s="1108"/>
      <c r="L26" s="1108"/>
      <c r="M26" s="1108"/>
      <c r="N26" s="1108"/>
      <c r="O26" s="1108"/>
      <c r="P26" s="1108"/>
      <c r="Q26" s="1108"/>
      <c r="R26" s="1109"/>
      <c r="S26" s="354"/>
    </row>
    <row r="27" spans="1:19" ht="24.95" customHeight="1">
      <c r="A27" s="1058"/>
      <c r="B27" s="1076" t="s">
        <v>593</v>
      </c>
      <c r="C27" s="1077"/>
      <c r="D27" s="1110"/>
      <c r="E27" s="1110"/>
      <c r="F27" s="1110"/>
      <c r="G27" s="1110"/>
      <c r="H27" s="1110"/>
      <c r="I27" s="1110"/>
      <c r="J27" s="1110"/>
      <c r="K27" s="1110"/>
      <c r="L27" s="1110"/>
      <c r="M27" s="1110"/>
      <c r="N27" s="1110"/>
      <c r="O27" s="1110"/>
      <c r="P27" s="1110"/>
      <c r="Q27" s="1111"/>
      <c r="R27" s="360"/>
      <c r="S27" s="354"/>
    </row>
    <row r="28" spans="1:19" ht="24.95" customHeight="1">
      <c r="A28" s="1058"/>
      <c r="B28" s="1078"/>
      <c r="C28" s="1079"/>
      <c r="D28" s="359" t="s">
        <v>592</v>
      </c>
      <c r="E28" s="1096"/>
      <c r="F28" s="1097"/>
      <c r="G28" s="1097"/>
      <c r="H28" s="1097"/>
      <c r="I28" s="1097"/>
      <c r="J28" s="1097"/>
      <c r="K28" s="1097"/>
      <c r="L28" s="1097"/>
      <c r="M28" s="358"/>
      <c r="N28" s="358"/>
      <c r="O28" s="358"/>
      <c r="P28" s="358"/>
      <c r="Q28" s="358"/>
      <c r="R28" s="357"/>
      <c r="S28" s="354"/>
    </row>
    <row r="29" spans="1:19" ht="25.5" customHeight="1">
      <c r="A29" s="1058"/>
      <c r="B29" s="1080"/>
      <c r="C29" s="1081"/>
      <c r="D29" s="1112" t="s">
        <v>591</v>
      </c>
      <c r="E29" s="1112"/>
      <c r="F29" s="1112"/>
      <c r="G29" s="1112"/>
      <c r="H29" s="1112"/>
      <c r="I29" s="1112"/>
      <c r="J29" s="1112"/>
      <c r="K29" s="1112"/>
      <c r="L29" s="1112"/>
      <c r="M29" s="1112"/>
      <c r="N29" s="1112"/>
      <c r="O29" s="1112"/>
      <c r="P29" s="1112"/>
      <c r="Q29" s="1113"/>
      <c r="R29" s="356"/>
      <c r="S29" s="354"/>
    </row>
    <row r="30" spans="1:19" ht="25.5" customHeight="1">
      <c r="A30" s="1058"/>
      <c r="B30" s="1114" t="s">
        <v>590</v>
      </c>
      <c r="C30" s="1115"/>
      <c r="D30" s="1115"/>
      <c r="E30" s="1115"/>
      <c r="F30" s="1115"/>
      <c r="G30" s="1115"/>
      <c r="H30" s="1115"/>
      <c r="I30" s="1115"/>
      <c r="J30" s="1115"/>
      <c r="K30" s="1115"/>
      <c r="L30" s="1115"/>
      <c r="M30" s="1115"/>
      <c r="N30" s="1115"/>
      <c r="O30" s="1115"/>
      <c r="P30" s="1115"/>
      <c r="Q30" s="1115"/>
      <c r="R30" s="1116"/>
      <c r="S30" s="354"/>
    </row>
    <row r="31" spans="1:19" ht="25.5" customHeight="1">
      <c r="A31" s="355"/>
      <c r="B31" s="1090"/>
      <c r="C31" s="1091"/>
      <c r="D31" s="1091"/>
      <c r="E31" s="1091"/>
      <c r="F31" s="1091"/>
      <c r="G31" s="1091"/>
      <c r="H31" s="1091"/>
      <c r="I31" s="1091"/>
      <c r="J31" s="1091"/>
      <c r="K31" s="1091"/>
      <c r="L31" s="1091"/>
      <c r="M31" s="1091"/>
      <c r="N31" s="1091"/>
      <c r="O31" s="1091"/>
      <c r="P31" s="1091"/>
      <c r="Q31" s="1091"/>
      <c r="R31" s="1092"/>
      <c r="S31" s="354"/>
    </row>
    <row r="32" spans="1:19" ht="25.5" customHeight="1">
      <c r="A32" s="355"/>
      <c r="B32" s="1090"/>
      <c r="C32" s="1091"/>
      <c r="D32" s="1091"/>
      <c r="E32" s="1091"/>
      <c r="F32" s="1091"/>
      <c r="G32" s="1091"/>
      <c r="H32" s="1091"/>
      <c r="I32" s="1091"/>
      <c r="J32" s="1091"/>
      <c r="K32" s="1091"/>
      <c r="L32" s="1091"/>
      <c r="M32" s="1091"/>
      <c r="N32" s="1091"/>
      <c r="O32" s="1091"/>
      <c r="P32" s="1091"/>
      <c r="Q32" s="1091"/>
      <c r="R32" s="1092"/>
      <c r="S32" s="354"/>
    </row>
    <row r="33" spans="1:19" ht="25.5" customHeight="1">
      <c r="A33" s="355"/>
      <c r="B33" s="1090"/>
      <c r="C33" s="1091"/>
      <c r="D33" s="1091"/>
      <c r="E33" s="1091"/>
      <c r="F33" s="1091"/>
      <c r="G33" s="1091"/>
      <c r="H33" s="1091"/>
      <c r="I33" s="1091"/>
      <c r="J33" s="1091"/>
      <c r="K33" s="1091"/>
      <c r="L33" s="1091"/>
      <c r="M33" s="1091"/>
      <c r="N33" s="1091"/>
      <c r="O33" s="1091"/>
      <c r="P33" s="1091"/>
      <c r="Q33" s="1091"/>
      <c r="R33" s="1092"/>
      <c r="S33" s="354"/>
    </row>
    <row r="34" spans="1:19" ht="25.5" customHeight="1">
      <c r="A34" s="355"/>
      <c r="B34" s="1090"/>
      <c r="C34" s="1091"/>
      <c r="D34" s="1091"/>
      <c r="E34" s="1091"/>
      <c r="F34" s="1091"/>
      <c r="G34" s="1091"/>
      <c r="H34" s="1091"/>
      <c r="I34" s="1091"/>
      <c r="J34" s="1091"/>
      <c r="K34" s="1091"/>
      <c r="L34" s="1091"/>
      <c r="M34" s="1091"/>
      <c r="N34" s="1091"/>
      <c r="O34" s="1091"/>
      <c r="P34" s="1091"/>
      <c r="Q34" s="1091"/>
      <c r="R34" s="1092"/>
      <c r="S34" s="354"/>
    </row>
    <row r="35" spans="1:19" ht="25.5" customHeight="1">
      <c r="A35" s="355"/>
      <c r="B35" s="1090"/>
      <c r="C35" s="1091"/>
      <c r="D35" s="1091"/>
      <c r="E35" s="1091"/>
      <c r="F35" s="1091"/>
      <c r="G35" s="1091"/>
      <c r="H35" s="1091"/>
      <c r="I35" s="1091"/>
      <c r="J35" s="1091"/>
      <c r="K35" s="1091"/>
      <c r="L35" s="1091"/>
      <c r="M35" s="1091"/>
      <c r="N35" s="1091"/>
      <c r="O35" s="1091"/>
      <c r="P35" s="1091"/>
      <c r="Q35" s="1091"/>
      <c r="R35" s="1092"/>
      <c r="S35" s="354"/>
    </row>
    <row r="36" spans="1:19" ht="25.5" customHeight="1">
      <c r="A36" s="355"/>
      <c r="B36" s="1090"/>
      <c r="C36" s="1091"/>
      <c r="D36" s="1091"/>
      <c r="E36" s="1091"/>
      <c r="F36" s="1091"/>
      <c r="G36" s="1091"/>
      <c r="H36" s="1091"/>
      <c r="I36" s="1091"/>
      <c r="J36" s="1091"/>
      <c r="K36" s="1091"/>
      <c r="L36" s="1091"/>
      <c r="M36" s="1091"/>
      <c r="N36" s="1091"/>
      <c r="O36" s="1091"/>
      <c r="P36" s="1091"/>
      <c r="Q36" s="1091"/>
      <c r="R36" s="1092"/>
      <c r="S36" s="354"/>
    </row>
    <row r="37" spans="1:19" ht="25.5" customHeight="1">
      <c r="A37" s="355"/>
      <c r="B37" s="1090"/>
      <c r="C37" s="1091"/>
      <c r="D37" s="1091"/>
      <c r="E37" s="1091"/>
      <c r="F37" s="1091"/>
      <c r="G37" s="1091"/>
      <c r="H37" s="1091"/>
      <c r="I37" s="1091"/>
      <c r="J37" s="1091"/>
      <c r="K37" s="1091"/>
      <c r="L37" s="1091"/>
      <c r="M37" s="1091"/>
      <c r="N37" s="1091"/>
      <c r="O37" s="1091"/>
      <c r="P37" s="1091"/>
      <c r="Q37" s="1091"/>
      <c r="R37" s="1092"/>
      <c r="S37" s="354"/>
    </row>
    <row r="38" spans="1:19" ht="25.5" customHeight="1" thickBot="1">
      <c r="A38" s="355"/>
      <c r="B38" s="1093"/>
      <c r="C38" s="1094"/>
      <c r="D38" s="1094"/>
      <c r="E38" s="1094"/>
      <c r="F38" s="1094"/>
      <c r="G38" s="1094"/>
      <c r="H38" s="1094"/>
      <c r="I38" s="1094"/>
      <c r="J38" s="1094"/>
      <c r="K38" s="1094"/>
      <c r="L38" s="1094"/>
      <c r="M38" s="1094"/>
      <c r="N38" s="1094"/>
      <c r="O38" s="1094"/>
      <c r="P38" s="1094"/>
      <c r="Q38" s="1094"/>
      <c r="R38" s="1095"/>
      <c r="S38" s="354"/>
    </row>
    <row r="39" spans="1:19" ht="14.25" thickBot="1">
      <c r="A39" s="1084"/>
      <c r="B39" s="1085"/>
      <c r="C39" s="1085"/>
      <c r="D39" s="1085"/>
      <c r="E39" s="1085"/>
      <c r="F39" s="1085"/>
      <c r="G39" s="1085"/>
      <c r="H39" s="1085"/>
      <c r="I39" s="1085"/>
      <c r="J39" s="1085"/>
      <c r="K39" s="1085"/>
      <c r="L39" s="1085"/>
      <c r="M39" s="1085"/>
      <c r="N39" s="1085"/>
      <c r="O39" s="1085"/>
      <c r="P39" s="1085"/>
      <c r="Q39" s="1085"/>
      <c r="R39" s="1085"/>
      <c r="S39" s="1086"/>
    </row>
    <row r="40" spans="1:19">
      <c r="A40" s="270"/>
      <c r="B40" s="270"/>
      <c r="C40" s="270"/>
      <c r="D40" s="270"/>
      <c r="E40" s="270"/>
      <c r="F40" s="270"/>
      <c r="G40" s="270"/>
      <c r="H40" s="270"/>
      <c r="I40" s="270"/>
      <c r="J40" s="270"/>
      <c r="K40" s="270"/>
      <c r="L40" s="270"/>
      <c r="M40" s="270"/>
      <c r="N40" s="270"/>
      <c r="O40" s="270"/>
      <c r="P40" s="270"/>
      <c r="Q40" s="270"/>
      <c r="R40" s="270"/>
      <c r="S40" s="270"/>
    </row>
    <row r="41" spans="1:19">
      <c r="A41" s="270"/>
      <c r="B41" s="270"/>
      <c r="C41" s="270"/>
      <c r="D41" s="270"/>
      <c r="E41" s="270"/>
      <c r="F41" s="270"/>
      <c r="G41" s="270"/>
      <c r="H41" s="270"/>
      <c r="I41" s="270"/>
      <c r="J41" s="270"/>
      <c r="K41" s="270"/>
      <c r="L41" s="270"/>
      <c r="M41" s="270"/>
      <c r="N41" s="270"/>
      <c r="O41" s="270"/>
      <c r="P41" s="270"/>
      <c r="Q41" s="270"/>
      <c r="R41" s="270"/>
      <c r="S41" s="270"/>
    </row>
    <row r="42" spans="1:19">
      <c r="A42" s="270"/>
      <c r="B42" s="270"/>
      <c r="C42" s="270"/>
      <c r="D42" s="270"/>
      <c r="E42" s="270"/>
      <c r="F42" s="270"/>
      <c r="G42" s="270"/>
      <c r="H42" s="270"/>
      <c r="I42" s="270"/>
      <c r="J42" s="270"/>
      <c r="K42" s="270"/>
      <c r="L42" s="270"/>
      <c r="M42" s="270"/>
      <c r="N42" s="270"/>
      <c r="O42" s="270"/>
      <c r="P42" s="270"/>
      <c r="Q42" s="270"/>
      <c r="R42" s="270"/>
      <c r="S42" s="270"/>
    </row>
    <row r="43" spans="1:19">
      <c r="A43" s="270"/>
      <c r="B43" s="270"/>
      <c r="C43" s="270"/>
      <c r="D43" s="270"/>
      <c r="E43" s="270"/>
      <c r="F43" s="270"/>
      <c r="G43" s="270"/>
      <c r="H43" s="270"/>
      <c r="I43" s="270"/>
      <c r="J43" s="270"/>
      <c r="K43" s="270"/>
      <c r="L43" s="270"/>
      <c r="M43" s="270"/>
      <c r="N43" s="270"/>
      <c r="O43" s="270"/>
      <c r="P43" s="270"/>
      <c r="Q43" s="270"/>
      <c r="R43" s="270"/>
      <c r="S43" s="270"/>
    </row>
    <row r="44" spans="1:19">
      <c r="A44" s="270"/>
      <c r="B44" s="270"/>
      <c r="C44" s="270"/>
      <c r="D44" s="270"/>
      <c r="E44" s="270"/>
      <c r="F44" s="270"/>
      <c r="G44" s="270"/>
      <c r="H44" s="270"/>
      <c r="I44" s="270"/>
      <c r="J44" s="270"/>
      <c r="K44" s="270"/>
      <c r="L44" s="270"/>
      <c r="M44" s="270"/>
      <c r="N44" s="270"/>
      <c r="O44" s="270"/>
      <c r="P44" s="270"/>
      <c r="Q44" s="270"/>
      <c r="R44" s="270"/>
      <c r="S44" s="270"/>
    </row>
    <row r="45" spans="1:19">
      <c r="A45" s="270"/>
      <c r="B45" s="270"/>
      <c r="C45" s="270"/>
      <c r="D45" s="270"/>
      <c r="E45" s="270"/>
      <c r="F45" s="270"/>
      <c r="G45" s="270"/>
      <c r="H45" s="270"/>
      <c r="I45" s="270"/>
      <c r="J45" s="270"/>
      <c r="K45" s="270"/>
      <c r="L45" s="270"/>
      <c r="M45" s="270"/>
      <c r="N45" s="270"/>
      <c r="O45" s="270"/>
      <c r="P45" s="270"/>
      <c r="Q45" s="270"/>
      <c r="R45" s="270"/>
      <c r="S45" s="270"/>
    </row>
    <row r="46" spans="1:19">
      <c r="A46" s="270"/>
      <c r="B46" s="270"/>
      <c r="C46" s="270"/>
      <c r="D46" s="270"/>
      <c r="E46" s="270"/>
      <c r="F46" s="270"/>
      <c r="G46" s="270"/>
      <c r="H46" s="270"/>
      <c r="I46" s="270"/>
      <c r="J46" s="270"/>
      <c r="K46" s="270"/>
      <c r="L46" s="270"/>
      <c r="M46" s="270"/>
      <c r="N46" s="270"/>
      <c r="O46" s="270"/>
      <c r="P46" s="270"/>
      <c r="Q46" s="270"/>
      <c r="R46" s="270"/>
      <c r="S46" s="270"/>
    </row>
    <row r="47" spans="1:19">
      <c r="A47" s="270"/>
      <c r="B47" s="270"/>
      <c r="C47" s="270"/>
      <c r="D47" s="270"/>
      <c r="E47" s="270"/>
      <c r="F47" s="270"/>
      <c r="G47" s="270"/>
      <c r="H47" s="270"/>
      <c r="I47" s="270"/>
      <c r="J47" s="270"/>
      <c r="K47" s="270"/>
      <c r="L47" s="270"/>
      <c r="M47" s="270"/>
      <c r="N47" s="270"/>
      <c r="O47" s="270"/>
      <c r="P47" s="270"/>
      <c r="Q47" s="270"/>
      <c r="R47" s="270"/>
      <c r="S47" s="270"/>
    </row>
    <row r="48" spans="1:19">
      <c r="A48" s="270"/>
      <c r="B48" s="270"/>
      <c r="C48" s="270"/>
      <c r="D48" s="270"/>
      <c r="E48" s="270"/>
      <c r="F48" s="270"/>
      <c r="G48" s="270"/>
      <c r="H48" s="270"/>
      <c r="I48" s="270"/>
      <c r="J48" s="270"/>
      <c r="K48" s="270"/>
      <c r="L48" s="270"/>
      <c r="M48" s="270"/>
      <c r="N48" s="270"/>
      <c r="O48" s="270"/>
      <c r="P48" s="270"/>
      <c r="Q48" s="270"/>
      <c r="R48" s="270"/>
      <c r="S48" s="270"/>
    </row>
    <row r="49" spans="1:19">
      <c r="A49" s="270"/>
      <c r="B49" s="270"/>
      <c r="C49" s="270"/>
      <c r="D49" s="270"/>
      <c r="E49" s="270"/>
      <c r="F49" s="270"/>
      <c r="G49" s="270"/>
      <c r="H49" s="270"/>
      <c r="I49" s="270"/>
      <c r="J49" s="270"/>
      <c r="K49" s="270"/>
      <c r="L49" s="270"/>
      <c r="M49" s="270"/>
      <c r="N49" s="270"/>
      <c r="O49" s="270"/>
      <c r="P49" s="270"/>
      <c r="Q49" s="270"/>
      <c r="R49" s="270"/>
      <c r="S49" s="270"/>
    </row>
    <row r="50" spans="1:19">
      <c r="A50" s="270"/>
      <c r="B50" s="270"/>
      <c r="C50" s="270"/>
      <c r="D50" s="270"/>
      <c r="E50" s="270"/>
      <c r="F50" s="270"/>
      <c r="G50" s="270"/>
      <c r="H50" s="270"/>
      <c r="I50" s="270"/>
      <c r="J50" s="270"/>
      <c r="K50" s="270"/>
      <c r="L50" s="270"/>
      <c r="M50" s="270"/>
      <c r="N50" s="270"/>
      <c r="O50" s="270"/>
      <c r="P50" s="270"/>
      <c r="Q50" s="270"/>
      <c r="R50" s="270"/>
      <c r="S50" s="270"/>
    </row>
    <row r="51" spans="1:19">
      <c r="A51" s="270"/>
      <c r="B51" s="270"/>
      <c r="C51" s="270"/>
      <c r="D51" s="270"/>
      <c r="E51" s="270"/>
      <c r="F51" s="270"/>
      <c r="G51" s="270"/>
      <c r="H51" s="270"/>
      <c r="I51" s="270"/>
      <c r="J51" s="270"/>
      <c r="K51" s="270"/>
      <c r="L51" s="270"/>
      <c r="M51" s="270"/>
      <c r="N51" s="270"/>
      <c r="O51" s="270"/>
      <c r="P51" s="270"/>
      <c r="Q51" s="270"/>
      <c r="R51" s="270"/>
      <c r="S51" s="270"/>
    </row>
    <row r="52" spans="1:19">
      <c r="A52" s="270"/>
      <c r="B52" s="270"/>
      <c r="C52" s="270"/>
      <c r="D52" s="270"/>
      <c r="E52" s="270"/>
      <c r="F52" s="270"/>
      <c r="G52" s="270"/>
      <c r="H52" s="270"/>
      <c r="I52" s="270"/>
      <c r="J52" s="270"/>
      <c r="K52" s="270"/>
      <c r="L52" s="270"/>
      <c r="M52" s="270"/>
      <c r="N52" s="270"/>
      <c r="O52" s="270"/>
      <c r="P52" s="270"/>
      <c r="Q52" s="270"/>
      <c r="R52" s="270"/>
      <c r="S52" s="270"/>
    </row>
    <row r="53" spans="1:19">
      <c r="A53" s="270"/>
      <c r="B53" s="270"/>
      <c r="C53" s="270"/>
      <c r="D53" s="270"/>
      <c r="E53" s="270"/>
      <c r="F53" s="270"/>
      <c r="G53" s="270"/>
      <c r="H53" s="270"/>
      <c r="I53" s="270"/>
      <c r="J53" s="270"/>
      <c r="K53" s="270"/>
      <c r="L53" s="270"/>
      <c r="M53" s="270"/>
      <c r="N53" s="270"/>
      <c r="O53" s="270"/>
      <c r="P53" s="270"/>
      <c r="Q53" s="270"/>
      <c r="R53" s="270"/>
      <c r="S53" s="270"/>
    </row>
    <row r="54" spans="1:19">
      <c r="A54" s="270"/>
      <c r="B54" s="270"/>
      <c r="C54" s="270"/>
      <c r="D54" s="270"/>
      <c r="E54" s="270"/>
      <c r="F54" s="270"/>
      <c r="G54" s="270"/>
      <c r="H54" s="270"/>
      <c r="I54" s="270"/>
      <c r="J54" s="270"/>
      <c r="K54" s="270"/>
      <c r="L54" s="270"/>
      <c r="M54" s="270"/>
      <c r="N54" s="270"/>
      <c r="O54" s="270"/>
      <c r="P54" s="270"/>
      <c r="Q54" s="270"/>
      <c r="R54" s="270"/>
      <c r="S54" s="270"/>
    </row>
    <row r="55" spans="1:19">
      <c r="A55" s="270"/>
      <c r="B55" s="270"/>
      <c r="C55" s="270"/>
      <c r="D55" s="270"/>
      <c r="E55" s="270"/>
      <c r="F55" s="270"/>
      <c r="G55" s="270"/>
      <c r="H55" s="270"/>
      <c r="I55" s="270"/>
      <c r="J55" s="270"/>
      <c r="K55" s="270"/>
      <c r="L55" s="270"/>
      <c r="M55" s="270"/>
      <c r="N55" s="270"/>
      <c r="O55" s="270"/>
      <c r="P55" s="270"/>
      <c r="Q55" s="270"/>
      <c r="R55" s="270"/>
      <c r="S55" s="270"/>
    </row>
    <row r="56" spans="1:19">
      <c r="A56" s="270"/>
      <c r="B56" s="270"/>
      <c r="C56" s="270"/>
      <c r="D56" s="270"/>
      <c r="E56" s="270"/>
      <c r="F56" s="270"/>
      <c r="G56" s="270"/>
      <c r="H56" s="270"/>
      <c r="I56" s="270"/>
      <c r="J56" s="270"/>
      <c r="K56" s="270"/>
      <c r="L56" s="270"/>
      <c r="M56" s="270"/>
      <c r="N56" s="270"/>
      <c r="O56" s="270"/>
      <c r="P56" s="270"/>
      <c r="Q56" s="270"/>
      <c r="R56" s="270"/>
      <c r="S56" s="270"/>
    </row>
    <row r="57" spans="1:19">
      <c r="A57" s="270"/>
      <c r="B57" s="270"/>
      <c r="C57" s="270"/>
      <c r="D57" s="270"/>
      <c r="E57" s="270"/>
      <c r="F57" s="270"/>
      <c r="G57" s="270"/>
      <c r="H57" s="270"/>
      <c r="I57" s="270"/>
      <c r="J57" s="270"/>
      <c r="K57" s="270"/>
      <c r="L57" s="270"/>
      <c r="M57" s="270"/>
      <c r="N57" s="270"/>
      <c r="O57" s="270"/>
      <c r="P57" s="270"/>
      <c r="Q57" s="270"/>
      <c r="R57" s="270"/>
      <c r="S57" s="270"/>
    </row>
    <row r="58" spans="1:19">
      <c r="A58" s="270"/>
      <c r="B58" s="270"/>
      <c r="C58" s="270"/>
      <c r="D58" s="270"/>
      <c r="E58" s="270"/>
      <c r="F58" s="270"/>
      <c r="G58" s="270"/>
      <c r="H58" s="270"/>
      <c r="I58" s="270"/>
      <c r="J58" s="270"/>
      <c r="K58" s="270"/>
      <c r="L58" s="270"/>
      <c r="M58" s="270"/>
      <c r="N58" s="270"/>
      <c r="O58" s="270"/>
      <c r="P58" s="270"/>
      <c r="Q58" s="270"/>
      <c r="R58" s="270"/>
      <c r="S58" s="270"/>
    </row>
    <row r="59" spans="1:19">
      <c r="A59" s="270"/>
      <c r="B59" s="270"/>
      <c r="C59" s="270"/>
      <c r="D59" s="270"/>
      <c r="E59" s="270"/>
      <c r="F59" s="270"/>
      <c r="G59" s="270"/>
      <c r="H59" s="270"/>
      <c r="I59" s="270"/>
      <c r="J59" s="270"/>
      <c r="K59" s="270"/>
      <c r="L59" s="270"/>
      <c r="M59" s="270"/>
      <c r="N59" s="270"/>
      <c r="O59" s="270"/>
      <c r="P59" s="270"/>
      <c r="Q59" s="270"/>
      <c r="R59" s="270"/>
      <c r="S59" s="270"/>
    </row>
    <row r="60" spans="1:19">
      <c r="A60" s="270"/>
      <c r="B60" s="270"/>
      <c r="C60" s="270"/>
      <c r="D60" s="270"/>
      <c r="E60" s="270"/>
      <c r="F60" s="270"/>
      <c r="G60" s="270"/>
      <c r="H60" s="270"/>
      <c r="I60" s="270"/>
      <c r="J60" s="270"/>
      <c r="K60" s="270"/>
      <c r="L60" s="270"/>
      <c r="M60" s="270"/>
      <c r="N60" s="270"/>
      <c r="O60" s="270"/>
      <c r="P60" s="270"/>
      <c r="Q60" s="270"/>
      <c r="R60" s="270"/>
      <c r="S60" s="270"/>
    </row>
    <row r="61" spans="1:19">
      <c r="A61" s="270"/>
      <c r="B61" s="270"/>
      <c r="C61" s="270"/>
      <c r="D61" s="270"/>
      <c r="E61" s="270"/>
      <c r="F61" s="270"/>
      <c r="G61" s="270"/>
      <c r="H61" s="270"/>
      <c r="I61" s="270"/>
      <c r="J61" s="270"/>
      <c r="K61" s="270"/>
      <c r="L61" s="270"/>
      <c r="M61" s="270"/>
      <c r="N61" s="270"/>
      <c r="O61" s="270"/>
      <c r="P61" s="270"/>
      <c r="Q61" s="270"/>
      <c r="R61" s="270"/>
      <c r="S61" s="270"/>
    </row>
    <row r="62" spans="1:19">
      <c r="A62" s="270"/>
      <c r="B62" s="270"/>
      <c r="C62" s="270"/>
      <c r="D62" s="270"/>
      <c r="E62" s="270"/>
      <c r="F62" s="270"/>
      <c r="G62" s="270"/>
      <c r="H62" s="270"/>
      <c r="I62" s="270"/>
      <c r="J62" s="270"/>
      <c r="K62" s="270"/>
      <c r="L62" s="270"/>
      <c r="M62" s="270"/>
      <c r="N62" s="270"/>
      <c r="O62" s="270"/>
      <c r="P62" s="270"/>
      <c r="Q62" s="270"/>
      <c r="R62" s="270"/>
      <c r="S62" s="270"/>
    </row>
    <row r="63" spans="1:19">
      <c r="A63" s="270"/>
      <c r="B63" s="270"/>
      <c r="C63" s="270"/>
      <c r="D63" s="270"/>
      <c r="E63" s="270"/>
      <c r="F63" s="270"/>
      <c r="G63" s="270"/>
      <c r="H63" s="270"/>
      <c r="I63" s="270"/>
      <c r="J63" s="270"/>
      <c r="K63" s="270"/>
      <c r="L63" s="270"/>
      <c r="M63" s="270"/>
      <c r="N63" s="270"/>
      <c r="O63" s="270"/>
      <c r="P63" s="270"/>
      <c r="Q63" s="270"/>
      <c r="R63" s="270"/>
      <c r="S63" s="270"/>
    </row>
    <row r="64" spans="1:19">
      <c r="A64" s="270"/>
      <c r="B64" s="270"/>
      <c r="C64" s="270"/>
      <c r="D64" s="270"/>
      <c r="E64" s="270"/>
      <c r="F64" s="270"/>
      <c r="G64" s="270"/>
      <c r="H64" s="270"/>
      <c r="I64" s="270"/>
      <c r="J64" s="270"/>
      <c r="K64" s="270"/>
      <c r="L64" s="270"/>
      <c r="M64" s="270"/>
      <c r="N64" s="270"/>
      <c r="O64" s="270"/>
      <c r="P64" s="270"/>
      <c r="Q64" s="270"/>
      <c r="R64" s="270"/>
      <c r="S64" s="270"/>
    </row>
    <row r="65" spans="1:19">
      <c r="A65" s="270"/>
      <c r="B65" s="270"/>
      <c r="C65" s="270"/>
      <c r="D65" s="270"/>
      <c r="E65" s="270"/>
      <c r="F65" s="270"/>
      <c r="G65" s="270"/>
      <c r="H65" s="270"/>
      <c r="I65" s="270"/>
      <c r="J65" s="270"/>
      <c r="K65" s="270"/>
      <c r="L65" s="270"/>
      <c r="M65" s="270"/>
      <c r="N65" s="270"/>
      <c r="O65" s="270"/>
      <c r="P65" s="270"/>
      <c r="Q65" s="270"/>
      <c r="R65" s="270"/>
      <c r="S65" s="270"/>
    </row>
    <row r="66" spans="1:19">
      <c r="A66" s="270"/>
      <c r="B66" s="270"/>
      <c r="C66" s="270"/>
      <c r="D66" s="270"/>
      <c r="E66" s="270"/>
      <c r="F66" s="270"/>
      <c r="G66" s="270"/>
      <c r="H66" s="270"/>
      <c r="I66" s="270"/>
      <c r="J66" s="270"/>
      <c r="K66" s="270"/>
      <c r="L66" s="270"/>
      <c r="M66" s="270"/>
      <c r="N66" s="270"/>
      <c r="O66" s="270"/>
      <c r="P66" s="270"/>
      <c r="Q66" s="270"/>
      <c r="R66" s="270"/>
      <c r="S66" s="270"/>
    </row>
    <row r="67" spans="1:19">
      <c r="A67" s="270"/>
      <c r="B67" s="270"/>
      <c r="C67" s="270"/>
      <c r="D67" s="270"/>
      <c r="E67" s="270"/>
      <c r="F67" s="270"/>
      <c r="G67" s="270"/>
      <c r="H67" s="270"/>
      <c r="I67" s="270"/>
      <c r="J67" s="270"/>
      <c r="K67" s="270"/>
      <c r="L67" s="270"/>
      <c r="M67" s="270"/>
      <c r="N67" s="270"/>
      <c r="O67" s="270"/>
      <c r="P67" s="270"/>
      <c r="Q67" s="270"/>
      <c r="R67" s="270"/>
      <c r="S67" s="270"/>
    </row>
    <row r="68" spans="1:19">
      <c r="A68" s="270"/>
      <c r="B68" s="270"/>
      <c r="C68" s="270"/>
      <c r="D68" s="270"/>
      <c r="E68" s="270"/>
      <c r="F68" s="270"/>
      <c r="G68" s="270"/>
      <c r="H68" s="270"/>
      <c r="I68" s="270"/>
      <c r="J68" s="270"/>
      <c r="K68" s="270"/>
      <c r="L68" s="270"/>
      <c r="M68" s="270"/>
      <c r="N68" s="270"/>
      <c r="O68" s="270"/>
      <c r="P68" s="270"/>
      <c r="Q68" s="270"/>
      <c r="R68" s="270"/>
      <c r="S68" s="270"/>
    </row>
  </sheetData>
  <mergeCells count="48">
    <mergeCell ref="A39:S39"/>
    <mergeCell ref="O13:S13"/>
    <mergeCell ref="A14:I14"/>
    <mergeCell ref="K18:L18"/>
    <mergeCell ref="K16:L16"/>
    <mergeCell ref="A22:S22"/>
    <mergeCell ref="B31:R38"/>
    <mergeCell ref="E28:L28"/>
    <mergeCell ref="M24:R24"/>
    <mergeCell ref="D24:I24"/>
    <mergeCell ref="D25:R26"/>
    <mergeCell ref="D27:Q27"/>
    <mergeCell ref="D29:Q29"/>
    <mergeCell ref="B30:R30"/>
    <mergeCell ref="J24:L24"/>
    <mergeCell ref="B25:C26"/>
    <mergeCell ref="A23:A30"/>
    <mergeCell ref="B23:C23"/>
    <mergeCell ref="D23:R23"/>
    <mergeCell ref="B24:C24"/>
    <mergeCell ref="M16:R16"/>
    <mergeCell ref="M19:R19"/>
    <mergeCell ref="M18:R18"/>
    <mergeCell ref="B27:C29"/>
    <mergeCell ref="A17:S17"/>
    <mergeCell ref="A20:S20"/>
    <mergeCell ref="A21:S21"/>
    <mergeCell ref="A10:S10"/>
    <mergeCell ref="A11:S11"/>
    <mergeCell ref="A12:S12"/>
    <mergeCell ref="A15:S15"/>
    <mergeCell ref="A7:F9"/>
    <mergeCell ref="G8:J8"/>
    <mergeCell ref="K8:N8"/>
    <mergeCell ref="O8:R8"/>
    <mergeCell ref="G9:J9"/>
    <mergeCell ref="K9:N9"/>
    <mergeCell ref="Q5:R7"/>
    <mergeCell ref="O9:R9"/>
    <mergeCell ref="A2:S2"/>
    <mergeCell ref="A3:S3"/>
    <mergeCell ref="A4:D4"/>
    <mergeCell ref="M4:N4"/>
    <mergeCell ref="O4:P4"/>
    <mergeCell ref="Q4:R4"/>
    <mergeCell ref="S4:S9"/>
    <mergeCell ref="M5:N7"/>
    <mergeCell ref="O5:P7"/>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view="pageBreakPreview" topLeftCell="A4" zoomScale="80" zoomScaleNormal="75" zoomScaleSheetLayoutView="80" workbookViewId="0">
      <selection activeCell="C5" sqref="C5:C6"/>
    </sheetView>
  </sheetViews>
  <sheetFormatPr defaultRowHeight="13.5"/>
  <cols>
    <col min="1" max="11" width="4.625" customWidth="1"/>
    <col min="12" max="12" width="4.125" customWidth="1"/>
    <col min="13" max="18" width="4.625" customWidth="1"/>
    <col min="257" max="267" width="4.625" customWidth="1"/>
    <col min="268" max="268" width="4.125" customWidth="1"/>
    <col min="269" max="274" width="4.625" customWidth="1"/>
    <col min="513" max="523" width="4.625" customWidth="1"/>
    <col min="524" max="524" width="4.125" customWidth="1"/>
    <col min="525" max="530" width="4.625" customWidth="1"/>
    <col min="769" max="779" width="4.625" customWidth="1"/>
    <col min="780" max="780" width="4.125" customWidth="1"/>
    <col min="781" max="786" width="4.625" customWidth="1"/>
    <col min="1025" max="1035" width="4.625" customWidth="1"/>
    <col min="1036" max="1036" width="4.125" customWidth="1"/>
    <col min="1037" max="1042" width="4.625" customWidth="1"/>
    <col min="1281" max="1291" width="4.625" customWidth="1"/>
    <col min="1292" max="1292" width="4.125" customWidth="1"/>
    <col min="1293" max="1298" width="4.625" customWidth="1"/>
    <col min="1537" max="1547" width="4.625" customWidth="1"/>
    <col min="1548" max="1548" width="4.125" customWidth="1"/>
    <col min="1549" max="1554" width="4.625" customWidth="1"/>
    <col min="1793" max="1803" width="4.625" customWidth="1"/>
    <col min="1804" max="1804" width="4.125" customWidth="1"/>
    <col min="1805" max="1810" width="4.625" customWidth="1"/>
    <col min="2049" max="2059" width="4.625" customWidth="1"/>
    <col min="2060" max="2060" width="4.125" customWidth="1"/>
    <col min="2061" max="2066" width="4.625" customWidth="1"/>
    <col min="2305" max="2315" width="4.625" customWidth="1"/>
    <col min="2316" max="2316" width="4.125" customWidth="1"/>
    <col min="2317" max="2322" width="4.625" customWidth="1"/>
    <col min="2561" max="2571" width="4.625" customWidth="1"/>
    <col min="2572" max="2572" width="4.125" customWidth="1"/>
    <col min="2573" max="2578" width="4.625" customWidth="1"/>
    <col min="2817" max="2827" width="4.625" customWidth="1"/>
    <col min="2828" max="2828" width="4.125" customWidth="1"/>
    <col min="2829" max="2834" width="4.625" customWidth="1"/>
    <col min="3073" max="3083" width="4.625" customWidth="1"/>
    <col min="3084" max="3084" width="4.125" customWidth="1"/>
    <col min="3085" max="3090" width="4.625" customWidth="1"/>
    <col min="3329" max="3339" width="4.625" customWidth="1"/>
    <col min="3340" max="3340" width="4.125" customWidth="1"/>
    <col min="3341" max="3346" width="4.625" customWidth="1"/>
    <col min="3585" max="3595" width="4.625" customWidth="1"/>
    <col min="3596" max="3596" width="4.125" customWidth="1"/>
    <col min="3597" max="3602" width="4.625" customWidth="1"/>
    <col min="3841" max="3851" width="4.625" customWidth="1"/>
    <col min="3852" max="3852" width="4.125" customWidth="1"/>
    <col min="3853" max="3858" width="4.625" customWidth="1"/>
    <col min="4097" max="4107" width="4.625" customWidth="1"/>
    <col min="4108" max="4108" width="4.125" customWidth="1"/>
    <col min="4109" max="4114" width="4.625" customWidth="1"/>
    <col min="4353" max="4363" width="4.625" customWidth="1"/>
    <col min="4364" max="4364" width="4.125" customWidth="1"/>
    <col min="4365" max="4370" width="4.625" customWidth="1"/>
    <col min="4609" max="4619" width="4.625" customWidth="1"/>
    <col min="4620" max="4620" width="4.125" customWidth="1"/>
    <col min="4621" max="4626" width="4.625" customWidth="1"/>
    <col min="4865" max="4875" width="4.625" customWidth="1"/>
    <col min="4876" max="4876" width="4.125" customWidth="1"/>
    <col min="4877" max="4882" width="4.625" customWidth="1"/>
    <col min="5121" max="5131" width="4.625" customWidth="1"/>
    <col min="5132" max="5132" width="4.125" customWidth="1"/>
    <col min="5133" max="5138" width="4.625" customWidth="1"/>
    <col min="5377" max="5387" width="4.625" customWidth="1"/>
    <col min="5388" max="5388" width="4.125" customWidth="1"/>
    <col min="5389" max="5394" width="4.625" customWidth="1"/>
    <col min="5633" max="5643" width="4.625" customWidth="1"/>
    <col min="5644" max="5644" width="4.125" customWidth="1"/>
    <col min="5645" max="5650" width="4.625" customWidth="1"/>
    <col min="5889" max="5899" width="4.625" customWidth="1"/>
    <col min="5900" max="5900" width="4.125" customWidth="1"/>
    <col min="5901" max="5906" width="4.625" customWidth="1"/>
    <col min="6145" max="6155" width="4.625" customWidth="1"/>
    <col min="6156" max="6156" width="4.125" customWidth="1"/>
    <col min="6157" max="6162" width="4.625" customWidth="1"/>
    <col min="6401" max="6411" width="4.625" customWidth="1"/>
    <col min="6412" max="6412" width="4.125" customWidth="1"/>
    <col min="6413" max="6418" width="4.625" customWidth="1"/>
    <col min="6657" max="6667" width="4.625" customWidth="1"/>
    <col min="6668" max="6668" width="4.125" customWidth="1"/>
    <col min="6669" max="6674" width="4.625" customWidth="1"/>
    <col min="6913" max="6923" width="4.625" customWidth="1"/>
    <col min="6924" max="6924" width="4.125" customWidth="1"/>
    <col min="6925" max="6930" width="4.625" customWidth="1"/>
    <col min="7169" max="7179" width="4.625" customWidth="1"/>
    <col min="7180" max="7180" width="4.125" customWidth="1"/>
    <col min="7181" max="7186" width="4.625" customWidth="1"/>
    <col min="7425" max="7435" width="4.625" customWidth="1"/>
    <col min="7436" max="7436" width="4.125" customWidth="1"/>
    <col min="7437" max="7442" width="4.625" customWidth="1"/>
    <col min="7681" max="7691" width="4.625" customWidth="1"/>
    <col min="7692" max="7692" width="4.125" customWidth="1"/>
    <col min="7693" max="7698" width="4.625" customWidth="1"/>
    <col min="7937" max="7947" width="4.625" customWidth="1"/>
    <col min="7948" max="7948" width="4.125" customWidth="1"/>
    <col min="7949" max="7954" width="4.625" customWidth="1"/>
    <col min="8193" max="8203" width="4.625" customWidth="1"/>
    <col min="8204" max="8204" width="4.125" customWidth="1"/>
    <col min="8205" max="8210" width="4.625" customWidth="1"/>
    <col min="8449" max="8459" width="4.625" customWidth="1"/>
    <col min="8460" max="8460" width="4.125" customWidth="1"/>
    <col min="8461" max="8466" width="4.625" customWidth="1"/>
    <col min="8705" max="8715" width="4.625" customWidth="1"/>
    <col min="8716" max="8716" width="4.125" customWidth="1"/>
    <col min="8717" max="8722" width="4.625" customWidth="1"/>
    <col min="8961" max="8971" width="4.625" customWidth="1"/>
    <col min="8972" max="8972" width="4.125" customWidth="1"/>
    <col min="8973" max="8978" width="4.625" customWidth="1"/>
    <col min="9217" max="9227" width="4.625" customWidth="1"/>
    <col min="9228" max="9228" width="4.125" customWidth="1"/>
    <col min="9229" max="9234" width="4.625" customWidth="1"/>
    <col min="9473" max="9483" width="4.625" customWidth="1"/>
    <col min="9484" max="9484" width="4.125" customWidth="1"/>
    <col min="9485" max="9490" width="4.625" customWidth="1"/>
    <col min="9729" max="9739" width="4.625" customWidth="1"/>
    <col min="9740" max="9740" width="4.125" customWidth="1"/>
    <col min="9741" max="9746" width="4.625" customWidth="1"/>
    <col min="9985" max="9995" width="4.625" customWidth="1"/>
    <col min="9996" max="9996" width="4.125" customWidth="1"/>
    <col min="9997" max="10002" width="4.625" customWidth="1"/>
    <col min="10241" max="10251" width="4.625" customWidth="1"/>
    <col min="10252" max="10252" width="4.125" customWidth="1"/>
    <col min="10253" max="10258" width="4.625" customWidth="1"/>
    <col min="10497" max="10507" width="4.625" customWidth="1"/>
    <col min="10508" max="10508" width="4.125" customWidth="1"/>
    <col min="10509" max="10514" width="4.625" customWidth="1"/>
    <col min="10753" max="10763" width="4.625" customWidth="1"/>
    <col min="10764" max="10764" width="4.125" customWidth="1"/>
    <col min="10765" max="10770" width="4.625" customWidth="1"/>
    <col min="11009" max="11019" width="4.625" customWidth="1"/>
    <col min="11020" max="11020" width="4.125" customWidth="1"/>
    <col min="11021" max="11026" width="4.625" customWidth="1"/>
    <col min="11265" max="11275" width="4.625" customWidth="1"/>
    <col min="11276" max="11276" width="4.125" customWidth="1"/>
    <col min="11277" max="11282" width="4.625" customWidth="1"/>
    <col min="11521" max="11531" width="4.625" customWidth="1"/>
    <col min="11532" max="11532" width="4.125" customWidth="1"/>
    <col min="11533" max="11538" width="4.625" customWidth="1"/>
    <col min="11777" max="11787" width="4.625" customWidth="1"/>
    <col min="11788" max="11788" width="4.125" customWidth="1"/>
    <col min="11789" max="11794" width="4.625" customWidth="1"/>
    <col min="12033" max="12043" width="4.625" customWidth="1"/>
    <col min="12044" max="12044" width="4.125" customWidth="1"/>
    <col min="12045" max="12050" width="4.625" customWidth="1"/>
    <col min="12289" max="12299" width="4.625" customWidth="1"/>
    <col min="12300" max="12300" width="4.125" customWidth="1"/>
    <col min="12301" max="12306" width="4.625" customWidth="1"/>
    <col min="12545" max="12555" width="4.625" customWidth="1"/>
    <col min="12556" max="12556" width="4.125" customWidth="1"/>
    <col min="12557" max="12562" width="4.625" customWidth="1"/>
    <col min="12801" max="12811" width="4.625" customWidth="1"/>
    <col min="12812" max="12812" width="4.125" customWidth="1"/>
    <col min="12813" max="12818" width="4.625" customWidth="1"/>
    <col min="13057" max="13067" width="4.625" customWidth="1"/>
    <col min="13068" max="13068" width="4.125" customWidth="1"/>
    <col min="13069" max="13074" width="4.625" customWidth="1"/>
    <col min="13313" max="13323" width="4.625" customWidth="1"/>
    <col min="13324" max="13324" width="4.125" customWidth="1"/>
    <col min="13325" max="13330" width="4.625" customWidth="1"/>
    <col min="13569" max="13579" width="4.625" customWidth="1"/>
    <col min="13580" max="13580" width="4.125" customWidth="1"/>
    <col min="13581" max="13586" width="4.625" customWidth="1"/>
    <col min="13825" max="13835" width="4.625" customWidth="1"/>
    <col min="13836" max="13836" width="4.125" customWidth="1"/>
    <col min="13837" max="13842" width="4.625" customWidth="1"/>
    <col min="14081" max="14091" width="4.625" customWidth="1"/>
    <col min="14092" max="14092" width="4.125" customWidth="1"/>
    <col min="14093" max="14098" width="4.625" customWidth="1"/>
    <col min="14337" max="14347" width="4.625" customWidth="1"/>
    <col min="14348" max="14348" width="4.125" customWidth="1"/>
    <col min="14349" max="14354" width="4.625" customWidth="1"/>
    <col min="14593" max="14603" width="4.625" customWidth="1"/>
    <col min="14604" max="14604" width="4.125" customWidth="1"/>
    <col min="14605" max="14610" width="4.625" customWidth="1"/>
    <col min="14849" max="14859" width="4.625" customWidth="1"/>
    <col min="14860" max="14860" width="4.125" customWidth="1"/>
    <col min="14861" max="14866" width="4.625" customWidth="1"/>
    <col min="15105" max="15115" width="4.625" customWidth="1"/>
    <col min="15116" max="15116" width="4.125" customWidth="1"/>
    <col min="15117" max="15122" width="4.625" customWidth="1"/>
    <col min="15361" max="15371" width="4.625" customWidth="1"/>
    <col min="15372" max="15372" width="4.125" customWidth="1"/>
    <col min="15373" max="15378" width="4.625" customWidth="1"/>
    <col min="15617" max="15627" width="4.625" customWidth="1"/>
    <col min="15628" max="15628" width="4.125" customWidth="1"/>
    <col min="15629" max="15634" width="4.625" customWidth="1"/>
    <col min="15873" max="15883" width="4.625" customWidth="1"/>
    <col min="15884" max="15884" width="4.125" customWidth="1"/>
    <col min="15885" max="15890" width="4.625" customWidth="1"/>
    <col min="16129" max="16139" width="4.625" customWidth="1"/>
    <col min="16140" max="16140" width="4.125" customWidth="1"/>
    <col min="16141" max="16146" width="4.625" customWidth="1"/>
  </cols>
  <sheetData>
    <row r="1" spans="1:18" ht="15" customHeight="1">
      <c r="A1" s="270"/>
      <c r="B1" s="270"/>
      <c r="C1" s="270"/>
      <c r="D1" s="270"/>
      <c r="E1" s="270"/>
      <c r="F1" s="270"/>
      <c r="G1" s="270"/>
      <c r="H1" s="270"/>
      <c r="I1" s="270"/>
      <c r="J1" s="270"/>
      <c r="K1" s="270"/>
      <c r="L1" s="270"/>
      <c r="M1" s="270"/>
      <c r="N1" s="270"/>
      <c r="O1" s="270"/>
      <c r="P1" s="270"/>
      <c r="Q1" s="270" t="s">
        <v>589</v>
      </c>
    </row>
    <row r="2" spans="1:18" ht="15" customHeight="1">
      <c r="A2" s="270"/>
      <c r="B2" s="270"/>
      <c r="C2" s="270"/>
      <c r="D2" s="270"/>
      <c r="E2" s="270"/>
      <c r="F2" s="270"/>
      <c r="G2" s="270"/>
      <c r="H2" s="270"/>
      <c r="I2" s="270"/>
      <c r="J2" s="270"/>
      <c r="K2" s="270"/>
      <c r="L2" s="270"/>
      <c r="M2" s="270"/>
      <c r="N2" s="270"/>
      <c r="O2" s="270"/>
      <c r="P2" s="270"/>
      <c r="Q2" s="270"/>
    </row>
    <row r="3" spans="1:18" ht="15" customHeight="1">
      <c r="A3" s="270"/>
      <c r="B3" s="270"/>
      <c r="C3" s="270"/>
      <c r="D3" s="270"/>
      <c r="E3" s="270"/>
      <c r="F3" s="270"/>
      <c r="G3" s="270"/>
      <c r="H3" s="270"/>
      <c r="I3" s="270"/>
      <c r="J3" s="270"/>
      <c r="K3" s="270"/>
      <c r="L3" s="270"/>
      <c r="M3" s="270"/>
      <c r="N3" s="270"/>
      <c r="O3" s="270"/>
      <c r="P3" s="270"/>
      <c r="Q3" s="270"/>
    </row>
    <row r="4" spans="1:18" ht="20.25" customHeight="1">
      <c r="A4" s="1120" t="s">
        <v>588</v>
      </c>
      <c r="B4" s="1120"/>
      <c r="C4" s="1121"/>
      <c r="D4" s="1121"/>
      <c r="E4" s="1121"/>
      <c r="F4" s="1121"/>
      <c r="G4" s="1121"/>
      <c r="H4" s="1121"/>
      <c r="I4" s="1121"/>
      <c r="J4" s="1121"/>
      <c r="K4" s="1121"/>
      <c r="L4" s="1121"/>
      <c r="M4" s="1121"/>
      <c r="N4" s="1121"/>
      <c r="O4" s="1121"/>
      <c r="P4" s="1121"/>
      <c r="Q4" s="1121"/>
      <c r="R4" s="1122"/>
    </row>
    <row r="5" spans="1:18" ht="15" customHeight="1">
      <c r="A5" s="353"/>
      <c r="B5" s="353"/>
      <c r="C5" s="352"/>
      <c r="D5" s="352"/>
      <c r="E5" s="352"/>
      <c r="F5" s="352"/>
      <c r="G5" s="352"/>
      <c r="H5" s="352"/>
      <c r="I5" s="352"/>
      <c r="J5" s="352"/>
      <c r="K5" s="352"/>
      <c r="L5" s="352"/>
      <c r="M5" s="352"/>
      <c r="N5" s="352"/>
      <c r="O5" s="352"/>
      <c r="P5" s="352"/>
      <c r="Q5" s="352"/>
    </row>
    <row r="6" spans="1:18" ht="15" customHeight="1">
      <c r="A6" s="270"/>
      <c r="B6" s="270"/>
      <c r="C6" s="270"/>
      <c r="D6" s="270"/>
      <c r="E6" s="270"/>
      <c r="F6" s="270"/>
      <c r="G6" s="270"/>
      <c r="H6" s="270"/>
      <c r="I6" s="270"/>
      <c r="J6" s="270"/>
      <c r="K6" s="270"/>
      <c r="L6" s="270"/>
      <c r="M6" s="270"/>
      <c r="N6" s="270"/>
      <c r="O6" s="270"/>
      <c r="P6" s="270"/>
      <c r="Q6" s="270"/>
    </row>
    <row r="7" spans="1:18" ht="15" customHeight="1">
      <c r="A7" s="270"/>
      <c r="B7" s="270"/>
      <c r="C7" s="270"/>
      <c r="D7" s="270"/>
      <c r="E7" s="270"/>
      <c r="F7" s="270"/>
      <c r="G7" s="270"/>
      <c r="H7" s="270"/>
      <c r="I7" s="270"/>
      <c r="J7" s="270"/>
      <c r="K7" s="270"/>
      <c r="L7" s="270"/>
      <c r="M7" s="270"/>
      <c r="N7" s="854">
        <v>37778</v>
      </c>
      <c r="O7" s="854"/>
      <c r="P7" s="854"/>
      <c r="Q7" s="854"/>
    </row>
    <row r="8" spans="1:18" ht="15" customHeight="1">
      <c r="A8" s="270"/>
      <c r="B8" s="270"/>
      <c r="C8" s="270"/>
      <c r="D8" s="270"/>
      <c r="E8" s="270"/>
      <c r="F8" s="270"/>
      <c r="G8" s="270"/>
      <c r="H8" s="270"/>
      <c r="I8" s="270"/>
      <c r="J8" s="270"/>
      <c r="K8" s="270"/>
      <c r="L8" s="270"/>
      <c r="M8" s="270"/>
      <c r="N8" s="270"/>
      <c r="O8" s="270"/>
      <c r="P8" s="270"/>
      <c r="Q8" s="270"/>
    </row>
    <row r="9" spans="1:18" ht="15" customHeight="1">
      <c r="A9" s="270"/>
      <c r="B9" s="270"/>
      <c r="C9" s="270"/>
      <c r="D9" s="270"/>
      <c r="E9" s="270"/>
      <c r="F9" s="270"/>
      <c r="G9" s="270"/>
      <c r="H9" s="270"/>
      <c r="I9" s="270"/>
      <c r="J9" s="270"/>
      <c r="K9" s="270"/>
      <c r="L9" s="270"/>
      <c r="M9" s="270"/>
      <c r="N9" s="270"/>
      <c r="O9" s="270"/>
      <c r="P9" s="270"/>
      <c r="Q9" s="270"/>
    </row>
    <row r="10" spans="1:18" ht="15" customHeight="1">
      <c r="A10" s="1129" t="str">
        <f>"福岡県"&amp;入力シート!C5&amp;"長　殿"</f>
        <v>福岡県○○県土整備事務所長　殿</v>
      </c>
      <c r="B10" s="1129"/>
      <c r="C10" s="1129"/>
      <c r="D10" s="1129"/>
      <c r="E10" s="1129"/>
      <c r="F10" s="1129"/>
      <c r="G10" s="1129"/>
      <c r="H10" s="270"/>
      <c r="I10" s="270"/>
      <c r="J10" s="270"/>
      <c r="K10" s="270"/>
      <c r="L10" s="270"/>
      <c r="M10" s="270"/>
      <c r="N10" s="270"/>
      <c r="O10" s="270"/>
      <c r="P10" s="270"/>
      <c r="Q10" s="270"/>
    </row>
    <row r="11" spans="1:18" ht="15" customHeight="1">
      <c r="A11" s="270"/>
      <c r="B11" s="270"/>
      <c r="C11" s="270"/>
      <c r="D11" s="270"/>
      <c r="E11" s="270"/>
      <c r="F11" s="270"/>
      <c r="G11" s="270"/>
      <c r="H11" s="270"/>
      <c r="I11" s="270"/>
      <c r="J11" s="270"/>
      <c r="K11" s="270"/>
      <c r="L11" s="270"/>
      <c r="M11" s="270"/>
      <c r="N11" s="270"/>
      <c r="O11" s="270"/>
      <c r="P11" s="270"/>
      <c r="Q11" s="270"/>
    </row>
    <row r="12" spans="1:18" ht="15" customHeight="1">
      <c r="A12" s="270"/>
      <c r="B12" s="270"/>
      <c r="C12" s="270"/>
      <c r="D12" s="270"/>
      <c r="E12" s="270"/>
      <c r="F12" s="270"/>
      <c r="G12" s="270"/>
      <c r="H12" s="270"/>
      <c r="I12" s="270"/>
      <c r="J12" s="270"/>
      <c r="K12" s="270"/>
      <c r="L12" s="270"/>
      <c r="M12" s="270"/>
      <c r="N12" s="270"/>
      <c r="O12" s="270"/>
      <c r="P12" s="270"/>
      <c r="Q12" s="270"/>
    </row>
    <row r="13" spans="1:18" ht="15" customHeight="1">
      <c r="A13" s="270"/>
      <c r="B13" s="270"/>
      <c r="C13" s="270"/>
      <c r="D13" s="270"/>
      <c r="E13" s="270"/>
      <c r="F13" s="270"/>
      <c r="G13" s="270"/>
      <c r="H13" s="270"/>
      <c r="I13" s="270"/>
      <c r="J13" s="270" t="s">
        <v>587</v>
      </c>
      <c r="K13" s="270"/>
      <c r="L13" s="270"/>
      <c r="M13" s="1129" t="str">
        <f>入力シート!C25</f>
        <v>福岡市博多区東公園７－７</v>
      </c>
      <c r="N13" s="1129"/>
      <c r="O13" s="1129"/>
      <c r="P13" s="1129"/>
      <c r="Q13" s="1129"/>
      <c r="R13" s="1129"/>
    </row>
    <row r="14" spans="1:18" ht="15" customHeight="1">
      <c r="A14" s="270"/>
      <c r="B14" s="270"/>
      <c r="C14" s="270"/>
      <c r="D14" s="270"/>
      <c r="E14" s="270"/>
      <c r="F14" s="270"/>
      <c r="G14" s="270"/>
      <c r="H14" s="270"/>
      <c r="I14" s="270"/>
      <c r="J14" s="270" t="s">
        <v>586</v>
      </c>
      <c r="K14" s="270"/>
      <c r="L14" s="270"/>
      <c r="M14" s="1129" t="str">
        <f>入力シート!C26</f>
        <v>(株）福岡企画技調</v>
      </c>
      <c r="N14" s="1129"/>
      <c r="O14" s="1129"/>
      <c r="P14" s="1129"/>
      <c r="Q14" s="1129"/>
      <c r="R14" s="1129"/>
    </row>
    <row r="15" spans="1:18" ht="15" customHeight="1">
      <c r="A15" s="270"/>
      <c r="B15" s="270"/>
      <c r="C15" s="270"/>
      <c r="D15" s="270"/>
      <c r="E15" s="270"/>
      <c r="F15" s="270"/>
      <c r="G15" s="270"/>
      <c r="H15" s="270"/>
      <c r="I15" s="270"/>
      <c r="J15" s="270"/>
      <c r="K15" s="270"/>
      <c r="L15" s="270"/>
      <c r="M15" s="270"/>
      <c r="N15" s="270"/>
      <c r="O15" s="270"/>
      <c r="P15" s="270"/>
      <c r="Q15" s="270"/>
    </row>
    <row r="16" spans="1:18" ht="15" customHeight="1">
      <c r="A16" s="270"/>
      <c r="B16" s="270"/>
      <c r="C16" s="270"/>
      <c r="D16" s="270"/>
      <c r="E16" s="270"/>
      <c r="F16" s="270"/>
      <c r="G16" s="270"/>
      <c r="H16" s="270"/>
      <c r="I16" s="270"/>
      <c r="J16" s="270"/>
      <c r="K16" s="270"/>
      <c r="L16" s="270"/>
      <c r="M16" s="270"/>
      <c r="N16" s="270"/>
      <c r="O16" s="270"/>
      <c r="P16" s="270"/>
      <c r="Q16" s="270"/>
    </row>
    <row r="17" spans="1:18" ht="15" customHeight="1">
      <c r="A17" s="270" t="s">
        <v>585</v>
      </c>
      <c r="B17" s="270"/>
      <c r="C17" s="270"/>
      <c r="D17" s="1129" t="str">
        <f>"50"&amp;入力シート!C3&amp;"-"&amp;入力シート!C4</f>
        <v>503-12345-001</v>
      </c>
      <c r="E17" s="1129"/>
      <c r="F17" s="1129"/>
      <c r="G17" s="1129"/>
      <c r="H17" s="1129"/>
      <c r="I17" s="1129"/>
      <c r="J17" s="270"/>
      <c r="K17" s="270"/>
      <c r="L17" s="270"/>
      <c r="M17" s="270"/>
      <c r="N17" s="270"/>
      <c r="O17" s="270"/>
      <c r="P17" s="270"/>
      <c r="Q17" s="270"/>
    </row>
    <row r="18" spans="1:18" ht="15" customHeight="1">
      <c r="A18" s="270" t="s">
        <v>584</v>
      </c>
      <c r="B18" s="270"/>
      <c r="C18" s="270"/>
      <c r="D18" s="1130" t="str">
        <f>入力シート!C10</f>
        <v>県道博多天神線排水性舗装工事（第２工区）</v>
      </c>
      <c r="E18" s="1130"/>
      <c r="F18" s="1130"/>
      <c r="G18" s="1130"/>
      <c r="H18" s="1130"/>
      <c r="I18" s="1130"/>
      <c r="J18" s="1130"/>
      <c r="K18" s="1130"/>
      <c r="L18" s="1130"/>
      <c r="M18" s="1130"/>
      <c r="N18" s="1130"/>
      <c r="O18" s="1130"/>
      <c r="P18" s="270"/>
      <c r="Q18" s="270"/>
    </row>
    <row r="19" spans="1:18" ht="15" customHeight="1" thickBot="1">
      <c r="A19" s="270" t="s">
        <v>583</v>
      </c>
      <c r="B19" s="270"/>
      <c r="C19" s="270"/>
      <c r="D19" s="1131" t="str">
        <f>入力シート!C12</f>
        <v>福岡市博多区東公園地内</v>
      </c>
      <c r="E19" s="1131"/>
      <c r="F19" s="1131"/>
      <c r="G19" s="1131"/>
      <c r="H19" s="1131"/>
      <c r="I19" s="1131"/>
      <c r="J19" s="1131"/>
      <c r="K19" s="1131"/>
      <c r="L19" s="1131"/>
      <c r="M19" s="1131"/>
      <c r="N19" s="1131"/>
      <c r="O19" s="1131"/>
      <c r="P19" s="270"/>
      <c r="Q19" s="270"/>
    </row>
    <row r="20" spans="1:18" ht="15" customHeight="1">
      <c r="A20" s="1123" t="s">
        <v>582</v>
      </c>
      <c r="B20" s="351"/>
      <c r="C20" s="350"/>
      <c r="D20" s="350"/>
      <c r="E20" s="350"/>
      <c r="F20" s="350"/>
      <c r="G20" s="350"/>
      <c r="H20" s="350"/>
      <c r="I20" s="350"/>
      <c r="J20" s="350"/>
      <c r="K20" s="350"/>
      <c r="L20" s="350"/>
      <c r="M20" s="350"/>
      <c r="N20" s="350"/>
      <c r="O20" s="350"/>
      <c r="P20" s="350"/>
      <c r="Q20" s="350"/>
      <c r="R20" s="349"/>
    </row>
    <row r="21" spans="1:18" ht="15" customHeight="1">
      <c r="A21" s="1124"/>
      <c r="B21" s="348"/>
      <c r="C21" s="347"/>
      <c r="D21" s="347"/>
      <c r="E21" s="347"/>
      <c r="F21" s="347"/>
      <c r="G21" s="347"/>
      <c r="H21" s="347"/>
      <c r="I21" s="347"/>
      <c r="J21" s="347"/>
      <c r="K21" s="347"/>
      <c r="L21" s="347"/>
      <c r="M21" s="347"/>
      <c r="N21" s="347"/>
      <c r="O21" s="347"/>
      <c r="P21" s="347"/>
      <c r="Q21" s="347"/>
      <c r="R21" s="346"/>
    </row>
    <row r="22" spans="1:18" ht="15" customHeight="1">
      <c r="A22" s="1124"/>
      <c r="B22" s="348"/>
      <c r="C22" s="347"/>
      <c r="D22" s="347"/>
      <c r="E22" s="347"/>
      <c r="F22" s="347"/>
      <c r="G22" s="347"/>
      <c r="H22" s="347"/>
      <c r="I22" s="347"/>
      <c r="J22" s="347"/>
      <c r="K22" s="347"/>
      <c r="L22" s="347"/>
      <c r="M22" s="347"/>
      <c r="N22" s="347"/>
      <c r="O22" s="347"/>
      <c r="P22" s="347"/>
      <c r="Q22" s="347"/>
      <c r="R22" s="346"/>
    </row>
    <row r="23" spans="1:18" ht="15" customHeight="1">
      <c r="A23" s="1124"/>
      <c r="B23" s="348"/>
      <c r="C23" s="347"/>
      <c r="D23" s="347"/>
      <c r="E23" s="347"/>
      <c r="F23" s="347"/>
      <c r="G23" s="347"/>
      <c r="H23" s="347"/>
      <c r="I23" s="347"/>
      <c r="J23" s="347"/>
      <c r="K23" s="347"/>
      <c r="L23" s="347"/>
      <c r="M23" s="347"/>
      <c r="N23" s="347"/>
      <c r="O23" s="347"/>
      <c r="P23" s="347"/>
      <c r="Q23" s="347"/>
      <c r="R23" s="346"/>
    </row>
    <row r="24" spans="1:18" ht="15" customHeight="1">
      <c r="A24" s="1124"/>
      <c r="B24" s="348"/>
      <c r="C24" s="347"/>
      <c r="D24" s="347"/>
      <c r="E24" s="347"/>
      <c r="F24" s="347"/>
      <c r="G24" s="347"/>
      <c r="H24" s="347"/>
      <c r="I24" s="347"/>
      <c r="J24" s="347"/>
      <c r="K24" s="347"/>
      <c r="L24" s="347"/>
      <c r="M24" s="347"/>
      <c r="N24" s="347"/>
      <c r="O24" s="347"/>
      <c r="P24" s="347"/>
      <c r="Q24" s="347"/>
      <c r="R24" s="346"/>
    </row>
    <row r="25" spans="1:18" ht="15" customHeight="1">
      <c r="A25" s="1124"/>
      <c r="B25" s="348"/>
      <c r="C25" s="347"/>
      <c r="D25" s="347"/>
      <c r="E25" s="347"/>
      <c r="F25" s="347"/>
      <c r="G25" s="347"/>
      <c r="H25" s="347"/>
      <c r="I25" s="347"/>
      <c r="J25" s="347"/>
      <c r="K25" s="347"/>
      <c r="L25" s="347"/>
      <c r="M25" s="347"/>
      <c r="N25" s="347"/>
      <c r="O25" s="347"/>
      <c r="P25" s="347"/>
      <c r="Q25" s="347"/>
      <c r="R25" s="346"/>
    </row>
    <row r="26" spans="1:18" ht="15" customHeight="1">
      <c r="A26" s="1124"/>
      <c r="B26" s="348"/>
      <c r="C26" s="347"/>
      <c r="D26" s="347"/>
      <c r="E26" s="347"/>
      <c r="F26" s="347"/>
      <c r="G26" s="347"/>
      <c r="H26" s="347"/>
      <c r="I26" s="347"/>
      <c r="J26" s="347"/>
      <c r="K26" s="347"/>
      <c r="L26" s="347"/>
      <c r="M26" s="347"/>
      <c r="N26" s="347"/>
      <c r="O26" s="347"/>
      <c r="P26" s="347"/>
      <c r="Q26" s="347"/>
      <c r="R26" s="346"/>
    </row>
    <row r="27" spans="1:18" ht="15" customHeight="1">
      <c r="A27" s="1124"/>
      <c r="B27" s="348"/>
      <c r="C27" s="347"/>
      <c r="D27" s="347"/>
      <c r="E27" s="347"/>
      <c r="F27" s="347"/>
      <c r="G27" s="347"/>
      <c r="H27" s="347"/>
      <c r="I27" s="347"/>
      <c r="J27" s="347"/>
      <c r="K27" s="347"/>
      <c r="L27" s="347"/>
      <c r="M27" s="347"/>
      <c r="N27" s="347"/>
      <c r="O27" s="347"/>
      <c r="P27" s="347"/>
      <c r="Q27" s="347"/>
      <c r="R27" s="346"/>
    </row>
    <row r="28" spans="1:18" ht="15" customHeight="1">
      <c r="A28" s="1124"/>
      <c r="B28" s="348"/>
      <c r="C28" s="347"/>
      <c r="D28" s="347"/>
      <c r="E28" s="347"/>
      <c r="F28" s="347"/>
      <c r="G28" s="347"/>
      <c r="H28" s="347"/>
      <c r="I28" s="347"/>
      <c r="J28" s="347"/>
      <c r="K28" s="347"/>
      <c r="L28" s="347"/>
      <c r="M28" s="347"/>
      <c r="N28" s="347"/>
      <c r="O28" s="347"/>
      <c r="P28" s="347"/>
      <c r="Q28" s="347"/>
      <c r="R28" s="346"/>
    </row>
    <row r="29" spans="1:18" ht="15" customHeight="1">
      <c r="A29" s="1124"/>
      <c r="B29" s="348"/>
      <c r="C29" s="347"/>
      <c r="D29" s="347"/>
      <c r="E29" s="347"/>
      <c r="F29" s="347"/>
      <c r="G29" s="347"/>
      <c r="H29" s="347"/>
      <c r="I29" s="347"/>
      <c r="J29" s="347"/>
      <c r="K29" s="347"/>
      <c r="L29" s="347"/>
      <c r="M29" s="347"/>
      <c r="N29" s="347"/>
      <c r="O29" s="347"/>
      <c r="P29" s="347"/>
      <c r="Q29" s="347"/>
      <c r="R29" s="346"/>
    </row>
    <row r="30" spans="1:18" ht="15" customHeight="1">
      <c r="A30" s="1124"/>
      <c r="B30" s="348"/>
      <c r="C30" s="347"/>
      <c r="D30" s="347"/>
      <c r="E30" s="347"/>
      <c r="F30" s="347"/>
      <c r="G30" s="347"/>
      <c r="H30" s="347"/>
      <c r="I30" s="347"/>
      <c r="J30" s="347"/>
      <c r="K30" s="347"/>
      <c r="L30" s="347"/>
      <c r="M30" s="347"/>
      <c r="N30" s="347"/>
      <c r="O30" s="347"/>
      <c r="P30" s="347"/>
      <c r="Q30" s="347"/>
      <c r="R30" s="346"/>
    </row>
    <row r="31" spans="1:18" ht="15" customHeight="1">
      <c r="A31" s="1124"/>
      <c r="B31" s="348"/>
      <c r="C31" s="347"/>
      <c r="D31" s="347"/>
      <c r="E31" s="347"/>
      <c r="F31" s="347"/>
      <c r="G31" s="347"/>
      <c r="H31" s="347"/>
      <c r="I31" s="347"/>
      <c r="J31" s="347"/>
      <c r="K31" s="347"/>
      <c r="L31" s="347"/>
      <c r="M31" s="347"/>
      <c r="N31" s="347"/>
      <c r="O31" s="347"/>
      <c r="P31" s="347"/>
      <c r="Q31" s="347"/>
      <c r="R31" s="346"/>
    </row>
    <row r="32" spans="1:18" ht="15" customHeight="1">
      <c r="A32" s="1124"/>
      <c r="B32" s="348"/>
      <c r="C32" s="347"/>
      <c r="D32" s="347"/>
      <c r="E32" s="347"/>
      <c r="F32" s="347"/>
      <c r="G32" s="347"/>
      <c r="H32" s="347"/>
      <c r="I32" s="347"/>
      <c r="J32" s="347"/>
      <c r="K32" s="347"/>
      <c r="L32" s="347"/>
      <c r="M32" s="347"/>
      <c r="N32" s="347"/>
      <c r="O32" s="347"/>
      <c r="P32" s="347"/>
      <c r="Q32" s="347"/>
      <c r="R32" s="346"/>
    </row>
    <row r="33" spans="1:18" ht="15" customHeight="1">
      <c r="A33" s="1124"/>
      <c r="B33" s="348"/>
      <c r="C33" s="347"/>
      <c r="D33" s="347"/>
      <c r="E33" s="347"/>
      <c r="F33" s="347"/>
      <c r="G33" s="347"/>
      <c r="H33" s="347"/>
      <c r="I33" s="347"/>
      <c r="J33" s="347"/>
      <c r="K33" s="347"/>
      <c r="L33" s="347"/>
      <c r="M33" s="347"/>
      <c r="N33" s="347"/>
      <c r="O33" s="347"/>
      <c r="P33" s="347"/>
      <c r="Q33" s="347"/>
      <c r="R33" s="346"/>
    </row>
    <row r="34" spans="1:18" ht="15" customHeight="1">
      <c r="A34" s="1124"/>
      <c r="B34" s="348"/>
      <c r="C34" s="347"/>
      <c r="D34" s="347"/>
      <c r="E34" s="347"/>
      <c r="F34" s="347"/>
      <c r="G34" s="347"/>
      <c r="H34" s="347"/>
      <c r="I34" s="347"/>
      <c r="J34" s="347"/>
      <c r="K34" s="347"/>
      <c r="L34" s="347"/>
      <c r="M34" s="347"/>
      <c r="N34" s="347"/>
      <c r="O34" s="347"/>
      <c r="P34" s="347"/>
      <c r="Q34" s="347"/>
      <c r="R34" s="346"/>
    </row>
    <row r="35" spans="1:18" ht="15" customHeight="1">
      <c r="A35" s="1124"/>
      <c r="B35" s="348"/>
      <c r="C35" s="347"/>
      <c r="D35" s="347"/>
      <c r="E35" s="347"/>
      <c r="F35" s="347"/>
      <c r="G35" s="347"/>
      <c r="H35" s="347"/>
      <c r="I35" s="347"/>
      <c r="J35" s="347"/>
      <c r="K35" s="347"/>
      <c r="L35" s="347"/>
      <c r="M35" s="347"/>
      <c r="N35" s="347"/>
      <c r="O35" s="347"/>
      <c r="P35" s="347"/>
      <c r="Q35" s="347"/>
      <c r="R35" s="346"/>
    </row>
    <row r="36" spans="1:18" ht="15" customHeight="1">
      <c r="A36" s="1124"/>
      <c r="B36" s="348"/>
      <c r="C36" s="347"/>
      <c r="D36" s="347"/>
      <c r="E36" s="347"/>
      <c r="F36" s="347"/>
      <c r="G36" s="347"/>
      <c r="H36" s="347"/>
      <c r="I36" s="347"/>
      <c r="J36" s="347"/>
      <c r="K36" s="347"/>
      <c r="L36" s="347"/>
      <c r="M36" s="347"/>
      <c r="N36" s="347"/>
      <c r="O36" s="347"/>
      <c r="P36" s="347"/>
      <c r="Q36" s="347"/>
      <c r="R36" s="346"/>
    </row>
    <row r="37" spans="1:18" ht="15" customHeight="1">
      <c r="A37" s="1124"/>
      <c r="B37" s="348"/>
      <c r="C37" s="347"/>
      <c r="D37" s="347"/>
      <c r="E37" s="347"/>
      <c r="F37" s="347"/>
      <c r="G37" s="347"/>
      <c r="H37" s="347"/>
      <c r="I37" s="347"/>
      <c r="J37" s="347"/>
      <c r="K37" s="347"/>
      <c r="L37" s="347"/>
      <c r="M37" s="347"/>
      <c r="N37" s="347"/>
      <c r="O37" s="347"/>
      <c r="P37" s="347"/>
      <c r="Q37" s="347"/>
      <c r="R37" s="346"/>
    </row>
    <row r="38" spans="1:18" ht="15" customHeight="1">
      <c r="A38" s="1124"/>
      <c r="B38" s="348"/>
      <c r="C38" s="347"/>
      <c r="D38" s="347"/>
      <c r="E38" s="347"/>
      <c r="F38" s="347"/>
      <c r="G38" s="347"/>
      <c r="H38" s="347"/>
      <c r="I38" s="347"/>
      <c r="J38" s="347"/>
      <c r="K38" s="347"/>
      <c r="L38" s="347"/>
      <c r="M38" s="347"/>
      <c r="N38" s="347"/>
      <c r="O38" s="347"/>
      <c r="P38" s="347"/>
      <c r="Q38" s="347"/>
      <c r="R38" s="346"/>
    </row>
    <row r="39" spans="1:18" ht="15" customHeight="1">
      <c r="A39" s="1124"/>
      <c r="B39" s="348"/>
      <c r="C39" s="347"/>
      <c r="D39" s="347"/>
      <c r="E39" s="347"/>
      <c r="F39" s="347"/>
      <c r="G39" s="347"/>
      <c r="H39" s="347"/>
      <c r="I39" s="347"/>
      <c r="J39" s="347"/>
      <c r="K39" s="347"/>
      <c r="L39" s="347"/>
      <c r="M39" s="347"/>
      <c r="N39" s="347"/>
      <c r="O39" s="347"/>
      <c r="P39" s="347"/>
      <c r="Q39" s="347"/>
      <c r="R39" s="346"/>
    </row>
    <row r="40" spans="1:18" ht="15" customHeight="1">
      <c r="A40" s="1124"/>
      <c r="B40" s="348"/>
      <c r="C40" s="347"/>
      <c r="D40" s="347"/>
      <c r="E40" s="347"/>
      <c r="F40" s="347"/>
      <c r="G40" s="347"/>
      <c r="H40" s="347"/>
      <c r="I40" s="347"/>
      <c r="J40" s="347"/>
      <c r="K40" s="347"/>
      <c r="L40" s="347"/>
      <c r="M40" s="347"/>
      <c r="N40" s="347"/>
      <c r="O40" s="347"/>
      <c r="P40" s="347"/>
      <c r="Q40" s="347"/>
      <c r="R40" s="346"/>
    </row>
    <row r="41" spans="1:18" ht="15" customHeight="1">
      <c r="A41" s="1124"/>
      <c r="B41" s="348"/>
      <c r="C41" s="347"/>
      <c r="D41" s="347"/>
      <c r="E41" s="347"/>
      <c r="F41" s="347"/>
      <c r="G41" s="347"/>
      <c r="H41" s="347"/>
      <c r="I41" s="347"/>
      <c r="J41" s="347"/>
      <c r="K41" s="347"/>
      <c r="L41" s="347"/>
      <c r="M41" s="347"/>
      <c r="N41" s="347"/>
      <c r="O41" s="347"/>
      <c r="P41" s="347"/>
      <c r="Q41" s="347"/>
      <c r="R41" s="346"/>
    </row>
    <row r="42" spans="1:18" ht="15" customHeight="1">
      <c r="A42" s="1124"/>
      <c r="B42" s="348"/>
      <c r="C42" s="347"/>
      <c r="D42" s="347"/>
      <c r="E42" s="347"/>
      <c r="F42" s="347"/>
      <c r="G42" s="347"/>
      <c r="H42" s="347"/>
      <c r="I42" s="347"/>
      <c r="J42" s="347"/>
      <c r="K42" s="347"/>
      <c r="L42" s="347"/>
      <c r="M42" s="347"/>
      <c r="N42" s="347"/>
      <c r="O42" s="347"/>
      <c r="P42" s="347"/>
      <c r="Q42" s="347"/>
      <c r="R42" s="346"/>
    </row>
    <row r="43" spans="1:18" ht="15" customHeight="1">
      <c r="A43" s="1124"/>
      <c r="B43" s="348"/>
      <c r="C43" s="347"/>
      <c r="D43" s="347"/>
      <c r="E43" s="347"/>
      <c r="F43" s="347"/>
      <c r="G43" s="347"/>
      <c r="H43" s="347"/>
      <c r="I43" s="347"/>
      <c r="J43" s="347"/>
      <c r="K43" s="347"/>
      <c r="L43" s="347"/>
      <c r="M43" s="347"/>
      <c r="N43" s="347"/>
      <c r="O43" s="347"/>
      <c r="P43" s="347"/>
      <c r="Q43" s="347"/>
      <c r="R43" s="346"/>
    </row>
    <row r="44" spans="1:18" ht="15" customHeight="1">
      <c r="A44" s="1124"/>
      <c r="B44" s="348"/>
      <c r="C44" s="347"/>
      <c r="D44" s="347"/>
      <c r="E44" s="347"/>
      <c r="F44" s="347"/>
      <c r="G44" s="347"/>
      <c r="H44" s="347"/>
      <c r="I44" s="347"/>
      <c r="J44" s="347"/>
      <c r="K44" s="347"/>
      <c r="L44" s="347"/>
      <c r="M44" s="347"/>
      <c r="N44" s="347"/>
      <c r="O44" s="347"/>
      <c r="P44" s="347"/>
      <c r="Q44" s="347"/>
      <c r="R44" s="346"/>
    </row>
    <row r="45" spans="1:18" ht="15" customHeight="1">
      <c r="A45" s="1124"/>
      <c r="B45" s="348"/>
      <c r="C45" s="347"/>
      <c r="D45" s="347"/>
      <c r="E45" s="347"/>
      <c r="F45" s="347"/>
      <c r="G45" s="347"/>
      <c r="H45" s="347"/>
      <c r="I45" s="347"/>
      <c r="J45" s="347"/>
      <c r="K45" s="347"/>
      <c r="L45" s="347"/>
      <c r="M45" s="347"/>
      <c r="N45" s="347"/>
      <c r="O45" s="347"/>
      <c r="P45" s="347"/>
      <c r="Q45" s="347"/>
      <c r="R45" s="346"/>
    </row>
    <row r="46" spans="1:18" ht="15" customHeight="1">
      <c r="A46" s="1124"/>
      <c r="B46" s="348"/>
      <c r="C46" s="347"/>
      <c r="D46" s="347"/>
      <c r="E46" s="347"/>
      <c r="F46" s="347"/>
      <c r="G46" s="347"/>
      <c r="H46" s="347"/>
      <c r="I46" s="347"/>
      <c r="J46" s="347"/>
      <c r="K46" s="347"/>
      <c r="L46" s="347"/>
      <c r="M46" s="347"/>
      <c r="N46" s="347"/>
      <c r="O46" s="347"/>
      <c r="P46" s="347"/>
      <c r="Q46" s="347"/>
      <c r="R46" s="346"/>
    </row>
    <row r="47" spans="1:18" ht="15" customHeight="1">
      <c r="A47" s="1124"/>
      <c r="B47" s="348"/>
      <c r="C47" s="347"/>
      <c r="D47" s="347"/>
      <c r="E47" s="347"/>
      <c r="F47" s="347"/>
      <c r="G47" s="347"/>
      <c r="H47" s="347"/>
      <c r="I47" s="347"/>
      <c r="J47" s="347"/>
      <c r="K47" s="347"/>
      <c r="L47" s="347"/>
      <c r="M47" s="347"/>
      <c r="N47" s="347"/>
      <c r="O47" s="347"/>
      <c r="P47" s="347"/>
      <c r="Q47" s="347"/>
      <c r="R47" s="346"/>
    </row>
    <row r="48" spans="1:18" ht="15" customHeight="1">
      <c r="A48" s="1124"/>
      <c r="B48" s="348"/>
      <c r="C48" s="347"/>
      <c r="D48" s="347"/>
      <c r="E48" s="347"/>
      <c r="F48" s="347"/>
      <c r="G48" s="347"/>
      <c r="H48" s="347"/>
      <c r="I48" s="347"/>
      <c r="J48" s="347"/>
      <c r="K48" s="347"/>
      <c r="L48" s="347"/>
      <c r="M48" s="347"/>
      <c r="N48" s="347"/>
      <c r="O48" s="347"/>
      <c r="P48" s="347"/>
      <c r="Q48" s="347"/>
      <c r="R48" s="346"/>
    </row>
    <row r="49" spans="1:18" ht="15" customHeight="1">
      <c r="A49" s="1124"/>
      <c r="B49" s="348"/>
      <c r="C49" s="347"/>
      <c r="D49" s="347"/>
      <c r="E49" s="347"/>
      <c r="F49" s="347"/>
      <c r="G49" s="347"/>
      <c r="H49" s="347"/>
      <c r="I49" s="347"/>
      <c r="J49" s="347"/>
      <c r="K49" s="347"/>
      <c r="L49" s="347"/>
      <c r="M49" s="347"/>
      <c r="N49" s="347"/>
      <c r="O49" s="347"/>
      <c r="P49" s="347"/>
      <c r="Q49" s="347"/>
      <c r="R49" s="346"/>
    </row>
    <row r="50" spans="1:18" ht="15" customHeight="1" thickBot="1">
      <c r="A50" s="1125"/>
      <c r="B50" s="345"/>
      <c r="C50" s="344"/>
      <c r="D50" s="344"/>
      <c r="E50" s="344"/>
      <c r="F50" s="344"/>
      <c r="G50" s="344"/>
      <c r="H50" s="344"/>
      <c r="I50" s="344"/>
      <c r="J50" s="344"/>
      <c r="K50" s="344"/>
      <c r="L50" s="344"/>
      <c r="M50" s="344"/>
      <c r="N50" s="344"/>
      <c r="O50" s="344"/>
      <c r="P50" s="344"/>
      <c r="Q50" s="344"/>
      <c r="R50" s="343"/>
    </row>
    <row r="51" spans="1:18" ht="45" customHeight="1">
      <c r="A51" s="342" t="s">
        <v>581</v>
      </c>
      <c r="B51" s="342"/>
      <c r="C51" s="1126" t="s">
        <v>580</v>
      </c>
      <c r="D51" s="1127"/>
      <c r="E51" s="1127"/>
      <c r="F51" s="1127"/>
      <c r="G51" s="1127"/>
      <c r="H51" s="1127"/>
      <c r="I51" s="1127"/>
      <c r="J51" s="1127"/>
      <c r="K51" s="1127"/>
      <c r="L51" s="1127"/>
      <c r="M51" s="1127"/>
      <c r="N51" s="1127"/>
      <c r="O51" s="1127"/>
      <c r="P51" s="1127"/>
      <c r="Q51" s="1127"/>
      <c r="R51" s="1127"/>
    </row>
    <row r="52" spans="1:18" ht="15" customHeight="1">
      <c r="A52" s="341" t="s">
        <v>579</v>
      </c>
      <c r="B52" s="341"/>
      <c r="C52" s="1128" t="s">
        <v>578</v>
      </c>
      <c r="D52" s="1128"/>
      <c r="E52" s="1128"/>
      <c r="F52" s="1128"/>
      <c r="G52" s="1128"/>
      <c r="H52" s="1128"/>
      <c r="I52" s="1128"/>
      <c r="J52" s="1128"/>
      <c r="K52" s="1128"/>
      <c r="L52" s="1128"/>
      <c r="M52" s="1128"/>
      <c r="N52" s="1128"/>
      <c r="O52" s="1128"/>
      <c r="P52" s="1128"/>
      <c r="Q52" s="1128"/>
      <c r="R52" s="1122"/>
    </row>
  </sheetData>
  <mergeCells count="11">
    <mergeCell ref="A4:R4"/>
    <mergeCell ref="A20:A50"/>
    <mergeCell ref="C51:R51"/>
    <mergeCell ref="C52:R52"/>
    <mergeCell ref="N7:Q7"/>
    <mergeCell ref="M13:R13"/>
    <mergeCell ref="M14:R14"/>
    <mergeCell ref="A10:G10"/>
    <mergeCell ref="D17:I17"/>
    <mergeCell ref="D18:O18"/>
    <mergeCell ref="D19:O19"/>
  </mergeCells>
  <phoneticPr fontId="7"/>
  <pageMargins left="0.9055118110236221" right="0.9055118110236221" top="0.59055118110236227" bottom="0.35433070866141736" header="0.51181102362204722" footer="0.27559055118110237"/>
  <pageSetup paperSize="9" orientation="portrait" blackAndWhite="1"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4"/>
  <sheetViews>
    <sheetView view="pageBreakPreview" zoomScale="80" zoomScaleNormal="95" zoomScaleSheetLayoutView="80" workbookViewId="0">
      <selection activeCell="C5" sqref="C5:C6"/>
    </sheetView>
  </sheetViews>
  <sheetFormatPr defaultColWidth="2.375" defaultRowHeight="13.5"/>
  <cols>
    <col min="1" max="16384" width="2.375" style="59"/>
  </cols>
  <sheetData>
    <row r="5" spans="1:35">
      <c r="A5" s="217" t="s">
        <v>218</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row>
    <row r="6" spans="1:35">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row>
    <row r="7" spans="1:3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63" t="s">
        <v>90</v>
      </c>
      <c r="AA7" s="1154"/>
      <c r="AB7" s="1154"/>
      <c r="AC7" s="1154"/>
      <c r="AD7" s="1154"/>
      <c r="AE7" s="1154"/>
      <c r="AF7" s="1154"/>
      <c r="AG7" s="1154"/>
      <c r="AH7" s="1154"/>
      <c r="AI7" s="1154"/>
    </row>
    <row r="8" spans="1:35">
      <c r="A8" s="217"/>
      <c r="B8" s="217"/>
      <c r="C8" s="217"/>
      <c r="D8" s="217"/>
      <c r="E8" s="217"/>
      <c r="F8" s="217"/>
      <c r="G8" s="217"/>
      <c r="H8" s="217"/>
      <c r="I8" s="217"/>
      <c r="J8" s="217"/>
      <c r="K8" s="217"/>
      <c r="L8" s="217"/>
      <c r="M8" s="217"/>
      <c r="N8" s="217"/>
      <c r="O8" s="217"/>
      <c r="P8" s="217"/>
      <c r="Q8" s="217"/>
      <c r="R8" s="217"/>
      <c r="S8" s="217"/>
      <c r="T8" s="217"/>
      <c r="U8" s="217"/>
      <c r="V8" s="217"/>
      <c r="W8" s="217"/>
      <c r="X8" s="217"/>
      <c r="Y8" s="217"/>
      <c r="Z8" s="63"/>
      <c r="AA8" s="217"/>
      <c r="AB8" s="211"/>
      <c r="AC8" s="211"/>
      <c r="AD8" s="211"/>
      <c r="AE8" s="211"/>
      <c r="AF8" s="211"/>
      <c r="AG8" s="211"/>
      <c r="AH8" s="211"/>
      <c r="AI8" s="211"/>
    </row>
    <row r="9" spans="1:35">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row>
    <row r="10" spans="1:35">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row>
    <row r="11" spans="1:35">
      <c r="A11" s="217"/>
      <c r="B11" s="1155" t="str">
        <f>"福岡県"&amp;入力シート!C5&amp;"長"</f>
        <v>福岡県○○県土整備事務所長</v>
      </c>
      <c r="C11" s="1156"/>
      <c r="D11" s="1156"/>
      <c r="E11" s="1156"/>
      <c r="F11" s="1156"/>
      <c r="G11" s="1156"/>
      <c r="H11" s="1156"/>
      <c r="I11" s="1156"/>
      <c r="J11" s="1156"/>
      <c r="K11" s="1156"/>
      <c r="L11" s="1156"/>
      <c r="M11" s="1156"/>
      <c r="N11" s="1156"/>
      <c r="O11" s="63"/>
      <c r="P11" s="206" t="s">
        <v>86</v>
      </c>
      <c r="R11" s="217"/>
      <c r="S11" s="217"/>
      <c r="T11" s="217"/>
      <c r="U11" s="217"/>
      <c r="V11" s="217"/>
      <c r="W11" s="217"/>
    </row>
    <row r="12" spans="1:35">
      <c r="A12" s="217"/>
      <c r="B12" s="217"/>
      <c r="C12" s="217"/>
      <c r="D12" s="217"/>
      <c r="E12" s="217"/>
      <c r="F12" s="217"/>
      <c r="G12" s="216"/>
      <c r="H12" s="216"/>
      <c r="I12" s="216"/>
      <c r="J12" s="216"/>
      <c r="K12" s="216"/>
      <c r="L12" s="216"/>
      <c r="M12" s="216"/>
      <c r="N12" s="216"/>
      <c r="O12" s="216"/>
      <c r="P12" s="217"/>
      <c r="Q12" s="217"/>
      <c r="R12" s="217"/>
      <c r="S12" s="217"/>
      <c r="T12" s="217"/>
      <c r="U12" s="217"/>
      <c r="V12" s="217"/>
      <c r="W12" s="217"/>
      <c r="X12" s="1157" t="str">
        <f>入力シート!C25</f>
        <v>福岡市博多区東公園７－７</v>
      </c>
      <c r="Y12" s="1158"/>
      <c r="Z12" s="1158"/>
      <c r="AA12" s="1158"/>
      <c r="AB12" s="1158"/>
      <c r="AC12" s="1158"/>
      <c r="AD12" s="1158"/>
      <c r="AE12" s="1158"/>
      <c r="AF12" s="1158"/>
      <c r="AG12" s="1158"/>
      <c r="AH12" s="1158"/>
      <c r="AI12" s="1158"/>
    </row>
    <row r="13" spans="1:35">
      <c r="A13" s="217"/>
      <c r="B13" s="217"/>
      <c r="C13" s="217"/>
      <c r="D13" s="217"/>
      <c r="E13" s="217"/>
      <c r="F13" s="217"/>
      <c r="G13" s="217"/>
      <c r="H13" s="217"/>
      <c r="I13" s="217"/>
      <c r="J13" s="217"/>
      <c r="K13" s="217"/>
      <c r="L13" s="217"/>
      <c r="M13" s="217"/>
      <c r="N13" s="217"/>
      <c r="O13" s="217"/>
      <c r="P13" s="217"/>
      <c r="Q13" s="217"/>
      <c r="R13" s="217"/>
      <c r="S13" s="217"/>
      <c r="T13" s="217"/>
      <c r="U13" s="217"/>
      <c r="V13" s="217"/>
      <c r="W13" s="217"/>
      <c r="X13" s="1158"/>
      <c r="Y13" s="1158"/>
      <c r="Z13" s="1158"/>
      <c r="AA13" s="1158"/>
      <c r="AB13" s="1158"/>
      <c r="AC13" s="1158"/>
      <c r="AD13" s="1158"/>
      <c r="AE13" s="1158"/>
      <c r="AF13" s="1158"/>
      <c r="AG13" s="1158"/>
      <c r="AH13" s="1158"/>
      <c r="AI13" s="1158"/>
    </row>
    <row r="14" spans="1:35">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1159" t="str">
        <f>入力シート!C26</f>
        <v>(株）福岡企画技調</v>
      </c>
      <c r="Y14" s="1160"/>
      <c r="Z14" s="1160"/>
      <c r="AA14" s="1160"/>
      <c r="AB14" s="1160"/>
      <c r="AC14" s="1160"/>
      <c r="AD14" s="1160"/>
      <c r="AE14" s="1160"/>
      <c r="AF14" s="1160"/>
      <c r="AG14" s="1160"/>
      <c r="AH14" s="1160"/>
      <c r="AI14" s="1160"/>
    </row>
    <row r="15" spans="1:35">
      <c r="A15" s="217"/>
      <c r="B15" s="217"/>
      <c r="C15" s="217"/>
      <c r="D15" s="217"/>
      <c r="E15" s="217"/>
      <c r="F15" s="217"/>
      <c r="G15" s="217"/>
      <c r="H15" s="217"/>
      <c r="I15" s="217"/>
      <c r="J15" s="217"/>
      <c r="K15" s="217"/>
      <c r="L15" s="217"/>
      <c r="M15" s="217"/>
      <c r="N15" s="217"/>
      <c r="O15" s="217"/>
      <c r="P15" s="217"/>
      <c r="Q15" s="217"/>
      <c r="R15" s="217"/>
      <c r="S15" s="217"/>
      <c r="T15" s="217"/>
      <c r="U15" s="217"/>
      <c r="V15" s="217"/>
      <c r="W15" s="217"/>
      <c r="X15" s="1161" t="str">
        <f>入力シート!C27</f>
        <v>代表取締役　企画太郎</v>
      </c>
      <c r="Y15" s="1162"/>
      <c r="Z15" s="1162"/>
      <c r="AA15" s="1162"/>
      <c r="AB15" s="1162"/>
      <c r="AC15" s="1162"/>
      <c r="AD15" s="1162"/>
      <c r="AE15" s="1162"/>
      <c r="AF15" s="1162"/>
      <c r="AG15" s="1162"/>
      <c r="AH15" s="1162"/>
      <c r="AI15" s="257"/>
    </row>
    <row r="16" spans="1:35">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row>
    <row r="17" spans="1:35" ht="30" customHeight="1">
      <c r="A17" s="1143" t="s">
        <v>219</v>
      </c>
      <c r="B17" s="1143"/>
      <c r="C17" s="1143"/>
      <c r="D17" s="1143"/>
      <c r="E17" s="1143"/>
      <c r="F17" s="1143"/>
      <c r="G17" s="1143"/>
      <c r="H17" s="1143"/>
      <c r="I17" s="1143"/>
      <c r="J17" s="1143"/>
      <c r="K17" s="1143"/>
      <c r="L17" s="1143"/>
      <c r="M17" s="1143"/>
      <c r="N17" s="1143"/>
      <c r="O17" s="1143"/>
      <c r="P17" s="1143"/>
      <c r="Q17" s="1143"/>
      <c r="R17" s="1143"/>
      <c r="S17" s="1143"/>
      <c r="T17" s="1143"/>
      <c r="U17" s="1143"/>
      <c r="V17" s="1143"/>
      <c r="W17" s="1143"/>
      <c r="X17" s="1143"/>
      <c r="Y17" s="1143"/>
      <c r="Z17" s="1143"/>
      <c r="AA17" s="1143"/>
      <c r="AB17" s="1143"/>
      <c r="AC17" s="1143"/>
      <c r="AD17" s="1143"/>
      <c r="AE17" s="1143"/>
      <c r="AF17" s="1143"/>
      <c r="AG17" s="1143"/>
      <c r="AH17" s="1143"/>
      <c r="AI17" s="1143"/>
    </row>
    <row r="18" spans="1:35">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row>
    <row r="19" spans="1:35">
      <c r="A19" s="217"/>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row>
    <row r="20" spans="1:35">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row>
    <row r="21" spans="1:35">
      <c r="A21" s="66" t="s">
        <v>220</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1:35">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row>
    <row r="23" spans="1:35">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row>
    <row r="24" spans="1:35">
      <c r="A24" s="217"/>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row>
    <row r="25" spans="1:35">
      <c r="A25" s="1144" t="s">
        <v>193</v>
      </c>
      <c r="B25" s="1144"/>
      <c r="C25" s="1144"/>
      <c r="D25" s="1144"/>
      <c r="E25" s="1144"/>
      <c r="F25" s="1144"/>
      <c r="G25" s="1144"/>
      <c r="H25" s="1144"/>
      <c r="I25" s="1144"/>
      <c r="J25" s="1144"/>
      <c r="K25" s="1144"/>
      <c r="L25" s="1144"/>
      <c r="M25" s="1144"/>
      <c r="N25" s="1144"/>
      <c r="O25" s="1144"/>
      <c r="P25" s="1144"/>
      <c r="Q25" s="1144"/>
      <c r="R25" s="1144"/>
      <c r="S25" s="1144"/>
      <c r="T25" s="1144"/>
      <c r="U25" s="1144"/>
      <c r="V25" s="1144"/>
      <c r="W25" s="1144"/>
      <c r="X25" s="1144"/>
      <c r="Y25" s="1144"/>
      <c r="Z25" s="1144"/>
      <c r="AA25" s="1144"/>
      <c r="AB25" s="1144"/>
      <c r="AC25" s="1144"/>
      <c r="AD25" s="1144"/>
      <c r="AE25" s="1144"/>
      <c r="AF25" s="1144"/>
      <c r="AG25" s="1144"/>
      <c r="AH25" s="1144"/>
      <c r="AI25" s="1144"/>
    </row>
    <row r="26" spans="1:35">
      <c r="A26" s="217"/>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row>
    <row r="27" spans="1:35" ht="18.75" customHeight="1">
      <c r="A27" s="1132" t="s">
        <v>221</v>
      </c>
      <c r="B27" s="1133"/>
      <c r="C27" s="1133"/>
      <c r="D27" s="1133"/>
      <c r="E27" s="1133"/>
      <c r="F27" s="1133"/>
      <c r="G27" s="1133"/>
      <c r="H27" s="1134"/>
      <c r="I27" s="1145" t="str">
        <f>"第50"&amp;入力シート!C3&amp;"-"&amp;入力シート!C4&amp;"号　"&amp;入力シート!C10</f>
        <v>第503-12345-001号　県道博多天神線排水性舗装工事（第２工区）</v>
      </c>
      <c r="J27" s="1146"/>
      <c r="K27" s="1146"/>
      <c r="L27" s="1146"/>
      <c r="M27" s="1146"/>
      <c r="N27" s="1146"/>
      <c r="O27" s="1146"/>
      <c r="P27" s="1146"/>
      <c r="Q27" s="1146"/>
      <c r="R27" s="1146"/>
      <c r="S27" s="1146"/>
      <c r="T27" s="1146"/>
      <c r="U27" s="1146"/>
      <c r="V27" s="1146"/>
      <c r="W27" s="1146"/>
      <c r="X27" s="1146"/>
      <c r="Y27" s="1146"/>
      <c r="Z27" s="1146"/>
      <c r="AA27" s="1146"/>
      <c r="AB27" s="1146"/>
      <c r="AC27" s="1146"/>
      <c r="AD27" s="1146"/>
      <c r="AE27" s="1146"/>
      <c r="AF27" s="1146"/>
      <c r="AG27" s="1146"/>
      <c r="AH27" s="1146"/>
      <c r="AI27" s="1147"/>
    </row>
    <row r="28" spans="1:35" ht="18.75" customHeight="1">
      <c r="A28" s="1132"/>
      <c r="B28" s="1133"/>
      <c r="C28" s="1133"/>
      <c r="D28" s="1133"/>
      <c r="E28" s="1133"/>
      <c r="F28" s="1133"/>
      <c r="G28" s="1133"/>
      <c r="H28" s="1134"/>
      <c r="I28" s="1145"/>
      <c r="J28" s="1146"/>
      <c r="K28" s="1146"/>
      <c r="L28" s="1146"/>
      <c r="M28" s="1146"/>
      <c r="N28" s="1146"/>
      <c r="O28" s="1146"/>
      <c r="P28" s="1146"/>
      <c r="Q28" s="1146"/>
      <c r="R28" s="1146"/>
      <c r="S28" s="1146"/>
      <c r="T28" s="1146"/>
      <c r="U28" s="1146"/>
      <c r="V28" s="1146"/>
      <c r="W28" s="1146"/>
      <c r="X28" s="1146"/>
      <c r="Y28" s="1146"/>
      <c r="Z28" s="1146"/>
      <c r="AA28" s="1146"/>
      <c r="AB28" s="1146"/>
      <c r="AC28" s="1146"/>
      <c r="AD28" s="1146"/>
      <c r="AE28" s="1146"/>
      <c r="AF28" s="1146"/>
      <c r="AG28" s="1146"/>
      <c r="AH28" s="1146"/>
      <c r="AI28" s="1147"/>
    </row>
    <row r="29" spans="1:35">
      <c r="A29" s="1132" t="s">
        <v>345</v>
      </c>
      <c r="B29" s="1133"/>
      <c r="C29" s="1133"/>
      <c r="D29" s="1133"/>
      <c r="E29" s="1133"/>
      <c r="F29" s="1133"/>
      <c r="G29" s="1133"/>
      <c r="H29" s="1134"/>
      <c r="I29" s="1148">
        <f>入力シート!C13</f>
        <v>44378</v>
      </c>
      <c r="J29" s="1149"/>
      <c r="K29" s="1149"/>
      <c r="L29" s="1149"/>
      <c r="M29" s="1149"/>
      <c r="N29" s="1149"/>
      <c r="O29" s="1149"/>
      <c r="P29" s="1149"/>
      <c r="Q29" s="1149"/>
      <c r="R29" s="1149"/>
      <c r="S29" s="1149"/>
      <c r="T29" s="1149"/>
      <c r="U29" s="1149"/>
      <c r="V29" s="1149"/>
      <c r="W29" s="1149"/>
      <c r="X29" s="1149"/>
      <c r="Y29" s="1149"/>
      <c r="Z29" s="1149"/>
      <c r="AA29" s="1149"/>
      <c r="AB29" s="1149"/>
      <c r="AC29" s="1149"/>
      <c r="AD29" s="1149"/>
      <c r="AE29" s="1149"/>
      <c r="AF29" s="1149"/>
      <c r="AG29" s="1149"/>
      <c r="AH29" s="1149"/>
      <c r="AI29" s="1150"/>
    </row>
    <row r="30" spans="1:35">
      <c r="A30" s="1132"/>
      <c r="B30" s="1133"/>
      <c r="C30" s="1133"/>
      <c r="D30" s="1133"/>
      <c r="E30" s="1133"/>
      <c r="F30" s="1133"/>
      <c r="G30" s="1133"/>
      <c r="H30" s="1134"/>
      <c r="I30" s="1151"/>
      <c r="J30" s="1152"/>
      <c r="K30" s="1152"/>
      <c r="L30" s="1152"/>
      <c r="M30" s="1152"/>
      <c r="N30" s="1152"/>
      <c r="O30" s="1152"/>
      <c r="P30" s="1152"/>
      <c r="Q30" s="1152"/>
      <c r="R30" s="1152"/>
      <c r="S30" s="1152"/>
      <c r="T30" s="1152"/>
      <c r="U30" s="1152"/>
      <c r="V30" s="1152"/>
      <c r="W30" s="1152"/>
      <c r="X30" s="1152"/>
      <c r="Y30" s="1152"/>
      <c r="Z30" s="1152"/>
      <c r="AA30" s="1152"/>
      <c r="AB30" s="1152"/>
      <c r="AC30" s="1152"/>
      <c r="AD30" s="1152"/>
      <c r="AE30" s="1152"/>
      <c r="AF30" s="1152"/>
      <c r="AG30" s="1152"/>
      <c r="AH30" s="1152"/>
      <c r="AI30" s="1153"/>
    </row>
    <row r="31" spans="1:35">
      <c r="A31" s="1132" t="s">
        <v>310</v>
      </c>
      <c r="B31" s="1133"/>
      <c r="C31" s="1133"/>
      <c r="D31" s="1133"/>
      <c r="E31" s="1133"/>
      <c r="F31" s="1133"/>
      <c r="G31" s="1133"/>
      <c r="H31" s="1134"/>
      <c r="I31" s="1135" t="s">
        <v>87</v>
      </c>
      <c r="J31" s="1136"/>
      <c r="K31" s="1136"/>
      <c r="L31" s="1136"/>
      <c r="M31" s="1136"/>
      <c r="N31" s="1136"/>
      <c r="O31" s="1137">
        <f>入力シート!C14</f>
        <v>44379</v>
      </c>
      <c r="P31" s="1137"/>
      <c r="Q31" s="1137"/>
      <c r="R31" s="1137"/>
      <c r="S31" s="1137"/>
      <c r="T31" s="1137"/>
      <c r="U31" s="1137"/>
      <c r="V31" s="1137"/>
      <c r="W31" s="1137"/>
      <c r="X31" s="1137"/>
      <c r="Y31" s="1137"/>
      <c r="Z31" s="1137"/>
      <c r="AA31" s="1137"/>
      <c r="AB31" s="1137"/>
      <c r="AC31" s="1137"/>
      <c r="AD31" s="1137"/>
      <c r="AE31" s="1137"/>
      <c r="AF31" s="1137"/>
      <c r="AG31" s="1137"/>
      <c r="AH31" s="1137"/>
      <c r="AI31" s="1138"/>
    </row>
    <row r="32" spans="1:35">
      <c r="A32" s="1132"/>
      <c r="B32" s="1133"/>
      <c r="C32" s="1133"/>
      <c r="D32" s="1133"/>
      <c r="E32" s="1133"/>
      <c r="F32" s="1133"/>
      <c r="G32" s="1133"/>
      <c r="H32" s="1134"/>
      <c r="I32" s="1139" t="s">
        <v>88</v>
      </c>
      <c r="J32" s="1140"/>
      <c r="K32" s="1140"/>
      <c r="L32" s="1140"/>
      <c r="M32" s="1140"/>
      <c r="N32" s="1140"/>
      <c r="O32" s="1141">
        <f>入力シート!C15</f>
        <v>44466</v>
      </c>
      <c r="P32" s="1141"/>
      <c r="Q32" s="1141"/>
      <c r="R32" s="1141"/>
      <c r="S32" s="1141"/>
      <c r="T32" s="1141"/>
      <c r="U32" s="1141"/>
      <c r="V32" s="1141"/>
      <c r="W32" s="1141"/>
      <c r="X32" s="1141"/>
      <c r="Y32" s="1141"/>
      <c r="Z32" s="1141"/>
      <c r="AA32" s="1141"/>
      <c r="AB32" s="1141"/>
      <c r="AC32" s="1141"/>
      <c r="AD32" s="1141"/>
      <c r="AE32" s="1141"/>
      <c r="AF32" s="1141"/>
      <c r="AG32" s="1141"/>
      <c r="AH32" s="1141"/>
      <c r="AI32" s="1142"/>
    </row>
    <row r="33" spans="1:35">
      <c r="A33" s="1132" t="s">
        <v>346</v>
      </c>
      <c r="B33" s="1133"/>
      <c r="C33" s="1133"/>
      <c r="D33" s="1133"/>
      <c r="E33" s="1133"/>
      <c r="F33" s="1133"/>
      <c r="G33" s="1133"/>
      <c r="H33" s="1134"/>
      <c r="I33" s="1135" t="s">
        <v>87</v>
      </c>
      <c r="J33" s="1136"/>
      <c r="K33" s="1136"/>
      <c r="L33" s="1136"/>
      <c r="M33" s="1136"/>
      <c r="N33" s="1136"/>
      <c r="O33" s="1137">
        <f>O31</f>
        <v>44379</v>
      </c>
      <c r="P33" s="1137"/>
      <c r="Q33" s="1137"/>
      <c r="R33" s="1137"/>
      <c r="S33" s="1137"/>
      <c r="T33" s="1137"/>
      <c r="U33" s="1137"/>
      <c r="V33" s="1137"/>
      <c r="W33" s="1137"/>
      <c r="X33" s="1137"/>
      <c r="Y33" s="1137"/>
      <c r="Z33" s="1137"/>
      <c r="AA33" s="1137"/>
      <c r="AB33" s="1137"/>
      <c r="AC33" s="1137"/>
      <c r="AD33" s="1137"/>
      <c r="AE33" s="1137"/>
      <c r="AF33" s="1137"/>
      <c r="AG33" s="1137"/>
      <c r="AH33" s="1137"/>
      <c r="AI33" s="1138"/>
    </row>
    <row r="34" spans="1:35">
      <c r="A34" s="1132"/>
      <c r="B34" s="1133"/>
      <c r="C34" s="1133"/>
      <c r="D34" s="1133"/>
      <c r="E34" s="1133"/>
      <c r="F34" s="1133"/>
      <c r="G34" s="1133"/>
      <c r="H34" s="1134"/>
      <c r="I34" s="1139" t="s">
        <v>88</v>
      </c>
      <c r="J34" s="1140"/>
      <c r="K34" s="1140"/>
      <c r="L34" s="1140"/>
      <c r="M34" s="1140"/>
      <c r="N34" s="1140"/>
      <c r="O34" s="1164">
        <v>44591</v>
      </c>
      <c r="P34" s="1164"/>
      <c r="Q34" s="1164"/>
      <c r="R34" s="1164"/>
      <c r="S34" s="1164"/>
      <c r="T34" s="1164"/>
      <c r="U34" s="1164"/>
      <c r="V34" s="1164"/>
      <c r="W34" s="1164"/>
      <c r="X34" s="1164"/>
      <c r="Y34" s="1164"/>
      <c r="Z34" s="1164"/>
      <c r="AA34" s="1164"/>
      <c r="AB34" s="1164"/>
      <c r="AC34" s="1164"/>
      <c r="AD34" s="1164"/>
      <c r="AE34" s="1164"/>
      <c r="AF34" s="1164"/>
      <c r="AG34" s="1164"/>
      <c r="AH34" s="1164"/>
      <c r="AI34" s="1165"/>
    </row>
    <row r="35" spans="1:35">
      <c r="A35" s="1132" t="s">
        <v>347</v>
      </c>
      <c r="B35" s="1133"/>
      <c r="C35" s="1133"/>
      <c r="D35" s="1133"/>
      <c r="E35" s="1133"/>
      <c r="F35" s="1133"/>
      <c r="G35" s="1133"/>
      <c r="H35" s="1134"/>
      <c r="I35" s="1166" t="s">
        <v>807</v>
      </c>
      <c r="J35" s="1167"/>
      <c r="K35" s="1167"/>
      <c r="L35" s="1167"/>
      <c r="M35" s="1167"/>
      <c r="N35" s="1167"/>
      <c r="O35" s="1167"/>
      <c r="P35" s="1167"/>
      <c r="Q35" s="1167"/>
      <c r="R35" s="1167"/>
      <c r="S35" s="1167"/>
      <c r="T35" s="1167"/>
      <c r="U35" s="1167"/>
      <c r="V35" s="1167"/>
      <c r="W35" s="1167"/>
      <c r="X35" s="1167"/>
      <c r="Y35" s="1167"/>
      <c r="Z35" s="1167"/>
      <c r="AA35" s="1167"/>
      <c r="AB35" s="1167"/>
      <c r="AC35" s="1167"/>
      <c r="AD35" s="1167"/>
      <c r="AE35" s="1167"/>
      <c r="AF35" s="1167"/>
      <c r="AG35" s="1167"/>
      <c r="AH35" s="1167"/>
      <c r="AI35" s="1168"/>
    </row>
    <row r="36" spans="1:35">
      <c r="A36" s="1132"/>
      <c r="B36" s="1133"/>
      <c r="C36" s="1133"/>
      <c r="D36" s="1133"/>
      <c r="E36" s="1133"/>
      <c r="F36" s="1133"/>
      <c r="G36" s="1133"/>
      <c r="H36" s="1134"/>
      <c r="I36" s="1169"/>
      <c r="J36" s="1170"/>
      <c r="K36" s="1170"/>
      <c r="L36" s="1170"/>
      <c r="M36" s="1170"/>
      <c r="N36" s="1170"/>
      <c r="O36" s="1170"/>
      <c r="P36" s="1170"/>
      <c r="Q36" s="1170"/>
      <c r="R36" s="1170"/>
      <c r="S36" s="1170"/>
      <c r="T36" s="1170"/>
      <c r="U36" s="1170"/>
      <c r="V36" s="1170"/>
      <c r="W36" s="1170"/>
      <c r="X36" s="1170"/>
      <c r="Y36" s="1170"/>
      <c r="Z36" s="1170"/>
      <c r="AA36" s="1170"/>
      <c r="AB36" s="1170"/>
      <c r="AC36" s="1170"/>
      <c r="AD36" s="1170"/>
      <c r="AE36" s="1170"/>
      <c r="AF36" s="1170"/>
      <c r="AG36" s="1170"/>
      <c r="AH36" s="1170"/>
      <c r="AI36" s="1171"/>
    </row>
    <row r="37" spans="1:35">
      <c r="A37" s="1132"/>
      <c r="B37" s="1133"/>
      <c r="C37" s="1133"/>
      <c r="D37" s="1133"/>
      <c r="E37" s="1133"/>
      <c r="F37" s="1133"/>
      <c r="G37" s="1133"/>
      <c r="H37" s="1134"/>
      <c r="I37" s="1169"/>
      <c r="J37" s="1170"/>
      <c r="K37" s="1170"/>
      <c r="L37" s="1170"/>
      <c r="M37" s="1170"/>
      <c r="N37" s="1170"/>
      <c r="O37" s="1170"/>
      <c r="P37" s="1170"/>
      <c r="Q37" s="1170"/>
      <c r="R37" s="1170"/>
      <c r="S37" s="1170"/>
      <c r="T37" s="1170"/>
      <c r="U37" s="1170"/>
      <c r="V37" s="1170"/>
      <c r="W37" s="1170"/>
      <c r="X37" s="1170"/>
      <c r="Y37" s="1170"/>
      <c r="Z37" s="1170"/>
      <c r="AA37" s="1170"/>
      <c r="AB37" s="1170"/>
      <c r="AC37" s="1170"/>
      <c r="AD37" s="1170"/>
      <c r="AE37" s="1170"/>
      <c r="AF37" s="1170"/>
      <c r="AG37" s="1170"/>
      <c r="AH37" s="1170"/>
      <c r="AI37" s="1171"/>
    </row>
    <row r="38" spans="1:35">
      <c r="A38" s="1132"/>
      <c r="B38" s="1133"/>
      <c r="C38" s="1133"/>
      <c r="D38" s="1133"/>
      <c r="E38" s="1133"/>
      <c r="F38" s="1133"/>
      <c r="G38" s="1133"/>
      <c r="H38" s="1134"/>
      <c r="I38" s="1169"/>
      <c r="J38" s="1170"/>
      <c r="K38" s="1170"/>
      <c r="L38" s="1170"/>
      <c r="M38" s="1170"/>
      <c r="N38" s="1170"/>
      <c r="O38" s="1170"/>
      <c r="P38" s="1170"/>
      <c r="Q38" s="1170"/>
      <c r="R38" s="1170"/>
      <c r="S38" s="1170"/>
      <c r="T38" s="1170"/>
      <c r="U38" s="1170"/>
      <c r="V38" s="1170"/>
      <c r="W38" s="1170"/>
      <c r="X38" s="1170"/>
      <c r="Y38" s="1170"/>
      <c r="Z38" s="1170"/>
      <c r="AA38" s="1170"/>
      <c r="AB38" s="1170"/>
      <c r="AC38" s="1170"/>
      <c r="AD38" s="1170"/>
      <c r="AE38" s="1170"/>
      <c r="AF38" s="1170"/>
      <c r="AG38" s="1170"/>
      <c r="AH38" s="1170"/>
      <c r="AI38" s="1171"/>
    </row>
    <row r="39" spans="1:35">
      <c r="A39" s="1132"/>
      <c r="B39" s="1133"/>
      <c r="C39" s="1133"/>
      <c r="D39" s="1133"/>
      <c r="E39" s="1133"/>
      <c r="F39" s="1133"/>
      <c r="G39" s="1133"/>
      <c r="H39" s="1134"/>
      <c r="I39" s="1169"/>
      <c r="J39" s="1170"/>
      <c r="K39" s="1170"/>
      <c r="L39" s="1170"/>
      <c r="M39" s="1170"/>
      <c r="N39" s="1170"/>
      <c r="O39" s="1170"/>
      <c r="P39" s="1170"/>
      <c r="Q39" s="1170"/>
      <c r="R39" s="1170"/>
      <c r="S39" s="1170"/>
      <c r="T39" s="1170"/>
      <c r="U39" s="1170"/>
      <c r="V39" s="1170"/>
      <c r="W39" s="1170"/>
      <c r="X39" s="1170"/>
      <c r="Y39" s="1170"/>
      <c r="Z39" s="1170"/>
      <c r="AA39" s="1170"/>
      <c r="AB39" s="1170"/>
      <c r="AC39" s="1170"/>
      <c r="AD39" s="1170"/>
      <c r="AE39" s="1170"/>
      <c r="AF39" s="1170"/>
      <c r="AG39" s="1170"/>
      <c r="AH39" s="1170"/>
      <c r="AI39" s="1171"/>
    </row>
    <row r="40" spans="1:35">
      <c r="A40" s="1132"/>
      <c r="B40" s="1133"/>
      <c r="C40" s="1133"/>
      <c r="D40" s="1133"/>
      <c r="E40" s="1133"/>
      <c r="F40" s="1133"/>
      <c r="G40" s="1133"/>
      <c r="H40" s="1134"/>
      <c r="I40" s="1169"/>
      <c r="J40" s="1170"/>
      <c r="K40" s="1170"/>
      <c r="L40" s="1170"/>
      <c r="M40" s="1170"/>
      <c r="N40" s="1170"/>
      <c r="O40" s="1170"/>
      <c r="P40" s="1170"/>
      <c r="Q40" s="1170"/>
      <c r="R40" s="1170"/>
      <c r="S40" s="1170"/>
      <c r="T40" s="1170"/>
      <c r="U40" s="1170"/>
      <c r="V40" s="1170"/>
      <c r="W40" s="1170"/>
      <c r="X40" s="1170"/>
      <c r="Y40" s="1170"/>
      <c r="Z40" s="1170"/>
      <c r="AA40" s="1170"/>
      <c r="AB40" s="1170"/>
      <c r="AC40" s="1170"/>
      <c r="AD40" s="1170"/>
      <c r="AE40" s="1170"/>
      <c r="AF40" s="1170"/>
      <c r="AG40" s="1170"/>
      <c r="AH40" s="1170"/>
      <c r="AI40" s="1171"/>
    </row>
    <row r="41" spans="1:35">
      <c r="A41" s="1132"/>
      <c r="B41" s="1133"/>
      <c r="C41" s="1133"/>
      <c r="D41" s="1133"/>
      <c r="E41" s="1133"/>
      <c r="F41" s="1133"/>
      <c r="G41" s="1133"/>
      <c r="H41" s="1134"/>
      <c r="I41" s="1169"/>
      <c r="J41" s="1170"/>
      <c r="K41" s="1170"/>
      <c r="L41" s="1170"/>
      <c r="M41" s="1170"/>
      <c r="N41" s="1170"/>
      <c r="O41" s="1170"/>
      <c r="P41" s="1170"/>
      <c r="Q41" s="1170"/>
      <c r="R41" s="1170"/>
      <c r="S41" s="1170"/>
      <c r="T41" s="1170"/>
      <c r="U41" s="1170"/>
      <c r="V41" s="1170"/>
      <c r="W41" s="1170"/>
      <c r="X41" s="1170"/>
      <c r="Y41" s="1170"/>
      <c r="Z41" s="1170"/>
      <c r="AA41" s="1170"/>
      <c r="AB41" s="1170"/>
      <c r="AC41" s="1170"/>
      <c r="AD41" s="1170"/>
      <c r="AE41" s="1170"/>
      <c r="AF41" s="1170"/>
      <c r="AG41" s="1170"/>
      <c r="AH41" s="1170"/>
      <c r="AI41" s="1171"/>
    </row>
    <row r="42" spans="1:35">
      <c r="A42" s="1132"/>
      <c r="B42" s="1133"/>
      <c r="C42" s="1133"/>
      <c r="D42" s="1133"/>
      <c r="E42" s="1133"/>
      <c r="F42" s="1133"/>
      <c r="G42" s="1133"/>
      <c r="H42" s="1134"/>
      <c r="I42" s="1169"/>
      <c r="J42" s="1170"/>
      <c r="K42" s="1170"/>
      <c r="L42" s="1170"/>
      <c r="M42" s="1170"/>
      <c r="N42" s="1170"/>
      <c r="O42" s="1170"/>
      <c r="P42" s="1170"/>
      <c r="Q42" s="1170"/>
      <c r="R42" s="1170"/>
      <c r="S42" s="1170"/>
      <c r="T42" s="1170"/>
      <c r="U42" s="1170"/>
      <c r="V42" s="1170"/>
      <c r="W42" s="1170"/>
      <c r="X42" s="1170"/>
      <c r="Y42" s="1170"/>
      <c r="Z42" s="1170"/>
      <c r="AA42" s="1170"/>
      <c r="AB42" s="1170"/>
      <c r="AC42" s="1170"/>
      <c r="AD42" s="1170"/>
      <c r="AE42" s="1170"/>
      <c r="AF42" s="1170"/>
      <c r="AG42" s="1170"/>
      <c r="AH42" s="1170"/>
      <c r="AI42" s="1171"/>
    </row>
    <row r="43" spans="1:35">
      <c r="A43" s="1132"/>
      <c r="B43" s="1133"/>
      <c r="C43" s="1133"/>
      <c r="D43" s="1133"/>
      <c r="E43" s="1133"/>
      <c r="F43" s="1133"/>
      <c r="G43" s="1133"/>
      <c r="H43" s="1134"/>
      <c r="I43" s="1172"/>
      <c r="J43" s="1173"/>
      <c r="K43" s="1173"/>
      <c r="L43" s="1173"/>
      <c r="M43" s="1173"/>
      <c r="N43" s="1173"/>
      <c r="O43" s="1173"/>
      <c r="P43" s="1173"/>
      <c r="Q43" s="1173"/>
      <c r="R43" s="1173"/>
      <c r="S43" s="1173"/>
      <c r="T43" s="1173"/>
      <c r="U43" s="1173"/>
      <c r="V43" s="1173"/>
      <c r="W43" s="1173"/>
      <c r="X43" s="1173"/>
      <c r="Y43" s="1173"/>
      <c r="Z43" s="1173"/>
      <c r="AA43" s="1173"/>
      <c r="AB43" s="1173"/>
      <c r="AC43" s="1173"/>
      <c r="AD43" s="1173"/>
      <c r="AE43" s="1173"/>
      <c r="AF43" s="1173"/>
      <c r="AG43" s="1173"/>
      <c r="AH43" s="1173"/>
      <c r="AI43" s="1174"/>
    </row>
    <row r="44" spans="1:35">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row>
    <row r="45" spans="1:35">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row>
    <row r="46" spans="1:35">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row>
    <row r="47" spans="1:35">
      <c r="A47" s="217"/>
      <c r="B47" s="85" t="s">
        <v>142</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row>
    <row r="48" spans="1:35">
      <c r="A48" s="217"/>
      <c r="B48" s="85"/>
      <c r="C48" s="86"/>
      <c r="D48" s="217">
        <v>1</v>
      </c>
      <c r="E48" s="217" t="s">
        <v>222</v>
      </c>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row>
    <row r="49" spans="1:35">
      <c r="A49" s="217"/>
      <c r="B49" s="85"/>
      <c r="C49" s="217"/>
      <c r="D49" s="217"/>
      <c r="E49" s="217" t="s">
        <v>311</v>
      </c>
      <c r="F49" s="1163" t="s">
        <v>223</v>
      </c>
      <c r="G49" s="1163"/>
      <c r="H49" s="1163"/>
      <c r="I49" s="1163"/>
      <c r="J49" s="1163"/>
      <c r="K49" s="1163"/>
      <c r="L49" s="1163"/>
      <c r="M49" s="1163"/>
      <c r="N49" s="1163"/>
      <c r="O49" s="1163"/>
      <c r="P49" s="1163"/>
      <c r="Q49" s="1163"/>
      <c r="R49" s="1163"/>
      <c r="S49" s="1163"/>
      <c r="T49" s="1163"/>
      <c r="U49" s="1163"/>
      <c r="V49" s="1163"/>
      <c r="W49" s="1163"/>
      <c r="X49" s="1163"/>
      <c r="Y49" s="1163"/>
      <c r="Z49" s="1163"/>
      <c r="AA49" s="1163"/>
      <c r="AB49" s="1163"/>
      <c r="AC49" s="1163"/>
      <c r="AD49" s="1163"/>
      <c r="AE49" s="1163"/>
      <c r="AF49" s="1163"/>
      <c r="AG49" s="1163"/>
      <c r="AH49" s="217"/>
      <c r="AI49" s="217"/>
    </row>
    <row r="50" spans="1:35">
      <c r="A50" s="84"/>
      <c r="B50" s="85"/>
      <c r="C50" s="217"/>
      <c r="D50" s="217"/>
      <c r="E50" s="217"/>
      <c r="F50" s="1163"/>
      <c r="G50" s="1163"/>
      <c r="H50" s="1163"/>
      <c r="I50" s="1163"/>
      <c r="J50" s="1163"/>
      <c r="K50" s="1163"/>
      <c r="L50" s="1163"/>
      <c r="M50" s="1163"/>
      <c r="N50" s="1163"/>
      <c r="O50" s="1163"/>
      <c r="P50" s="1163"/>
      <c r="Q50" s="1163"/>
      <c r="R50" s="1163"/>
      <c r="S50" s="1163"/>
      <c r="T50" s="1163"/>
      <c r="U50" s="1163"/>
      <c r="V50" s="1163"/>
      <c r="W50" s="1163"/>
      <c r="X50" s="1163"/>
      <c r="Y50" s="1163"/>
      <c r="Z50" s="1163"/>
      <c r="AA50" s="1163"/>
      <c r="AB50" s="1163"/>
      <c r="AC50" s="1163"/>
      <c r="AD50" s="1163"/>
      <c r="AE50" s="1163"/>
      <c r="AF50" s="1163"/>
      <c r="AG50" s="1163"/>
      <c r="AH50" s="217"/>
      <c r="AI50" s="217"/>
    </row>
    <row r="51" spans="1:35">
      <c r="A51" s="217"/>
      <c r="B51" s="85"/>
      <c r="C51" s="217"/>
      <c r="D51" s="217"/>
      <c r="E51" s="217" t="s">
        <v>348</v>
      </c>
      <c r="F51" s="1163" t="s">
        <v>349</v>
      </c>
      <c r="G51" s="1163"/>
      <c r="H51" s="1163"/>
      <c r="I51" s="1163"/>
      <c r="J51" s="1163"/>
      <c r="K51" s="1163"/>
      <c r="L51" s="1163"/>
      <c r="M51" s="1163"/>
      <c r="N51" s="1163"/>
      <c r="O51" s="1163"/>
      <c r="P51" s="1163"/>
      <c r="Q51" s="1163"/>
      <c r="R51" s="1163"/>
      <c r="S51" s="1163"/>
      <c r="T51" s="1163"/>
      <c r="U51" s="1163"/>
      <c r="V51" s="1163"/>
      <c r="W51" s="1163"/>
      <c r="X51" s="1163"/>
      <c r="Y51" s="1163"/>
      <c r="Z51" s="1163"/>
      <c r="AA51" s="1163"/>
      <c r="AB51" s="1163"/>
      <c r="AC51" s="1163"/>
      <c r="AD51" s="1163"/>
      <c r="AE51" s="1163"/>
      <c r="AF51" s="1163"/>
      <c r="AG51" s="1163"/>
      <c r="AH51" s="217"/>
      <c r="AI51" s="217"/>
    </row>
    <row r="52" spans="1:35">
      <c r="A52" s="217"/>
      <c r="B52" s="85"/>
      <c r="C52" s="217"/>
      <c r="D52" s="217"/>
      <c r="E52" s="217"/>
      <c r="F52" s="1163"/>
      <c r="G52" s="1163"/>
      <c r="H52" s="1163"/>
      <c r="I52" s="1163"/>
      <c r="J52" s="1163"/>
      <c r="K52" s="1163"/>
      <c r="L52" s="1163"/>
      <c r="M52" s="1163"/>
      <c r="N52" s="1163"/>
      <c r="O52" s="1163"/>
      <c r="P52" s="1163"/>
      <c r="Q52" s="1163"/>
      <c r="R52" s="1163"/>
      <c r="S52" s="1163"/>
      <c r="T52" s="1163"/>
      <c r="U52" s="1163"/>
      <c r="V52" s="1163"/>
      <c r="W52" s="1163"/>
      <c r="X52" s="1163"/>
      <c r="Y52" s="1163"/>
      <c r="Z52" s="1163"/>
      <c r="AA52" s="1163"/>
      <c r="AB52" s="1163"/>
      <c r="AC52" s="1163"/>
      <c r="AD52" s="1163"/>
      <c r="AE52" s="1163"/>
      <c r="AF52" s="1163"/>
      <c r="AG52" s="1163"/>
      <c r="AH52" s="217"/>
      <c r="AI52" s="217"/>
    </row>
    <row r="53" spans="1:35">
      <c r="A53" s="217"/>
      <c r="B53" s="85"/>
      <c r="C53" s="217"/>
      <c r="D53" s="217"/>
      <c r="E53" s="217" t="s">
        <v>350</v>
      </c>
      <c r="F53" s="217" t="s">
        <v>224</v>
      </c>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row>
    <row r="54" spans="1:35">
      <c r="A54" s="217"/>
      <c r="B54" s="85"/>
      <c r="C54" s="217"/>
      <c r="D54" s="217">
        <v>2</v>
      </c>
      <c r="E54" s="217" t="s">
        <v>225</v>
      </c>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row>
  </sheetData>
  <mergeCells count="25">
    <mergeCell ref="F49:AG50"/>
    <mergeCell ref="F51:AG52"/>
    <mergeCell ref="I33:N33"/>
    <mergeCell ref="O33:AI33"/>
    <mergeCell ref="I34:N34"/>
    <mergeCell ref="O34:AI34"/>
    <mergeCell ref="A35:H43"/>
    <mergeCell ref="I35:AI43"/>
    <mergeCell ref="A33:H34"/>
    <mergeCell ref="AA7:AI7"/>
    <mergeCell ref="B11:N11"/>
    <mergeCell ref="X12:AI13"/>
    <mergeCell ref="X14:AI14"/>
    <mergeCell ref="X15:AH15"/>
    <mergeCell ref="A17:AI17"/>
    <mergeCell ref="A27:H28"/>
    <mergeCell ref="A25:AI25"/>
    <mergeCell ref="I27:AI28"/>
    <mergeCell ref="A29:H30"/>
    <mergeCell ref="I29:AI30"/>
    <mergeCell ref="A31:H32"/>
    <mergeCell ref="I31:N31"/>
    <mergeCell ref="O31:AI31"/>
    <mergeCell ref="I32:N32"/>
    <mergeCell ref="O32:AI32"/>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Q46"/>
  <sheetViews>
    <sheetView view="pageBreakPreview" topLeftCell="A7" zoomScale="80" zoomScaleNormal="100" zoomScaleSheetLayoutView="80" workbookViewId="0">
      <selection activeCell="C5" sqref="C5:C6"/>
    </sheetView>
  </sheetViews>
  <sheetFormatPr defaultColWidth="9" defaultRowHeight="13.5"/>
  <cols>
    <col min="1" max="1" width="9" style="12"/>
    <col min="2" max="2" width="11.75" style="12" customWidth="1"/>
    <col min="3" max="3" width="12.625" style="12" customWidth="1"/>
    <col min="4" max="5" width="4.125" style="12" customWidth="1"/>
    <col min="6" max="6" width="4.625" style="12" customWidth="1"/>
    <col min="7" max="7" width="3.625" style="12" customWidth="1"/>
    <col min="8" max="8" width="4.625" style="12" customWidth="1"/>
    <col min="9" max="9" width="2.625" style="12" customWidth="1"/>
    <col min="10" max="14" width="5.625" style="12" customWidth="1"/>
    <col min="15" max="15" width="1.75" style="12" customWidth="1"/>
    <col min="16" max="16384" width="9" style="12"/>
  </cols>
  <sheetData>
    <row r="6" spans="1:15">
      <c r="A6" s="11" t="s">
        <v>91</v>
      </c>
    </row>
    <row r="7" spans="1:15">
      <c r="A7" s="13"/>
      <c r="B7" s="13"/>
      <c r="C7" s="13"/>
      <c r="D7" s="13"/>
      <c r="E7" s="13"/>
      <c r="F7" s="13"/>
      <c r="G7" s="13"/>
      <c r="H7" s="13"/>
      <c r="I7" s="13"/>
      <c r="J7" s="13"/>
      <c r="K7" s="14" t="s">
        <v>92</v>
      </c>
      <c r="L7" s="1175"/>
      <c r="M7" s="1175"/>
      <c r="N7" s="1175"/>
      <c r="O7" s="13"/>
    </row>
    <row r="9" spans="1:15">
      <c r="A9" s="1176" t="str">
        <f>"福岡県"&amp;入力シート!C5&amp;"長"</f>
        <v>福岡県○○県土整備事務所長</v>
      </c>
      <c r="B9" s="1176"/>
      <c r="C9" s="1176"/>
      <c r="D9" s="12" t="s">
        <v>93</v>
      </c>
      <c r="E9" s="15"/>
      <c r="G9" s="1177"/>
      <c r="H9" s="1177"/>
      <c r="I9" s="1177"/>
      <c r="J9" s="1177"/>
      <c r="K9" s="1177"/>
      <c r="L9" s="1177"/>
      <c r="M9" s="1177"/>
    </row>
    <row r="10" spans="1:15">
      <c r="A10" s="164"/>
      <c r="B10" s="164"/>
      <c r="C10" s="164"/>
      <c r="E10" s="15"/>
      <c r="H10" s="207"/>
      <c r="I10" s="1178" t="str">
        <f>入力シート!C25</f>
        <v>福岡市博多区東公園７－７</v>
      </c>
      <c r="J10" s="1158"/>
      <c r="K10" s="1158"/>
      <c r="L10" s="1158"/>
      <c r="M10" s="1158"/>
      <c r="N10" s="1158"/>
    </row>
    <row r="11" spans="1:15">
      <c r="A11" s="13"/>
      <c r="B11" s="13"/>
      <c r="C11" s="13"/>
      <c r="D11" s="13"/>
      <c r="E11" s="13"/>
      <c r="F11" s="13"/>
      <c r="H11" s="207"/>
      <c r="I11" s="1158"/>
      <c r="J11" s="1158"/>
      <c r="K11" s="1158"/>
      <c r="L11" s="1158"/>
      <c r="M11" s="1158"/>
      <c r="N11" s="1158"/>
      <c r="O11" s="13"/>
    </row>
    <row r="12" spans="1:15">
      <c r="A12" s="13"/>
      <c r="B12" s="13"/>
      <c r="C12" s="13"/>
      <c r="D12" s="13"/>
      <c r="E12" s="13"/>
      <c r="F12" s="13"/>
      <c r="I12" s="1179" t="str">
        <f>入力シート!C26</f>
        <v>(株）福岡企画技調</v>
      </c>
      <c r="J12" s="1160"/>
      <c r="K12" s="1160"/>
      <c r="L12" s="1160"/>
      <c r="M12" s="1160"/>
      <c r="N12" s="1160"/>
      <c r="O12" s="13"/>
    </row>
    <row r="13" spans="1:15">
      <c r="H13" s="7"/>
      <c r="I13" s="1192" t="str">
        <f>入力シート!C27</f>
        <v>代表取締役　企画太郎</v>
      </c>
      <c r="J13" s="1162"/>
      <c r="K13" s="1162"/>
      <c r="L13" s="1162"/>
      <c r="M13" s="1162"/>
      <c r="N13" s="1162"/>
    </row>
    <row r="15" spans="1:15" ht="18.75">
      <c r="A15" s="1193" t="s">
        <v>94</v>
      </c>
      <c r="B15" s="1193"/>
      <c r="C15" s="1193"/>
      <c r="D15" s="1193"/>
      <c r="E15" s="1193"/>
      <c r="F15" s="1193"/>
      <c r="G15" s="1193"/>
      <c r="H15" s="1193"/>
      <c r="I15" s="1193"/>
      <c r="J15" s="1193"/>
      <c r="K15" s="1193"/>
      <c r="L15" s="1193"/>
      <c r="M15" s="1193"/>
      <c r="N15" s="1193"/>
      <c r="O15" s="16"/>
    </row>
    <row r="17" spans="1:17">
      <c r="C17" s="208"/>
      <c r="D17" s="208"/>
      <c r="E17" s="208"/>
      <c r="F17" s="208"/>
      <c r="G17" s="208"/>
      <c r="H17" s="208"/>
      <c r="I17" s="208"/>
      <c r="J17" s="208"/>
      <c r="K17" s="208"/>
      <c r="L17" s="208"/>
      <c r="M17" s="208"/>
      <c r="N17" s="208"/>
    </row>
    <row r="18" spans="1:17">
      <c r="A18" s="165" t="s">
        <v>84</v>
      </c>
      <c r="B18" s="1194" t="str">
        <f>"第50"&amp;入力シート!C3&amp;"-"&amp;入力シート!C4&amp;"号　"&amp;入力シート!C10</f>
        <v>第503-12345-001号　県道博多天神線排水性舗装工事（第２工区）</v>
      </c>
      <c r="C18" s="1195"/>
      <c r="D18" s="1195"/>
      <c r="E18" s="1195"/>
      <c r="F18" s="1195"/>
      <c r="G18" s="1195"/>
      <c r="H18" s="1195"/>
      <c r="I18" s="1195"/>
      <c r="J18" s="1195"/>
      <c r="K18" s="1195"/>
      <c r="L18" s="1195"/>
      <c r="M18" s="1195"/>
      <c r="N18" s="1195"/>
    </row>
    <row r="19" spans="1:17">
      <c r="B19" s="1195"/>
      <c r="C19" s="1195"/>
      <c r="D19" s="1195"/>
      <c r="E19" s="1195"/>
      <c r="F19" s="1195"/>
      <c r="G19" s="1195"/>
      <c r="H19" s="1195"/>
      <c r="I19" s="1195"/>
      <c r="J19" s="1195"/>
      <c r="K19" s="1195"/>
      <c r="L19" s="1195"/>
      <c r="M19" s="1195"/>
      <c r="N19" s="1195"/>
    </row>
    <row r="21" spans="1:17">
      <c r="A21" s="249" t="s">
        <v>683</v>
      </c>
      <c r="B21" s="250"/>
      <c r="C21" s="220"/>
      <c r="D21" s="220"/>
      <c r="E21" s="220"/>
      <c r="F21" s="220"/>
      <c r="G21" s="220"/>
      <c r="H21" s="220"/>
      <c r="I21" s="220"/>
      <c r="J21" s="220"/>
      <c r="K21" s="220"/>
      <c r="L21" s="220"/>
      <c r="M21" s="220"/>
      <c r="N21" s="220"/>
    </row>
    <row r="23" spans="1:17">
      <c r="A23" s="17" t="s">
        <v>95</v>
      </c>
    </row>
    <row r="25" spans="1:17">
      <c r="A25" s="16" t="s">
        <v>2</v>
      </c>
      <c r="B25" s="16"/>
      <c r="C25" s="16"/>
      <c r="D25" s="16"/>
      <c r="E25" s="16"/>
      <c r="F25" s="16"/>
      <c r="G25" s="16"/>
      <c r="H25" s="16"/>
      <c r="I25" s="16"/>
      <c r="J25" s="16"/>
      <c r="K25" s="16"/>
      <c r="L25" s="16"/>
      <c r="M25" s="16"/>
      <c r="N25" s="16"/>
      <c r="O25" s="16"/>
    </row>
    <row r="26" spans="1:17">
      <c r="A26" s="13"/>
      <c r="B26" s="13"/>
      <c r="C26" s="13"/>
      <c r="D26" s="13"/>
      <c r="E26" s="13"/>
      <c r="F26" s="13"/>
      <c r="G26" s="13"/>
      <c r="H26" s="13"/>
      <c r="I26" s="13"/>
      <c r="J26" s="13"/>
      <c r="K26" s="13"/>
      <c r="L26" s="13"/>
      <c r="M26" s="13"/>
      <c r="N26" s="13"/>
      <c r="O26" s="16"/>
    </row>
    <row r="27" spans="1:17" ht="30" customHeight="1">
      <c r="A27" s="1180" t="s">
        <v>266</v>
      </c>
      <c r="B27" s="1181"/>
      <c r="C27" s="1182"/>
      <c r="D27" s="1199"/>
      <c r="E27" s="1200"/>
      <c r="F27" s="1200"/>
      <c r="G27" s="1200"/>
      <c r="H27" s="1200"/>
      <c r="I27" s="1200"/>
      <c r="J27" s="1200"/>
      <c r="K27" s="1200"/>
      <c r="L27" s="1200"/>
      <c r="M27" s="1200"/>
      <c r="N27" s="1201"/>
    </row>
    <row r="28" spans="1:17" ht="27.75" customHeight="1">
      <c r="A28" s="1180" t="s">
        <v>96</v>
      </c>
      <c r="B28" s="1181"/>
      <c r="C28" s="1182"/>
      <c r="D28" s="1202" t="s">
        <v>48</v>
      </c>
      <c r="E28" s="1203"/>
      <c r="F28" s="1203"/>
      <c r="G28" s="1203"/>
      <c r="H28" s="1203"/>
      <c r="I28" s="1203"/>
      <c r="J28" s="1203"/>
      <c r="K28" s="1203"/>
      <c r="L28" s="1203"/>
      <c r="M28" s="1203"/>
      <c r="N28" s="1204"/>
      <c r="Q28" s="218" t="s">
        <v>351</v>
      </c>
    </row>
    <row r="29" spans="1:17" ht="30" customHeight="1">
      <c r="Q29" s="218" t="s">
        <v>352</v>
      </c>
    </row>
    <row r="30" spans="1:17" ht="30" customHeight="1">
      <c r="A30" s="1180" t="s">
        <v>97</v>
      </c>
      <c r="B30" s="1181"/>
      <c r="C30" s="1182"/>
      <c r="D30" s="1180" t="s">
        <v>98</v>
      </c>
      <c r="E30" s="1181"/>
      <c r="F30" s="1181"/>
      <c r="G30" s="1181"/>
      <c r="H30" s="1181"/>
      <c r="I30" s="1181"/>
      <c r="J30" s="1181"/>
      <c r="K30" s="1181"/>
      <c r="L30" s="1181"/>
      <c r="M30" s="1181"/>
      <c r="N30" s="1182"/>
      <c r="Q30" s="218" t="s">
        <v>353</v>
      </c>
    </row>
    <row r="31" spans="1:17" ht="38.25" customHeight="1">
      <c r="A31" s="1196" t="s" ph="1">
        <v>797</v>
      </c>
      <c r="B31" s="1197" ph="1"/>
      <c r="C31" s="1198" ph="1"/>
      <c r="D31" s="1196" t="s" ph="1">
        <v>798</v>
      </c>
      <c r="E31" s="1197" ph="1"/>
      <c r="F31" s="1197" ph="1"/>
      <c r="G31" s="1197" ph="1"/>
      <c r="H31" s="1197" ph="1"/>
      <c r="I31" s="1197" ph="1"/>
      <c r="J31" s="1197" ph="1"/>
      <c r="K31" s="1197" ph="1"/>
      <c r="L31" s="1197" ph="1"/>
      <c r="M31" s="1197" ph="1"/>
      <c r="N31" s="1198" ph="1"/>
      <c r="Q31" s="218" t="s">
        <v>354</v>
      </c>
    </row>
    <row r="32" spans="1:17" ht="30" customHeight="1">
      <c r="A32" s="1180" t="s">
        <v>99</v>
      </c>
      <c r="B32" s="1181"/>
      <c r="C32" s="1181"/>
      <c r="D32" s="1181"/>
      <c r="E32" s="1181"/>
      <c r="F32" s="1181"/>
      <c r="G32" s="1181"/>
      <c r="H32" s="1181"/>
      <c r="I32" s="1181"/>
      <c r="J32" s="1181"/>
      <c r="K32" s="1181"/>
      <c r="L32" s="1181"/>
      <c r="M32" s="1181"/>
      <c r="N32" s="1182"/>
    </row>
    <row r="33" spans="1:14" ht="30" customHeight="1">
      <c r="A33" s="1183" t="s">
        <v>799</v>
      </c>
      <c r="B33" s="1184"/>
      <c r="C33" s="1184"/>
      <c r="D33" s="1184"/>
      <c r="E33" s="1184"/>
      <c r="F33" s="1184"/>
      <c r="G33" s="1184"/>
      <c r="H33" s="1184"/>
      <c r="I33" s="1184"/>
      <c r="J33" s="1184"/>
      <c r="K33" s="1184"/>
      <c r="L33" s="1184"/>
      <c r="M33" s="1184"/>
      <c r="N33" s="1185"/>
    </row>
    <row r="34" spans="1:14" ht="30" customHeight="1">
      <c r="A34" s="1186"/>
      <c r="B34" s="1187"/>
      <c r="C34" s="1187"/>
      <c r="D34" s="1187"/>
      <c r="E34" s="1187"/>
      <c r="F34" s="1187"/>
      <c r="G34" s="1187"/>
      <c r="H34" s="1187"/>
      <c r="I34" s="1187"/>
      <c r="J34" s="1187"/>
      <c r="K34" s="1187"/>
      <c r="L34" s="1187"/>
      <c r="M34" s="1187"/>
      <c r="N34" s="1188"/>
    </row>
    <row r="35" spans="1:14" ht="30" customHeight="1">
      <c r="A35" s="1186"/>
      <c r="B35" s="1187"/>
      <c r="C35" s="1187"/>
      <c r="D35" s="1187"/>
      <c r="E35" s="1187"/>
      <c r="F35" s="1187"/>
      <c r="G35" s="1187"/>
      <c r="H35" s="1187"/>
      <c r="I35" s="1187"/>
      <c r="J35" s="1187"/>
      <c r="K35" s="1187"/>
      <c r="L35" s="1187"/>
      <c r="M35" s="1187"/>
      <c r="N35" s="1188"/>
    </row>
    <row r="36" spans="1:14" ht="30" customHeight="1">
      <c r="A36" s="1189"/>
      <c r="B36" s="1190"/>
      <c r="C36" s="1190"/>
      <c r="D36" s="1190"/>
      <c r="E36" s="1190"/>
      <c r="F36" s="1190"/>
      <c r="G36" s="1190"/>
      <c r="H36" s="1190"/>
      <c r="I36" s="1190"/>
      <c r="J36" s="1190"/>
      <c r="K36" s="1190"/>
      <c r="L36" s="1190"/>
      <c r="M36" s="1190"/>
      <c r="N36" s="1191"/>
    </row>
    <row r="37" spans="1:14" ht="20.100000000000001" customHeight="1">
      <c r="A37" s="6" t="s">
        <v>100</v>
      </c>
      <c r="B37" s="18"/>
      <c r="C37" s="19"/>
      <c r="D37" s="19"/>
      <c r="E37" s="19"/>
      <c r="F37" s="18"/>
      <c r="G37" s="18"/>
      <c r="H37" s="18"/>
      <c r="I37" s="18"/>
      <c r="J37" s="18"/>
      <c r="K37" s="18"/>
      <c r="L37" s="18"/>
      <c r="M37" s="18"/>
      <c r="N37" s="18"/>
    </row>
    <row r="38" spans="1:14">
      <c r="A38" s="20"/>
      <c r="B38" s="20"/>
      <c r="C38" s="20"/>
      <c r="D38" s="20"/>
      <c r="E38" s="20"/>
      <c r="F38" s="20"/>
      <c r="G38" s="20"/>
      <c r="H38" s="20"/>
      <c r="I38" s="20"/>
      <c r="J38" s="20"/>
      <c r="K38" s="20"/>
      <c r="L38" s="20"/>
      <c r="M38" s="20"/>
      <c r="N38" s="20"/>
    </row>
    <row r="40" spans="1:14">
      <c r="A40" s="166" t="s">
        <v>101</v>
      </c>
      <c r="B40" s="12" t="s">
        <v>102</v>
      </c>
    </row>
    <row r="41" spans="1:14">
      <c r="A41" s="167" t="s">
        <v>267</v>
      </c>
      <c r="B41" s="12" t="s">
        <v>268</v>
      </c>
    </row>
    <row r="42" spans="1:14">
      <c r="C42" s="12" t="s">
        <v>103</v>
      </c>
    </row>
    <row r="43" spans="1:14">
      <c r="C43" s="12" t="s">
        <v>104</v>
      </c>
    </row>
    <row r="44" spans="1:14">
      <c r="C44" s="12" t="s">
        <v>105</v>
      </c>
    </row>
    <row r="45" spans="1:14">
      <c r="C45" s="12" t="s">
        <v>106</v>
      </c>
    </row>
    <row r="46" spans="1:14">
      <c r="A46" s="167" t="s">
        <v>269</v>
      </c>
      <c r="B46" s="6" t="s">
        <v>270</v>
      </c>
    </row>
  </sheetData>
  <mergeCells count="18">
    <mergeCell ref="A32:N32"/>
    <mergeCell ref="D30:N30"/>
    <mergeCell ref="A33:N36"/>
    <mergeCell ref="I13:N13"/>
    <mergeCell ref="A15:N15"/>
    <mergeCell ref="B18:N19"/>
    <mergeCell ref="A30:C30"/>
    <mergeCell ref="A31:C31"/>
    <mergeCell ref="D31:N31"/>
    <mergeCell ref="A27:C27"/>
    <mergeCell ref="D27:N27"/>
    <mergeCell ref="A28:C28"/>
    <mergeCell ref="D28:N28"/>
    <mergeCell ref="L7:N7"/>
    <mergeCell ref="A9:C9"/>
    <mergeCell ref="G9:M9"/>
    <mergeCell ref="I10:N11"/>
    <mergeCell ref="I12:N12"/>
  </mergeCells>
  <phoneticPr fontId="14" type="Hiragana"/>
  <dataValidations count="2">
    <dataValidation type="list" allowBlank="1" showInputMessage="1" showErrorMessage="1" sqref="D30:N30">
      <formula1>$Q$30:$Q$33</formula1>
    </dataValidation>
    <dataValidation type="list" allowBlank="1" showInputMessage="1" showErrorMessage="1" sqref="D28:N28">
      <formula1>$Q$28:$Q$33</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6"/>
  <sheetViews>
    <sheetView view="pageBreakPreview" zoomScale="80" zoomScaleNormal="100" zoomScaleSheetLayoutView="80" workbookViewId="0">
      <selection activeCell="A60" sqref="A60:I60"/>
    </sheetView>
  </sheetViews>
  <sheetFormatPr defaultRowHeight="13.5"/>
  <cols>
    <col min="1" max="9" width="9.625" style="331" customWidth="1"/>
    <col min="10" max="256" width="9" style="331"/>
    <col min="257" max="265" width="9.625" style="331" customWidth="1"/>
    <col min="266" max="512" width="9" style="331"/>
    <col min="513" max="521" width="9.625" style="331" customWidth="1"/>
    <col min="522" max="768" width="9" style="331"/>
    <col min="769" max="777" width="9.625" style="331" customWidth="1"/>
    <col min="778" max="1024" width="9" style="331"/>
    <col min="1025" max="1033" width="9.625" style="331" customWidth="1"/>
    <col min="1034" max="1280" width="9" style="331"/>
    <col min="1281" max="1289" width="9.625" style="331" customWidth="1"/>
    <col min="1290" max="1536" width="9" style="331"/>
    <col min="1537" max="1545" width="9.625" style="331" customWidth="1"/>
    <col min="1546" max="1792" width="9" style="331"/>
    <col min="1793" max="1801" width="9.625" style="331" customWidth="1"/>
    <col min="1802" max="2048" width="9" style="331"/>
    <col min="2049" max="2057" width="9.625" style="331" customWidth="1"/>
    <col min="2058" max="2304" width="9" style="331"/>
    <col min="2305" max="2313" width="9.625" style="331" customWidth="1"/>
    <col min="2314" max="2560" width="9" style="331"/>
    <col min="2561" max="2569" width="9.625" style="331" customWidth="1"/>
    <col min="2570" max="2816" width="9" style="331"/>
    <col min="2817" max="2825" width="9.625" style="331" customWidth="1"/>
    <col min="2826" max="3072" width="9" style="331"/>
    <col min="3073" max="3081" width="9.625" style="331" customWidth="1"/>
    <col min="3082" max="3328" width="9" style="331"/>
    <col min="3329" max="3337" width="9.625" style="331" customWidth="1"/>
    <col min="3338" max="3584" width="9" style="331"/>
    <col min="3585" max="3593" width="9.625" style="331" customWidth="1"/>
    <col min="3594" max="3840" width="9" style="331"/>
    <col min="3841" max="3849" width="9.625" style="331" customWidth="1"/>
    <col min="3850" max="4096" width="9" style="331"/>
    <col min="4097" max="4105" width="9.625" style="331" customWidth="1"/>
    <col min="4106" max="4352" width="9" style="331"/>
    <col min="4353" max="4361" width="9.625" style="331" customWidth="1"/>
    <col min="4362" max="4608" width="9" style="331"/>
    <col min="4609" max="4617" width="9.625" style="331" customWidth="1"/>
    <col min="4618" max="4864" width="9" style="331"/>
    <col min="4865" max="4873" width="9.625" style="331" customWidth="1"/>
    <col min="4874" max="5120" width="9" style="331"/>
    <col min="5121" max="5129" width="9.625" style="331" customWidth="1"/>
    <col min="5130" max="5376" width="9" style="331"/>
    <col min="5377" max="5385" width="9.625" style="331" customWidth="1"/>
    <col min="5386" max="5632" width="9" style="331"/>
    <col min="5633" max="5641" width="9.625" style="331" customWidth="1"/>
    <col min="5642" max="5888" width="9" style="331"/>
    <col min="5889" max="5897" width="9.625" style="331" customWidth="1"/>
    <col min="5898" max="6144" width="9" style="331"/>
    <col min="6145" max="6153" width="9.625" style="331" customWidth="1"/>
    <col min="6154" max="6400" width="9" style="331"/>
    <col min="6401" max="6409" width="9.625" style="331" customWidth="1"/>
    <col min="6410" max="6656" width="9" style="331"/>
    <col min="6657" max="6665" width="9.625" style="331" customWidth="1"/>
    <col min="6666" max="6912" width="9" style="331"/>
    <col min="6913" max="6921" width="9.625" style="331" customWidth="1"/>
    <col min="6922" max="7168" width="9" style="331"/>
    <col min="7169" max="7177" width="9.625" style="331" customWidth="1"/>
    <col min="7178" max="7424" width="9" style="331"/>
    <col min="7425" max="7433" width="9.625" style="331" customWidth="1"/>
    <col min="7434" max="7680" width="9" style="331"/>
    <col min="7681" max="7689" width="9.625" style="331" customWidth="1"/>
    <col min="7690" max="7936" width="9" style="331"/>
    <col min="7937" max="7945" width="9.625" style="331" customWidth="1"/>
    <col min="7946" max="8192" width="9" style="331"/>
    <col min="8193" max="8201" width="9.625" style="331" customWidth="1"/>
    <col min="8202" max="8448" width="9" style="331"/>
    <col min="8449" max="8457" width="9.625" style="331" customWidth="1"/>
    <col min="8458" max="8704" width="9" style="331"/>
    <col min="8705" max="8713" width="9.625" style="331" customWidth="1"/>
    <col min="8714" max="8960" width="9" style="331"/>
    <col min="8961" max="8969" width="9.625" style="331" customWidth="1"/>
    <col min="8970" max="9216" width="9" style="331"/>
    <col min="9217" max="9225" width="9.625" style="331" customWidth="1"/>
    <col min="9226" max="9472" width="9" style="331"/>
    <col min="9473" max="9481" width="9.625" style="331" customWidth="1"/>
    <col min="9482" max="9728" width="9" style="331"/>
    <col min="9729" max="9737" width="9.625" style="331" customWidth="1"/>
    <col min="9738" max="9984" width="9" style="331"/>
    <col min="9985" max="9993" width="9.625" style="331" customWidth="1"/>
    <col min="9994" max="10240" width="9" style="331"/>
    <col min="10241" max="10249" width="9.625" style="331" customWidth="1"/>
    <col min="10250" max="10496" width="9" style="331"/>
    <col min="10497" max="10505" width="9.625" style="331" customWidth="1"/>
    <col min="10506" max="10752" width="9" style="331"/>
    <col min="10753" max="10761" width="9.625" style="331" customWidth="1"/>
    <col min="10762" max="11008" width="9" style="331"/>
    <col min="11009" max="11017" width="9.625" style="331" customWidth="1"/>
    <col min="11018" max="11264" width="9" style="331"/>
    <col min="11265" max="11273" width="9.625" style="331" customWidth="1"/>
    <col min="11274" max="11520" width="9" style="331"/>
    <col min="11521" max="11529" width="9.625" style="331" customWidth="1"/>
    <col min="11530" max="11776" width="9" style="331"/>
    <col min="11777" max="11785" width="9.625" style="331" customWidth="1"/>
    <col min="11786" max="12032" width="9" style="331"/>
    <col min="12033" max="12041" width="9.625" style="331" customWidth="1"/>
    <col min="12042" max="12288" width="9" style="331"/>
    <col min="12289" max="12297" width="9.625" style="331" customWidth="1"/>
    <col min="12298" max="12544" width="9" style="331"/>
    <col min="12545" max="12553" width="9.625" style="331" customWidth="1"/>
    <col min="12554" max="12800" width="9" style="331"/>
    <col min="12801" max="12809" width="9.625" style="331" customWidth="1"/>
    <col min="12810" max="13056" width="9" style="331"/>
    <col min="13057" max="13065" width="9.625" style="331" customWidth="1"/>
    <col min="13066" max="13312" width="9" style="331"/>
    <col min="13313" max="13321" width="9.625" style="331" customWidth="1"/>
    <col min="13322" max="13568" width="9" style="331"/>
    <col min="13569" max="13577" width="9.625" style="331" customWidth="1"/>
    <col min="13578" max="13824" width="9" style="331"/>
    <col min="13825" max="13833" width="9.625" style="331" customWidth="1"/>
    <col min="13834" max="14080" width="9" style="331"/>
    <col min="14081" max="14089" width="9.625" style="331" customWidth="1"/>
    <col min="14090" max="14336" width="9" style="331"/>
    <col min="14337" max="14345" width="9.625" style="331" customWidth="1"/>
    <col min="14346" max="14592" width="9" style="331"/>
    <col min="14593" max="14601" width="9.625" style="331" customWidth="1"/>
    <col min="14602" max="14848" width="9" style="331"/>
    <col min="14849" max="14857" width="9.625" style="331" customWidth="1"/>
    <col min="14858" max="15104" width="9" style="331"/>
    <col min="15105" max="15113" width="9.625" style="331" customWidth="1"/>
    <col min="15114" max="15360" width="9" style="331"/>
    <col min="15361" max="15369" width="9.625" style="331" customWidth="1"/>
    <col min="15370" max="15616" width="9" style="331"/>
    <col min="15617" max="15625" width="9.625" style="331" customWidth="1"/>
    <col min="15626" max="15872" width="9" style="331"/>
    <col min="15873" max="15881" width="9.625" style="331" customWidth="1"/>
    <col min="15882" max="16128" width="9" style="331"/>
    <col min="16129" max="16137" width="9.625" style="331" customWidth="1"/>
    <col min="16138" max="16384" width="9" style="331"/>
  </cols>
  <sheetData>
    <row r="1" spans="1:9" ht="15" customHeight="1">
      <c r="F1" s="1211"/>
      <c r="G1" s="1211"/>
      <c r="H1" s="1211"/>
      <c r="I1" s="506"/>
    </row>
    <row r="2" spans="1:9" ht="15" customHeight="1">
      <c r="F2" s="1211"/>
      <c r="G2" s="1211"/>
      <c r="H2" s="1211"/>
      <c r="I2" s="506"/>
    </row>
    <row r="3" spans="1:9" ht="15" customHeight="1">
      <c r="F3" s="335"/>
      <c r="G3" s="335"/>
      <c r="H3" s="335"/>
      <c r="I3" s="335"/>
    </row>
    <row r="4" spans="1:9" ht="15" customHeight="1">
      <c r="F4" s="335"/>
      <c r="G4" s="335"/>
      <c r="H4" s="335"/>
      <c r="I4" s="335"/>
    </row>
    <row r="5" spans="1:9" ht="15" customHeight="1">
      <c r="F5" s="335"/>
      <c r="G5" s="335"/>
      <c r="H5" s="335"/>
      <c r="I5" s="335"/>
    </row>
    <row r="6" spans="1:9" ht="15" customHeight="1">
      <c r="F6" s="335"/>
      <c r="G6" s="335"/>
      <c r="H6" s="335"/>
      <c r="I6" s="335"/>
    </row>
    <row r="7" spans="1:9">
      <c r="F7" s="335"/>
      <c r="G7" s="335"/>
      <c r="H7" s="335"/>
      <c r="I7" s="335"/>
    </row>
    <row r="8" spans="1:9">
      <c r="F8" s="335"/>
      <c r="G8" s="335"/>
      <c r="H8" s="335"/>
      <c r="I8" s="335"/>
    </row>
    <row r="9" spans="1:9">
      <c r="F9" s="335"/>
      <c r="G9" s="335"/>
      <c r="H9" s="335"/>
      <c r="I9" s="335"/>
    </row>
    <row r="10" spans="1:9" ht="29.25" customHeight="1">
      <c r="A10" s="1207" t="s">
        <v>572</v>
      </c>
      <c r="B10" s="1207"/>
      <c r="C10" s="1207"/>
      <c r="D10" s="1207"/>
      <c r="E10" s="1207"/>
      <c r="F10" s="1207"/>
      <c r="G10" s="1207"/>
      <c r="H10" s="1207"/>
      <c r="I10" s="1207"/>
    </row>
    <row r="14" spans="1:9" ht="27" customHeight="1">
      <c r="B14" s="340" t="str">
        <f>"福岡県"&amp;入力シート!C5&amp;"長　殿"</f>
        <v>福岡県○○県土整備事務所長　殿</v>
      </c>
      <c r="C14" s="340"/>
      <c r="D14" s="340"/>
    </row>
    <row r="18" spans="1:9" ht="27" customHeight="1">
      <c r="B18" s="1214" t="s">
        <v>440</v>
      </c>
      <c r="C18" s="1214"/>
      <c r="D18" s="1215" t="str">
        <f>"50"&amp;入力シート!C3&amp;"-"&amp;入力シート!C4</f>
        <v>503-12345-001</v>
      </c>
      <c r="E18" s="1215"/>
      <c r="F18" s="1215"/>
      <c r="G18" s="1215"/>
      <c r="H18" s="1215"/>
    </row>
    <row r="19" spans="1:9">
      <c r="B19" s="337"/>
    </row>
    <row r="20" spans="1:9" ht="27" customHeight="1">
      <c r="B20" s="1209" t="s">
        <v>577</v>
      </c>
      <c r="C20" s="1209"/>
      <c r="D20" s="1215" t="str">
        <f>入力シート!C11</f>
        <v>主要地方道博多天神線</v>
      </c>
      <c r="E20" s="1215"/>
      <c r="F20" s="1215"/>
      <c r="G20" s="1215"/>
      <c r="H20" s="1215"/>
    </row>
    <row r="21" spans="1:9">
      <c r="B21" s="337"/>
      <c r="D21" s="339"/>
      <c r="E21" s="339"/>
      <c r="F21" s="339"/>
      <c r="G21" s="339"/>
      <c r="H21" s="339"/>
    </row>
    <row r="22" spans="1:9" ht="27" customHeight="1">
      <c r="B22" s="1209" t="s">
        <v>511</v>
      </c>
      <c r="C22" s="1209"/>
      <c r="D22" s="1215" t="str">
        <f>入力シート!C10</f>
        <v>県道博多天神線排水性舗装工事（第２工区）</v>
      </c>
      <c r="E22" s="1215"/>
      <c r="F22" s="1215"/>
      <c r="G22" s="1215"/>
      <c r="H22" s="1215"/>
    </row>
    <row r="23" spans="1:9">
      <c r="B23" s="332"/>
      <c r="C23" s="335"/>
      <c r="D23" s="335"/>
      <c r="E23" s="335"/>
      <c r="F23" s="335"/>
      <c r="G23" s="335"/>
      <c r="H23" s="335"/>
    </row>
    <row r="24" spans="1:9">
      <c r="B24" s="332"/>
      <c r="C24" s="335"/>
      <c r="D24" s="335"/>
      <c r="E24" s="335"/>
      <c r="F24" s="335"/>
      <c r="G24" s="335"/>
      <c r="H24" s="335"/>
    </row>
    <row r="25" spans="1:9">
      <c r="B25" s="332"/>
      <c r="C25" s="335"/>
      <c r="D25" s="335"/>
      <c r="E25" s="335"/>
      <c r="F25" s="335"/>
      <c r="G25" s="335"/>
      <c r="H25" s="335"/>
    </row>
    <row r="26" spans="1:9">
      <c r="A26" s="331" t="s">
        <v>568</v>
      </c>
      <c r="B26" s="335"/>
      <c r="C26" s="335"/>
      <c r="D26" s="335"/>
      <c r="E26" s="335"/>
      <c r="F26" s="335"/>
      <c r="G26" s="335"/>
    </row>
    <row r="27" spans="1:9">
      <c r="B27" s="335"/>
      <c r="C27" s="335"/>
      <c r="D27" s="335"/>
      <c r="E27" s="335"/>
      <c r="F27" s="335"/>
      <c r="G27" s="335"/>
    </row>
    <row r="28" spans="1:9">
      <c r="B28" s="335"/>
      <c r="C28" s="335"/>
      <c r="D28" s="335"/>
      <c r="E28" s="335"/>
      <c r="F28" s="335"/>
      <c r="G28" s="335"/>
    </row>
    <row r="29" spans="1:9">
      <c r="B29" s="335"/>
      <c r="C29" s="335"/>
      <c r="D29" s="335"/>
      <c r="E29" s="335"/>
      <c r="F29" s="335"/>
      <c r="G29" s="335"/>
    </row>
    <row r="30" spans="1:9" ht="20.100000000000001" customHeight="1">
      <c r="B30" s="1205" t="s">
        <v>565</v>
      </c>
      <c r="C30" s="1205"/>
      <c r="D30" s="1205" t="s">
        <v>564</v>
      </c>
      <c r="E30" s="1205"/>
      <c r="F30" s="1205" t="s">
        <v>563</v>
      </c>
      <c r="G30" s="1205"/>
      <c r="H30" s="1205" t="s">
        <v>576</v>
      </c>
      <c r="I30" s="1205"/>
    </row>
    <row r="31" spans="1:9" ht="20.100000000000001" customHeight="1">
      <c r="B31" s="1210"/>
      <c r="C31" s="1210"/>
      <c r="D31" s="1210"/>
      <c r="E31" s="1210"/>
      <c r="F31" s="1210"/>
      <c r="G31" s="1210"/>
      <c r="H31" s="1210"/>
      <c r="I31" s="1210"/>
    </row>
    <row r="32" spans="1:9" ht="20.100000000000001" customHeight="1">
      <c r="B32" s="1210"/>
      <c r="C32" s="1210"/>
      <c r="D32" s="1210"/>
      <c r="E32" s="1210"/>
      <c r="F32" s="1210"/>
      <c r="G32" s="1210"/>
      <c r="H32" s="1210"/>
      <c r="I32" s="1210"/>
    </row>
    <row r="33" spans="1:9" ht="20.100000000000001" customHeight="1">
      <c r="A33" s="334"/>
      <c r="B33" s="1210"/>
      <c r="C33" s="1210"/>
      <c r="D33" s="1210"/>
      <c r="E33" s="1210"/>
      <c r="F33" s="1210"/>
      <c r="G33" s="1210"/>
      <c r="H33" s="1210"/>
      <c r="I33" s="1210"/>
    </row>
    <row r="34" spans="1:9" ht="20.100000000000001" customHeight="1">
      <c r="A34" s="334"/>
      <c r="B34" s="1210"/>
      <c r="C34" s="1210"/>
      <c r="D34" s="1210"/>
      <c r="E34" s="1210"/>
      <c r="F34" s="1210"/>
      <c r="G34" s="1210"/>
      <c r="H34" s="1210"/>
      <c r="I34" s="1210"/>
    </row>
    <row r="35" spans="1:9" ht="20.100000000000001" customHeight="1">
      <c r="A35" s="334"/>
      <c r="B35" s="1210"/>
      <c r="C35" s="1210"/>
      <c r="D35" s="1210"/>
      <c r="E35" s="1210"/>
      <c r="F35" s="1210"/>
      <c r="G35" s="1210"/>
      <c r="H35" s="1210"/>
      <c r="I35" s="1210"/>
    </row>
    <row r="36" spans="1:9" ht="20.100000000000001" customHeight="1">
      <c r="A36" s="334"/>
      <c r="B36" s="1210"/>
      <c r="C36" s="1210"/>
      <c r="D36" s="1210"/>
      <c r="E36" s="1210"/>
      <c r="F36" s="1210"/>
      <c r="G36" s="1210"/>
      <c r="H36" s="1210"/>
      <c r="I36" s="1210"/>
    </row>
    <row r="37" spans="1:9" ht="15" customHeight="1">
      <c r="B37" s="333"/>
      <c r="C37" s="333"/>
      <c r="D37" s="333"/>
      <c r="E37" s="333"/>
      <c r="F37" s="333"/>
      <c r="G37" s="333"/>
      <c r="H37" s="333"/>
      <c r="I37" s="333"/>
    </row>
    <row r="38" spans="1:9" ht="15" customHeight="1">
      <c r="B38" s="332"/>
      <c r="C38" s="332"/>
      <c r="D38" s="332"/>
      <c r="E38" s="332"/>
      <c r="F38" s="332"/>
      <c r="G38" s="332"/>
      <c r="H38" s="332"/>
      <c r="I38" s="332"/>
    </row>
    <row r="40" spans="1:9">
      <c r="C40" s="331" t="s">
        <v>575</v>
      </c>
      <c r="D40" s="1212">
        <v>37778</v>
      </c>
      <c r="E40" s="1212"/>
      <c r="F40" s="1212"/>
    </row>
    <row r="42" spans="1:9">
      <c r="C42" s="331" t="s">
        <v>574</v>
      </c>
      <c r="F42" s="1213" t="str">
        <f>入力シート!C25</f>
        <v>福岡市博多区東公園７－７</v>
      </c>
      <c r="G42" s="1213"/>
      <c r="H42" s="1213"/>
      <c r="I42" s="1213"/>
    </row>
    <row r="44" spans="1:9">
      <c r="C44" s="331" t="s">
        <v>546</v>
      </c>
      <c r="F44" s="1206" t="str">
        <f>入力シート!C26</f>
        <v>(株）福岡企画技調</v>
      </c>
      <c r="G44" s="1206"/>
      <c r="H44" s="1206"/>
    </row>
    <row r="46" spans="1:9">
      <c r="C46" s="331" t="s">
        <v>545</v>
      </c>
      <c r="F46" s="1206" t="str">
        <f>入力シート!C27</f>
        <v>代表取締役　企画太郎</v>
      </c>
      <c r="G46" s="1206"/>
      <c r="H46" s="1206"/>
      <c r="I46" s="331" t="s">
        <v>503</v>
      </c>
    </row>
    <row r="51" spans="1:9" ht="15" customHeight="1">
      <c r="A51" s="338" t="s">
        <v>573</v>
      </c>
      <c r="F51" s="1211"/>
      <c r="G51" s="1211"/>
      <c r="H51" s="1211"/>
      <c r="I51" s="506"/>
    </row>
    <row r="52" spans="1:9" ht="15" customHeight="1">
      <c r="F52" s="1211"/>
      <c r="G52" s="1211"/>
      <c r="H52" s="1211"/>
      <c r="I52" s="506"/>
    </row>
    <row r="53" spans="1:9" ht="15" customHeight="1">
      <c r="F53" s="335"/>
      <c r="G53" s="335"/>
      <c r="H53" s="335"/>
      <c r="I53" s="335"/>
    </row>
    <row r="54" spans="1:9" ht="15" customHeight="1">
      <c r="F54" s="335"/>
      <c r="G54" s="335"/>
      <c r="H54" s="335"/>
      <c r="I54" s="335"/>
    </row>
    <row r="55" spans="1:9" ht="15" customHeight="1">
      <c r="F55" s="335"/>
      <c r="G55" s="335"/>
      <c r="H55" s="335"/>
      <c r="I55" s="335"/>
    </row>
    <row r="56" spans="1:9" ht="15" customHeight="1">
      <c r="F56" s="335"/>
      <c r="G56" s="335"/>
      <c r="H56" s="335"/>
      <c r="I56" s="335"/>
    </row>
    <row r="57" spans="1:9">
      <c r="F57" s="335"/>
      <c r="G57" s="335"/>
      <c r="H57" s="335"/>
      <c r="I57" s="335"/>
    </row>
    <row r="58" spans="1:9">
      <c r="F58" s="335"/>
      <c r="G58" s="335"/>
      <c r="H58" s="335"/>
      <c r="I58" s="335"/>
    </row>
    <row r="59" spans="1:9">
      <c r="F59" s="335"/>
      <c r="G59" s="335"/>
      <c r="H59" s="335"/>
      <c r="I59" s="335"/>
    </row>
    <row r="60" spans="1:9" ht="29.25" customHeight="1">
      <c r="A60" s="1207" t="s">
        <v>572</v>
      </c>
      <c r="B60" s="1207"/>
      <c r="C60" s="1207"/>
      <c r="D60" s="1207"/>
      <c r="E60" s="1207"/>
      <c r="F60" s="1207"/>
      <c r="G60" s="1207"/>
      <c r="H60" s="1207"/>
      <c r="I60" s="1207"/>
    </row>
    <row r="64" spans="1:9" ht="27" customHeight="1">
      <c r="B64" s="331" t="str">
        <f>B14</f>
        <v>福岡県○○県土整備事務所長　殿</v>
      </c>
    </row>
    <row r="68" spans="1:9" ht="27" customHeight="1">
      <c r="B68" s="1208" t="s">
        <v>571</v>
      </c>
      <c r="C68" s="1208"/>
      <c r="D68" s="1208"/>
      <c r="E68" s="1208"/>
      <c r="F68" s="1208"/>
      <c r="G68" s="1208"/>
      <c r="H68" s="1208"/>
    </row>
    <row r="69" spans="1:9">
      <c r="B69" s="337"/>
    </row>
    <row r="70" spans="1:9" ht="27" customHeight="1">
      <c r="B70" s="1209" t="s">
        <v>570</v>
      </c>
      <c r="C70" s="1209"/>
      <c r="D70" s="1209"/>
      <c r="E70" s="1209"/>
      <c r="F70" s="1209"/>
      <c r="G70" s="1209"/>
      <c r="H70" s="1209"/>
    </row>
    <row r="71" spans="1:9">
      <c r="B71" s="337"/>
    </row>
    <row r="72" spans="1:9" ht="27" customHeight="1">
      <c r="B72" s="1209" t="s">
        <v>569</v>
      </c>
      <c r="C72" s="1209"/>
      <c r="D72" s="1209"/>
      <c r="E72" s="1209"/>
      <c r="F72" s="1209"/>
      <c r="G72" s="1209"/>
      <c r="H72" s="1209"/>
    </row>
    <row r="73" spans="1:9">
      <c r="B73" s="332"/>
      <c r="C73" s="335"/>
      <c r="D73" s="335"/>
      <c r="E73" s="335"/>
      <c r="F73" s="335"/>
      <c r="G73" s="335"/>
      <c r="H73" s="335"/>
    </row>
    <row r="74" spans="1:9">
      <c r="B74" s="332"/>
      <c r="C74" s="335"/>
      <c r="D74" s="335"/>
      <c r="E74" s="335"/>
      <c r="F74" s="335"/>
      <c r="G74" s="335"/>
      <c r="H74" s="335"/>
    </row>
    <row r="75" spans="1:9">
      <c r="B75" s="332"/>
      <c r="C75" s="335"/>
      <c r="D75" s="335"/>
      <c r="E75" s="335"/>
      <c r="F75" s="335"/>
      <c r="G75" s="335"/>
      <c r="H75" s="335"/>
    </row>
    <row r="76" spans="1:9">
      <c r="A76" s="331" t="s">
        <v>568</v>
      </c>
      <c r="B76" s="335"/>
      <c r="C76" s="335"/>
      <c r="D76" s="335"/>
      <c r="E76" s="335"/>
      <c r="F76" s="335"/>
      <c r="G76" s="335"/>
    </row>
    <row r="77" spans="1:9">
      <c r="B77" s="335"/>
      <c r="C77" s="335"/>
      <c r="D77" s="335"/>
      <c r="E77" s="335"/>
      <c r="F77" s="335"/>
      <c r="G77" s="335"/>
    </row>
    <row r="78" spans="1:9">
      <c r="B78" s="336" t="s">
        <v>567</v>
      </c>
      <c r="C78" s="335"/>
      <c r="D78" s="335"/>
      <c r="E78" s="335"/>
      <c r="F78" s="335"/>
      <c r="G78" s="335"/>
    </row>
    <row r="79" spans="1:9">
      <c r="B79" s="336" t="s">
        <v>566</v>
      </c>
      <c r="C79" s="335"/>
      <c r="D79" s="335"/>
      <c r="E79" s="335"/>
      <c r="F79" s="335"/>
      <c r="G79" s="335"/>
    </row>
    <row r="80" spans="1:9" ht="20.100000000000001" customHeight="1">
      <c r="B80" s="1205" t="s">
        <v>565</v>
      </c>
      <c r="C80" s="1205"/>
      <c r="D80" s="1205" t="s">
        <v>564</v>
      </c>
      <c r="E80" s="1205"/>
      <c r="F80" s="1205" t="s">
        <v>563</v>
      </c>
      <c r="G80" s="1205"/>
      <c r="H80" s="1205" t="s">
        <v>562</v>
      </c>
      <c r="I80" s="1205"/>
    </row>
    <row r="81" spans="1:9" ht="20.100000000000001" customHeight="1">
      <c r="B81" s="1205" t="s">
        <v>561</v>
      </c>
      <c r="C81" s="1205"/>
      <c r="D81" s="1205" t="s">
        <v>557</v>
      </c>
      <c r="E81" s="1205"/>
      <c r="F81" s="1205" t="s">
        <v>556</v>
      </c>
      <c r="G81" s="1205"/>
      <c r="H81" s="1205" t="s">
        <v>555</v>
      </c>
      <c r="I81" s="1205"/>
    </row>
    <row r="82" spans="1:9" ht="20.100000000000001" customHeight="1">
      <c r="B82" s="1205" t="s">
        <v>560</v>
      </c>
      <c r="C82" s="1205"/>
      <c r="D82" s="1205" t="s">
        <v>552</v>
      </c>
      <c r="E82" s="1205"/>
      <c r="F82" s="1205" t="s">
        <v>554</v>
      </c>
      <c r="G82" s="1205"/>
      <c r="H82" s="1205" t="s">
        <v>553</v>
      </c>
      <c r="I82" s="1205"/>
    </row>
    <row r="83" spans="1:9" ht="20.100000000000001" customHeight="1">
      <c r="A83" s="334"/>
      <c r="B83" s="1205" t="s">
        <v>559</v>
      </c>
      <c r="C83" s="1205"/>
      <c r="D83" s="1205" t="s">
        <v>552</v>
      </c>
      <c r="E83" s="1205"/>
      <c r="F83" s="1205" t="s">
        <v>550</v>
      </c>
      <c r="G83" s="1205"/>
      <c r="H83" s="1205" t="s">
        <v>549</v>
      </c>
      <c r="I83" s="1205"/>
    </row>
    <row r="84" spans="1:9" ht="20.100000000000001" customHeight="1">
      <c r="A84" s="334"/>
      <c r="B84" s="1205" t="s">
        <v>558</v>
      </c>
      <c r="C84" s="1205"/>
      <c r="D84" s="1205" t="s">
        <v>557</v>
      </c>
      <c r="E84" s="1205"/>
      <c r="F84" s="1205" t="s">
        <v>556</v>
      </c>
      <c r="G84" s="1205"/>
      <c r="H84" s="1205" t="s">
        <v>555</v>
      </c>
      <c r="I84" s="1205"/>
    </row>
    <row r="85" spans="1:9" ht="20.100000000000001" customHeight="1">
      <c r="A85" s="334"/>
      <c r="B85" s="1205" t="s">
        <v>552</v>
      </c>
      <c r="C85" s="1205"/>
      <c r="D85" s="1205" t="s">
        <v>551</v>
      </c>
      <c r="E85" s="1205"/>
      <c r="F85" s="1205" t="s">
        <v>554</v>
      </c>
      <c r="G85" s="1205"/>
      <c r="H85" s="1205" t="s">
        <v>553</v>
      </c>
      <c r="I85" s="1205"/>
    </row>
    <row r="86" spans="1:9" ht="20.100000000000001" customHeight="1">
      <c r="A86" s="334"/>
      <c r="B86" s="1205" t="s">
        <v>552</v>
      </c>
      <c r="C86" s="1205"/>
      <c r="D86" s="1205" t="s">
        <v>551</v>
      </c>
      <c r="E86" s="1205"/>
      <c r="F86" s="1205" t="s">
        <v>550</v>
      </c>
      <c r="G86" s="1205"/>
      <c r="H86" s="1205" t="s">
        <v>549</v>
      </c>
      <c r="I86" s="1205"/>
    </row>
    <row r="87" spans="1:9" ht="15" customHeight="1">
      <c r="B87" s="333"/>
      <c r="C87" s="333"/>
      <c r="D87" s="333"/>
      <c r="E87" s="333"/>
      <c r="F87" s="333"/>
      <c r="G87" s="333"/>
      <c r="H87" s="333"/>
      <c r="I87" s="333"/>
    </row>
    <row r="88" spans="1:9" ht="15" customHeight="1">
      <c r="B88" s="332"/>
      <c r="C88" s="332"/>
      <c r="D88" s="332"/>
      <c r="E88" s="332"/>
      <c r="F88" s="332"/>
      <c r="G88" s="332"/>
      <c r="H88" s="332"/>
      <c r="I88" s="332"/>
    </row>
    <row r="90" spans="1:9">
      <c r="C90" s="331" t="s">
        <v>548</v>
      </c>
    </row>
    <row r="92" spans="1:9">
      <c r="C92" s="331" t="s">
        <v>547</v>
      </c>
    </row>
    <row r="94" spans="1:9">
      <c r="C94" s="331" t="s">
        <v>546</v>
      </c>
    </row>
    <row r="96" spans="1:9">
      <c r="C96" s="331" t="s">
        <v>545</v>
      </c>
    </row>
  </sheetData>
  <mergeCells count="77">
    <mergeCell ref="B22:C22"/>
    <mergeCell ref="F1:F2"/>
    <mergeCell ref="G1:G2"/>
    <mergeCell ref="H1:H2"/>
    <mergeCell ref="A10:I10"/>
    <mergeCell ref="B20:C20"/>
    <mergeCell ref="B18:C18"/>
    <mergeCell ref="D18:H18"/>
    <mergeCell ref="D20:H20"/>
    <mergeCell ref="D22:H22"/>
    <mergeCell ref="B30:C30"/>
    <mergeCell ref="D30:E30"/>
    <mergeCell ref="F30:G30"/>
    <mergeCell ref="H30:I30"/>
    <mergeCell ref="B31:C31"/>
    <mergeCell ref="D31:E31"/>
    <mergeCell ref="F31:G31"/>
    <mergeCell ref="H31:I31"/>
    <mergeCell ref="F36:G36"/>
    <mergeCell ref="H36:I36"/>
    <mergeCell ref="B32:C32"/>
    <mergeCell ref="D32:E32"/>
    <mergeCell ref="F32:G32"/>
    <mergeCell ref="H32:I32"/>
    <mergeCell ref="B33:C33"/>
    <mergeCell ref="D33:E33"/>
    <mergeCell ref="F33:G33"/>
    <mergeCell ref="H33:I33"/>
    <mergeCell ref="B34:C34"/>
    <mergeCell ref="D34:E34"/>
    <mergeCell ref="F34:G34"/>
    <mergeCell ref="H34:I34"/>
    <mergeCell ref="B80:C80"/>
    <mergeCell ref="D80:E80"/>
    <mergeCell ref="F80:G80"/>
    <mergeCell ref="H80:I80"/>
    <mergeCell ref="B35:C35"/>
    <mergeCell ref="D35:E35"/>
    <mergeCell ref="F35:G35"/>
    <mergeCell ref="H35:I35"/>
    <mergeCell ref="F51:F52"/>
    <mergeCell ref="G51:G52"/>
    <mergeCell ref="H51:H52"/>
    <mergeCell ref="D40:F40"/>
    <mergeCell ref="F42:I42"/>
    <mergeCell ref="F46:H46"/>
    <mergeCell ref="B36:C36"/>
    <mergeCell ref="D36:E36"/>
    <mergeCell ref="F44:H44"/>
    <mergeCell ref="A60:I60"/>
    <mergeCell ref="B68:H68"/>
    <mergeCell ref="B70:H70"/>
    <mergeCell ref="B72:H72"/>
    <mergeCell ref="B81:C81"/>
    <mergeCell ref="D81:E81"/>
    <mergeCell ref="F81:G81"/>
    <mergeCell ref="H81:I81"/>
    <mergeCell ref="B82:C82"/>
    <mergeCell ref="D82:E82"/>
    <mergeCell ref="F82:G82"/>
    <mergeCell ref="H82:I82"/>
    <mergeCell ref="B83:C83"/>
    <mergeCell ref="D83:E83"/>
    <mergeCell ref="F83:G83"/>
    <mergeCell ref="H83:I83"/>
    <mergeCell ref="B84:C84"/>
    <mergeCell ref="D84:E84"/>
    <mergeCell ref="F84:G84"/>
    <mergeCell ref="H84:I84"/>
    <mergeCell ref="B85:C85"/>
    <mergeCell ref="D85:E85"/>
    <mergeCell ref="F85:G85"/>
    <mergeCell ref="H85:I85"/>
    <mergeCell ref="B86:C86"/>
    <mergeCell ref="D86:E86"/>
    <mergeCell ref="F86:G86"/>
    <mergeCell ref="H86:I86"/>
  </mergeCells>
  <phoneticPr fontId="7"/>
  <pageMargins left="0.78740157480314965" right="0.78740157480314965" top="0.59055118110236227" bottom="0.98425196850393704" header="0.51181102362204722" footer="0.51181102362204722"/>
  <pageSetup paperSize="9" orientation="portrait" blackAndWhite="1"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4"/>
  <sheetViews>
    <sheetView view="pageBreakPreview" zoomScale="80" zoomScaleNormal="95" zoomScaleSheetLayoutView="80" workbookViewId="0">
      <selection activeCell="C5" sqref="C5:C6"/>
    </sheetView>
  </sheetViews>
  <sheetFormatPr defaultRowHeight="13.5"/>
  <cols>
    <col min="1" max="1" width="5.75" style="59" customWidth="1"/>
    <col min="2" max="2" width="26.125" style="59" customWidth="1"/>
    <col min="3" max="3" width="9.125" style="59" customWidth="1"/>
    <col min="4" max="6" width="9" style="59"/>
    <col min="7" max="7" width="9.125" style="59" customWidth="1"/>
    <col min="8" max="8" width="5.75" style="59" customWidth="1"/>
    <col min="9" max="16384" width="9" style="59"/>
  </cols>
  <sheetData>
    <row r="5" spans="1:8">
      <c r="A5" s="73" t="s">
        <v>201</v>
      </c>
      <c r="B5" s="74"/>
      <c r="C5" s="74"/>
      <c r="D5" s="74"/>
      <c r="E5" s="74"/>
      <c r="F5" s="74"/>
      <c r="G5" s="74"/>
      <c r="H5" s="74"/>
    </row>
    <row r="6" spans="1:8">
      <c r="A6" s="74"/>
      <c r="B6" s="74"/>
      <c r="C6" s="74"/>
      <c r="D6" s="74"/>
      <c r="E6" s="74"/>
      <c r="F6" s="74"/>
      <c r="G6" s="74"/>
      <c r="H6" s="74"/>
    </row>
    <row r="7" spans="1:8">
      <c r="A7" s="74"/>
      <c r="B7" s="74"/>
      <c r="C7" s="74"/>
      <c r="D7" s="74"/>
      <c r="E7" s="75" t="s">
        <v>202</v>
      </c>
      <c r="F7" s="1216"/>
      <c r="G7" s="1216"/>
      <c r="H7" s="1216"/>
    </row>
    <row r="8" spans="1:8">
      <c r="A8" s="74"/>
      <c r="B8" s="74"/>
      <c r="C8" s="76"/>
      <c r="D8" s="76"/>
      <c r="E8" s="76"/>
      <c r="F8" s="76"/>
      <c r="G8" s="76"/>
      <c r="H8" s="74"/>
    </row>
    <row r="9" spans="1:8">
      <c r="A9" s="74"/>
      <c r="B9" s="74"/>
      <c r="C9" s="74"/>
      <c r="D9" s="74"/>
      <c r="E9" s="74"/>
      <c r="F9" s="74"/>
      <c r="G9" s="74"/>
      <c r="H9" s="74"/>
    </row>
    <row r="10" spans="1:8">
      <c r="A10" s="74"/>
      <c r="B10" s="74"/>
      <c r="C10" s="74"/>
      <c r="D10" s="74"/>
      <c r="E10" s="74"/>
      <c r="F10" s="74"/>
      <c r="G10" s="74"/>
      <c r="H10" s="74"/>
    </row>
    <row r="11" spans="1:8">
      <c r="A11" s="1217" t="str">
        <f>"福岡県"&amp;入力シート!C5&amp;"長"</f>
        <v>福岡県○○県土整備事務所長</v>
      </c>
      <c r="B11" s="1217"/>
      <c r="C11" s="74" t="s">
        <v>93</v>
      </c>
      <c r="D11" s="74"/>
      <c r="E11" s="74"/>
      <c r="F11" s="74"/>
      <c r="G11" s="74"/>
      <c r="H11" s="74"/>
    </row>
    <row r="12" spans="1:8">
      <c r="A12" s="74"/>
      <c r="B12" s="74"/>
      <c r="C12" s="74"/>
      <c r="D12" s="74"/>
      <c r="E12" s="74"/>
      <c r="F12" s="74"/>
      <c r="G12" s="74"/>
      <c r="H12" s="74"/>
    </row>
    <row r="13" spans="1:8">
      <c r="A13" s="74"/>
      <c r="B13" s="74"/>
      <c r="C13" s="74"/>
      <c r="D13" s="74"/>
      <c r="E13" s="74"/>
      <c r="F13" s="74"/>
      <c r="G13" s="74"/>
      <c r="H13" s="74"/>
    </row>
    <row r="14" spans="1:8">
      <c r="A14" s="74"/>
      <c r="B14" s="74"/>
      <c r="C14" s="74"/>
      <c r="D14" s="217"/>
      <c r="E14" s="1218" t="str">
        <f>入力シート!C25</f>
        <v>福岡市博多区東公園７－７</v>
      </c>
      <c r="F14" s="1158"/>
      <c r="G14" s="1158"/>
      <c r="H14" s="1158"/>
    </row>
    <row r="15" spans="1:8">
      <c r="A15" s="74"/>
      <c r="B15" s="74"/>
      <c r="C15" s="74"/>
      <c r="D15" s="74"/>
      <c r="E15" s="1158"/>
      <c r="F15" s="1158"/>
      <c r="G15" s="1158"/>
      <c r="H15" s="1158"/>
    </row>
    <row r="16" spans="1:8">
      <c r="A16" s="74"/>
      <c r="B16" s="74"/>
      <c r="C16" s="217"/>
      <c r="D16" s="74"/>
      <c r="E16" s="1219" t="str">
        <f>入力シート!C26</f>
        <v>(株）福岡企画技調</v>
      </c>
      <c r="F16" s="1160"/>
      <c r="G16" s="1160"/>
      <c r="H16" s="1160"/>
    </row>
    <row r="17" spans="1:8">
      <c r="A17" s="74"/>
      <c r="B17" s="74"/>
      <c r="C17" s="74"/>
      <c r="D17" s="217"/>
      <c r="E17" s="1220" t="str">
        <f>入力シート!C27</f>
        <v>代表取締役　企画太郎</v>
      </c>
      <c r="F17" s="1162"/>
      <c r="G17" s="1162"/>
      <c r="H17" s="1162"/>
    </row>
    <row r="18" spans="1:8">
      <c r="A18" s="74"/>
      <c r="B18" s="74"/>
      <c r="C18" s="74"/>
      <c r="D18" s="74"/>
      <c r="E18" s="74"/>
      <c r="F18" s="74"/>
      <c r="G18" s="74"/>
      <c r="H18" s="74"/>
    </row>
    <row r="19" spans="1:8">
      <c r="A19" s="74"/>
      <c r="B19" s="74"/>
      <c r="C19" s="74"/>
      <c r="D19" s="74"/>
      <c r="E19" s="74"/>
      <c r="F19" s="74"/>
      <c r="G19" s="74"/>
      <c r="H19" s="74"/>
    </row>
    <row r="20" spans="1:8" ht="30" customHeight="1">
      <c r="A20" s="1222" t="s">
        <v>357</v>
      </c>
      <c r="B20" s="1222"/>
      <c r="C20" s="1222"/>
      <c r="D20" s="1222"/>
      <c r="E20" s="1222"/>
      <c r="F20" s="1222"/>
      <c r="G20" s="1222"/>
      <c r="H20" s="1222"/>
    </row>
    <row r="21" spans="1:8" ht="18.75">
      <c r="A21" s="74"/>
      <c r="B21" s="77"/>
      <c r="C21" s="78"/>
      <c r="D21" s="78"/>
      <c r="E21" s="78"/>
      <c r="F21" s="78"/>
      <c r="G21" s="78"/>
      <c r="H21" s="74"/>
    </row>
    <row r="22" spans="1:8">
      <c r="A22" s="74"/>
      <c r="B22" s="74"/>
      <c r="C22" s="74"/>
      <c r="D22" s="74"/>
      <c r="E22" s="74"/>
      <c r="F22" s="74"/>
      <c r="G22" s="74"/>
      <c r="H22" s="74"/>
    </row>
    <row r="23" spans="1:8">
      <c r="A23" s="74"/>
      <c r="B23" s="74" t="s">
        <v>203</v>
      </c>
      <c r="C23" s="74"/>
      <c r="D23" s="74"/>
      <c r="E23" s="74"/>
      <c r="F23" s="74"/>
      <c r="G23" s="74"/>
      <c r="H23" s="74"/>
    </row>
    <row r="24" spans="1:8">
      <c r="A24" s="74"/>
      <c r="B24" s="74"/>
      <c r="C24" s="74"/>
      <c r="D24" s="74"/>
      <c r="E24" s="74"/>
      <c r="F24" s="74"/>
      <c r="G24" s="74"/>
      <c r="H24" s="74"/>
    </row>
    <row r="25" spans="1:8">
      <c r="A25" s="74"/>
      <c r="B25" s="74"/>
      <c r="C25" s="74"/>
      <c r="D25" s="74"/>
      <c r="E25" s="74"/>
      <c r="F25" s="74"/>
      <c r="G25" s="74"/>
      <c r="H25" s="74"/>
    </row>
    <row r="26" spans="1:8">
      <c r="A26" s="78" t="s">
        <v>2</v>
      </c>
      <c r="B26" s="78"/>
      <c r="C26" s="78"/>
      <c r="D26" s="78"/>
      <c r="E26" s="78"/>
      <c r="F26" s="78"/>
      <c r="G26" s="78"/>
      <c r="H26" s="78"/>
    </row>
    <row r="27" spans="1:8">
      <c r="A27" s="74"/>
      <c r="B27" s="74"/>
      <c r="C27" s="74"/>
      <c r="D27" s="74"/>
      <c r="E27" s="74"/>
      <c r="F27" s="74"/>
      <c r="G27" s="74"/>
      <c r="H27" s="74"/>
    </row>
    <row r="28" spans="1:8" ht="35.25" customHeight="1">
      <c r="A28" s="74"/>
      <c r="B28" s="219" t="s">
        <v>376</v>
      </c>
      <c r="C28" s="1223" t="str">
        <f>"第50"&amp;入力シート!C3&amp;"-"&amp;入力シート!C4&amp;"号　"&amp;入力シート!C10</f>
        <v>第503-12345-001号　県道博多天神線排水性舗装工事（第２工区）</v>
      </c>
      <c r="D28" s="1224"/>
      <c r="E28" s="1224"/>
      <c r="F28" s="1224"/>
      <c r="G28" s="1225"/>
      <c r="H28" s="74"/>
    </row>
    <row r="29" spans="1:8" ht="30" customHeight="1">
      <c r="A29" s="74"/>
      <c r="B29" s="1226" t="s">
        <v>377</v>
      </c>
      <c r="C29" s="79" t="s">
        <v>184</v>
      </c>
      <c r="D29" s="1228">
        <f>入力シート!C14</f>
        <v>44379</v>
      </c>
      <c r="E29" s="1228"/>
      <c r="F29" s="1228"/>
      <c r="G29" s="1229"/>
      <c r="H29" s="74"/>
    </row>
    <row r="30" spans="1:8" ht="30" customHeight="1">
      <c r="A30" s="74"/>
      <c r="B30" s="1227"/>
      <c r="C30" s="79" t="s">
        <v>185</v>
      </c>
      <c r="D30" s="1228">
        <f>入力シート!C15</f>
        <v>44466</v>
      </c>
      <c r="E30" s="1228"/>
      <c r="F30" s="1228"/>
      <c r="G30" s="1229"/>
      <c r="H30" s="74"/>
    </row>
    <row r="31" spans="1:8">
      <c r="A31" s="74"/>
      <c r="B31" s="74"/>
      <c r="C31" s="74"/>
      <c r="D31" s="74"/>
      <c r="E31" s="74"/>
      <c r="F31" s="74"/>
      <c r="G31" s="74"/>
      <c r="H31" s="74"/>
    </row>
    <row r="32" spans="1:8">
      <c r="A32" s="74"/>
      <c r="B32" s="74"/>
      <c r="C32" s="74"/>
      <c r="D32" s="74"/>
      <c r="E32" s="74"/>
      <c r="F32" s="74"/>
      <c r="G32" s="74"/>
      <c r="H32" s="74"/>
    </row>
    <row r="33" spans="1:35">
      <c r="A33" s="74"/>
      <c r="B33" s="74"/>
      <c r="C33" s="74"/>
      <c r="D33" s="74"/>
      <c r="E33" s="74"/>
      <c r="F33" s="74"/>
      <c r="G33" s="74"/>
      <c r="H33" s="74"/>
    </row>
    <row r="34" spans="1:35">
      <c r="A34" s="74"/>
      <c r="B34" s="74"/>
      <c r="C34" s="74"/>
      <c r="D34" s="74"/>
      <c r="E34" s="74"/>
      <c r="F34" s="74"/>
      <c r="G34" s="74"/>
      <c r="H34" s="74"/>
    </row>
    <row r="35" spans="1:35">
      <c r="A35" s="80"/>
      <c r="B35" s="80"/>
      <c r="C35" s="80"/>
      <c r="D35" s="80"/>
      <c r="E35" s="80"/>
      <c r="F35" s="80"/>
      <c r="G35" s="80"/>
      <c r="H35" s="80"/>
    </row>
    <row r="36" spans="1:35">
      <c r="A36" s="74"/>
      <c r="B36" s="74"/>
      <c r="C36" s="74"/>
      <c r="D36" s="74"/>
      <c r="E36" s="74"/>
      <c r="F36" s="74"/>
      <c r="G36" s="74"/>
      <c r="H36" s="74"/>
    </row>
    <row r="37" spans="1:35">
      <c r="A37" s="74"/>
      <c r="B37" s="74"/>
      <c r="C37" s="74"/>
      <c r="D37" s="74"/>
      <c r="E37" s="74"/>
      <c r="F37" s="74"/>
      <c r="G37" s="74"/>
      <c r="H37" s="74"/>
    </row>
    <row r="38" spans="1:35" s="70" customFormat="1"/>
    <row r="39" spans="1:35" s="70" customFormat="1"/>
    <row r="40" spans="1:35" s="70" customFormat="1"/>
    <row r="41" spans="1:35" s="70" customFormat="1"/>
    <row r="42" spans="1:35" s="70" customForma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row>
    <row r="43" spans="1:35" s="88" customFormat="1">
      <c r="A43" s="198"/>
      <c r="B43" s="198"/>
      <c r="C43" s="198"/>
      <c r="D43" s="198"/>
      <c r="E43" s="198"/>
      <c r="F43" s="198"/>
      <c r="G43" s="198"/>
      <c r="H43" s="198"/>
    </row>
    <row r="44" spans="1:35" s="70" customFormat="1">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row>
    <row r="45" spans="1:35" s="70" customFormat="1">
      <c r="A45" s="1221" t="s">
        <v>292</v>
      </c>
      <c r="B45" s="1221"/>
      <c r="C45" s="1221"/>
      <c r="D45" s="1221"/>
      <c r="E45" s="1221"/>
      <c r="F45" s="1221"/>
      <c r="G45" s="1221"/>
      <c r="H45" s="1221"/>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35" s="70" customFormat="1">
      <c r="A46" s="212"/>
      <c r="B46" s="212"/>
      <c r="C46" s="212"/>
      <c r="D46" s="212"/>
      <c r="E46" s="212"/>
      <c r="F46" s="212"/>
      <c r="G46" s="212"/>
      <c r="H46" s="212"/>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row>
    <row r="47" spans="1:35" s="70" customFormat="1">
      <c r="A47" s="88"/>
      <c r="B47" s="88"/>
      <c r="C47" s="88"/>
      <c r="D47" s="88"/>
      <c r="E47" s="88"/>
      <c r="F47" s="88"/>
      <c r="G47" s="88"/>
      <c r="H47" s="88"/>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row>
    <row r="48" spans="1:35" s="70" customFormat="1">
      <c r="A48" s="88"/>
      <c r="B48" s="88" t="s">
        <v>303</v>
      </c>
      <c r="C48" s="88"/>
      <c r="D48" s="88"/>
      <c r="E48" s="88"/>
      <c r="F48" s="88"/>
      <c r="G48" s="88"/>
      <c r="H48" s="88"/>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row>
    <row r="49" spans="1:35" s="70" customFormat="1">
      <c r="A49" s="88"/>
      <c r="B49" s="88"/>
      <c r="C49" s="88"/>
      <c r="D49" s="88"/>
      <c r="E49" s="88"/>
      <c r="F49" s="88"/>
      <c r="G49" s="88"/>
      <c r="H49" s="88"/>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row>
    <row r="50" spans="1:35" s="70" customFormat="1">
      <c r="A50" s="200"/>
      <c r="B50" s="88"/>
      <c r="C50" s="88"/>
      <c r="D50" s="88"/>
      <c r="E50" s="88"/>
      <c r="F50" s="88"/>
      <c r="G50" s="88"/>
      <c r="H50" s="88"/>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row>
    <row r="51" spans="1:35" s="70" customFormat="1">
      <c r="A51" s="88"/>
      <c r="B51" s="88" t="s">
        <v>294</v>
      </c>
      <c r="C51" s="88"/>
      <c r="D51" s="88"/>
      <c r="E51" s="88"/>
      <c r="F51" s="88"/>
      <c r="G51" s="88"/>
      <c r="H51" s="88"/>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row>
    <row r="52" spans="1:35" s="70" customFormat="1">
      <c r="A52" s="88"/>
      <c r="B52" s="88" t="s">
        <v>304</v>
      </c>
      <c r="C52" s="88"/>
      <c r="D52" s="88"/>
      <c r="E52" s="88"/>
      <c r="F52" s="88"/>
      <c r="G52" s="88"/>
      <c r="H52" s="88"/>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row>
    <row r="53" spans="1:35" s="70" customFormat="1">
      <c r="A53" s="88"/>
      <c r="B53" s="88"/>
      <c r="C53" s="88"/>
      <c r="D53" s="88"/>
      <c r="E53" s="88"/>
      <c r="F53" s="88"/>
      <c r="G53" s="88"/>
      <c r="H53" s="88"/>
    </row>
    <row r="54" spans="1:35" s="70" customFormat="1">
      <c r="A54" s="88"/>
      <c r="B54" s="88"/>
      <c r="C54" s="88"/>
      <c r="D54" s="88"/>
      <c r="E54" s="88"/>
      <c r="F54" s="88"/>
      <c r="G54" s="88"/>
      <c r="H54" s="88"/>
    </row>
  </sheetData>
  <mergeCells count="11">
    <mergeCell ref="A45:H45"/>
    <mergeCell ref="A20:H20"/>
    <mergeCell ref="C28:G28"/>
    <mergeCell ref="B29:B30"/>
    <mergeCell ref="D29:G29"/>
    <mergeCell ref="D30:G30"/>
    <mergeCell ref="F7:H7"/>
    <mergeCell ref="A11:B11"/>
    <mergeCell ref="E14:H15"/>
    <mergeCell ref="E16:H16"/>
    <mergeCell ref="E17:H17"/>
  </mergeCells>
  <phoneticPr fontId="7"/>
  <printOptions horizontalCentered="1" gridLinesSet="0"/>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view="pageBreakPreview" zoomScale="80" zoomScaleNormal="95" zoomScaleSheetLayoutView="80" workbookViewId="0">
      <selection activeCell="C5" sqref="C5:C6"/>
    </sheetView>
  </sheetViews>
  <sheetFormatPr defaultColWidth="9" defaultRowHeight="13.5"/>
  <cols>
    <col min="1" max="1" width="4.375" style="62" customWidth="1"/>
    <col min="2" max="3" width="8.875" style="62" customWidth="1"/>
    <col min="4" max="4" width="6.375" style="62" customWidth="1"/>
    <col min="5" max="5" width="8.875" style="62" customWidth="1"/>
    <col min="6" max="6" width="13.625" style="62" customWidth="1"/>
    <col min="7" max="7" width="5.25" style="62" customWidth="1"/>
    <col min="8" max="8" width="8.875" style="62" customWidth="1"/>
    <col min="9" max="9" width="13.5" style="62" customWidth="1"/>
    <col min="10" max="10" width="8.875" style="62" customWidth="1"/>
    <col min="11" max="11" width="4.375" style="62" customWidth="1"/>
    <col min="12" max="16384" width="9" style="62"/>
  </cols>
  <sheetData>
    <row r="1" spans="1:10">
      <c r="A1" s="62" t="s">
        <v>278</v>
      </c>
    </row>
    <row r="2" spans="1:10" ht="20.100000000000001" customHeight="1"/>
    <row r="3" spans="1:10" ht="20.100000000000001" customHeight="1"/>
    <row r="4" spans="1:10" ht="27" customHeight="1">
      <c r="A4" s="64" t="s">
        <v>279</v>
      </c>
      <c r="B4" s="65"/>
      <c r="C4" s="65"/>
      <c r="D4" s="65"/>
      <c r="E4" s="65"/>
      <c r="F4" s="65"/>
      <c r="G4" s="65"/>
      <c r="H4" s="65"/>
      <c r="I4" s="65"/>
      <c r="J4" s="66"/>
    </row>
    <row r="5" spans="1:10" ht="20.100000000000001" customHeight="1"/>
    <row r="6" spans="1:10" ht="20.100000000000001" customHeight="1">
      <c r="B6" s="1235" t="s">
        <v>280</v>
      </c>
      <c r="C6" s="1235"/>
      <c r="D6" s="1247" t="str">
        <f>"　第50"&amp;入力シート!C3&amp;"-"&amp;入力シート!C4&amp;"号　"&amp;入力シート!C10</f>
        <v>　第503-12345-001号　県道博多天神線排水性舗装工事（第２工区）</v>
      </c>
      <c r="E6" s="1247"/>
      <c r="F6" s="1247"/>
      <c r="G6" s="1247"/>
      <c r="H6" s="1247"/>
      <c r="I6" s="1247"/>
      <c r="J6" s="1247"/>
    </row>
    <row r="7" spans="1:10" ht="20.100000000000001" customHeight="1">
      <c r="B7" s="1236"/>
      <c r="C7" s="1236"/>
      <c r="D7" s="1248"/>
      <c r="E7" s="1248"/>
      <c r="F7" s="1248"/>
      <c r="G7" s="1248"/>
      <c r="H7" s="1248"/>
      <c r="I7" s="1248"/>
      <c r="J7" s="1248"/>
    </row>
    <row r="8" spans="1:10" ht="20.100000000000001" customHeight="1">
      <c r="B8" s="1237"/>
      <c r="C8" s="1237"/>
      <c r="D8" s="1249"/>
      <c r="E8" s="1249"/>
      <c r="F8" s="1249"/>
      <c r="G8" s="1249"/>
      <c r="H8" s="1249"/>
      <c r="I8" s="1249"/>
      <c r="J8" s="1249"/>
    </row>
    <row r="9" spans="1:10" ht="20.100000000000001" customHeight="1">
      <c r="B9" s="1235" t="s">
        <v>281</v>
      </c>
      <c r="C9" s="1235"/>
      <c r="D9" s="1250" t="str">
        <f>入力シート!C12</f>
        <v>福岡市博多区東公園地内</v>
      </c>
      <c r="E9" s="1250"/>
      <c r="F9" s="1250"/>
      <c r="G9" s="1250"/>
      <c r="H9" s="1250"/>
      <c r="I9" s="1250"/>
      <c r="J9" s="1250"/>
    </row>
    <row r="10" spans="1:10" ht="20.100000000000001" customHeight="1">
      <c r="B10" s="1236"/>
      <c r="C10" s="1236"/>
      <c r="D10" s="1251"/>
      <c r="E10" s="1251"/>
      <c r="F10" s="1251"/>
      <c r="G10" s="1251"/>
      <c r="H10" s="1251"/>
      <c r="I10" s="1251"/>
      <c r="J10" s="1251"/>
    </row>
    <row r="11" spans="1:10" ht="20.100000000000001" customHeight="1">
      <c r="B11" s="1237"/>
      <c r="C11" s="1237"/>
      <c r="D11" s="1252"/>
      <c r="E11" s="1252"/>
      <c r="F11" s="1252"/>
      <c r="G11" s="1252"/>
      <c r="H11" s="1252"/>
      <c r="I11" s="1252"/>
      <c r="J11" s="1252"/>
    </row>
    <row r="12" spans="1:10" ht="20.100000000000001" customHeight="1">
      <c r="B12" s="1235" t="s">
        <v>282</v>
      </c>
      <c r="C12" s="1235"/>
      <c r="D12" s="178"/>
      <c r="E12" s="179"/>
      <c r="F12" s="179"/>
      <c r="G12" s="179"/>
      <c r="H12" s="179"/>
      <c r="I12" s="179"/>
      <c r="J12" s="180"/>
    </row>
    <row r="13" spans="1:10" ht="20.100000000000001" customHeight="1">
      <c r="B13" s="1236"/>
      <c r="C13" s="1236"/>
      <c r="D13" s="163" t="s">
        <v>184</v>
      </c>
      <c r="E13" s="1253">
        <f>入力シート!C14</f>
        <v>44379</v>
      </c>
      <c r="F13" s="1253"/>
      <c r="G13" s="163" t="s">
        <v>185</v>
      </c>
      <c r="H13" s="1253">
        <f>入力シート!C15</f>
        <v>44466</v>
      </c>
      <c r="I13" s="1253"/>
      <c r="J13" s="181"/>
    </row>
    <row r="14" spans="1:10" ht="20.100000000000001" customHeight="1">
      <c r="B14" s="1237"/>
      <c r="C14" s="1237"/>
      <c r="D14" s="182"/>
      <c r="E14" s="183"/>
      <c r="F14" s="183"/>
      <c r="G14" s="183"/>
      <c r="H14" s="183"/>
      <c r="I14" s="183"/>
      <c r="J14" s="184"/>
    </row>
    <row r="15" spans="1:10" ht="20.100000000000001" customHeight="1">
      <c r="B15" s="1235" t="s">
        <v>283</v>
      </c>
      <c r="C15" s="1235"/>
      <c r="D15" s="1238" t="s">
        <v>186</v>
      </c>
      <c r="E15" s="1241">
        <f>入力シート!C24</f>
        <v>13000000</v>
      </c>
      <c r="F15" s="1241"/>
      <c r="G15" s="1241"/>
      <c r="H15" s="1241"/>
      <c r="I15" s="1241"/>
      <c r="J15" s="1242"/>
    </row>
    <row r="16" spans="1:10" ht="20.100000000000001" customHeight="1">
      <c r="B16" s="1236"/>
      <c r="C16" s="1236"/>
      <c r="D16" s="1239"/>
      <c r="E16" s="1243"/>
      <c r="F16" s="1243"/>
      <c r="G16" s="1243"/>
      <c r="H16" s="1243"/>
      <c r="I16" s="1243"/>
      <c r="J16" s="1244"/>
    </row>
    <row r="17" spans="1:10" ht="20.100000000000001" customHeight="1">
      <c r="B17" s="1237"/>
      <c r="C17" s="1237"/>
      <c r="D17" s="1240"/>
      <c r="E17" s="1245"/>
      <c r="F17" s="1245"/>
      <c r="G17" s="1245"/>
      <c r="H17" s="1245"/>
      <c r="I17" s="1245"/>
      <c r="J17" s="1246"/>
    </row>
    <row r="18" spans="1:10" ht="20.100000000000001" customHeight="1">
      <c r="B18" s="161"/>
      <c r="C18" s="162"/>
      <c r="D18" s="162"/>
      <c r="E18" s="162"/>
      <c r="F18" s="162"/>
      <c r="G18" s="162"/>
      <c r="H18" s="162"/>
      <c r="I18" s="162"/>
      <c r="J18" s="185"/>
    </row>
    <row r="19" spans="1:10" ht="20.100000000000001" customHeight="1">
      <c r="B19" s="186"/>
      <c r="C19" s="68"/>
      <c r="D19" s="68"/>
      <c r="E19" s="68"/>
      <c r="F19" s="68"/>
      <c r="G19" s="187"/>
      <c r="H19" s="187"/>
      <c r="I19" s="187"/>
      <c r="J19" s="188"/>
    </row>
    <row r="20" spans="1:10" ht="20.100000000000001" customHeight="1">
      <c r="B20" s="186"/>
      <c r="C20" s="68"/>
      <c r="D20" s="68"/>
      <c r="E20" s="68"/>
      <c r="F20" s="68"/>
      <c r="G20" s="187"/>
      <c r="H20" s="187"/>
      <c r="I20" s="187"/>
      <c r="J20" s="188"/>
    </row>
    <row r="21" spans="1:10" ht="20.100000000000001" customHeight="1">
      <c r="B21" s="186" t="s">
        <v>284</v>
      </c>
      <c r="C21" s="68"/>
      <c r="D21" s="68"/>
      <c r="E21" s="68"/>
      <c r="F21" s="68"/>
      <c r="G21" s="187"/>
      <c r="H21" s="187"/>
      <c r="I21" s="187"/>
      <c r="J21" s="188"/>
    </row>
    <row r="22" spans="1:10" ht="20.100000000000001" customHeight="1">
      <c r="B22" s="186"/>
      <c r="C22" s="68"/>
      <c r="D22" s="68"/>
      <c r="E22" s="68"/>
      <c r="F22" s="68"/>
      <c r="G22" s="189"/>
      <c r="H22" s="68"/>
      <c r="I22" s="68"/>
      <c r="J22" s="181"/>
    </row>
    <row r="23" spans="1:10" ht="20.100000000000001" customHeight="1">
      <c r="B23" s="186"/>
      <c r="C23" s="68"/>
      <c r="D23" s="68"/>
      <c r="E23" s="68"/>
      <c r="F23" s="68"/>
      <c r="G23" s="68"/>
      <c r="H23" s="68"/>
      <c r="I23" s="68"/>
      <c r="J23" s="181"/>
    </row>
    <row r="24" spans="1:10" ht="20.100000000000001" customHeight="1">
      <c r="B24" s="186"/>
      <c r="C24" s="1216">
        <v>37778</v>
      </c>
      <c r="D24" s="1216"/>
      <c r="E24" s="1216"/>
      <c r="F24" s="68"/>
      <c r="G24" s="68"/>
      <c r="H24" s="68"/>
      <c r="I24" s="68"/>
      <c r="J24" s="181"/>
    </row>
    <row r="25" spans="1:10" ht="20.100000000000001" customHeight="1">
      <c r="B25" s="186"/>
      <c r="C25" s="68"/>
      <c r="D25" s="68"/>
      <c r="E25" s="68"/>
      <c r="F25" s="68"/>
      <c r="G25" s="68"/>
      <c r="H25" s="68"/>
      <c r="I25" s="68"/>
      <c r="J25" s="181"/>
    </row>
    <row r="26" spans="1:10" ht="20.100000000000001" customHeight="1">
      <c r="B26" s="186"/>
      <c r="C26" s="68"/>
      <c r="D26" s="68"/>
      <c r="E26" s="68"/>
      <c r="F26" s="68"/>
      <c r="G26" s="1157" t="str">
        <f>入力シート!C25</f>
        <v>福岡市博多区東公園７－７</v>
      </c>
      <c r="H26" s="1158"/>
      <c r="I26" s="1158"/>
      <c r="J26" s="1230"/>
    </row>
    <row r="27" spans="1:10" ht="20.100000000000001" customHeight="1">
      <c r="B27" s="186"/>
      <c r="C27" s="68"/>
      <c r="D27" s="68"/>
      <c r="E27" s="68"/>
      <c r="F27" s="190" t="s">
        <v>285</v>
      </c>
      <c r="G27" s="1158"/>
      <c r="H27" s="1158"/>
      <c r="I27" s="1158"/>
      <c r="J27" s="1230"/>
    </row>
    <row r="28" spans="1:10" ht="20.100000000000001" customHeight="1">
      <c r="B28" s="186"/>
      <c r="C28" s="68"/>
      <c r="D28" s="68"/>
      <c r="E28" s="68"/>
      <c r="F28" s="68"/>
      <c r="G28" s="1159" t="str">
        <f>入力シート!C26</f>
        <v>(株）福岡企画技調</v>
      </c>
      <c r="H28" s="1160"/>
      <c r="I28" s="1160"/>
      <c r="J28" s="1231"/>
    </row>
    <row r="29" spans="1:10" ht="20.100000000000001" customHeight="1">
      <c r="A29" s="163"/>
      <c r="B29" s="191"/>
      <c r="C29" s="192"/>
      <c r="D29" s="192"/>
      <c r="E29" s="192"/>
      <c r="F29" s="190" t="s">
        <v>286</v>
      </c>
      <c r="G29" s="1232" t="str">
        <f>入力シート!C27</f>
        <v>代表取締役　企画太郎</v>
      </c>
      <c r="H29" s="1232"/>
      <c r="I29" s="1232"/>
      <c r="J29" s="193"/>
    </row>
    <row r="30" spans="1:10" ht="20.100000000000001" customHeight="1">
      <c r="B30" s="186"/>
      <c r="C30" s="68"/>
      <c r="D30" s="68"/>
      <c r="E30" s="68"/>
      <c r="F30" s="68"/>
      <c r="G30" s="194" t="s">
        <v>287</v>
      </c>
      <c r="I30" s="194"/>
      <c r="J30" s="195"/>
    </row>
    <row r="31" spans="1:10" ht="20.100000000000001" customHeight="1">
      <c r="B31" s="186"/>
      <c r="C31" s="68"/>
      <c r="D31" s="68"/>
      <c r="E31" s="68"/>
      <c r="F31" s="68"/>
      <c r="G31" s="68"/>
      <c r="H31" s="68"/>
      <c r="I31" s="68"/>
      <c r="J31" s="181"/>
    </row>
    <row r="32" spans="1:10" ht="20.100000000000001" customHeight="1">
      <c r="B32" s="186"/>
      <c r="C32" s="68"/>
      <c r="D32" s="68"/>
      <c r="E32" s="68"/>
      <c r="F32" s="68"/>
      <c r="G32" s="68"/>
      <c r="H32" s="68"/>
      <c r="I32" s="68"/>
      <c r="J32" s="181"/>
    </row>
    <row r="33" spans="1:10" ht="20.100000000000001" customHeight="1">
      <c r="B33" s="186"/>
      <c r="C33" s="68"/>
      <c r="D33" s="68"/>
      <c r="E33" s="68"/>
      <c r="F33" s="68"/>
      <c r="G33" s="68"/>
      <c r="H33" s="68"/>
      <c r="I33" s="68"/>
      <c r="J33" s="181"/>
    </row>
    <row r="34" spans="1:10" ht="20.100000000000001" customHeight="1">
      <c r="B34" s="1233" t="s">
        <v>378</v>
      </c>
      <c r="C34" s="1234"/>
      <c r="D34" s="68"/>
      <c r="E34" s="68"/>
      <c r="F34" s="68"/>
      <c r="G34" s="68"/>
      <c r="H34" s="68"/>
      <c r="I34" s="68"/>
      <c r="J34" s="181"/>
    </row>
    <row r="35" spans="1:10" ht="20.100000000000001" customHeight="1">
      <c r="B35" s="191"/>
      <c r="C35" s="192"/>
      <c r="D35" s="68"/>
      <c r="E35" s="68"/>
      <c r="F35" s="68"/>
      <c r="G35" s="68"/>
      <c r="H35" s="68"/>
      <c r="I35" s="68"/>
      <c r="J35" s="181"/>
    </row>
    <row r="36" spans="1:10" ht="20.100000000000001" customHeight="1">
      <c r="B36" s="186"/>
      <c r="C36" s="68"/>
      <c r="D36" s="68"/>
      <c r="E36" s="68"/>
      <c r="F36" s="68"/>
      <c r="G36" s="68"/>
      <c r="H36" s="68"/>
      <c r="I36" s="68"/>
      <c r="J36" s="181"/>
    </row>
    <row r="37" spans="1:10" s="68" customFormat="1" ht="20.100000000000001" customHeight="1">
      <c r="B37" s="182"/>
      <c r="C37" s="183"/>
      <c r="D37" s="183"/>
      <c r="E37" s="183"/>
      <c r="F37" s="183"/>
      <c r="G37" s="183"/>
      <c r="H37" s="183"/>
      <c r="I37" s="183"/>
      <c r="J37" s="184"/>
    </row>
    <row r="38" spans="1:10" s="68" customFormat="1"/>
    <row r="39" spans="1:10" s="68" customFormat="1">
      <c r="B39" s="196"/>
    </row>
    <row r="40" spans="1:10" s="68" customFormat="1"/>
    <row r="41" spans="1:10" s="68" customFormat="1"/>
    <row r="46" spans="1:10">
      <c r="A46" s="197"/>
    </row>
  </sheetData>
  <mergeCells count="15">
    <mergeCell ref="B15:C17"/>
    <mergeCell ref="D15:D17"/>
    <mergeCell ref="E15:J17"/>
    <mergeCell ref="B6:C8"/>
    <mergeCell ref="D6:J8"/>
    <mergeCell ref="B9:C11"/>
    <mergeCell ref="D9:J11"/>
    <mergeCell ref="B12:C14"/>
    <mergeCell ref="E13:F13"/>
    <mergeCell ref="H13:I13"/>
    <mergeCell ref="C24:E24"/>
    <mergeCell ref="G26:J27"/>
    <mergeCell ref="G28:J28"/>
    <mergeCell ref="G29:I29"/>
    <mergeCell ref="B34:C34"/>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J58"/>
  <sheetViews>
    <sheetView view="pageBreakPreview" zoomScale="80" zoomScaleNormal="95" zoomScaleSheetLayoutView="80" workbookViewId="0">
      <selection activeCell="C5" sqref="C5:C6"/>
    </sheetView>
  </sheetViews>
  <sheetFormatPr defaultColWidth="2.375" defaultRowHeight="13.5"/>
  <cols>
    <col min="1" max="16384" width="2.375" style="70"/>
  </cols>
  <sheetData>
    <row r="5" spans="1:36">
      <c r="A5" s="70" t="s">
        <v>192</v>
      </c>
    </row>
    <row r="7" spans="1:36">
      <c r="Z7" s="210" t="s">
        <v>90</v>
      </c>
      <c r="AA7" s="1255"/>
      <c r="AB7" s="1255"/>
      <c r="AC7" s="1255"/>
      <c r="AD7" s="1255"/>
      <c r="AE7" s="1255"/>
      <c r="AF7" s="1255"/>
      <c r="AG7" s="1255"/>
      <c r="AH7" s="1255"/>
      <c r="AI7" s="1255"/>
    </row>
    <row r="9" spans="1:36">
      <c r="A9" s="1260" t="str">
        <f>"福岡県"&amp;入力シート!C5&amp;"長"</f>
        <v>福岡県○○県土整備事務所長</v>
      </c>
      <c r="B9" s="1260"/>
      <c r="C9" s="1260"/>
      <c r="D9" s="1260"/>
      <c r="E9" s="1260"/>
      <c r="F9" s="1260"/>
      <c r="G9" s="1260"/>
      <c r="H9" s="1260"/>
      <c r="I9" s="1260"/>
      <c r="J9" s="1260"/>
      <c r="K9" s="1260"/>
      <c r="L9" s="1260"/>
      <c r="M9" s="70" t="s">
        <v>86</v>
      </c>
    </row>
    <row r="10" spans="1:36">
      <c r="X10" s="1261" t="str">
        <f>入力シート!C25</f>
        <v>福岡市博多区東公園７－７</v>
      </c>
      <c r="Y10" s="1158"/>
      <c r="Z10" s="1158"/>
      <c r="AA10" s="1158"/>
      <c r="AB10" s="1158"/>
      <c r="AC10" s="1158"/>
      <c r="AD10" s="1158"/>
      <c r="AE10" s="1158"/>
      <c r="AF10" s="1158"/>
      <c r="AG10" s="1158"/>
      <c r="AH10" s="1158"/>
      <c r="AI10" s="1158"/>
      <c r="AJ10" s="1158"/>
    </row>
    <row r="11" spans="1:36">
      <c r="X11" s="1158"/>
      <c r="Y11" s="1158"/>
      <c r="Z11" s="1158"/>
      <c r="AA11" s="1158"/>
      <c r="AB11" s="1158"/>
      <c r="AC11" s="1158"/>
      <c r="AD11" s="1158"/>
      <c r="AE11" s="1158"/>
      <c r="AF11" s="1158"/>
      <c r="AG11" s="1158"/>
      <c r="AH11" s="1158"/>
      <c r="AI11" s="1158"/>
      <c r="AJ11" s="1158"/>
    </row>
    <row r="12" spans="1:36">
      <c r="X12" s="1262" t="str">
        <f>入力シート!C26</f>
        <v>(株）福岡企画技調</v>
      </c>
      <c r="Y12" s="1160"/>
      <c r="Z12" s="1160"/>
      <c r="AA12" s="1160"/>
      <c r="AB12" s="1160"/>
      <c r="AC12" s="1160"/>
      <c r="AD12" s="1160"/>
      <c r="AE12" s="1160"/>
      <c r="AF12" s="1160"/>
      <c r="AG12" s="1160"/>
      <c r="AH12" s="1160"/>
      <c r="AI12" s="1160"/>
      <c r="AJ12" s="1160"/>
    </row>
    <row r="13" spans="1:36">
      <c r="X13" s="1263" t="str">
        <f>入力シート!C27</f>
        <v>代表取締役　企画太郎</v>
      </c>
      <c r="Y13" s="1162"/>
      <c r="Z13" s="1162"/>
      <c r="AA13" s="1162"/>
      <c r="AB13" s="1162"/>
      <c r="AC13" s="1162"/>
      <c r="AD13" s="1162"/>
      <c r="AE13" s="1162"/>
      <c r="AF13" s="1162"/>
      <c r="AG13" s="1162"/>
      <c r="AH13" s="1162"/>
      <c r="AI13" s="1162"/>
      <c r="AJ13" s="259"/>
    </row>
    <row r="15" spans="1:36" ht="30" customHeight="1">
      <c r="A15" s="1254" t="s">
        <v>289</v>
      </c>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8" spans="1:36">
      <c r="D18" s="70" t="s">
        <v>318</v>
      </c>
      <c r="M18" s="1255"/>
      <c r="N18" s="1255"/>
      <c r="O18" s="1255"/>
      <c r="P18" s="1255"/>
      <c r="Q18" s="1255"/>
      <c r="R18" s="1255"/>
      <c r="S18" s="1255"/>
      <c r="T18" s="1255"/>
      <c r="U18" s="1255"/>
      <c r="V18" s="70" t="s">
        <v>290</v>
      </c>
    </row>
    <row r="20" spans="1:36">
      <c r="C20" s="70" t="s">
        <v>291</v>
      </c>
    </row>
    <row r="23" spans="1:36">
      <c r="A23" s="1256" t="s">
        <v>193</v>
      </c>
      <c r="B23" s="1256"/>
      <c r="C23" s="1256"/>
      <c r="D23" s="1256"/>
      <c r="E23" s="1256"/>
      <c r="F23" s="1256"/>
      <c r="G23" s="1256"/>
      <c r="H23" s="1256"/>
      <c r="I23" s="1256"/>
      <c r="J23" s="1256"/>
      <c r="K23" s="1256"/>
      <c r="L23" s="1256"/>
      <c r="M23" s="1256"/>
      <c r="N23" s="1256"/>
      <c r="O23" s="1256"/>
      <c r="P23" s="1256"/>
      <c r="Q23" s="1256"/>
      <c r="R23" s="1256"/>
      <c r="S23" s="1256"/>
      <c r="T23" s="1256"/>
      <c r="U23" s="1256"/>
      <c r="V23" s="1256"/>
      <c r="W23" s="1256"/>
      <c r="X23" s="1256"/>
      <c r="Y23" s="1256"/>
      <c r="Z23" s="1256"/>
      <c r="AA23" s="1256"/>
      <c r="AB23" s="1256"/>
      <c r="AC23" s="1256"/>
      <c r="AD23" s="1256"/>
      <c r="AE23" s="1256"/>
      <c r="AF23" s="1256"/>
      <c r="AG23" s="1256"/>
      <c r="AH23" s="1256"/>
      <c r="AI23" s="1256"/>
    </row>
    <row r="24" spans="1:36">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row>
    <row r="25" spans="1:36">
      <c r="H25" s="1264" t="str">
        <f>"第50"&amp;入力シート!C3&amp;"-"&amp;入力シート!C4&amp;"号"</f>
        <v>第503-12345-001号</v>
      </c>
      <c r="I25" s="1264"/>
      <c r="J25" s="1264"/>
      <c r="K25" s="1264"/>
      <c r="L25" s="1264"/>
      <c r="M25" s="1264"/>
      <c r="N25" s="1264"/>
      <c r="O25" s="1264"/>
      <c r="P25" s="1264"/>
      <c r="Q25" s="168"/>
      <c r="R25" s="168"/>
      <c r="S25" s="168"/>
      <c r="T25" s="168"/>
      <c r="U25" s="168"/>
      <c r="V25" s="168"/>
      <c r="W25" s="168"/>
      <c r="X25" s="168"/>
      <c r="Y25" s="168"/>
      <c r="Z25" s="168"/>
      <c r="AA25" s="168"/>
      <c r="AB25" s="168"/>
      <c r="AC25" s="168"/>
      <c r="AD25" s="168"/>
      <c r="AE25" s="168"/>
      <c r="AF25" s="168"/>
    </row>
    <row r="26" spans="1:36">
      <c r="D26" s="70" t="s">
        <v>194</v>
      </c>
      <c r="H26" s="1257" t="str">
        <f>入力シート!C10</f>
        <v>県道博多天神線排水性舗装工事（第２工区）</v>
      </c>
      <c r="I26" s="1258"/>
      <c r="J26" s="1258"/>
      <c r="K26" s="1258"/>
      <c r="L26" s="1258"/>
      <c r="M26" s="1258"/>
      <c r="N26" s="1258"/>
      <c r="O26" s="1258"/>
      <c r="P26" s="1258"/>
      <c r="Q26" s="1258"/>
      <c r="R26" s="1258"/>
      <c r="S26" s="1258"/>
      <c r="T26" s="1258"/>
      <c r="U26" s="1258"/>
      <c r="V26" s="1258"/>
      <c r="W26" s="1258"/>
      <c r="X26" s="1258"/>
      <c r="Y26" s="1258"/>
      <c r="Z26" s="1258"/>
      <c r="AA26" s="1258"/>
      <c r="AB26" s="1258"/>
      <c r="AC26" s="1258"/>
      <c r="AD26" s="1258"/>
      <c r="AE26" s="1258"/>
      <c r="AF26" s="1258"/>
      <c r="AG26" s="1258"/>
      <c r="AH26" s="1258"/>
      <c r="AI26" s="1258"/>
      <c r="AJ26" s="1258"/>
    </row>
    <row r="29" spans="1:36">
      <c r="D29" s="70" t="s">
        <v>319</v>
      </c>
      <c r="H29" s="70" t="s">
        <v>87</v>
      </c>
      <c r="I29" s="1259">
        <f>入力シート!C14</f>
        <v>44379</v>
      </c>
      <c r="J29" s="1259"/>
      <c r="K29" s="1259"/>
      <c r="L29" s="1259"/>
      <c r="M29" s="1259"/>
      <c r="N29" s="1259"/>
      <c r="O29" s="1259"/>
      <c r="P29" s="1259"/>
      <c r="Q29" s="1259"/>
      <c r="R29" s="1259"/>
      <c r="S29" s="1259"/>
      <c r="T29" s="70" t="s">
        <v>88</v>
      </c>
      <c r="U29" s="1259">
        <f>入力シート!C15</f>
        <v>44466</v>
      </c>
      <c r="V29" s="1259"/>
      <c r="W29" s="1259"/>
      <c r="X29" s="1259"/>
      <c r="Y29" s="1259"/>
      <c r="Z29" s="1259"/>
      <c r="AA29" s="1259"/>
      <c r="AB29" s="1259"/>
      <c r="AC29" s="1259"/>
    </row>
    <row r="32" spans="1:36" ht="14.25">
      <c r="D32" s="70" t="s">
        <v>116</v>
      </c>
      <c r="I32" s="70" t="s">
        <v>320</v>
      </c>
      <c r="J32" s="1267">
        <f>入力シート!C24</f>
        <v>13000000</v>
      </c>
      <c r="K32" s="1267"/>
      <c r="L32" s="1267"/>
      <c r="M32" s="1267"/>
      <c r="N32" s="1267"/>
      <c r="O32" s="1267"/>
      <c r="P32" s="1267"/>
      <c r="Q32" s="1267"/>
      <c r="R32" s="1267"/>
      <c r="S32" s="1267"/>
      <c r="T32" s="1267"/>
      <c r="U32" s="1267"/>
      <c r="V32" s="1267"/>
      <c r="W32" s="1267"/>
      <c r="X32" s="1267"/>
      <c r="Y32" s="1267"/>
      <c r="Z32" s="1267"/>
      <c r="AA32" s="1267"/>
      <c r="AB32" s="1267"/>
      <c r="AC32" s="1267"/>
      <c r="AD32" s="1267"/>
      <c r="AE32" s="1267"/>
      <c r="AF32" s="1267"/>
    </row>
    <row r="35" spans="1:35">
      <c r="D35" s="1265" t="s">
        <v>195</v>
      </c>
      <c r="E35" s="1265"/>
      <c r="F35" s="1265"/>
      <c r="G35" s="1265"/>
      <c r="H35" s="1265"/>
      <c r="I35" s="1265"/>
      <c r="J35" s="70" t="s">
        <v>87</v>
      </c>
      <c r="K35" s="1255"/>
      <c r="L35" s="1255"/>
      <c r="M35" s="1255"/>
      <c r="N35" s="1255"/>
      <c r="O35" s="1255"/>
      <c r="P35" s="1255"/>
      <c r="Q35" s="1255"/>
      <c r="R35" s="1255"/>
      <c r="S35" s="1255"/>
      <c r="V35" s="70" t="s">
        <v>88</v>
      </c>
      <c r="W35" s="1255"/>
      <c r="X35" s="1255"/>
      <c r="Y35" s="1255"/>
      <c r="Z35" s="1255"/>
      <c r="AA35" s="1255"/>
      <c r="AB35" s="1255"/>
      <c r="AC35" s="1255"/>
      <c r="AD35" s="1255"/>
      <c r="AE35" s="1255"/>
    </row>
    <row r="38" spans="1:35">
      <c r="D38" s="70" t="s">
        <v>196</v>
      </c>
      <c r="P38" s="70" t="s">
        <v>320</v>
      </c>
      <c r="Q38" s="1268"/>
      <c r="R38" s="1268"/>
      <c r="S38" s="1268"/>
      <c r="T38" s="1268"/>
      <c r="U38" s="1268"/>
      <c r="V38" s="1268"/>
      <c r="W38" s="1268"/>
      <c r="X38" s="1268"/>
      <c r="Y38" s="1268"/>
      <c r="Z38" s="1268"/>
      <c r="AA38" s="1268"/>
      <c r="AB38" s="1268"/>
      <c r="AC38" s="1268"/>
      <c r="AD38" s="1268"/>
      <c r="AE38" s="1268"/>
      <c r="AF38" s="1268"/>
    </row>
    <row r="40" spans="1:3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row>
    <row r="42" spans="1:35">
      <c r="D42" s="70" t="s">
        <v>142</v>
      </c>
      <c r="F42" s="217" t="s">
        <v>187</v>
      </c>
      <c r="G42" s="217"/>
      <c r="H42" s="217"/>
      <c r="I42" s="217"/>
      <c r="J42" s="217"/>
      <c r="K42" s="217"/>
      <c r="L42" s="217"/>
      <c r="M42" s="217"/>
    </row>
    <row r="43" spans="1:35">
      <c r="F43" s="217" t="s">
        <v>188</v>
      </c>
      <c r="G43" s="217"/>
      <c r="H43" s="217"/>
      <c r="I43" s="217"/>
      <c r="J43" s="217"/>
      <c r="K43" s="217"/>
      <c r="L43" s="217"/>
      <c r="M43" s="217"/>
    </row>
    <row r="44" spans="1:35">
      <c r="F44" s="217" t="s">
        <v>189</v>
      </c>
      <c r="G44" s="217"/>
      <c r="H44" s="217"/>
      <c r="I44" s="217"/>
      <c r="J44" s="217"/>
      <c r="K44" s="217"/>
      <c r="L44" s="217"/>
      <c r="M44" s="217"/>
    </row>
    <row r="45" spans="1:35">
      <c r="F45" s="217"/>
      <c r="G45" s="217" t="s">
        <v>190</v>
      </c>
      <c r="H45" s="217"/>
      <c r="L45" s="217"/>
      <c r="M45" s="217"/>
      <c r="O45" s="1266" t="s">
        <v>420</v>
      </c>
      <c r="P45" s="1266"/>
      <c r="Q45" s="1266"/>
      <c r="R45" s="1266"/>
      <c r="S45" s="1266"/>
      <c r="T45" s="1266"/>
      <c r="W45" s="217" t="s">
        <v>321</v>
      </c>
    </row>
    <row r="46" spans="1:35" ht="15">
      <c r="F46" s="217"/>
      <c r="G46" s="217"/>
      <c r="H46" s="217"/>
      <c r="L46" s="217"/>
      <c r="M46" s="217"/>
      <c r="O46" s="217"/>
      <c r="P46" s="217"/>
      <c r="Q46" s="72" t="s">
        <v>322</v>
      </c>
      <c r="W46" s="69" t="s">
        <v>323</v>
      </c>
    </row>
    <row r="47" spans="1:35">
      <c r="F47" s="217"/>
      <c r="G47" s="217"/>
      <c r="H47" s="217"/>
      <c r="L47" s="217"/>
      <c r="M47" s="217"/>
      <c r="O47" s="1266" t="s">
        <v>421</v>
      </c>
      <c r="P47" s="1266"/>
      <c r="Q47" s="1266"/>
      <c r="R47" s="1266"/>
      <c r="S47" s="1266"/>
      <c r="T47" s="1266"/>
      <c r="W47" s="217" t="s">
        <v>324</v>
      </c>
    </row>
    <row r="48" spans="1:35">
      <c r="F48" s="217"/>
      <c r="G48" s="217"/>
      <c r="H48" s="217"/>
      <c r="L48" s="217"/>
      <c r="M48" s="217"/>
      <c r="O48" s="217"/>
      <c r="P48" s="217"/>
      <c r="W48" s="217"/>
    </row>
    <row r="50" spans="1:35">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row>
    <row r="51" spans="1: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row>
    <row r="52" spans="1:35">
      <c r="A52" s="1221" t="s">
        <v>292</v>
      </c>
      <c r="B52" s="1221"/>
      <c r="C52" s="1221"/>
      <c r="D52" s="1221"/>
      <c r="E52" s="1221"/>
      <c r="F52" s="1221"/>
      <c r="G52" s="1221"/>
      <c r="H52" s="1221"/>
      <c r="I52" s="1221"/>
      <c r="J52" s="1221"/>
      <c r="K52" s="1221"/>
      <c r="L52" s="1221"/>
      <c r="M52" s="1221"/>
      <c r="N52" s="1221"/>
      <c r="O52" s="1221"/>
      <c r="P52" s="1221"/>
      <c r="Q52" s="1221"/>
      <c r="R52" s="1221"/>
      <c r="S52" s="1221"/>
      <c r="T52" s="1221"/>
      <c r="U52" s="1221"/>
      <c r="V52" s="1221"/>
      <c r="W52" s="1221"/>
      <c r="X52" s="1221"/>
      <c r="Y52" s="1221"/>
      <c r="Z52" s="1221"/>
      <c r="AA52" s="1221"/>
      <c r="AB52" s="1221"/>
      <c r="AC52" s="1221"/>
      <c r="AD52" s="1221"/>
      <c r="AE52" s="1221"/>
      <c r="AF52" s="1221"/>
      <c r="AG52" s="1221"/>
      <c r="AH52" s="1221"/>
      <c r="AI52" s="1221"/>
    </row>
    <row r="53" spans="1:35">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row>
    <row r="54" spans="1: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row>
    <row r="55" spans="1:35">
      <c r="A55" s="88"/>
      <c r="B55" s="88"/>
      <c r="C55" s="88"/>
      <c r="D55" s="88" t="s">
        <v>293</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row>
    <row r="56" spans="1: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row>
    <row r="57" spans="1:35">
      <c r="A57" s="88"/>
      <c r="B57" s="88"/>
      <c r="C57" s="88"/>
      <c r="D57" s="88" t="s">
        <v>294</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row>
    <row r="58" spans="1:35">
      <c r="A58" s="88"/>
      <c r="B58" s="88"/>
      <c r="C58" s="88"/>
      <c r="D58" s="88"/>
      <c r="E58" s="88"/>
      <c r="F58" s="88" t="s">
        <v>295</v>
      </c>
      <c r="G58" s="88"/>
      <c r="H58" s="88" t="s">
        <v>286</v>
      </c>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row>
  </sheetData>
  <mergeCells count="20">
    <mergeCell ref="A52:AI52"/>
    <mergeCell ref="H25:P25"/>
    <mergeCell ref="D35:I35"/>
    <mergeCell ref="O45:T45"/>
    <mergeCell ref="O47:T47"/>
    <mergeCell ref="J32:AF32"/>
    <mergeCell ref="K35:S35"/>
    <mergeCell ref="W35:AE35"/>
    <mergeCell ref="Q38:AF38"/>
    <mergeCell ref="AA7:AI7"/>
    <mergeCell ref="A9:L9"/>
    <mergeCell ref="X10:AJ11"/>
    <mergeCell ref="X12:AJ12"/>
    <mergeCell ref="X13:AI13"/>
    <mergeCell ref="A15:AI15"/>
    <mergeCell ref="M18:U18"/>
    <mergeCell ref="A23:AI23"/>
    <mergeCell ref="H26:AJ26"/>
    <mergeCell ref="I29:S29"/>
    <mergeCell ref="U29:AC29"/>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0"/>
  <sheetViews>
    <sheetView view="pageBreakPreview" zoomScaleNormal="95" zoomScaleSheetLayoutView="100" workbookViewId="0">
      <selection activeCell="C5" sqref="C5:C6"/>
    </sheetView>
  </sheetViews>
  <sheetFormatPr defaultColWidth="2.375" defaultRowHeight="13.5"/>
  <cols>
    <col min="1" max="16384" width="2.375" style="59"/>
  </cols>
  <sheetData>
    <row r="5" spans="1:35">
      <c r="A5" s="70" t="s">
        <v>198</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row>
    <row r="6" spans="1:35">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row>
    <row r="7" spans="1:35">
      <c r="A7" s="70"/>
      <c r="B7" s="70"/>
      <c r="C7" s="70"/>
      <c r="D7" s="70"/>
      <c r="E7" s="70"/>
      <c r="F7" s="70"/>
      <c r="G7" s="70"/>
      <c r="H7" s="70"/>
      <c r="I7" s="70"/>
      <c r="J7" s="70"/>
      <c r="K7" s="70"/>
      <c r="L7" s="70"/>
      <c r="M7" s="70"/>
      <c r="N7" s="70"/>
      <c r="O7" s="70"/>
      <c r="P7" s="70"/>
      <c r="Q7" s="70"/>
      <c r="R7" s="70"/>
      <c r="S7" s="70"/>
      <c r="T7" s="70"/>
      <c r="U7" s="70"/>
      <c r="V7" s="70"/>
      <c r="W7" s="70"/>
      <c r="X7" s="70"/>
      <c r="Y7" s="70"/>
      <c r="Z7" s="210" t="s">
        <v>90</v>
      </c>
      <c r="AA7" s="1255"/>
      <c r="AB7" s="1255"/>
      <c r="AC7" s="1255"/>
      <c r="AD7" s="1255"/>
      <c r="AE7" s="1255"/>
      <c r="AF7" s="1255"/>
      <c r="AG7" s="1255"/>
      <c r="AH7" s="1255"/>
      <c r="AI7" s="1255"/>
    </row>
    <row r="8" spans="1:35">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row>
    <row r="9" spans="1:35">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c r="A10" s="1260" t="str">
        <f>"福岡県"&amp;入力シート!C5&amp;"長"</f>
        <v>福岡県○○県土整備事務所長</v>
      </c>
      <c r="B10" s="1260"/>
      <c r="C10" s="1260"/>
      <c r="D10" s="1260"/>
      <c r="E10" s="1260"/>
      <c r="F10" s="1260"/>
      <c r="G10" s="1260"/>
      <c r="H10" s="1260"/>
      <c r="I10" s="1260"/>
      <c r="J10" s="1260"/>
      <c r="K10" s="1260"/>
      <c r="L10" s="1260"/>
      <c r="M10" s="70" t="s">
        <v>86</v>
      </c>
      <c r="N10" s="70"/>
      <c r="O10" s="70"/>
      <c r="P10" s="70"/>
      <c r="Q10" s="70"/>
      <c r="R10" s="70"/>
      <c r="S10" s="70"/>
      <c r="T10" s="70"/>
      <c r="U10" s="70"/>
      <c r="V10" s="70"/>
      <c r="W10" s="70"/>
      <c r="X10" s="70"/>
      <c r="Y10" s="70"/>
      <c r="Z10" s="70"/>
      <c r="AA10" s="70"/>
      <c r="AB10" s="70"/>
      <c r="AC10" s="70"/>
      <c r="AD10" s="70"/>
      <c r="AE10" s="70"/>
      <c r="AF10" s="70"/>
      <c r="AG10" s="70"/>
      <c r="AH10" s="70"/>
      <c r="AI10" s="70"/>
    </row>
    <row r="11" spans="1:35">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row>
    <row r="12" spans="1:35">
      <c r="A12" s="70"/>
      <c r="B12" s="70"/>
      <c r="C12" s="70"/>
      <c r="D12" s="70"/>
      <c r="E12" s="70"/>
      <c r="F12" s="70"/>
      <c r="G12" s="70"/>
      <c r="H12" s="70"/>
      <c r="I12" s="70"/>
      <c r="J12" s="70"/>
      <c r="K12" s="70"/>
      <c r="L12" s="70"/>
      <c r="M12" s="70"/>
      <c r="N12" s="70"/>
      <c r="O12" s="70"/>
      <c r="P12" s="70"/>
      <c r="Q12" s="70"/>
      <c r="R12" s="70"/>
      <c r="S12" s="70"/>
      <c r="T12" s="70"/>
      <c r="U12" s="70"/>
      <c r="V12" s="70"/>
      <c r="W12" s="1261" t="str">
        <f>入力シート!C25</f>
        <v>福岡市博多区東公園７－７</v>
      </c>
      <c r="X12" s="1158"/>
      <c r="Y12" s="1158"/>
      <c r="Z12" s="1158"/>
      <c r="AA12" s="1158"/>
      <c r="AB12" s="1158"/>
      <c r="AC12" s="1158"/>
      <c r="AD12" s="1158"/>
      <c r="AE12" s="1158"/>
      <c r="AF12" s="1158"/>
      <c r="AG12" s="1158"/>
      <c r="AH12" s="1158"/>
      <c r="AI12" s="1158"/>
    </row>
    <row r="13" spans="1:35">
      <c r="A13" s="70"/>
      <c r="B13" s="70"/>
      <c r="C13" s="70"/>
      <c r="D13" s="70"/>
      <c r="E13" s="70"/>
      <c r="F13" s="70"/>
      <c r="G13" s="70"/>
      <c r="H13" s="70"/>
      <c r="I13" s="70"/>
      <c r="J13" s="70"/>
      <c r="K13" s="70"/>
      <c r="L13" s="70"/>
      <c r="M13" s="70"/>
      <c r="N13" s="70"/>
      <c r="O13" s="70"/>
      <c r="P13" s="70"/>
      <c r="Q13" s="70"/>
      <c r="R13" s="70"/>
      <c r="S13" s="70"/>
      <c r="T13" s="70"/>
      <c r="U13" s="70"/>
      <c r="V13" s="70"/>
      <c r="W13" s="1158"/>
      <c r="X13" s="1158"/>
      <c r="Y13" s="1158"/>
      <c r="Z13" s="1158"/>
      <c r="AA13" s="1158"/>
      <c r="AB13" s="1158"/>
      <c r="AC13" s="1158"/>
      <c r="AD13" s="1158"/>
      <c r="AE13" s="1158"/>
      <c r="AF13" s="1158"/>
      <c r="AG13" s="1158"/>
      <c r="AH13" s="1158"/>
      <c r="AI13" s="1158"/>
    </row>
    <row r="14" spans="1:35">
      <c r="A14" s="70"/>
      <c r="B14" s="70"/>
      <c r="C14" s="70"/>
      <c r="D14" s="70"/>
      <c r="E14" s="70"/>
      <c r="F14" s="70"/>
      <c r="G14" s="70"/>
      <c r="H14" s="70"/>
      <c r="I14" s="70"/>
      <c r="J14" s="70"/>
      <c r="K14" s="70"/>
      <c r="L14" s="70"/>
      <c r="M14" s="70"/>
      <c r="N14" s="70"/>
      <c r="O14" s="70"/>
      <c r="P14" s="70"/>
      <c r="Q14" s="70"/>
      <c r="R14" s="70"/>
      <c r="S14" s="70"/>
      <c r="T14" s="70"/>
      <c r="U14" s="70"/>
      <c r="V14" s="70"/>
      <c r="W14" s="1262" t="str">
        <f>入力シート!C26</f>
        <v>(株）福岡企画技調</v>
      </c>
      <c r="X14" s="1160"/>
      <c r="Y14" s="1160"/>
      <c r="Z14" s="1160"/>
      <c r="AA14" s="1160"/>
      <c r="AB14" s="1160"/>
      <c r="AC14" s="1160"/>
      <c r="AD14" s="1160"/>
      <c r="AE14" s="1160"/>
      <c r="AF14" s="1160"/>
      <c r="AG14" s="1160"/>
      <c r="AH14" s="1160"/>
      <c r="AI14" s="1160"/>
    </row>
    <row r="15" spans="1:35">
      <c r="A15" s="70"/>
      <c r="B15" s="70"/>
      <c r="C15" s="70"/>
      <c r="D15" s="70"/>
      <c r="E15" s="70"/>
      <c r="F15" s="70"/>
      <c r="G15" s="70"/>
      <c r="H15" s="70"/>
      <c r="I15" s="70"/>
      <c r="J15" s="70"/>
      <c r="K15" s="70"/>
      <c r="L15" s="70"/>
      <c r="M15" s="70"/>
      <c r="N15" s="70"/>
      <c r="O15" s="70"/>
      <c r="P15" s="70"/>
      <c r="Q15" s="70"/>
      <c r="R15" s="70"/>
      <c r="S15" s="70"/>
      <c r="T15" s="70"/>
      <c r="U15" s="70"/>
      <c r="V15" s="70"/>
      <c r="W15" s="1263" t="str">
        <f>入力シート!C27</f>
        <v>代表取締役　企画太郎</v>
      </c>
      <c r="X15" s="1162"/>
      <c r="Y15" s="1162"/>
      <c r="Z15" s="1162"/>
      <c r="AA15" s="1162"/>
      <c r="AB15" s="1162"/>
      <c r="AC15" s="1162"/>
      <c r="AD15" s="1162"/>
      <c r="AE15" s="1162"/>
      <c r="AF15" s="1162"/>
      <c r="AG15" s="1162"/>
      <c r="AH15" s="1162"/>
      <c r="AI15" s="258"/>
    </row>
    <row r="16" spans="1:35">
      <c r="A16" s="70"/>
      <c r="B16" s="70"/>
      <c r="C16" s="70"/>
      <c r="D16" s="70"/>
      <c r="E16" s="70"/>
      <c r="F16" s="70"/>
      <c r="G16" s="70"/>
      <c r="H16" s="70"/>
      <c r="I16" s="70"/>
      <c r="J16" s="70"/>
      <c r="K16" s="70"/>
      <c r="L16" s="70"/>
      <c r="M16" s="70"/>
      <c r="N16" s="70"/>
      <c r="O16" s="70"/>
      <c r="P16" s="70"/>
      <c r="Q16" s="70"/>
      <c r="R16" s="70"/>
      <c r="S16" s="70"/>
      <c r="T16" s="70"/>
      <c r="U16" s="70"/>
      <c r="V16" s="70"/>
      <c r="W16" s="70"/>
      <c r="X16" s="70"/>
      <c r="Y16" s="209"/>
      <c r="Z16" s="209"/>
      <c r="AA16" s="209"/>
      <c r="AB16" s="209"/>
      <c r="AC16" s="209"/>
      <c r="AD16" s="209"/>
      <c r="AE16" s="209"/>
      <c r="AF16" s="209"/>
      <c r="AG16" s="209"/>
      <c r="AH16" s="70"/>
      <c r="AI16" s="70"/>
    </row>
    <row r="17" spans="1:3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row>
    <row r="18" spans="1:35" ht="27" customHeight="1">
      <c r="A18" s="1254" t="s">
        <v>296</v>
      </c>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3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0" spans="1:3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row>
    <row r="21" spans="1:35">
      <c r="A21" s="70"/>
      <c r="B21" s="70"/>
      <c r="C21" s="70"/>
      <c r="D21" s="70" t="s">
        <v>297</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row>
    <row r="22" spans="1:3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row>
    <row r="23" spans="1:35" ht="45" customHeight="1">
      <c r="A23" s="70"/>
      <c r="B23" s="1275" t="s">
        <v>298</v>
      </c>
      <c r="C23" s="1276"/>
      <c r="D23" s="1276"/>
      <c r="E23" s="1276"/>
      <c r="F23" s="1276"/>
      <c r="G23" s="1276"/>
      <c r="H23" s="1276"/>
      <c r="I23" s="1279"/>
      <c r="J23" s="1269" t="str">
        <f>"第50"&amp;入力シート!C3&amp;"-"&amp;入力シート!C4&amp;"号　"&amp;入力シート!C10</f>
        <v>第503-12345-001号　県道博多天神線排水性舗装工事（第２工区）</v>
      </c>
      <c r="K23" s="1270"/>
      <c r="L23" s="1270"/>
      <c r="M23" s="1270"/>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1"/>
      <c r="AI23" s="70"/>
    </row>
    <row r="24" spans="1:35" ht="45" customHeight="1">
      <c r="A24" s="70"/>
      <c r="B24" s="1275" t="s">
        <v>299</v>
      </c>
      <c r="C24" s="1276"/>
      <c r="D24" s="1276"/>
      <c r="E24" s="1276"/>
      <c r="F24" s="1276"/>
      <c r="G24" s="1276"/>
      <c r="H24" s="1276"/>
      <c r="I24" s="1279"/>
      <c r="J24" s="1272" t="s">
        <v>802</v>
      </c>
      <c r="K24" s="1273"/>
      <c r="L24" s="1273"/>
      <c r="M24" s="1273"/>
      <c r="N24" s="1273"/>
      <c r="O24" s="1273"/>
      <c r="P24" s="1273"/>
      <c r="Q24" s="1273"/>
      <c r="R24" s="1273"/>
      <c r="S24" s="1273"/>
      <c r="T24" s="1273"/>
      <c r="U24" s="1273"/>
      <c r="V24" s="1273"/>
      <c r="W24" s="1273"/>
      <c r="X24" s="1273"/>
      <c r="Y24" s="1273"/>
      <c r="Z24" s="1273"/>
      <c r="AA24" s="1273"/>
      <c r="AB24" s="1273"/>
      <c r="AC24" s="1273"/>
      <c r="AD24" s="1273"/>
      <c r="AE24" s="1273"/>
      <c r="AF24" s="1273"/>
      <c r="AG24" s="1273"/>
      <c r="AH24" s="1274"/>
      <c r="AI24" s="70"/>
    </row>
    <row r="25" spans="1:35" ht="45" customHeight="1">
      <c r="A25" s="70"/>
      <c r="B25" s="1275" t="s">
        <v>199</v>
      </c>
      <c r="C25" s="1276"/>
      <c r="D25" s="1276"/>
      <c r="E25" s="1276"/>
      <c r="F25" s="1276"/>
      <c r="G25" s="1276"/>
      <c r="H25" s="1276"/>
      <c r="I25" s="1279"/>
      <c r="J25" s="1275" t="s">
        <v>87</v>
      </c>
      <c r="K25" s="1276"/>
      <c r="L25" s="1277">
        <f>入力シート!C14</f>
        <v>44379</v>
      </c>
      <c r="M25" s="1277"/>
      <c r="N25" s="1277"/>
      <c r="O25" s="1277"/>
      <c r="P25" s="1277"/>
      <c r="Q25" s="1277"/>
      <c r="R25" s="1277"/>
      <c r="S25" s="1277"/>
      <c r="T25" s="1277"/>
      <c r="U25" s="1277"/>
      <c r="V25" s="1276" t="s">
        <v>88</v>
      </c>
      <c r="W25" s="1276"/>
      <c r="X25" s="1277">
        <f>入力シート!C15</f>
        <v>44466</v>
      </c>
      <c r="Y25" s="1277"/>
      <c r="Z25" s="1277"/>
      <c r="AA25" s="1277"/>
      <c r="AB25" s="1277"/>
      <c r="AC25" s="1277"/>
      <c r="AD25" s="1277"/>
      <c r="AE25" s="1277"/>
      <c r="AF25" s="1277"/>
      <c r="AG25" s="1277"/>
      <c r="AH25" s="1278"/>
      <c r="AI25" s="70"/>
    </row>
    <row r="26" spans="1:35" ht="45" customHeight="1">
      <c r="A26" s="70"/>
      <c r="B26" s="1275" t="s">
        <v>200</v>
      </c>
      <c r="C26" s="1276"/>
      <c r="D26" s="1276"/>
      <c r="E26" s="1276"/>
      <c r="F26" s="1276"/>
      <c r="G26" s="1276"/>
      <c r="H26" s="1276"/>
      <c r="I26" s="1279"/>
      <c r="J26" s="1275" t="s">
        <v>87</v>
      </c>
      <c r="K26" s="1276"/>
      <c r="L26" s="1280"/>
      <c r="M26" s="1280"/>
      <c r="N26" s="1280"/>
      <c r="O26" s="1280"/>
      <c r="P26" s="1280"/>
      <c r="Q26" s="1280"/>
      <c r="R26" s="1280"/>
      <c r="S26" s="1280"/>
      <c r="T26" s="1280"/>
      <c r="U26" s="1280"/>
      <c r="V26" s="1276" t="s">
        <v>88</v>
      </c>
      <c r="W26" s="1276"/>
      <c r="X26" s="1280"/>
      <c r="Y26" s="1280"/>
      <c r="Z26" s="1280"/>
      <c r="AA26" s="1280"/>
      <c r="AB26" s="1280"/>
      <c r="AC26" s="1280"/>
      <c r="AD26" s="1280"/>
      <c r="AE26" s="1280"/>
      <c r="AF26" s="1280"/>
      <c r="AG26" s="1280"/>
      <c r="AH26" s="1281"/>
      <c r="AI26" s="70"/>
    </row>
    <row r="27" spans="1:35" ht="45" customHeight="1">
      <c r="A27" s="70"/>
      <c r="B27" s="1275" t="s">
        <v>300</v>
      </c>
      <c r="C27" s="1276"/>
      <c r="D27" s="1276"/>
      <c r="E27" s="1276"/>
      <c r="F27" s="1276"/>
      <c r="G27" s="1276"/>
      <c r="H27" s="1276"/>
      <c r="I27" s="1279"/>
      <c r="J27" s="1275" t="s">
        <v>111</v>
      </c>
      <c r="K27" s="1276"/>
      <c r="L27" s="1288">
        <f>入力シート!C24</f>
        <v>13000000</v>
      </c>
      <c r="M27" s="1288"/>
      <c r="N27" s="1288"/>
      <c r="O27" s="1288"/>
      <c r="P27" s="1288"/>
      <c r="Q27" s="1288"/>
      <c r="R27" s="1288"/>
      <c r="S27" s="1288"/>
      <c r="T27" s="1288"/>
      <c r="U27" s="1288"/>
      <c r="V27" s="1288"/>
      <c r="W27" s="1288"/>
      <c r="X27" s="1288"/>
      <c r="Y27" s="1288"/>
      <c r="Z27" s="1288"/>
      <c r="AA27" s="1288"/>
      <c r="AB27" s="1288"/>
      <c r="AC27" s="1288"/>
      <c r="AD27" s="1288"/>
      <c r="AE27" s="1288"/>
      <c r="AF27" s="1288"/>
      <c r="AG27" s="1288"/>
      <c r="AH27" s="1289"/>
      <c r="AI27" s="70"/>
    </row>
    <row r="28" spans="1:35" ht="45" customHeight="1">
      <c r="A28" s="70"/>
      <c r="B28" s="1282" t="s">
        <v>301</v>
      </c>
      <c r="C28" s="1283"/>
      <c r="D28" s="1283"/>
      <c r="E28" s="1283"/>
      <c r="F28" s="1283"/>
      <c r="G28" s="1283"/>
      <c r="H28" s="1283"/>
      <c r="I28" s="1284"/>
      <c r="J28" s="1275" t="s">
        <v>111</v>
      </c>
      <c r="K28" s="1276"/>
      <c r="L28" s="1290"/>
      <c r="M28" s="1290"/>
      <c r="N28" s="1290"/>
      <c r="O28" s="1290"/>
      <c r="P28" s="1290"/>
      <c r="Q28" s="1290"/>
      <c r="R28" s="1290"/>
      <c r="S28" s="1290"/>
      <c r="T28" s="1290"/>
      <c r="U28" s="1290"/>
      <c r="V28" s="1290"/>
      <c r="W28" s="1290"/>
      <c r="X28" s="1290"/>
      <c r="Y28" s="1290"/>
      <c r="Z28" s="1290"/>
      <c r="AA28" s="1290"/>
      <c r="AB28" s="1290"/>
      <c r="AC28" s="1290"/>
      <c r="AD28" s="1290"/>
      <c r="AE28" s="1290"/>
      <c r="AF28" s="1290"/>
      <c r="AG28" s="1290"/>
      <c r="AH28" s="1291"/>
      <c r="AI28" s="70"/>
    </row>
    <row r="29" spans="1:35" ht="45" customHeight="1">
      <c r="A29" s="70"/>
      <c r="B29" s="1282" t="s">
        <v>302</v>
      </c>
      <c r="C29" s="1283"/>
      <c r="D29" s="1283"/>
      <c r="E29" s="1283"/>
      <c r="F29" s="1283"/>
      <c r="G29" s="1283"/>
      <c r="H29" s="1283"/>
      <c r="I29" s="1284"/>
      <c r="J29" s="1285"/>
      <c r="K29" s="1286"/>
      <c r="L29" s="1286"/>
      <c r="M29" s="1286"/>
      <c r="N29" s="1286"/>
      <c r="O29" s="1286"/>
      <c r="P29" s="1286"/>
      <c r="Q29" s="1286"/>
      <c r="R29" s="1286"/>
      <c r="S29" s="1286"/>
      <c r="T29" s="1286"/>
      <c r="U29" s="1286"/>
      <c r="V29" s="1286"/>
      <c r="W29" s="1286"/>
      <c r="X29" s="1286"/>
      <c r="Y29" s="1286"/>
      <c r="Z29" s="1286"/>
      <c r="AA29" s="1286"/>
      <c r="AB29" s="1286"/>
      <c r="AC29" s="1286"/>
      <c r="AD29" s="1286"/>
      <c r="AE29" s="1286"/>
      <c r="AF29" s="1286"/>
      <c r="AG29" s="1286"/>
      <c r="AH29" s="1287"/>
      <c r="AI29" s="70"/>
    </row>
    <row r="50" spans="1:1">
      <c r="A50" s="177"/>
    </row>
  </sheetData>
  <mergeCells count="28">
    <mergeCell ref="B29:I29"/>
    <mergeCell ref="J29:AH29"/>
    <mergeCell ref="B27:I27"/>
    <mergeCell ref="J27:K27"/>
    <mergeCell ref="L27:AH27"/>
    <mergeCell ref="B28:I28"/>
    <mergeCell ref="J28:K28"/>
    <mergeCell ref="L28:AH28"/>
    <mergeCell ref="B26:I26"/>
    <mergeCell ref="J26:K26"/>
    <mergeCell ref="L26:U26"/>
    <mergeCell ref="V26:W26"/>
    <mergeCell ref="X26:AH26"/>
    <mergeCell ref="A18:AI18"/>
    <mergeCell ref="J23:AH23"/>
    <mergeCell ref="J24:AH24"/>
    <mergeCell ref="J25:K25"/>
    <mergeCell ref="L25:U25"/>
    <mergeCell ref="V25:W25"/>
    <mergeCell ref="X25:AH25"/>
    <mergeCell ref="B24:I24"/>
    <mergeCell ref="B25:I25"/>
    <mergeCell ref="B23:I23"/>
    <mergeCell ref="AA7:AI7"/>
    <mergeCell ref="A10:L10"/>
    <mergeCell ref="W12:AI13"/>
    <mergeCell ref="W14:AI14"/>
    <mergeCell ref="W15:AH15"/>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01"/>
  <sheetViews>
    <sheetView tabSelected="1" view="pageBreakPreview" zoomScale="75" zoomScaleNormal="75" zoomScaleSheetLayoutView="75" workbookViewId="0">
      <pane ySplit="4" topLeftCell="A141" activePane="bottomLeft" state="frozen"/>
      <selection activeCell="F95" sqref="F95:F96"/>
      <selection pane="bottomLeft" sqref="A1:M1"/>
    </sheetView>
  </sheetViews>
  <sheetFormatPr defaultColWidth="9" defaultRowHeight="12" customHeight="1"/>
  <cols>
    <col min="1" max="1" width="13.375" style="398" customWidth="1"/>
    <col min="2" max="2" width="7.875" style="388" customWidth="1"/>
    <col min="3" max="3" width="35.5" style="398" customWidth="1"/>
    <col min="4" max="4" width="11.125" style="398" customWidth="1"/>
    <col min="5" max="5" width="7.25" style="388" bestFit="1" customWidth="1"/>
    <col min="6" max="6" width="71.125" style="3" customWidth="1"/>
    <col min="7" max="8" width="5.5" style="388" customWidth="1"/>
    <col min="9" max="9" width="11.125" style="486" customWidth="1"/>
    <col min="10" max="10" width="5.5" style="487" customWidth="1"/>
    <col min="11" max="12" width="4.5" style="262" customWidth="1"/>
    <col min="13" max="13" width="11.125" style="398" customWidth="1"/>
    <col min="14" max="16384" width="9" style="398"/>
  </cols>
  <sheetData>
    <row r="1" spans="1:19" s="2" customFormat="1" ht="18.75">
      <c r="A1" s="542" t="s">
        <v>692</v>
      </c>
      <c r="B1" s="542"/>
      <c r="C1" s="542"/>
      <c r="D1" s="542"/>
      <c r="E1" s="542"/>
      <c r="F1" s="542"/>
      <c r="G1" s="542"/>
      <c r="H1" s="542"/>
      <c r="I1" s="542"/>
      <c r="J1" s="542"/>
      <c r="K1" s="542"/>
      <c r="L1" s="542"/>
      <c r="M1" s="542"/>
    </row>
    <row r="2" spans="1:19" ht="25.5" customHeight="1" thickBot="1">
      <c r="A2" s="407" t="s">
        <v>693</v>
      </c>
      <c r="B2" s="406"/>
      <c r="C2" s="543" t="s">
        <v>685</v>
      </c>
      <c r="D2" s="543"/>
      <c r="E2" s="543"/>
      <c r="F2" s="543"/>
      <c r="G2" s="543"/>
      <c r="H2" s="543"/>
      <c r="I2" s="543"/>
      <c r="J2" s="543"/>
      <c r="K2" s="544" t="str">
        <f>INDEX(改定履歴!A:A,MATCH("",改定履歴!A:A,-1),1)</f>
        <v>（2.1版）</v>
      </c>
      <c r="L2" s="544"/>
      <c r="M2" s="544"/>
    </row>
    <row r="3" spans="1:19" ht="18.600000000000001" customHeight="1">
      <c r="A3" s="545" t="s">
        <v>694</v>
      </c>
      <c r="B3" s="547" t="s">
        <v>37</v>
      </c>
      <c r="C3" s="549" t="s">
        <v>19</v>
      </c>
      <c r="D3" s="545" t="s">
        <v>695</v>
      </c>
      <c r="E3" s="551" t="s">
        <v>443</v>
      </c>
      <c r="F3" s="552" t="s">
        <v>20</v>
      </c>
      <c r="G3" s="554" t="s">
        <v>21</v>
      </c>
      <c r="H3" s="555"/>
      <c r="I3" s="555"/>
      <c r="J3" s="556"/>
      <c r="K3" s="571" t="s">
        <v>428</v>
      </c>
      <c r="L3" s="572"/>
      <c r="M3" s="551" t="s">
        <v>696</v>
      </c>
    </row>
    <row r="4" spans="1:19" ht="18.600000000000001" customHeight="1" thickBot="1">
      <c r="A4" s="546"/>
      <c r="B4" s="548"/>
      <c r="C4" s="550"/>
      <c r="D4" s="546"/>
      <c r="E4" s="548"/>
      <c r="F4" s="553"/>
      <c r="G4" s="557"/>
      <c r="H4" s="558"/>
      <c r="I4" s="558"/>
      <c r="J4" s="559"/>
      <c r="K4" s="408" t="s">
        <v>697</v>
      </c>
      <c r="L4" s="409" t="s">
        <v>698</v>
      </c>
      <c r="M4" s="548"/>
    </row>
    <row r="5" spans="1:19" s="263" customFormat="1" ht="15" customHeight="1" thickTop="1">
      <c r="A5" s="410"/>
      <c r="B5" s="573"/>
      <c r="C5" s="575" t="s">
        <v>429</v>
      </c>
      <c r="D5" s="576" t="s">
        <v>465</v>
      </c>
      <c r="E5" s="577" t="s">
        <v>699</v>
      </c>
      <c r="F5" s="578" t="s">
        <v>700</v>
      </c>
      <c r="G5" s="411"/>
      <c r="H5" s="412" t="s">
        <v>701</v>
      </c>
      <c r="I5" s="413" t="s">
        <v>812</v>
      </c>
      <c r="J5" s="277"/>
      <c r="K5" s="274"/>
      <c r="L5" s="579" t="s">
        <v>702</v>
      </c>
      <c r="M5" s="581"/>
      <c r="N5" s="398"/>
      <c r="O5" s="398"/>
      <c r="P5" s="398"/>
      <c r="Q5" s="398"/>
      <c r="R5" s="398"/>
      <c r="S5" s="398"/>
    </row>
    <row r="6" spans="1:19" s="263" customFormat="1" ht="15" customHeight="1">
      <c r="A6" s="414"/>
      <c r="B6" s="574"/>
      <c r="C6" s="564"/>
      <c r="D6" s="566"/>
      <c r="E6" s="568"/>
      <c r="F6" s="570"/>
      <c r="G6" s="284"/>
      <c r="H6" s="415"/>
      <c r="I6" s="416">
        <v>43915</v>
      </c>
      <c r="J6" s="278"/>
      <c r="K6" s="275"/>
      <c r="L6" s="580"/>
      <c r="M6" s="582"/>
      <c r="N6" s="398"/>
      <c r="O6" s="398"/>
      <c r="P6" s="398"/>
      <c r="Q6" s="398"/>
      <c r="R6" s="398"/>
      <c r="S6" s="398"/>
    </row>
    <row r="7" spans="1:19" s="263" customFormat="1" ht="15.6" customHeight="1">
      <c r="A7" s="560" t="s">
        <v>703</v>
      </c>
      <c r="B7" s="561"/>
      <c r="C7" s="563" t="s">
        <v>430</v>
      </c>
      <c r="D7" s="565" t="s">
        <v>465</v>
      </c>
      <c r="E7" s="567" t="s">
        <v>699</v>
      </c>
      <c r="F7" s="569" t="s">
        <v>441</v>
      </c>
      <c r="G7" s="283"/>
      <c r="H7" s="417"/>
      <c r="I7" s="418" t="s">
        <v>831</v>
      </c>
      <c r="J7" s="279"/>
      <c r="K7" s="276"/>
      <c r="L7" s="583" t="s">
        <v>702</v>
      </c>
      <c r="M7" s="584"/>
      <c r="N7" s="398"/>
      <c r="O7" s="398"/>
      <c r="P7" s="398"/>
      <c r="Q7" s="398"/>
      <c r="R7" s="398"/>
      <c r="S7" s="398"/>
    </row>
    <row r="8" spans="1:19" s="263" customFormat="1" ht="15.6" customHeight="1">
      <c r="A8" s="560"/>
      <c r="B8" s="562"/>
      <c r="C8" s="564"/>
      <c r="D8" s="566"/>
      <c r="E8" s="568"/>
      <c r="F8" s="570"/>
      <c r="G8" s="284"/>
      <c r="H8" s="415"/>
      <c r="I8" s="419" t="s">
        <v>813</v>
      </c>
      <c r="J8" s="278"/>
      <c r="K8" s="275"/>
      <c r="L8" s="580"/>
      <c r="M8" s="582"/>
      <c r="N8" s="398"/>
      <c r="O8" s="398"/>
      <c r="P8" s="398"/>
      <c r="Q8" s="398"/>
      <c r="R8" s="398"/>
      <c r="S8" s="398"/>
    </row>
    <row r="9" spans="1:19" s="263" customFormat="1" ht="17.45" customHeight="1">
      <c r="A9" s="414"/>
      <c r="B9" s="561"/>
      <c r="C9" s="563" t="s">
        <v>449</v>
      </c>
      <c r="D9" s="565" t="s">
        <v>465</v>
      </c>
      <c r="E9" s="567" t="s">
        <v>699</v>
      </c>
      <c r="F9" s="585" t="s">
        <v>704</v>
      </c>
      <c r="G9" s="283" t="s">
        <v>705</v>
      </c>
      <c r="H9" s="417"/>
      <c r="I9" s="418" t="s">
        <v>448</v>
      </c>
      <c r="J9" s="279"/>
      <c r="K9" s="587" t="s">
        <v>702</v>
      </c>
      <c r="L9" s="583"/>
      <c r="M9" s="584"/>
      <c r="N9" s="398"/>
      <c r="O9" s="398"/>
      <c r="P9" s="398"/>
      <c r="Q9" s="398"/>
      <c r="R9" s="398"/>
      <c r="S9" s="398"/>
    </row>
    <row r="10" spans="1:19" s="263" customFormat="1" ht="17.45" customHeight="1">
      <c r="A10" s="414"/>
      <c r="B10" s="562"/>
      <c r="C10" s="564"/>
      <c r="D10" s="566"/>
      <c r="E10" s="568"/>
      <c r="F10" s="586"/>
      <c r="G10" s="284"/>
      <c r="H10" s="415"/>
      <c r="I10" s="416">
        <v>43472</v>
      </c>
      <c r="J10" s="278"/>
      <c r="K10" s="588"/>
      <c r="L10" s="580"/>
      <c r="M10" s="582"/>
      <c r="N10" s="398"/>
      <c r="O10" s="398"/>
      <c r="P10" s="398"/>
      <c r="Q10" s="398"/>
      <c r="R10" s="398"/>
      <c r="S10" s="398"/>
    </row>
    <row r="11" spans="1:19" s="263" customFormat="1" ht="15" customHeight="1">
      <c r="A11" s="414"/>
      <c r="B11" s="614"/>
      <c r="C11" s="563" t="s">
        <v>706</v>
      </c>
      <c r="D11" s="565" t="s">
        <v>465</v>
      </c>
      <c r="E11" s="567" t="s">
        <v>699</v>
      </c>
      <c r="F11" s="569" t="s">
        <v>439</v>
      </c>
      <c r="G11" s="283"/>
      <c r="H11" s="417"/>
      <c r="I11" s="418"/>
      <c r="J11" s="279"/>
      <c r="K11" s="587" t="s">
        <v>702</v>
      </c>
      <c r="L11" s="583"/>
      <c r="M11" s="584"/>
      <c r="N11" s="398"/>
      <c r="O11" s="398"/>
      <c r="P11" s="398"/>
      <c r="Q11" s="398"/>
      <c r="R11" s="398"/>
      <c r="S11" s="398"/>
    </row>
    <row r="12" spans="1:19" s="263" customFormat="1" ht="15" customHeight="1" thickBot="1">
      <c r="A12" s="420"/>
      <c r="B12" s="615"/>
      <c r="C12" s="616"/>
      <c r="D12" s="617"/>
      <c r="E12" s="618"/>
      <c r="F12" s="619"/>
      <c r="G12" s="421"/>
      <c r="H12" s="422"/>
      <c r="I12" s="423"/>
      <c r="J12" s="280"/>
      <c r="K12" s="620"/>
      <c r="L12" s="599"/>
      <c r="M12" s="600"/>
      <c r="N12" s="398"/>
      <c r="O12" s="398"/>
      <c r="P12" s="398"/>
      <c r="Q12" s="398"/>
      <c r="R12" s="398"/>
      <c r="S12" s="398"/>
    </row>
    <row r="13" spans="1:19" ht="15" customHeight="1" thickTop="1">
      <c r="A13" s="410"/>
      <c r="B13" s="601"/>
      <c r="C13" s="603" t="s">
        <v>22</v>
      </c>
      <c r="D13" s="605" t="s">
        <v>458</v>
      </c>
      <c r="E13" s="606" t="s">
        <v>758</v>
      </c>
      <c r="F13" s="578" t="s">
        <v>380</v>
      </c>
      <c r="G13" s="411" t="s">
        <v>763</v>
      </c>
      <c r="H13" s="412" t="s">
        <v>791</v>
      </c>
      <c r="I13" s="413" t="s">
        <v>814</v>
      </c>
      <c r="J13" s="277" t="s">
        <v>815</v>
      </c>
      <c r="K13" s="609" t="s">
        <v>720</v>
      </c>
      <c r="L13" s="611"/>
      <c r="M13" s="581"/>
    </row>
    <row r="14" spans="1:19" ht="15" customHeight="1">
      <c r="A14" s="414"/>
      <c r="B14" s="602"/>
      <c r="C14" s="604"/>
      <c r="D14" s="565"/>
      <c r="E14" s="607"/>
      <c r="F14" s="608"/>
      <c r="G14" s="424"/>
      <c r="H14" s="425"/>
      <c r="I14" s="426" t="s">
        <v>74</v>
      </c>
      <c r="J14" s="427"/>
      <c r="K14" s="610"/>
      <c r="L14" s="612"/>
      <c r="M14" s="613"/>
    </row>
    <row r="15" spans="1:19" ht="15" customHeight="1">
      <c r="A15" s="560" t="s">
        <v>707</v>
      </c>
      <c r="B15" s="589"/>
      <c r="C15" s="591" t="s">
        <v>362</v>
      </c>
      <c r="D15" s="593" t="s">
        <v>454</v>
      </c>
      <c r="E15" s="607"/>
      <c r="F15" s="595" t="s">
        <v>379</v>
      </c>
      <c r="G15" s="428" t="s">
        <v>763</v>
      </c>
      <c r="H15" s="429" t="s">
        <v>791</v>
      </c>
      <c r="I15" s="430"/>
      <c r="J15" s="431"/>
      <c r="K15" s="597" t="s">
        <v>832</v>
      </c>
      <c r="L15" s="621"/>
      <c r="M15" s="623"/>
    </row>
    <row r="16" spans="1:19" ht="15" customHeight="1">
      <c r="A16" s="560"/>
      <c r="B16" s="590"/>
      <c r="C16" s="592"/>
      <c r="D16" s="594"/>
      <c r="E16" s="607"/>
      <c r="F16" s="596"/>
      <c r="G16" s="432"/>
      <c r="H16" s="433"/>
      <c r="I16" s="434"/>
      <c r="J16" s="435"/>
      <c r="K16" s="598"/>
      <c r="L16" s="622"/>
      <c r="M16" s="624"/>
    </row>
    <row r="17" spans="1:13" ht="15" customHeight="1">
      <c r="A17" s="560"/>
      <c r="B17" s="625"/>
      <c r="C17" s="627" t="s">
        <v>363</v>
      </c>
      <c r="D17" s="566" t="s">
        <v>455</v>
      </c>
      <c r="E17" s="607"/>
      <c r="F17" s="608" t="s">
        <v>399</v>
      </c>
      <c r="G17" s="436" t="s">
        <v>833</v>
      </c>
      <c r="H17" s="425" t="s">
        <v>791</v>
      </c>
      <c r="I17" s="426" t="s">
        <v>23</v>
      </c>
      <c r="J17" s="427" t="s">
        <v>815</v>
      </c>
      <c r="K17" s="610" t="s">
        <v>720</v>
      </c>
      <c r="L17" s="612"/>
      <c r="M17" s="613"/>
    </row>
    <row r="18" spans="1:13" ht="15" customHeight="1">
      <c r="A18" s="414"/>
      <c r="B18" s="626"/>
      <c r="C18" s="604"/>
      <c r="D18" s="565"/>
      <c r="E18" s="568"/>
      <c r="F18" s="608"/>
      <c r="G18" s="424"/>
      <c r="H18" s="425"/>
      <c r="I18" s="437">
        <v>37452</v>
      </c>
      <c r="J18" s="438"/>
      <c r="K18" s="628"/>
      <c r="L18" s="629"/>
      <c r="M18" s="613"/>
    </row>
    <row r="19" spans="1:13" ht="15" customHeight="1">
      <c r="A19" s="414"/>
      <c r="B19" s="640"/>
      <c r="C19" s="642" t="s">
        <v>107</v>
      </c>
      <c r="D19" s="644" t="s">
        <v>457</v>
      </c>
      <c r="E19" s="646" t="s">
        <v>699</v>
      </c>
      <c r="F19" s="569" t="s">
        <v>708</v>
      </c>
      <c r="G19" s="283"/>
      <c r="H19" s="417"/>
      <c r="I19" s="418"/>
      <c r="J19" s="279"/>
      <c r="K19" s="648"/>
      <c r="L19" s="630" t="s">
        <v>720</v>
      </c>
      <c r="M19" s="584"/>
    </row>
    <row r="20" spans="1:13" ht="15" customHeight="1" thickBot="1">
      <c r="A20" s="420"/>
      <c r="B20" s="641"/>
      <c r="C20" s="643"/>
      <c r="D20" s="645"/>
      <c r="E20" s="647"/>
      <c r="F20" s="619"/>
      <c r="G20" s="439"/>
      <c r="H20" s="422"/>
      <c r="I20" s="440"/>
      <c r="J20" s="441"/>
      <c r="K20" s="610"/>
      <c r="L20" s="612"/>
      <c r="M20" s="600"/>
    </row>
    <row r="21" spans="1:13" ht="21" customHeight="1" thickTop="1">
      <c r="A21" s="631" t="s">
        <v>75</v>
      </c>
      <c r="B21" s="633"/>
      <c r="C21" s="635" t="s">
        <v>709</v>
      </c>
      <c r="D21" s="637" t="s">
        <v>710</v>
      </c>
      <c r="E21" s="606" t="s">
        <v>834</v>
      </c>
      <c r="F21" s="578" t="s">
        <v>77</v>
      </c>
      <c r="G21" s="411" t="s">
        <v>763</v>
      </c>
      <c r="H21" s="412" t="s">
        <v>791</v>
      </c>
      <c r="I21" s="413" t="s">
        <v>816</v>
      </c>
      <c r="J21" s="277"/>
      <c r="K21" s="609" t="s">
        <v>832</v>
      </c>
      <c r="L21" s="611"/>
      <c r="M21" s="581"/>
    </row>
    <row r="22" spans="1:13" ht="21" customHeight="1" thickBot="1">
      <c r="A22" s="632"/>
      <c r="B22" s="634"/>
      <c r="C22" s="636"/>
      <c r="D22" s="617"/>
      <c r="E22" s="618"/>
      <c r="F22" s="619"/>
      <c r="G22" s="421"/>
      <c r="H22" s="422"/>
      <c r="I22" s="440">
        <v>38436</v>
      </c>
      <c r="J22" s="441"/>
      <c r="K22" s="638"/>
      <c r="L22" s="639"/>
      <c r="M22" s="600"/>
    </row>
    <row r="23" spans="1:13" ht="21" customHeight="1" thickTop="1">
      <c r="A23" s="631" t="s">
        <v>394</v>
      </c>
      <c r="B23" s="649"/>
      <c r="C23" s="650" t="s">
        <v>312</v>
      </c>
      <c r="D23" s="652" t="s">
        <v>817</v>
      </c>
      <c r="E23" s="568" t="s">
        <v>699</v>
      </c>
      <c r="F23" s="570" t="s">
        <v>427</v>
      </c>
      <c r="G23" s="436" t="s">
        <v>763</v>
      </c>
      <c r="H23" s="425"/>
      <c r="I23" s="413" t="s">
        <v>835</v>
      </c>
      <c r="J23" s="427" t="s">
        <v>815</v>
      </c>
      <c r="K23" s="655"/>
      <c r="L23" s="611" t="s">
        <v>720</v>
      </c>
      <c r="M23" s="581"/>
    </row>
    <row r="24" spans="1:13" ht="21" customHeight="1" thickBot="1">
      <c r="A24" s="632"/>
      <c r="B24" s="641"/>
      <c r="C24" s="651"/>
      <c r="D24" s="653"/>
      <c r="E24" s="647"/>
      <c r="F24" s="654"/>
      <c r="G24" s="421"/>
      <c r="H24" s="442"/>
      <c r="I24" s="440">
        <v>28671</v>
      </c>
      <c r="J24" s="441"/>
      <c r="K24" s="656"/>
      <c r="L24" s="639"/>
      <c r="M24" s="600"/>
    </row>
    <row r="25" spans="1:13" ht="15" customHeight="1" thickTop="1">
      <c r="A25" s="443"/>
      <c r="B25" s="663"/>
      <c r="C25" s="665" t="s">
        <v>711</v>
      </c>
      <c r="D25" s="667" t="s">
        <v>836</v>
      </c>
      <c r="E25" s="669" t="s">
        <v>758</v>
      </c>
      <c r="F25" s="670" t="s">
        <v>713</v>
      </c>
      <c r="G25" s="411" t="s">
        <v>763</v>
      </c>
      <c r="H25" s="412"/>
      <c r="I25" s="413"/>
      <c r="J25" s="277"/>
      <c r="K25" s="655" t="s">
        <v>720</v>
      </c>
      <c r="L25" s="657"/>
      <c r="M25" s="581"/>
    </row>
    <row r="26" spans="1:13" ht="15" customHeight="1">
      <c r="A26" s="444"/>
      <c r="B26" s="664"/>
      <c r="C26" s="666"/>
      <c r="D26" s="668"/>
      <c r="E26" s="646"/>
      <c r="F26" s="671"/>
      <c r="G26" s="284"/>
      <c r="H26" s="415"/>
      <c r="I26" s="419"/>
      <c r="J26" s="278"/>
      <c r="K26" s="672"/>
      <c r="L26" s="658"/>
      <c r="M26" s="582"/>
    </row>
    <row r="27" spans="1:13" ht="15" customHeight="1">
      <c r="A27" s="560" t="s">
        <v>24</v>
      </c>
      <c r="B27" s="659"/>
      <c r="C27" s="627" t="s">
        <v>714</v>
      </c>
      <c r="D27" s="662" t="s">
        <v>818</v>
      </c>
      <c r="E27" s="660" t="s">
        <v>758</v>
      </c>
      <c r="F27" s="570" t="s">
        <v>715</v>
      </c>
      <c r="G27" s="436" t="s">
        <v>763</v>
      </c>
      <c r="H27" s="425" t="s">
        <v>791</v>
      </c>
      <c r="I27" s="426" t="s">
        <v>837</v>
      </c>
      <c r="J27" s="427"/>
      <c r="K27" s="610" t="s">
        <v>720</v>
      </c>
      <c r="L27" s="612"/>
      <c r="M27" s="613"/>
    </row>
    <row r="28" spans="1:13" ht="15" customHeight="1">
      <c r="A28" s="560"/>
      <c r="B28" s="660"/>
      <c r="C28" s="604"/>
      <c r="D28" s="565"/>
      <c r="E28" s="607"/>
      <c r="F28" s="569"/>
      <c r="G28" s="436"/>
      <c r="H28" s="425"/>
      <c r="I28" s="437">
        <v>38436</v>
      </c>
      <c r="J28" s="438"/>
      <c r="K28" s="610"/>
      <c r="L28" s="612"/>
      <c r="M28" s="613"/>
    </row>
    <row r="29" spans="1:13" ht="15" customHeight="1">
      <c r="A29" s="560"/>
      <c r="B29" s="660"/>
      <c r="C29" s="673" t="s">
        <v>716</v>
      </c>
      <c r="D29" s="675" t="s">
        <v>818</v>
      </c>
      <c r="E29" s="607"/>
      <c r="F29" s="677" t="s">
        <v>717</v>
      </c>
      <c r="G29" s="445"/>
      <c r="H29" s="446" t="s">
        <v>838</v>
      </c>
      <c r="I29" s="447"/>
      <c r="J29" s="281"/>
      <c r="K29" s="679" t="s">
        <v>720</v>
      </c>
      <c r="L29" s="681"/>
      <c r="M29" s="683"/>
    </row>
    <row r="30" spans="1:13" ht="15" customHeight="1">
      <c r="A30" s="560"/>
      <c r="B30" s="660"/>
      <c r="C30" s="674"/>
      <c r="D30" s="676"/>
      <c r="E30" s="607"/>
      <c r="F30" s="678"/>
      <c r="G30" s="448"/>
      <c r="H30" s="449"/>
      <c r="I30" s="450"/>
      <c r="J30" s="451"/>
      <c r="K30" s="680"/>
      <c r="L30" s="682"/>
      <c r="M30" s="684"/>
    </row>
    <row r="31" spans="1:13" ht="15" customHeight="1">
      <c r="A31" s="444"/>
      <c r="B31" s="660"/>
      <c r="C31" s="627" t="s">
        <v>718</v>
      </c>
      <c r="D31" s="566" t="s">
        <v>839</v>
      </c>
      <c r="E31" s="607"/>
      <c r="F31" s="608" t="s">
        <v>719</v>
      </c>
      <c r="G31" s="436"/>
      <c r="H31" s="425" t="s">
        <v>791</v>
      </c>
      <c r="I31" s="426"/>
      <c r="J31" s="427"/>
      <c r="K31" s="610" t="s">
        <v>832</v>
      </c>
      <c r="L31" s="612"/>
      <c r="M31" s="613"/>
    </row>
    <row r="32" spans="1:13" ht="15" customHeight="1">
      <c r="A32" s="444"/>
      <c r="B32" s="661"/>
      <c r="C32" s="642"/>
      <c r="D32" s="644"/>
      <c r="E32" s="568"/>
      <c r="F32" s="570"/>
      <c r="G32" s="284"/>
      <c r="H32" s="415"/>
      <c r="I32" s="452"/>
      <c r="J32" s="453"/>
      <c r="K32" s="628"/>
      <c r="L32" s="629"/>
      <c r="M32" s="582"/>
    </row>
    <row r="33" spans="1:13" ht="15" customHeight="1">
      <c r="A33" s="444"/>
      <c r="B33" s="561"/>
      <c r="C33" s="627" t="s">
        <v>721</v>
      </c>
      <c r="D33" s="566" t="s">
        <v>465</v>
      </c>
      <c r="E33" s="661" t="s">
        <v>758</v>
      </c>
      <c r="F33" s="608" t="s">
        <v>73</v>
      </c>
      <c r="G33" s="436" t="s">
        <v>763</v>
      </c>
      <c r="H33" s="425" t="s">
        <v>791</v>
      </c>
      <c r="I33" s="426"/>
      <c r="J33" s="427"/>
      <c r="K33" s="648" t="s">
        <v>720</v>
      </c>
      <c r="L33" s="630"/>
      <c r="M33" s="584"/>
    </row>
    <row r="34" spans="1:13" ht="15" customHeight="1">
      <c r="A34" s="444"/>
      <c r="B34" s="562"/>
      <c r="C34" s="642"/>
      <c r="D34" s="644"/>
      <c r="E34" s="646"/>
      <c r="F34" s="570"/>
      <c r="G34" s="284"/>
      <c r="H34" s="415"/>
      <c r="I34" s="419"/>
      <c r="J34" s="278"/>
      <c r="K34" s="628"/>
      <c r="L34" s="629"/>
      <c r="M34" s="582"/>
    </row>
    <row r="35" spans="1:13" ht="15" customHeight="1">
      <c r="A35" s="444"/>
      <c r="B35" s="561"/>
      <c r="C35" s="627" t="s">
        <v>722</v>
      </c>
      <c r="D35" s="566" t="s">
        <v>836</v>
      </c>
      <c r="E35" s="661" t="s">
        <v>834</v>
      </c>
      <c r="F35" s="608" t="s">
        <v>72</v>
      </c>
      <c r="G35" s="436" t="s">
        <v>763</v>
      </c>
      <c r="H35" s="425" t="s">
        <v>838</v>
      </c>
      <c r="I35" s="426"/>
      <c r="J35" s="427"/>
      <c r="K35" s="610" t="s">
        <v>720</v>
      </c>
      <c r="L35" s="629"/>
      <c r="M35" s="613"/>
    </row>
    <row r="36" spans="1:13" ht="15" customHeight="1">
      <c r="A36" s="444"/>
      <c r="B36" s="562"/>
      <c r="C36" s="642"/>
      <c r="D36" s="644"/>
      <c r="E36" s="646"/>
      <c r="F36" s="570"/>
      <c r="G36" s="284"/>
      <c r="H36" s="415"/>
      <c r="I36" s="419"/>
      <c r="J36" s="278"/>
      <c r="K36" s="628"/>
      <c r="L36" s="658"/>
      <c r="M36" s="582"/>
    </row>
    <row r="37" spans="1:13" ht="15" customHeight="1">
      <c r="A37" s="444"/>
      <c r="B37" s="561"/>
      <c r="C37" s="627" t="s">
        <v>723</v>
      </c>
      <c r="D37" s="566" t="s">
        <v>836</v>
      </c>
      <c r="E37" s="661" t="s">
        <v>758</v>
      </c>
      <c r="F37" s="608" t="s">
        <v>724</v>
      </c>
      <c r="G37" s="436" t="s">
        <v>763</v>
      </c>
      <c r="H37" s="425" t="s">
        <v>791</v>
      </c>
      <c r="I37" s="426" t="s">
        <v>79</v>
      </c>
      <c r="J37" s="427"/>
      <c r="K37" s="648" t="s">
        <v>832</v>
      </c>
      <c r="L37" s="630"/>
      <c r="M37" s="584"/>
    </row>
    <row r="38" spans="1:13" ht="15" customHeight="1">
      <c r="A38" s="444"/>
      <c r="B38" s="562"/>
      <c r="C38" s="642"/>
      <c r="D38" s="644"/>
      <c r="E38" s="646"/>
      <c r="F38" s="570"/>
      <c r="G38" s="284"/>
      <c r="H38" s="415"/>
      <c r="I38" s="416">
        <v>43907</v>
      </c>
      <c r="J38" s="453"/>
      <c r="K38" s="628"/>
      <c r="L38" s="629"/>
      <c r="M38" s="582"/>
    </row>
    <row r="39" spans="1:13" ht="12.6" customHeight="1">
      <c r="A39" s="444"/>
      <c r="B39" s="685"/>
      <c r="C39" s="688" t="s">
        <v>726</v>
      </c>
      <c r="D39" s="689" t="s">
        <v>725</v>
      </c>
      <c r="E39" s="659" t="s">
        <v>758</v>
      </c>
      <c r="F39" s="608" t="s">
        <v>727</v>
      </c>
      <c r="G39" s="436"/>
      <c r="H39" s="425"/>
      <c r="I39" s="426" t="s">
        <v>69</v>
      </c>
      <c r="J39" s="427"/>
      <c r="K39" s="648" t="s">
        <v>720</v>
      </c>
      <c r="L39" s="658"/>
      <c r="M39" s="584"/>
    </row>
    <row r="40" spans="1:13" ht="12.6" customHeight="1">
      <c r="A40" s="444"/>
      <c r="B40" s="686"/>
      <c r="C40" s="688"/>
      <c r="D40" s="690"/>
      <c r="E40" s="607"/>
      <c r="F40" s="608"/>
      <c r="G40" s="436"/>
      <c r="H40" s="425"/>
      <c r="I40" s="437">
        <v>43171</v>
      </c>
      <c r="J40" s="427"/>
      <c r="K40" s="610"/>
      <c r="L40" s="658"/>
      <c r="M40" s="613"/>
    </row>
    <row r="41" spans="1:13" ht="12.6" customHeight="1">
      <c r="A41" s="444"/>
      <c r="B41" s="686"/>
      <c r="C41" s="688"/>
      <c r="D41" s="690"/>
      <c r="E41" s="607"/>
      <c r="F41" s="608"/>
      <c r="G41" s="436"/>
      <c r="H41" s="425"/>
      <c r="I41" s="426" t="s">
        <v>78</v>
      </c>
      <c r="J41" s="427"/>
      <c r="K41" s="610"/>
      <c r="L41" s="658"/>
      <c r="M41" s="613"/>
    </row>
    <row r="42" spans="1:13" ht="12.6" customHeight="1">
      <c r="A42" s="444"/>
      <c r="B42" s="686"/>
      <c r="C42" s="688"/>
      <c r="D42" s="690"/>
      <c r="E42" s="607"/>
      <c r="F42" s="608"/>
      <c r="G42" s="436"/>
      <c r="H42" s="425"/>
      <c r="I42" s="437">
        <v>43903</v>
      </c>
      <c r="J42" s="427"/>
      <c r="K42" s="610"/>
      <c r="L42" s="658"/>
      <c r="M42" s="613"/>
    </row>
    <row r="43" spans="1:13" ht="12.6" customHeight="1">
      <c r="A43" s="444"/>
      <c r="B43" s="686"/>
      <c r="C43" s="688"/>
      <c r="D43" s="690"/>
      <c r="E43" s="607"/>
      <c r="F43" s="608"/>
      <c r="G43" s="436"/>
      <c r="H43" s="425"/>
      <c r="I43" s="437"/>
      <c r="J43" s="427"/>
      <c r="K43" s="610"/>
      <c r="L43" s="658"/>
      <c r="M43" s="613"/>
    </row>
    <row r="44" spans="1:13" ht="12.6" customHeight="1">
      <c r="A44" s="444"/>
      <c r="B44" s="686"/>
      <c r="C44" s="688"/>
      <c r="D44" s="690"/>
      <c r="E44" s="607"/>
      <c r="F44" s="608"/>
      <c r="G44" s="436"/>
      <c r="H44" s="425"/>
      <c r="I44" s="426"/>
      <c r="J44" s="427"/>
      <c r="K44" s="610"/>
      <c r="L44" s="658"/>
      <c r="M44" s="613"/>
    </row>
    <row r="45" spans="1:13" ht="12.6" customHeight="1">
      <c r="A45" s="444"/>
      <c r="B45" s="686"/>
      <c r="C45" s="688"/>
      <c r="D45" s="690"/>
      <c r="E45" s="607"/>
      <c r="F45" s="608"/>
      <c r="G45" s="436"/>
      <c r="H45" s="425"/>
      <c r="I45" s="437"/>
      <c r="J45" s="427"/>
      <c r="K45" s="610"/>
      <c r="L45" s="630"/>
      <c r="M45" s="613"/>
    </row>
    <row r="46" spans="1:13" ht="15" customHeight="1">
      <c r="A46" s="444"/>
      <c r="B46" s="686"/>
      <c r="C46" s="691" t="s">
        <v>728</v>
      </c>
      <c r="D46" s="693" t="s">
        <v>725</v>
      </c>
      <c r="E46" s="607"/>
      <c r="F46" s="677" t="s">
        <v>840</v>
      </c>
      <c r="G46" s="445" t="s">
        <v>763</v>
      </c>
      <c r="H46" s="446" t="s">
        <v>791</v>
      </c>
      <c r="I46" s="447"/>
      <c r="J46" s="281"/>
      <c r="K46" s="679" t="s">
        <v>720</v>
      </c>
      <c r="L46" s="681"/>
      <c r="M46" s="683"/>
    </row>
    <row r="47" spans="1:13" ht="15" customHeight="1">
      <c r="A47" s="444"/>
      <c r="B47" s="686"/>
      <c r="C47" s="692"/>
      <c r="D47" s="676"/>
      <c r="E47" s="607"/>
      <c r="F47" s="678"/>
      <c r="G47" s="448"/>
      <c r="H47" s="449"/>
      <c r="I47" s="454"/>
      <c r="J47" s="282"/>
      <c r="K47" s="680"/>
      <c r="L47" s="682"/>
      <c r="M47" s="684"/>
    </row>
    <row r="48" spans="1:13" ht="15" customHeight="1">
      <c r="A48" s="444"/>
      <c r="B48" s="686"/>
      <c r="C48" s="627" t="s">
        <v>729</v>
      </c>
      <c r="D48" s="662" t="s">
        <v>725</v>
      </c>
      <c r="E48" s="607"/>
      <c r="F48" s="608" t="s">
        <v>841</v>
      </c>
      <c r="G48" s="436" t="s">
        <v>763</v>
      </c>
      <c r="H48" s="425" t="s">
        <v>791</v>
      </c>
      <c r="I48" s="426"/>
      <c r="J48" s="427"/>
      <c r="K48" s="610" t="s">
        <v>720</v>
      </c>
      <c r="L48" s="612"/>
      <c r="M48" s="613"/>
    </row>
    <row r="49" spans="1:13" ht="15" customHeight="1">
      <c r="A49" s="444"/>
      <c r="B49" s="687"/>
      <c r="C49" s="642"/>
      <c r="D49" s="644"/>
      <c r="E49" s="568"/>
      <c r="F49" s="570"/>
      <c r="G49" s="284"/>
      <c r="H49" s="415"/>
      <c r="I49" s="419"/>
      <c r="J49" s="278"/>
      <c r="K49" s="628"/>
      <c r="L49" s="629"/>
      <c r="M49" s="582"/>
    </row>
    <row r="50" spans="1:13" ht="16.149999999999999" customHeight="1">
      <c r="A50" s="444"/>
      <c r="B50" s="561"/>
      <c r="C50" s="627" t="s">
        <v>64</v>
      </c>
      <c r="D50" s="566" t="s">
        <v>466</v>
      </c>
      <c r="E50" s="661" t="s">
        <v>758</v>
      </c>
      <c r="F50" s="570" t="s">
        <v>730</v>
      </c>
      <c r="G50" s="436" t="s">
        <v>763</v>
      </c>
      <c r="H50" s="425" t="s">
        <v>838</v>
      </c>
      <c r="I50" s="426" t="s">
        <v>79</v>
      </c>
      <c r="J50" s="427"/>
      <c r="K50" s="648" t="s">
        <v>720</v>
      </c>
      <c r="L50" s="630"/>
      <c r="M50" s="584"/>
    </row>
    <row r="51" spans="1:13" ht="16.149999999999999" customHeight="1">
      <c r="A51" s="444"/>
      <c r="B51" s="562"/>
      <c r="C51" s="642"/>
      <c r="D51" s="644"/>
      <c r="E51" s="646"/>
      <c r="F51" s="694"/>
      <c r="G51" s="284"/>
      <c r="H51" s="415"/>
      <c r="I51" s="416">
        <v>43907</v>
      </c>
      <c r="J51" s="278"/>
      <c r="K51" s="628"/>
      <c r="L51" s="629"/>
      <c r="M51" s="582"/>
    </row>
    <row r="52" spans="1:13" ht="16.149999999999999" customHeight="1">
      <c r="A52" s="560" t="s">
        <v>24</v>
      </c>
      <c r="B52" s="659"/>
      <c r="C52" s="627" t="s">
        <v>25</v>
      </c>
      <c r="D52" s="566" t="s">
        <v>818</v>
      </c>
      <c r="E52" s="661" t="s">
        <v>758</v>
      </c>
      <c r="F52" s="570" t="s">
        <v>442</v>
      </c>
      <c r="G52" s="436" t="s">
        <v>763</v>
      </c>
      <c r="H52" s="425" t="s">
        <v>838</v>
      </c>
      <c r="I52" s="426" t="s">
        <v>819</v>
      </c>
      <c r="J52" s="427"/>
      <c r="K52" s="648" t="s">
        <v>720</v>
      </c>
      <c r="L52" s="630"/>
      <c r="M52" s="584"/>
    </row>
    <row r="53" spans="1:13" ht="16.149999999999999" customHeight="1">
      <c r="A53" s="560"/>
      <c r="B53" s="661"/>
      <c r="C53" s="642"/>
      <c r="D53" s="644"/>
      <c r="E53" s="646"/>
      <c r="F53" s="694"/>
      <c r="G53" s="284" t="s">
        <v>820</v>
      </c>
      <c r="H53" s="415"/>
      <c r="I53" s="416">
        <v>39339</v>
      </c>
      <c r="J53" s="455"/>
      <c r="K53" s="628"/>
      <c r="L53" s="629"/>
      <c r="M53" s="582"/>
    </row>
    <row r="54" spans="1:13" ht="16.149999999999999" customHeight="1">
      <c r="A54" s="560"/>
      <c r="B54" s="659"/>
      <c r="C54" s="627" t="s">
        <v>731</v>
      </c>
      <c r="D54" s="566" t="s">
        <v>818</v>
      </c>
      <c r="E54" s="661" t="s">
        <v>758</v>
      </c>
      <c r="F54" s="608" t="s">
        <v>732</v>
      </c>
      <c r="G54" s="436"/>
      <c r="H54" s="425" t="s">
        <v>791</v>
      </c>
      <c r="I54" s="426"/>
      <c r="J54" s="427"/>
      <c r="K54" s="648" t="s">
        <v>720</v>
      </c>
      <c r="L54" s="630"/>
      <c r="M54" s="584"/>
    </row>
    <row r="55" spans="1:13" ht="16.149999999999999" customHeight="1">
      <c r="A55" s="560"/>
      <c r="B55" s="661"/>
      <c r="C55" s="642"/>
      <c r="D55" s="644"/>
      <c r="E55" s="646"/>
      <c r="F55" s="570"/>
      <c r="G55" s="284"/>
      <c r="H55" s="415"/>
      <c r="I55" s="452"/>
      <c r="J55" s="453"/>
      <c r="K55" s="628"/>
      <c r="L55" s="629"/>
      <c r="M55" s="582"/>
    </row>
    <row r="56" spans="1:13" ht="16.149999999999999" customHeight="1">
      <c r="A56" s="444"/>
      <c r="B56" s="702"/>
      <c r="C56" s="674" t="s">
        <v>733</v>
      </c>
      <c r="D56" s="676" t="s">
        <v>712</v>
      </c>
      <c r="E56" s="703" t="s">
        <v>758</v>
      </c>
      <c r="F56" s="706" t="s">
        <v>734</v>
      </c>
      <c r="G56" s="436" t="s">
        <v>763</v>
      </c>
      <c r="H56" s="425" t="s">
        <v>791</v>
      </c>
      <c r="I56" s="426" t="s">
        <v>315</v>
      </c>
      <c r="J56" s="427"/>
      <c r="K56" s="707" t="s">
        <v>832</v>
      </c>
      <c r="L56" s="630"/>
      <c r="M56" s="584"/>
    </row>
    <row r="57" spans="1:13" ht="16.149999999999999" customHeight="1">
      <c r="A57" s="444"/>
      <c r="B57" s="696"/>
      <c r="C57" s="697"/>
      <c r="D57" s="701"/>
      <c r="E57" s="704"/>
      <c r="F57" s="700"/>
      <c r="G57" s="436"/>
      <c r="H57" s="425"/>
      <c r="I57" s="437">
        <v>44278</v>
      </c>
      <c r="J57" s="438"/>
      <c r="K57" s="708"/>
      <c r="L57" s="612"/>
      <c r="M57" s="613"/>
    </row>
    <row r="58" spans="1:13" ht="16.149999999999999" customHeight="1">
      <c r="A58" s="444"/>
      <c r="B58" s="695"/>
      <c r="C58" s="697" t="s">
        <v>735</v>
      </c>
      <c r="D58" s="701" t="s">
        <v>836</v>
      </c>
      <c r="E58" s="704"/>
      <c r="F58" s="700" t="s">
        <v>736</v>
      </c>
      <c r="G58" s="445" t="s">
        <v>763</v>
      </c>
      <c r="H58" s="446" t="s">
        <v>791</v>
      </c>
      <c r="I58" s="447" t="s">
        <v>315</v>
      </c>
      <c r="J58" s="281"/>
      <c r="K58" s="708"/>
      <c r="L58" s="612"/>
      <c r="M58" s="683"/>
    </row>
    <row r="59" spans="1:13" ht="16.149999999999999" customHeight="1">
      <c r="A59" s="444"/>
      <c r="B59" s="696"/>
      <c r="C59" s="697"/>
      <c r="D59" s="701"/>
      <c r="E59" s="704"/>
      <c r="F59" s="700"/>
      <c r="G59" s="448"/>
      <c r="H59" s="449"/>
      <c r="I59" s="456">
        <v>44278</v>
      </c>
      <c r="J59" s="457"/>
      <c r="K59" s="708"/>
      <c r="L59" s="612"/>
      <c r="M59" s="684"/>
    </row>
    <row r="60" spans="1:13" ht="16.149999999999999" customHeight="1">
      <c r="A60" s="444"/>
      <c r="B60" s="695"/>
      <c r="C60" s="697" t="s">
        <v>737</v>
      </c>
      <c r="D60" s="701" t="s">
        <v>712</v>
      </c>
      <c r="E60" s="704"/>
      <c r="F60" s="700" t="s">
        <v>738</v>
      </c>
      <c r="G60" s="436" t="s">
        <v>763</v>
      </c>
      <c r="H60" s="425" t="s">
        <v>791</v>
      </c>
      <c r="I60" s="426" t="s">
        <v>315</v>
      </c>
      <c r="J60" s="427"/>
      <c r="K60" s="708"/>
      <c r="L60" s="612"/>
      <c r="M60" s="613"/>
    </row>
    <row r="61" spans="1:13" ht="16.149999999999999" customHeight="1">
      <c r="A61" s="444"/>
      <c r="B61" s="696"/>
      <c r="C61" s="697"/>
      <c r="D61" s="701"/>
      <c r="E61" s="704"/>
      <c r="F61" s="700"/>
      <c r="G61" s="436"/>
      <c r="H61" s="425"/>
      <c r="I61" s="437">
        <v>44278</v>
      </c>
      <c r="J61" s="438"/>
      <c r="K61" s="708"/>
      <c r="L61" s="612"/>
      <c r="M61" s="613"/>
    </row>
    <row r="62" spans="1:13" ht="16.149999999999999" customHeight="1">
      <c r="A62" s="444"/>
      <c r="B62" s="695"/>
      <c r="C62" s="697" t="s">
        <v>739</v>
      </c>
      <c r="D62" s="698" t="s">
        <v>818</v>
      </c>
      <c r="E62" s="704"/>
      <c r="F62" s="700" t="s">
        <v>740</v>
      </c>
      <c r="G62" s="445"/>
      <c r="H62" s="446"/>
      <c r="I62" s="447" t="s">
        <v>315</v>
      </c>
      <c r="J62" s="281"/>
      <c r="K62" s="708"/>
      <c r="L62" s="612"/>
      <c r="M62" s="683"/>
    </row>
    <row r="63" spans="1:13" ht="16.149999999999999" customHeight="1">
      <c r="A63" s="444"/>
      <c r="B63" s="696"/>
      <c r="C63" s="697"/>
      <c r="D63" s="699"/>
      <c r="E63" s="704"/>
      <c r="F63" s="700"/>
      <c r="G63" s="448"/>
      <c r="H63" s="449"/>
      <c r="I63" s="456">
        <v>44278</v>
      </c>
      <c r="J63" s="457"/>
      <c r="K63" s="708"/>
      <c r="L63" s="612"/>
      <c r="M63" s="684"/>
    </row>
    <row r="64" spans="1:13" ht="16.149999999999999" customHeight="1">
      <c r="A64" s="444"/>
      <c r="B64" s="695"/>
      <c r="C64" s="697" t="s">
        <v>741</v>
      </c>
      <c r="D64" s="701" t="s">
        <v>836</v>
      </c>
      <c r="E64" s="704"/>
      <c r="F64" s="700" t="s">
        <v>401</v>
      </c>
      <c r="G64" s="436"/>
      <c r="H64" s="425" t="s">
        <v>791</v>
      </c>
      <c r="I64" s="426"/>
      <c r="J64" s="427"/>
      <c r="K64" s="708"/>
      <c r="L64" s="612"/>
      <c r="M64" s="613"/>
    </row>
    <row r="65" spans="1:13" ht="16.149999999999999" customHeight="1">
      <c r="A65" s="444"/>
      <c r="B65" s="709"/>
      <c r="C65" s="673"/>
      <c r="D65" s="675"/>
      <c r="E65" s="705"/>
      <c r="F65" s="710"/>
      <c r="G65" s="284"/>
      <c r="H65" s="458"/>
      <c r="I65" s="416"/>
      <c r="J65" s="455"/>
      <c r="K65" s="672"/>
      <c r="L65" s="629"/>
      <c r="M65" s="582"/>
    </row>
    <row r="66" spans="1:13" ht="16.149999999999999" customHeight="1">
      <c r="A66" s="444"/>
      <c r="B66" s="659"/>
      <c r="C66" s="627" t="s">
        <v>29</v>
      </c>
      <c r="D66" s="566" t="s">
        <v>712</v>
      </c>
      <c r="E66" s="568" t="s">
        <v>699</v>
      </c>
      <c r="F66" s="608" t="s">
        <v>30</v>
      </c>
      <c r="G66" s="436"/>
      <c r="H66" s="425" t="s">
        <v>791</v>
      </c>
      <c r="I66" s="426"/>
      <c r="J66" s="427" t="s">
        <v>815</v>
      </c>
      <c r="K66" s="648"/>
      <c r="L66" s="630" t="s">
        <v>720</v>
      </c>
      <c r="M66" s="584"/>
    </row>
    <row r="67" spans="1:13" ht="16.149999999999999" customHeight="1">
      <c r="A67" s="444"/>
      <c r="B67" s="661"/>
      <c r="C67" s="642"/>
      <c r="D67" s="644"/>
      <c r="E67" s="646"/>
      <c r="F67" s="570"/>
      <c r="G67" s="284"/>
      <c r="H67" s="458"/>
      <c r="I67" s="452"/>
      <c r="J67" s="453"/>
      <c r="K67" s="628"/>
      <c r="L67" s="629"/>
      <c r="M67" s="582"/>
    </row>
    <row r="68" spans="1:13" ht="16.149999999999999" customHeight="1">
      <c r="A68" s="444"/>
      <c r="B68" s="561"/>
      <c r="C68" s="674" t="s">
        <v>316</v>
      </c>
      <c r="D68" s="676" t="s">
        <v>465</v>
      </c>
      <c r="E68" s="659" t="s">
        <v>834</v>
      </c>
      <c r="F68" s="706" t="s">
        <v>742</v>
      </c>
      <c r="G68" s="283" t="s">
        <v>763</v>
      </c>
      <c r="H68" s="417" t="s">
        <v>791</v>
      </c>
      <c r="I68" s="418"/>
      <c r="J68" s="279"/>
      <c r="K68" s="648" t="s">
        <v>832</v>
      </c>
      <c r="L68" s="630"/>
      <c r="M68" s="584"/>
    </row>
    <row r="69" spans="1:13" ht="16.149999999999999" customHeight="1">
      <c r="A69" s="444"/>
      <c r="B69" s="712"/>
      <c r="C69" s="697"/>
      <c r="D69" s="701"/>
      <c r="E69" s="607"/>
      <c r="F69" s="700"/>
      <c r="G69" s="436"/>
      <c r="H69" s="425"/>
      <c r="I69" s="426"/>
      <c r="J69" s="427"/>
      <c r="K69" s="610"/>
      <c r="L69" s="612"/>
      <c r="M69" s="613"/>
    </row>
    <row r="70" spans="1:13" ht="16.149999999999999" customHeight="1">
      <c r="A70" s="444"/>
      <c r="B70" s="711"/>
      <c r="C70" s="697" t="s">
        <v>743</v>
      </c>
      <c r="D70" s="701" t="s">
        <v>712</v>
      </c>
      <c r="E70" s="607"/>
      <c r="F70" s="700" t="s">
        <v>369</v>
      </c>
      <c r="G70" s="445" t="s">
        <v>833</v>
      </c>
      <c r="H70" s="446" t="s">
        <v>838</v>
      </c>
      <c r="I70" s="447"/>
      <c r="J70" s="281"/>
      <c r="K70" s="679" t="s">
        <v>720</v>
      </c>
      <c r="L70" s="681"/>
      <c r="M70" s="683"/>
    </row>
    <row r="71" spans="1:13" ht="16.149999999999999" customHeight="1">
      <c r="A71" s="444"/>
      <c r="B71" s="712"/>
      <c r="C71" s="697"/>
      <c r="D71" s="701"/>
      <c r="E71" s="607"/>
      <c r="F71" s="700"/>
      <c r="G71" s="448"/>
      <c r="H71" s="449"/>
      <c r="I71" s="454"/>
      <c r="J71" s="282"/>
      <c r="K71" s="680"/>
      <c r="L71" s="682"/>
      <c r="M71" s="684"/>
    </row>
    <row r="72" spans="1:13" ht="16.149999999999999" customHeight="1">
      <c r="A72" s="444"/>
      <c r="B72" s="713">
        <v>1100</v>
      </c>
      <c r="C72" s="714" t="s">
        <v>744</v>
      </c>
      <c r="D72" s="715" t="s">
        <v>712</v>
      </c>
      <c r="E72" s="607"/>
      <c r="F72" s="716" t="s">
        <v>450</v>
      </c>
      <c r="G72" s="507"/>
      <c r="H72" s="508"/>
      <c r="I72" s="509"/>
      <c r="J72" s="510"/>
      <c r="K72" s="717" t="s">
        <v>720</v>
      </c>
      <c r="L72" s="718"/>
      <c r="M72" s="719"/>
    </row>
    <row r="73" spans="1:13" ht="16.149999999999999" customHeight="1">
      <c r="A73" s="444"/>
      <c r="B73" s="713"/>
      <c r="C73" s="714"/>
      <c r="D73" s="715"/>
      <c r="E73" s="607"/>
      <c r="F73" s="716"/>
      <c r="G73" s="507"/>
      <c r="H73" s="508"/>
      <c r="I73" s="509"/>
      <c r="J73" s="510"/>
      <c r="K73" s="717"/>
      <c r="L73" s="718"/>
      <c r="M73" s="719"/>
    </row>
    <row r="74" spans="1:13" ht="16.149999999999999" customHeight="1">
      <c r="A74" s="444"/>
      <c r="B74" s="713">
        <v>1105</v>
      </c>
      <c r="C74" s="714" t="s">
        <v>745</v>
      </c>
      <c r="D74" s="715" t="s">
        <v>712</v>
      </c>
      <c r="E74" s="607"/>
      <c r="F74" s="716" t="s">
        <v>450</v>
      </c>
      <c r="G74" s="511"/>
      <c r="H74" s="512" t="s">
        <v>838</v>
      </c>
      <c r="I74" s="513"/>
      <c r="J74" s="514"/>
      <c r="K74" s="720" t="s">
        <v>720</v>
      </c>
      <c r="L74" s="722"/>
      <c r="M74" s="719"/>
    </row>
    <row r="75" spans="1:13" ht="16.149999999999999" customHeight="1">
      <c r="A75" s="444"/>
      <c r="B75" s="713"/>
      <c r="C75" s="714"/>
      <c r="D75" s="715"/>
      <c r="E75" s="607"/>
      <c r="F75" s="716"/>
      <c r="G75" s="515"/>
      <c r="H75" s="516"/>
      <c r="I75" s="517"/>
      <c r="J75" s="518"/>
      <c r="K75" s="721"/>
      <c r="L75" s="723"/>
      <c r="M75" s="719"/>
    </row>
    <row r="76" spans="1:13" ht="16.149999999999999" customHeight="1">
      <c r="A76" s="444"/>
      <c r="B76" s="726"/>
      <c r="C76" s="697" t="s">
        <v>746</v>
      </c>
      <c r="D76" s="701" t="s">
        <v>712</v>
      </c>
      <c r="E76" s="607"/>
      <c r="F76" s="700" t="s">
        <v>451</v>
      </c>
      <c r="G76" s="445"/>
      <c r="H76" s="446"/>
      <c r="I76" s="447"/>
      <c r="J76" s="281"/>
      <c r="K76" s="679" t="s">
        <v>720</v>
      </c>
      <c r="L76" s="681"/>
      <c r="M76" s="683"/>
    </row>
    <row r="77" spans="1:13" ht="16.149999999999999" customHeight="1">
      <c r="A77" s="444"/>
      <c r="B77" s="727"/>
      <c r="C77" s="697"/>
      <c r="D77" s="701"/>
      <c r="E77" s="607"/>
      <c r="F77" s="700"/>
      <c r="G77" s="448"/>
      <c r="H77" s="449"/>
      <c r="I77" s="454"/>
      <c r="J77" s="282"/>
      <c r="K77" s="680"/>
      <c r="L77" s="682"/>
      <c r="M77" s="684"/>
    </row>
    <row r="78" spans="1:13" ht="16.149999999999999" customHeight="1">
      <c r="A78" s="444"/>
      <c r="B78" s="724"/>
      <c r="C78" s="697" t="s">
        <v>747</v>
      </c>
      <c r="D78" s="701"/>
      <c r="E78" s="607"/>
      <c r="F78" s="700" t="s">
        <v>400</v>
      </c>
      <c r="G78" s="436" t="s">
        <v>763</v>
      </c>
      <c r="H78" s="425" t="s">
        <v>838</v>
      </c>
      <c r="I78" s="426"/>
      <c r="J78" s="427"/>
      <c r="K78" s="610" t="s">
        <v>720</v>
      </c>
      <c r="L78" s="612"/>
      <c r="M78" s="613"/>
    </row>
    <row r="79" spans="1:13" ht="16.149999999999999" customHeight="1">
      <c r="A79" s="444"/>
      <c r="B79" s="725"/>
      <c r="C79" s="673"/>
      <c r="D79" s="675"/>
      <c r="E79" s="568"/>
      <c r="F79" s="710"/>
      <c r="G79" s="284"/>
      <c r="H79" s="415"/>
      <c r="I79" s="419"/>
      <c r="J79" s="278"/>
      <c r="K79" s="628"/>
      <c r="L79" s="629"/>
      <c r="M79" s="582"/>
    </row>
    <row r="80" spans="1:13" ht="16.149999999999999" customHeight="1">
      <c r="A80" s="444"/>
      <c r="B80" s="561"/>
      <c r="C80" s="627" t="s">
        <v>317</v>
      </c>
      <c r="D80" s="566" t="s">
        <v>464</v>
      </c>
      <c r="E80" s="661" t="s">
        <v>758</v>
      </c>
      <c r="F80" s="608" t="s">
        <v>361</v>
      </c>
      <c r="G80" s="436" t="s">
        <v>833</v>
      </c>
      <c r="H80" s="425"/>
      <c r="I80" s="426"/>
      <c r="J80" s="427"/>
      <c r="K80" s="648" t="s">
        <v>720</v>
      </c>
      <c r="L80" s="630"/>
      <c r="M80" s="584"/>
    </row>
    <row r="81" spans="1:13" ht="16.149999999999999" customHeight="1">
      <c r="A81" s="444"/>
      <c r="B81" s="562"/>
      <c r="C81" s="642"/>
      <c r="D81" s="644"/>
      <c r="E81" s="646"/>
      <c r="F81" s="570"/>
      <c r="G81" s="284"/>
      <c r="H81" s="415"/>
      <c r="I81" s="419"/>
      <c r="J81" s="278"/>
      <c r="K81" s="628"/>
      <c r="L81" s="629"/>
      <c r="M81" s="582"/>
    </row>
    <row r="82" spans="1:13" ht="16.149999999999999" customHeight="1">
      <c r="A82" s="444"/>
      <c r="B82" s="728">
        <v>1110</v>
      </c>
      <c r="C82" s="730" t="s">
        <v>313</v>
      </c>
      <c r="D82" s="732" t="s">
        <v>712</v>
      </c>
      <c r="E82" s="734" t="s">
        <v>60</v>
      </c>
      <c r="F82" s="736" t="s">
        <v>381</v>
      </c>
      <c r="G82" s="507" t="s">
        <v>842</v>
      </c>
      <c r="H82" s="508"/>
      <c r="I82" s="509" t="s">
        <v>843</v>
      </c>
      <c r="J82" s="510"/>
      <c r="K82" s="738" t="s">
        <v>832</v>
      </c>
      <c r="L82" s="740"/>
      <c r="M82" s="741"/>
    </row>
    <row r="83" spans="1:13" ht="16.149999999999999" customHeight="1">
      <c r="A83" s="444"/>
      <c r="B83" s="728"/>
      <c r="C83" s="730"/>
      <c r="D83" s="732"/>
      <c r="E83" s="734"/>
      <c r="F83" s="736"/>
      <c r="G83" s="507"/>
      <c r="H83" s="508"/>
      <c r="I83" s="519">
        <v>42851</v>
      </c>
      <c r="J83" s="510"/>
      <c r="K83" s="717"/>
      <c r="L83" s="740"/>
      <c r="M83" s="719"/>
    </row>
    <row r="84" spans="1:13" ht="16.149999999999999" customHeight="1">
      <c r="A84" s="444"/>
      <c r="B84" s="729"/>
      <c r="C84" s="731"/>
      <c r="D84" s="733"/>
      <c r="E84" s="735"/>
      <c r="F84" s="737"/>
      <c r="G84" s="520"/>
      <c r="H84" s="521"/>
      <c r="I84" s="522"/>
      <c r="J84" s="523"/>
      <c r="K84" s="739"/>
      <c r="L84" s="740"/>
      <c r="M84" s="742"/>
    </row>
    <row r="85" spans="1:13" ht="16.149999999999999" customHeight="1">
      <c r="A85" s="444"/>
      <c r="B85" s="743"/>
      <c r="C85" s="745" t="s">
        <v>80</v>
      </c>
      <c r="D85" s="565" t="s">
        <v>712</v>
      </c>
      <c r="E85" s="659" t="s">
        <v>758</v>
      </c>
      <c r="F85" s="747" t="s">
        <v>364</v>
      </c>
      <c r="G85" s="283"/>
      <c r="H85" s="417"/>
      <c r="I85" s="459" t="s">
        <v>82</v>
      </c>
      <c r="J85" s="460"/>
      <c r="K85" s="648" t="s">
        <v>720</v>
      </c>
      <c r="L85" s="630"/>
      <c r="M85" s="584"/>
    </row>
    <row r="86" spans="1:13" ht="16.149999999999999" customHeight="1">
      <c r="A86" s="444"/>
      <c r="B86" s="664"/>
      <c r="C86" s="746"/>
      <c r="D86" s="566"/>
      <c r="E86" s="568"/>
      <c r="F86" s="748"/>
      <c r="G86" s="284"/>
      <c r="H86" s="415"/>
      <c r="I86" s="416">
        <v>43916</v>
      </c>
      <c r="J86" s="455"/>
      <c r="K86" s="628"/>
      <c r="L86" s="629"/>
      <c r="M86" s="613"/>
    </row>
    <row r="87" spans="1:13" s="4" customFormat="1" ht="16.149999999999999" customHeight="1">
      <c r="A87" s="444"/>
      <c r="B87" s="743"/>
      <c r="C87" s="744" t="s">
        <v>81</v>
      </c>
      <c r="D87" s="690" t="s">
        <v>712</v>
      </c>
      <c r="E87" s="659" t="s">
        <v>758</v>
      </c>
      <c r="F87" s="608" t="s">
        <v>748</v>
      </c>
      <c r="G87" s="436"/>
      <c r="H87" s="425"/>
      <c r="I87" s="437" t="s">
        <v>83</v>
      </c>
      <c r="J87" s="438"/>
      <c r="K87" s="648" t="s">
        <v>720</v>
      </c>
      <c r="L87" s="630"/>
      <c r="M87" s="584"/>
    </row>
    <row r="88" spans="1:13" s="4" customFormat="1" ht="16.149999999999999" customHeight="1">
      <c r="A88" s="444"/>
      <c r="B88" s="664"/>
      <c r="C88" s="744"/>
      <c r="D88" s="690"/>
      <c r="E88" s="568"/>
      <c r="F88" s="570"/>
      <c r="G88" s="436"/>
      <c r="H88" s="425"/>
      <c r="I88" s="437">
        <v>43916</v>
      </c>
      <c r="J88" s="438"/>
      <c r="K88" s="628"/>
      <c r="L88" s="629"/>
      <c r="M88" s="613"/>
    </row>
    <row r="89" spans="1:13" ht="16.149999999999999" customHeight="1">
      <c r="A89" s="444"/>
      <c r="B89" s="759">
        <v>1230</v>
      </c>
      <c r="C89" s="760" t="s">
        <v>434</v>
      </c>
      <c r="D89" s="761"/>
      <c r="E89" s="762" t="s">
        <v>758</v>
      </c>
      <c r="F89" s="764" t="s">
        <v>749</v>
      </c>
      <c r="G89" s="524"/>
      <c r="H89" s="525"/>
      <c r="I89" s="526" t="s">
        <v>821</v>
      </c>
      <c r="J89" s="527"/>
      <c r="K89" s="738" t="s">
        <v>720</v>
      </c>
      <c r="L89" s="755"/>
      <c r="M89" s="741"/>
    </row>
    <row r="90" spans="1:13" ht="16.149999999999999" customHeight="1">
      <c r="A90" s="444"/>
      <c r="B90" s="759"/>
      <c r="C90" s="760"/>
      <c r="D90" s="761"/>
      <c r="E90" s="763"/>
      <c r="F90" s="764"/>
      <c r="G90" s="520"/>
      <c r="H90" s="521"/>
      <c r="I90" s="522">
        <v>39751</v>
      </c>
      <c r="J90" s="528"/>
      <c r="K90" s="739"/>
      <c r="L90" s="756"/>
      <c r="M90" s="742"/>
    </row>
    <row r="91" spans="1:13" s="4" customFormat="1" ht="16.149999999999999" customHeight="1">
      <c r="A91" s="461"/>
      <c r="B91" s="757">
        <v>1120</v>
      </c>
      <c r="C91" s="750" t="s">
        <v>143</v>
      </c>
      <c r="D91" s="758" t="s">
        <v>486</v>
      </c>
      <c r="E91" s="753" t="s">
        <v>60</v>
      </c>
      <c r="F91" s="754" t="s">
        <v>382</v>
      </c>
      <c r="G91" s="524"/>
      <c r="H91" s="525"/>
      <c r="I91" s="529"/>
      <c r="J91" s="530"/>
      <c r="K91" s="738" t="s">
        <v>720</v>
      </c>
      <c r="L91" s="755"/>
      <c r="M91" s="741"/>
    </row>
    <row r="92" spans="1:13" s="4" customFormat="1" ht="16.149999999999999" customHeight="1">
      <c r="A92" s="414"/>
      <c r="B92" s="729"/>
      <c r="C92" s="751"/>
      <c r="D92" s="733"/>
      <c r="E92" s="735"/>
      <c r="F92" s="737"/>
      <c r="G92" s="520"/>
      <c r="H92" s="521"/>
      <c r="I92" s="522"/>
      <c r="J92" s="523"/>
      <c r="K92" s="739"/>
      <c r="L92" s="756"/>
      <c r="M92" s="742"/>
    </row>
    <row r="93" spans="1:13" s="4" customFormat="1" ht="16.149999999999999" customHeight="1">
      <c r="A93" s="560" t="s">
        <v>24</v>
      </c>
      <c r="B93" s="749">
        <v>1130</v>
      </c>
      <c r="C93" s="750" t="s">
        <v>432</v>
      </c>
      <c r="D93" s="752" t="s">
        <v>712</v>
      </c>
      <c r="E93" s="753" t="s">
        <v>60</v>
      </c>
      <c r="F93" s="754" t="s">
        <v>644</v>
      </c>
      <c r="G93" s="524"/>
      <c r="H93" s="525"/>
      <c r="I93" s="529" t="s">
        <v>483</v>
      </c>
      <c r="J93" s="530"/>
      <c r="K93" s="738" t="s">
        <v>702</v>
      </c>
      <c r="L93" s="755"/>
      <c r="M93" s="741"/>
    </row>
    <row r="94" spans="1:13" s="4" customFormat="1" ht="16.149999999999999" customHeight="1">
      <c r="A94" s="560"/>
      <c r="B94" s="729"/>
      <c r="C94" s="751"/>
      <c r="D94" s="733"/>
      <c r="E94" s="735"/>
      <c r="F94" s="737"/>
      <c r="G94" s="520"/>
      <c r="H94" s="521"/>
      <c r="I94" s="522">
        <v>44181</v>
      </c>
      <c r="J94" s="523"/>
      <c r="K94" s="739"/>
      <c r="L94" s="756"/>
      <c r="M94" s="742"/>
    </row>
    <row r="95" spans="1:13" s="4" customFormat="1" ht="16.149999999999999" customHeight="1">
      <c r="A95" s="560"/>
      <c r="B95" s="757">
        <v>1140</v>
      </c>
      <c r="C95" s="750" t="s">
        <v>433</v>
      </c>
      <c r="D95" s="752" t="s">
        <v>712</v>
      </c>
      <c r="E95" s="753" t="s">
        <v>60</v>
      </c>
      <c r="F95" s="754" t="s">
        <v>645</v>
      </c>
      <c r="G95" s="524"/>
      <c r="H95" s="525"/>
      <c r="I95" s="529" t="s">
        <v>484</v>
      </c>
      <c r="J95" s="530"/>
      <c r="K95" s="738" t="s">
        <v>702</v>
      </c>
      <c r="L95" s="755"/>
      <c r="M95" s="741"/>
    </row>
    <row r="96" spans="1:13" s="4" customFormat="1" ht="16.149999999999999" customHeight="1">
      <c r="A96" s="560"/>
      <c r="B96" s="729"/>
      <c r="C96" s="751"/>
      <c r="D96" s="733"/>
      <c r="E96" s="735"/>
      <c r="F96" s="737"/>
      <c r="G96" s="520"/>
      <c r="H96" s="521"/>
      <c r="I96" s="522">
        <v>44181</v>
      </c>
      <c r="J96" s="523"/>
      <c r="K96" s="739"/>
      <c r="L96" s="756"/>
      <c r="M96" s="742"/>
    </row>
    <row r="97" spans="1:13" s="4" customFormat="1" ht="16.149999999999999" customHeight="1">
      <c r="A97" s="414"/>
      <c r="B97" s="765"/>
      <c r="C97" s="744" t="s">
        <v>438</v>
      </c>
      <c r="D97" s="690" t="s">
        <v>818</v>
      </c>
      <c r="E97" s="660" t="s">
        <v>834</v>
      </c>
      <c r="F97" s="608" t="s">
        <v>646</v>
      </c>
      <c r="G97" s="436" t="s">
        <v>833</v>
      </c>
      <c r="H97" s="425"/>
      <c r="I97" s="437"/>
      <c r="J97" s="438"/>
      <c r="K97" s="610" t="s">
        <v>702</v>
      </c>
      <c r="L97" s="612"/>
      <c r="M97" s="584"/>
    </row>
    <row r="98" spans="1:13" s="4" customFormat="1" ht="16.149999999999999" customHeight="1" thickBot="1">
      <c r="A98" s="462"/>
      <c r="B98" s="766"/>
      <c r="C98" s="767"/>
      <c r="D98" s="617"/>
      <c r="E98" s="618"/>
      <c r="F98" s="619"/>
      <c r="G98" s="463"/>
      <c r="H98" s="422"/>
      <c r="I98" s="440"/>
      <c r="J98" s="441"/>
      <c r="K98" s="638"/>
      <c r="L98" s="639"/>
      <c r="M98" s="600"/>
    </row>
    <row r="99" spans="1:13" ht="16.149999999999999" customHeight="1" thickTop="1">
      <c r="A99" s="443"/>
      <c r="B99" s="770"/>
      <c r="C99" s="627" t="s">
        <v>750</v>
      </c>
      <c r="D99" s="566" t="s">
        <v>836</v>
      </c>
      <c r="E99" s="661" t="s">
        <v>758</v>
      </c>
      <c r="F99" s="608" t="s">
        <v>751</v>
      </c>
      <c r="G99" s="436" t="s">
        <v>833</v>
      </c>
      <c r="H99" s="425" t="s">
        <v>752</v>
      </c>
      <c r="I99" s="426" t="s">
        <v>79</v>
      </c>
      <c r="J99" s="427"/>
      <c r="K99" s="610" t="s">
        <v>720</v>
      </c>
      <c r="L99" s="612"/>
      <c r="M99" s="613"/>
    </row>
    <row r="100" spans="1:13" ht="16.149999999999999" customHeight="1">
      <c r="A100" s="444"/>
      <c r="B100" s="771"/>
      <c r="C100" s="642"/>
      <c r="D100" s="644"/>
      <c r="E100" s="646"/>
      <c r="F100" s="570"/>
      <c r="G100" s="284"/>
      <c r="H100" s="415"/>
      <c r="I100" s="416">
        <v>43907</v>
      </c>
      <c r="J100" s="278"/>
      <c r="K100" s="628"/>
      <c r="L100" s="629"/>
      <c r="M100" s="582"/>
    </row>
    <row r="101" spans="1:13" ht="16.149999999999999" customHeight="1">
      <c r="A101" s="560" t="s">
        <v>753</v>
      </c>
      <c r="B101" s="743"/>
      <c r="C101" s="627" t="s">
        <v>67</v>
      </c>
      <c r="D101" s="566" t="s">
        <v>712</v>
      </c>
      <c r="E101" s="661" t="s">
        <v>758</v>
      </c>
      <c r="F101" s="608" t="s">
        <v>754</v>
      </c>
      <c r="G101" s="436" t="s">
        <v>705</v>
      </c>
      <c r="H101" s="425" t="s">
        <v>791</v>
      </c>
      <c r="I101" s="426" t="s">
        <v>68</v>
      </c>
      <c r="J101" s="427"/>
      <c r="K101" s="769" t="s">
        <v>832</v>
      </c>
      <c r="L101" s="658"/>
      <c r="M101" s="584"/>
    </row>
    <row r="102" spans="1:13" ht="16.149999999999999" customHeight="1">
      <c r="A102" s="560"/>
      <c r="B102" s="768"/>
      <c r="C102" s="627"/>
      <c r="D102" s="566"/>
      <c r="E102" s="568"/>
      <c r="F102" s="608"/>
      <c r="G102" s="436"/>
      <c r="H102" s="425"/>
      <c r="I102" s="464">
        <v>42356</v>
      </c>
      <c r="J102" s="427"/>
      <c r="K102" s="769"/>
      <c r="L102" s="658"/>
      <c r="M102" s="613"/>
    </row>
    <row r="103" spans="1:13" ht="16.149999999999999" customHeight="1">
      <c r="A103" s="444"/>
      <c r="B103" s="664"/>
      <c r="C103" s="642"/>
      <c r="D103" s="644"/>
      <c r="E103" s="646"/>
      <c r="F103" s="570"/>
      <c r="G103" s="284"/>
      <c r="H103" s="415"/>
      <c r="I103" s="416"/>
      <c r="J103" s="455"/>
      <c r="K103" s="769"/>
      <c r="L103" s="658"/>
      <c r="M103" s="582"/>
    </row>
    <row r="104" spans="1:13" ht="16.149999999999999" customHeight="1">
      <c r="A104" s="444"/>
      <c r="B104" s="743"/>
      <c r="C104" s="642" t="s">
        <v>183</v>
      </c>
      <c r="D104" s="644" t="s">
        <v>468</v>
      </c>
      <c r="E104" s="772" t="s">
        <v>758</v>
      </c>
      <c r="F104" s="694" t="s">
        <v>383</v>
      </c>
      <c r="G104" s="283"/>
      <c r="H104" s="417"/>
      <c r="I104" s="418"/>
      <c r="J104" s="279"/>
      <c r="K104" s="769" t="s">
        <v>720</v>
      </c>
      <c r="L104" s="658"/>
      <c r="M104" s="584"/>
    </row>
    <row r="105" spans="1:13" ht="16.149999999999999" customHeight="1">
      <c r="A105" s="444"/>
      <c r="B105" s="664"/>
      <c r="C105" s="642"/>
      <c r="D105" s="644"/>
      <c r="E105" s="773"/>
      <c r="F105" s="694"/>
      <c r="G105" s="284"/>
      <c r="H105" s="415"/>
      <c r="I105" s="419"/>
      <c r="J105" s="278"/>
      <c r="K105" s="769"/>
      <c r="L105" s="658"/>
      <c r="M105" s="582"/>
    </row>
    <row r="106" spans="1:13" ht="16.149999999999999" customHeight="1">
      <c r="A106" s="444"/>
      <c r="B106" s="759">
        <v>1150</v>
      </c>
      <c r="C106" s="760" t="s">
        <v>217</v>
      </c>
      <c r="D106" s="761" t="s">
        <v>475</v>
      </c>
      <c r="E106" s="763" t="s">
        <v>60</v>
      </c>
      <c r="F106" s="764" t="s">
        <v>755</v>
      </c>
      <c r="G106" s="524"/>
      <c r="H106" s="525"/>
      <c r="I106" s="526"/>
      <c r="J106" s="527"/>
      <c r="K106" s="775" t="s">
        <v>720</v>
      </c>
      <c r="L106" s="740"/>
      <c r="M106" s="741"/>
    </row>
    <row r="107" spans="1:13" ht="16.149999999999999" customHeight="1">
      <c r="A107" s="444"/>
      <c r="B107" s="759"/>
      <c r="C107" s="760"/>
      <c r="D107" s="761"/>
      <c r="E107" s="763"/>
      <c r="F107" s="764"/>
      <c r="G107" s="520"/>
      <c r="H107" s="521"/>
      <c r="I107" s="531"/>
      <c r="J107" s="528"/>
      <c r="K107" s="775"/>
      <c r="L107" s="740"/>
      <c r="M107" s="742"/>
    </row>
    <row r="108" spans="1:13" ht="16.149999999999999" customHeight="1">
      <c r="A108" s="444"/>
      <c r="B108" s="743"/>
      <c r="C108" s="642" t="s">
        <v>226</v>
      </c>
      <c r="D108" s="644" t="s">
        <v>476</v>
      </c>
      <c r="E108" s="774" t="s">
        <v>758</v>
      </c>
      <c r="F108" s="694" t="s">
        <v>384</v>
      </c>
      <c r="G108" s="283"/>
      <c r="H108" s="417"/>
      <c r="I108" s="418"/>
      <c r="J108" s="279"/>
      <c r="K108" s="769" t="s">
        <v>720</v>
      </c>
      <c r="L108" s="658"/>
      <c r="M108" s="584"/>
    </row>
    <row r="109" spans="1:13" ht="16.149999999999999" customHeight="1">
      <c r="A109" s="444"/>
      <c r="B109" s="664"/>
      <c r="C109" s="642"/>
      <c r="D109" s="644"/>
      <c r="E109" s="646"/>
      <c r="F109" s="694"/>
      <c r="G109" s="284"/>
      <c r="H109" s="415"/>
      <c r="I109" s="419"/>
      <c r="J109" s="278"/>
      <c r="K109" s="769"/>
      <c r="L109" s="658"/>
      <c r="M109" s="582"/>
    </row>
    <row r="110" spans="1:13" ht="16.149999999999999" customHeight="1">
      <c r="A110" s="444"/>
      <c r="B110" s="743"/>
      <c r="C110" s="642" t="s">
        <v>182</v>
      </c>
      <c r="D110" s="644" t="s">
        <v>467</v>
      </c>
      <c r="E110" s="646" t="s">
        <v>60</v>
      </c>
      <c r="F110" s="694" t="s">
        <v>385</v>
      </c>
      <c r="G110" s="283"/>
      <c r="H110" s="417"/>
      <c r="I110" s="418"/>
      <c r="J110" s="279"/>
      <c r="K110" s="769" t="s">
        <v>832</v>
      </c>
      <c r="L110" s="658"/>
      <c r="M110" s="584"/>
    </row>
    <row r="111" spans="1:13" ht="16.149999999999999" customHeight="1">
      <c r="A111" s="444"/>
      <c r="B111" s="664"/>
      <c r="C111" s="642"/>
      <c r="D111" s="644"/>
      <c r="E111" s="646"/>
      <c r="F111" s="694"/>
      <c r="G111" s="284"/>
      <c r="H111" s="415"/>
      <c r="I111" s="419"/>
      <c r="J111" s="278"/>
      <c r="K111" s="769"/>
      <c r="L111" s="658"/>
      <c r="M111" s="582"/>
    </row>
    <row r="112" spans="1:13" ht="16.149999999999999" customHeight="1">
      <c r="A112" s="444"/>
      <c r="B112" s="759">
        <v>1160</v>
      </c>
      <c r="C112" s="760" t="s">
        <v>358</v>
      </c>
      <c r="D112" s="761" t="s">
        <v>456</v>
      </c>
      <c r="E112" s="776" t="s">
        <v>834</v>
      </c>
      <c r="F112" s="754" t="s">
        <v>386</v>
      </c>
      <c r="G112" s="524"/>
      <c r="H112" s="525"/>
      <c r="I112" s="526"/>
      <c r="J112" s="527"/>
      <c r="K112" s="775" t="s">
        <v>720</v>
      </c>
      <c r="L112" s="740"/>
      <c r="M112" s="741"/>
    </row>
    <row r="113" spans="1:13" ht="16.149999999999999" customHeight="1">
      <c r="A113" s="444"/>
      <c r="B113" s="759"/>
      <c r="C113" s="760"/>
      <c r="D113" s="761"/>
      <c r="E113" s="763"/>
      <c r="F113" s="737"/>
      <c r="G113" s="532"/>
      <c r="H113" s="521"/>
      <c r="I113" s="522"/>
      <c r="J113" s="523"/>
      <c r="K113" s="775"/>
      <c r="L113" s="740"/>
      <c r="M113" s="742"/>
    </row>
    <row r="114" spans="1:13" ht="16.149999999999999" customHeight="1">
      <c r="A114" s="444"/>
      <c r="B114" s="759">
        <v>1170</v>
      </c>
      <c r="C114" s="777" t="s">
        <v>431</v>
      </c>
      <c r="D114" s="733" t="s">
        <v>836</v>
      </c>
      <c r="E114" s="776" t="s">
        <v>758</v>
      </c>
      <c r="F114" s="737" t="s">
        <v>647</v>
      </c>
      <c r="G114" s="507"/>
      <c r="H114" s="508"/>
      <c r="I114" s="509" t="s">
        <v>822</v>
      </c>
      <c r="J114" s="510"/>
      <c r="K114" s="775" t="s">
        <v>720</v>
      </c>
      <c r="L114" s="740"/>
      <c r="M114" s="719"/>
    </row>
    <row r="115" spans="1:13" ht="16.149999999999999" customHeight="1">
      <c r="A115" s="444"/>
      <c r="B115" s="759"/>
      <c r="C115" s="760"/>
      <c r="D115" s="761"/>
      <c r="E115" s="763"/>
      <c r="F115" s="764"/>
      <c r="G115" s="520"/>
      <c r="H115" s="521"/>
      <c r="I115" s="522">
        <v>41359</v>
      </c>
      <c r="J115" s="528"/>
      <c r="K115" s="775"/>
      <c r="L115" s="740"/>
      <c r="M115" s="742"/>
    </row>
    <row r="116" spans="1:13" ht="16.149999999999999" customHeight="1">
      <c r="A116" s="444"/>
      <c r="B116" s="685"/>
      <c r="C116" s="627" t="s">
        <v>756</v>
      </c>
      <c r="D116" s="662" t="s">
        <v>710</v>
      </c>
      <c r="E116" s="661" t="s">
        <v>758</v>
      </c>
      <c r="F116" s="570" t="s">
        <v>757</v>
      </c>
      <c r="G116" s="436" t="s">
        <v>763</v>
      </c>
      <c r="H116" s="425" t="s">
        <v>791</v>
      </c>
      <c r="I116" s="426"/>
      <c r="J116" s="427"/>
      <c r="K116" s="769" t="s">
        <v>720</v>
      </c>
      <c r="L116" s="658"/>
      <c r="M116" s="613"/>
    </row>
    <row r="117" spans="1:13" ht="16.149999999999999" customHeight="1">
      <c r="A117" s="444"/>
      <c r="B117" s="687"/>
      <c r="C117" s="642"/>
      <c r="D117" s="644"/>
      <c r="E117" s="646"/>
      <c r="F117" s="694"/>
      <c r="G117" s="284"/>
      <c r="H117" s="415"/>
      <c r="I117" s="419"/>
      <c r="J117" s="278"/>
      <c r="K117" s="769"/>
      <c r="L117" s="658"/>
      <c r="M117" s="582"/>
    </row>
    <row r="118" spans="1:13" ht="16.149999999999999" customHeight="1">
      <c r="A118" s="444"/>
      <c r="B118" s="778"/>
      <c r="C118" s="563" t="s">
        <v>89</v>
      </c>
      <c r="D118" s="644" t="s">
        <v>459</v>
      </c>
      <c r="E118" s="780" t="s">
        <v>758</v>
      </c>
      <c r="F118" s="569" t="s">
        <v>387</v>
      </c>
      <c r="G118" s="424"/>
      <c r="H118" s="425"/>
      <c r="I118" s="426"/>
      <c r="J118" s="427"/>
      <c r="K118" s="769" t="s">
        <v>720</v>
      </c>
      <c r="L118" s="658"/>
      <c r="M118" s="584"/>
    </row>
    <row r="119" spans="1:13" ht="16.149999999999999" customHeight="1">
      <c r="A119" s="444"/>
      <c r="B119" s="779"/>
      <c r="C119" s="746"/>
      <c r="D119" s="644"/>
      <c r="E119" s="781"/>
      <c r="F119" s="748"/>
      <c r="G119" s="465"/>
      <c r="H119" s="415"/>
      <c r="I119" s="419"/>
      <c r="J119" s="278"/>
      <c r="K119" s="769"/>
      <c r="L119" s="658"/>
      <c r="M119" s="582"/>
    </row>
    <row r="120" spans="1:13" ht="16.149999999999999" customHeight="1">
      <c r="A120" s="444"/>
      <c r="B120" s="567"/>
      <c r="C120" s="627" t="s">
        <v>444</v>
      </c>
      <c r="D120" s="566" t="s">
        <v>836</v>
      </c>
      <c r="E120" s="661" t="s">
        <v>758</v>
      </c>
      <c r="F120" s="570" t="s">
        <v>823</v>
      </c>
      <c r="G120" s="436"/>
      <c r="H120" s="425"/>
      <c r="I120" s="418" t="s">
        <v>445</v>
      </c>
      <c r="J120" s="427"/>
      <c r="K120" s="769" t="s">
        <v>832</v>
      </c>
      <c r="L120" s="658"/>
      <c r="M120" s="584"/>
    </row>
    <row r="121" spans="1:13" ht="16.149999999999999" customHeight="1">
      <c r="A121" s="444"/>
      <c r="B121" s="607"/>
      <c r="C121" s="627"/>
      <c r="D121" s="566"/>
      <c r="E121" s="568"/>
      <c r="F121" s="570"/>
      <c r="G121" s="436"/>
      <c r="H121" s="425"/>
      <c r="I121" s="464">
        <v>37322</v>
      </c>
      <c r="J121" s="427"/>
      <c r="K121" s="769"/>
      <c r="L121" s="658"/>
      <c r="M121" s="613"/>
    </row>
    <row r="122" spans="1:13" ht="16.149999999999999" customHeight="1">
      <c r="A122" s="444"/>
      <c r="B122" s="568"/>
      <c r="C122" s="642"/>
      <c r="D122" s="644"/>
      <c r="E122" s="646"/>
      <c r="F122" s="694"/>
      <c r="G122" s="284"/>
      <c r="H122" s="415"/>
      <c r="I122" s="419"/>
      <c r="J122" s="278"/>
      <c r="K122" s="769"/>
      <c r="L122" s="658"/>
      <c r="M122" s="582"/>
    </row>
    <row r="123" spans="1:13" ht="16.149999999999999" customHeight="1">
      <c r="A123" s="444"/>
      <c r="B123" s="659"/>
      <c r="C123" s="782" t="s">
        <v>759</v>
      </c>
      <c r="D123" s="783" t="s">
        <v>818</v>
      </c>
      <c r="E123" s="661" t="s">
        <v>758</v>
      </c>
      <c r="F123" s="784" t="s">
        <v>760</v>
      </c>
      <c r="G123" s="436"/>
      <c r="H123" s="425" t="s">
        <v>838</v>
      </c>
      <c r="I123" s="426"/>
      <c r="J123" s="427"/>
      <c r="K123" s="628" t="s">
        <v>832</v>
      </c>
      <c r="L123" s="629"/>
      <c r="M123" s="613"/>
    </row>
    <row r="124" spans="1:13" ht="16.149999999999999" customHeight="1">
      <c r="A124" s="444"/>
      <c r="B124" s="661"/>
      <c r="C124" s="666"/>
      <c r="D124" s="668"/>
      <c r="E124" s="646"/>
      <c r="F124" s="671"/>
      <c r="G124" s="284"/>
      <c r="H124" s="415"/>
      <c r="I124" s="419"/>
      <c r="J124" s="278"/>
      <c r="K124" s="769"/>
      <c r="L124" s="658"/>
      <c r="M124" s="582"/>
    </row>
    <row r="125" spans="1:13" ht="16.149999999999999" customHeight="1">
      <c r="A125" s="444"/>
      <c r="B125" s="659"/>
      <c r="C125" s="782" t="s">
        <v>761</v>
      </c>
      <c r="D125" s="783" t="s">
        <v>818</v>
      </c>
      <c r="E125" s="780" t="s">
        <v>758</v>
      </c>
      <c r="F125" s="784" t="s">
        <v>762</v>
      </c>
      <c r="G125" s="436" t="s">
        <v>763</v>
      </c>
      <c r="H125" s="425" t="s">
        <v>791</v>
      </c>
      <c r="I125" s="426"/>
      <c r="J125" s="427"/>
      <c r="K125" s="628" t="s">
        <v>832</v>
      </c>
      <c r="L125" s="629"/>
      <c r="M125" s="613"/>
    </row>
    <row r="126" spans="1:13" ht="16.149999999999999" customHeight="1">
      <c r="A126" s="444"/>
      <c r="B126" s="661"/>
      <c r="C126" s="666"/>
      <c r="D126" s="668"/>
      <c r="E126" s="781"/>
      <c r="F126" s="671"/>
      <c r="G126" s="284"/>
      <c r="H126" s="415"/>
      <c r="I126" s="419"/>
      <c r="J126" s="278"/>
      <c r="K126" s="769"/>
      <c r="L126" s="658"/>
      <c r="M126" s="582"/>
    </row>
    <row r="127" spans="1:13" ht="16.149999999999999" customHeight="1">
      <c r="A127" s="414"/>
      <c r="B127" s="743"/>
      <c r="C127" s="642" t="s">
        <v>227</v>
      </c>
      <c r="D127" s="644" t="s">
        <v>477</v>
      </c>
      <c r="E127" s="774" t="s">
        <v>758</v>
      </c>
      <c r="F127" s="694" t="s">
        <v>390</v>
      </c>
      <c r="G127" s="283"/>
      <c r="H127" s="417"/>
      <c r="I127" s="418"/>
      <c r="J127" s="279"/>
      <c r="K127" s="648" t="s">
        <v>720</v>
      </c>
      <c r="L127" s="630"/>
      <c r="M127" s="584"/>
    </row>
    <row r="128" spans="1:13" ht="16.149999999999999" customHeight="1">
      <c r="A128" s="414"/>
      <c r="B128" s="664"/>
      <c r="C128" s="642"/>
      <c r="D128" s="644"/>
      <c r="E128" s="646"/>
      <c r="F128" s="694"/>
      <c r="G128" s="284"/>
      <c r="H128" s="415"/>
      <c r="I128" s="419"/>
      <c r="J128" s="278"/>
      <c r="K128" s="628"/>
      <c r="L128" s="629"/>
      <c r="M128" s="582"/>
    </row>
    <row r="129" spans="1:13" ht="16.149999999999999" customHeight="1">
      <c r="A129" s="444"/>
      <c r="B129" s="743"/>
      <c r="C129" s="745" t="s">
        <v>228</v>
      </c>
      <c r="D129" s="565" t="s">
        <v>478</v>
      </c>
      <c r="E129" s="659" t="s">
        <v>758</v>
      </c>
      <c r="F129" s="747" t="s">
        <v>365</v>
      </c>
      <c r="G129" s="283"/>
      <c r="H129" s="417"/>
      <c r="I129" s="459"/>
      <c r="J129" s="460"/>
      <c r="K129" s="648" t="s">
        <v>832</v>
      </c>
      <c r="L129" s="630"/>
      <c r="M129" s="584"/>
    </row>
    <row r="130" spans="1:13" ht="16.149999999999999" customHeight="1" thickBot="1">
      <c r="A130" s="444"/>
      <c r="B130" s="785"/>
      <c r="C130" s="746"/>
      <c r="D130" s="566"/>
      <c r="E130" s="568"/>
      <c r="F130" s="748"/>
      <c r="G130" s="284"/>
      <c r="H130" s="415"/>
      <c r="I130" s="416"/>
      <c r="J130" s="455"/>
      <c r="K130" s="628"/>
      <c r="L130" s="629"/>
      <c r="M130" s="582"/>
    </row>
    <row r="131" spans="1:13" ht="16.149999999999999" customHeight="1" thickTop="1">
      <c r="A131" s="410"/>
      <c r="B131" s="759">
        <v>1180</v>
      </c>
      <c r="C131" s="789" t="s">
        <v>388</v>
      </c>
      <c r="D131" s="790" t="s">
        <v>472</v>
      </c>
      <c r="E131" s="791" t="s">
        <v>60</v>
      </c>
      <c r="F131" s="792" t="s">
        <v>31</v>
      </c>
      <c r="G131" s="533" t="s">
        <v>763</v>
      </c>
      <c r="H131" s="534" t="s">
        <v>838</v>
      </c>
      <c r="I131" s="535"/>
      <c r="J131" s="536" t="s">
        <v>815</v>
      </c>
      <c r="K131" s="793" t="s">
        <v>720</v>
      </c>
      <c r="L131" s="786"/>
      <c r="M131" s="787"/>
    </row>
    <row r="132" spans="1:13" ht="16.149999999999999" customHeight="1">
      <c r="A132" s="414"/>
      <c r="B132" s="759"/>
      <c r="C132" s="788"/>
      <c r="D132" s="752"/>
      <c r="E132" s="753"/>
      <c r="F132" s="736"/>
      <c r="G132" s="507"/>
      <c r="H132" s="508"/>
      <c r="I132" s="509"/>
      <c r="J132" s="510"/>
      <c r="K132" s="775"/>
      <c r="L132" s="740"/>
      <c r="M132" s="719"/>
    </row>
    <row r="133" spans="1:13" ht="16.149999999999999" customHeight="1">
      <c r="A133" s="560" t="s">
        <v>764</v>
      </c>
      <c r="B133" s="759">
        <v>1190</v>
      </c>
      <c r="C133" s="760" t="s">
        <v>288</v>
      </c>
      <c r="D133" s="761" t="s">
        <v>469</v>
      </c>
      <c r="E133" s="763" t="s">
        <v>699</v>
      </c>
      <c r="F133" s="754" t="s">
        <v>370</v>
      </c>
      <c r="G133" s="524"/>
      <c r="H133" s="525"/>
      <c r="I133" s="526"/>
      <c r="J133" s="527"/>
      <c r="K133" s="775"/>
      <c r="L133" s="740" t="s">
        <v>720</v>
      </c>
      <c r="M133" s="741"/>
    </row>
    <row r="134" spans="1:13" ht="16.149999999999999" customHeight="1">
      <c r="A134" s="560"/>
      <c r="B134" s="759"/>
      <c r="C134" s="788"/>
      <c r="D134" s="752"/>
      <c r="E134" s="753"/>
      <c r="F134" s="736"/>
      <c r="G134" s="507"/>
      <c r="H134" s="508"/>
      <c r="I134" s="509"/>
      <c r="J134" s="510"/>
      <c r="K134" s="775"/>
      <c r="L134" s="740"/>
      <c r="M134" s="719"/>
    </row>
    <row r="135" spans="1:13" ht="16.149999999999999" customHeight="1">
      <c r="A135" s="560"/>
      <c r="B135" s="759">
        <v>1200</v>
      </c>
      <c r="C135" s="760" t="s">
        <v>191</v>
      </c>
      <c r="D135" s="761" t="s">
        <v>470</v>
      </c>
      <c r="E135" s="763" t="s">
        <v>60</v>
      </c>
      <c r="F135" s="754" t="s">
        <v>371</v>
      </c>
      <c r="G135" s="524"/>
      <c r="H135" s="525"/>
      <c r="I135" s="526"/>
      <c r="J135" s="527"/>
      <c r="K135" s="775" t="s">
        <v>720</v>
      </c>
      <c r="L135" s="740"/>
      <c r="M135" s="741"/>
    </row>
    <row r="136" spans="1:13" ht="16.149999999999999" customHeight="1">
      <c r="A136" s="560"/>
      <c r="B136" s="759"/>
      <c r="C136" s="788"/>
      <c r="D136" s="752"/>
      <c r="E136" s="753"/>
      <c r="F136" s="736"/>
      <c r="G136" s="507"/>
      <c r="H136" s="508"/>
      <c r="I136" s="509"/>
      <c r="J136" s="510"/>
      <c r="K136" s="775"/>
      <c r="L136" s="740"/>
      <c r="M136" s="719"/>
    </row>
    <row r="137" spans="1:13" ht="16.149999999999999" customHeight="1">
      <c r="A137" s="414"/>
      <c r="B137" s="759">
        <v>1210</v>
      </c>
      <c r="C137" s="760" t="s">
        <v>197</v>
      </c>
      <c r="D137" s="761" t="s">
        <v>471</v>
      </c>
      <c r="E137" s="763" t="s">
        <v>60</v>
      </c>
      <c r="F137" s="754" t="s">
        <v>372</v>
      </c>
      <c r="G137" s="524"/>
      <c r="H137" s="525"/>
      <c r="I137" s="526"/>
      <c r="J137" s="527"/>
      <c r="K137" s="775" t="s">
        <v>720</v>
      </c>
      <c r="L137" s="740"/>
      <c r="M137" s="741"/>
    </row>
    <row r="138" spans="1:13" ht="16.149999999999999" customHeight="1" thickBot="1">
      <c r="A138" s="420"/>
      <c r="B138" s="796"/>
      <c r="C138" s="797"/>
      <c r="D138" s="798"/>
      <c r="E138" s="799"/>
      <c r="F138" s="800"/>
      <c r="G138" s="537"/>
      <c r="H138" s="538"/>
      <c r="I138" s="539"/>
      <c r="J138" s="540"/>
      <c r="K138" s="801"/>
      <c r="L138" s="794"/>
      <c r="M138" s="795"/>
    </row>
    <row r="139" spans="1:13" ht="16.149999999999999" customHeight="1" thickTop="1">
      <c r="A139" s="444"/>
      <c r="B139" s="663"/>
      <c r="C139" s="627" t="s">
        <v>356</v>
      </c>
      <c r="D139" s="566" t="s">
        <v>479</v>
      </c>
      <c r="E139" s="568" t="s">
        <v>60</v>
      </c>
      <c r="F139" s="608" t="s">
        <v>373</v>
      </c>
      <c r="G139" s="436" t="s">
        <v>763</v>
      </c>
      <c r="H139" s="425" t="s">
        <v>791</v>
      </c>
      <c r="I139" s="426"/>
      <c r="J139" s="427" t="s">
        <v>765</v>
      </c>
      <c r="K139" s="628" t="s">
        <v>720</v>
      </c>
      <c r="L139" s="629"/>
      <c r="M139" s="613"/>
    </row>
    <row r="140" spans="1:13" ht="16.149999999999999" customHeight="1">
      <c r="A140" s="444"/>
      <c r="B140" s="664"/>
      <c r="C140" s="642"/>
      <c r="D140" s="644"/>
      <c r="E140" s="646"/>
      <c r="F140" s="570"/>
      <c r="G140" s="284"/>
      <c r="H140" s="415"/>
      <c r="I140" s="419"/>
      <c r="J140" s="278"/>
      <c r="K140" s="769"/>
      <c r="L140" s="658"/>
      <c r="M140" s="582"/>
    </row>
    <row r="141" spans="1:13" ht="16.149999999999999" customHeight="1">
      <c r="A141" s="560" t="s">
        <v>766</v>
      </c>
      <c r="B141" s="743"/>
      <c r="C141" s="642" t="s">
        <v>229</v>
      </c>
      <c r="D141" s="644" t="s">
        <v>480</v>
      </c>
      <c r="E141" s="646" t="s">
        <v>60</v>
      </c>
      <c r="F141" s="694" t="s">
        <v>366</v>
      </c>
      <c r="G141" s="283"/>
      <c r="H141" s="417"/>
      <c r="I141" s="418"/>
      <c r="J141" s="279"/>
      <c r="K141" s="648"/>
      <c r="L141" s="630" t="s">
        <v>832</v>
      </c>
      <c r="M141" s="584"/>
    </row>
    <row r="142" spans="1:13" ht="16.149999999999999" customHeight="1">
      <c r="A142" s="560"/>
      <c r="B142" s="664"/>
      <c r="C142" s="642"/>
      <c r="D142" s="644"/>
      <c r="E142" s="646"/>
      <c r="F142" s="694"/>
      <c r="G142" s="284"/>
      <c r="H142" s="415"/>
      <c r="I142" s="419"/>
      <c r="J142" s="278"/>
      <c r="K142" s="628"/>
      <c r="L142" s="629"/>
      <c r="M142" s="582"/>
    </row>
    <row r="143" spans="1:13" ht="16.149999999999999" customHeight="1">
      <c r="A143" s="489"/>
      <c r="B143" s="705"/>
      <c r="C143" s="802" t="s">
        <v>788</v>
      </c>
      <c r="D143" s="804" t="s">
        <v>789</v>
      </c>
      <c r="E143" s="705" t="s">
        <v>699</v>
      </c>
      <c r="F143" s="806" t="s">
        <v>790</v>
      </c>
      <c r="G143" s="490" t="s">
        <v>763</v>
      </c>
      <c r="H143" s="491" t="s">
        <v>791</v>
      </c>
      <c r="I143" s="492"/>
      <c r="J143" s="493"/>
      <c r="K143" s="811" t="s">
        <v>720</v>
      </c>
      <c r="L143" s="808"/>
      <c r="M143" s="809"/>
    </row>
    <row r="144" spans="1:13" ht="16.149999999999999" customHeight="1">
      <c r="A144" s="489"/>
      <c r="B144" s="773"/>
      <c r="C144" s="803"/>
      <c r="D144" s="805"/>
      <c r="E144" s="773"/>
      <c r="F144" s="807"/>
      <c r="G144" s="494"/>
      <c r="H144" s="495"/>
      <c r="I144" s="496"/>
      <c r="J144" s="497"/>
      <c r="K144" s="811"/>
      <c r="L144" s="808"/>
      <c r="M144" s="810"/>
    </row>
    <row r="145" spans="1:13" ht="16.149999999999999" customHeight="1">
      <c r="A145" s="414"/>
      <c r="B145" s="759">
        <v>1220</v>
      </c>
      <c r="C145" s="777" t="s">
        <v>481</v>
      </c>
      <c r="D145" s="733" t="s">
        <v>482</v>
      </c>
      <c r="E145" s="735" t="s">
        <v>699</v>
      </c>
      <c r="F145" s="737" t="s">
        <v>374</v>
      </c>
      <c r="G145" s="507" t="s">
        <v>833</v>
      </c>
      <c r="H145" s="508" t="s">
        <v>838</v>
      </c>
      <c r="I145" s="509"/>
      <c r="J145" s="510"/>
      <c r="K145" s="775" t="s">
        <v>720</v>
      </c>
      <c r="L145" s="740"/>
      <c r="M145" s="741"/>
    </row>
    <row r="146" spans="1:13" ht="16.149999999999999" customHeight="1">
      <c r="A146" s="414"/>
      <c r="B146" s="759"/>
      <c r="C146" s="760"/>
      <c r="D146" s="761"/>
      <c r="E146" s="763"/>
      <c r="F146" s="764"/>
      <c r="G146" s="520"/>
      <c r="H146" s="521"/>
      <c r="I146" s="531"/>
      <c r="J146" s="528"/>
      <c r="K146" s="775"/>
      <c r="L146" s="740"/>
      <c r="M146" s="742"/>
    </row>
    <row r="147" spans="1:13" ht="16.149999999999999" customHeight="1">
      <c r="A147" s="444"/>
      <c r="B147" s="659"/>
      <c r="C147" s="627" t="s">
        <v>32</v>
      </c>
      <c r="D147" s="812" t="s">
        <v>767</v>
      </c>
      <c r="E147" s="568" t="s">
        <v>699</v>
      </c>
      <c r="F147" s="570" t="s">
        <v>375</v>
      </c>
      <c r="G147" s="436" t="s">
        <v>833</v>
      </c>
      <c r="H147" s="425" t="s">
        <v>791</v>
      </c>
      <c r="I147" s="426"/>
      <c r="J147" s="427"/>
      <c r="K147" s="769" t="s">
        <v>720</v>
      </c>
      <c r="L147" s="658"/>
      <c r="M147" s="584"/>
    </row>
    <row r="148" spans="1:13" ht="16.149999999999999" customHeight="1">
      <c r="A148" s="444"/>
      <c r="B148" s="661"/>
      <c r="C148" s="642"/>
      <c r="D148" s="813"/>
      <c r="E148" s="646"/>
      <c r="F148" s="694"/>
      <c r="G148" s="284"/>
      <c r="H148" s="415"/>
      <c r="I148" s="419"/>
      <c r="J148" s="278"/>
      <c r="K148" s="769"/>
      <c r="L148" s="658"/>
      <c r="M148" s="582"/>
    </row>
    <row r="149" spans="1:13" ht="16.149999999999999" customHeight="1">
      <c r="A149" s="444"/>
      <c r="B149" s="685"/>
      <c r="C149" s="627" t="s">
        <v>33</v>
      </c>
      <c r="D149" s="566" t="s">
        <v>836</v>
      </c>
      <c r="E149" s="568" t="s">
        <v>699</v>
      </c>
      <c r="F149" s="608" t="s">
        <v>34</v>
      </c>
      <c r="G149" s="436"/>
      <c r="H149" s="425"/>
      <c r="I149" s="426"/>
      <c r="J149" s="427" t="s">
        <v>815</v>
      </c>
      <c r="K149" s="769" t="s">
        <v>720</v>
      </c>
      <c r="L149" s="658"/>
      <c r="M149" s="584"/>
    </row>
    <row r="150" spans="1:13" ht="16.149999999999999" customHeight="1">
      <c r="A150" s="444"/>
      <c r="B150" s="687"/>
      <c r="C150" s="642"/>
      <c r="D150" s="644"/>
      <c r="E150" s="646"/>
      <c r="F150" s="570"/>
      <c r="G150" s="284"/>
      <c r="H150" s="415"/>
      <c r="I150" s="419"/>
      <c r="J150" s="278"/>
      <c r="K150" s="769"/>
      <c r="L150" s="658"/>
      <c r="M150" s="582"/>
    </row>
    <row r="151" spans="1:13" ht="16.149999999999999" customHeight="1">
      <c r="A151" s="444"/>
      <c r="B151" s="567"/>
      <c r="C151" s="627" t="s">
        <v>35</v>
      </c>
      <c r="D151" s="566" t="s">
        <v>768</v>
      </c>
      <c r="E151" s="568" t="s">
        <v>699</v>
      </c>
      <c r="F151" s="608" t="s">
        <v>786</v>
      </c>
      <c r="G151" s="436"/>
      <c r="H151" s="425" t="s">
        <v>791</v>
      </c>
      <c r="I151" s="426"/>
      <c r="J151" s="427"/>
      <c r="K151" s="769" t="s">
        <v>720</v>
      </c>
      <c r="L151" s="658"/>
      <c r="M151" s="584"/>
    </row>
    <row r="152" spans="1:13" ht="16.149999999999999" customHeight="1">
      <c r="A152" s="444"/>
      <c r="B152" s="568"/>
      <c r="C152" s="642"/>
      <c r="D152" s="644"/>
      <c r="E152" s="646"/>
      <c r="F152" s="570"/>
      <c r="G152" s="284"/>
      <c r="H152" s="415"/>
      <c r="I152" s="419"/>
      <c r="J152" s="278"/>
      <c r="K152" s="769"/>
      <c r="L152" s="658"/>
      <c r="M152" s="582"/>
    </row>
    <row r="153" spans="1:13" ht="16.149999999999999" customHeight="1">
      <c r="A153" s="444"/>
      <c r="B153" s="743"/>
      <c r="C153" s="627" t="s">
        <v>36</v>
      </c>
      <c r="D153" s="566" t="s">
        <v>712</v>
      </c>
      <c r="E153" s="661" t="s">
        <v>834</v>
      </c>
      <c r="F153" s="608" t="s">
        <v>71</v>
      </c>
      <c r="G153" s="436" t="s">
        <v>763</v>
      </c>
      <c r="H153" s="425" t="s">
        <v>791</v>
      </c>
      <c r="I153" s="426"/>
      <c r="J153" s="427"/>
      <c r="K153" s="769" t="s">
        <v>720</v>
      </c>
      <c r="L153" s="658"/>
      <c r="M153" s="584"/>
    </row>
    <row r="154" spans="1:13" ht="16.149999999999999" customHeight="1">
      <c r="A154" s="444"/>
      <c r="B154" s="664"/>
      <c r="C154" s="642"/>
      <c r="D154" s="644"/>
      <c r="E154" s="646"/>
      <c r="F154" s="570"/>
      <c r="G154" s="284"/>
      <c r="H154" s="415"/>
      <c r="I154" s="419"/>
      <c r="J154" s="278"/>
      <c r="K154" s="769"/>
      <c r="L154" s="658"/>
      <c r="M154" s="582"/>
    </row>
    <row r="155" spans="1:13" ht="16.149999999999999" customHeight="1">
      <c r="A155" s="414"/>
      <c r="B155" s="659"/>
      <c r="C155" s="688" t="s">
        <v>76</v>
      </c>
      <c r="D155" s="689" t="s">
        <v>844</v>
      </c>
      <c r="E155" s="661" t="s">
        <v>758</v>
      </c>
      <c r="F155" s="608" t="s">
        <v>769</v>
      </c>
      <c r="G155" s="436"/>
      <c r="H155" s="425"/>
      <c r="I155" s="426" t="s">
        <v>69</v>
      </c>
      <c r="J155" s="427"/>
      <c r="K155" s="610" t="s">
        <v>720</v>
      </c>
      <c r="L155" s="612"/>
      <c r="M155" s="613"/>
    </row>
    <row r="156" spans="1:13" ht="16.149999999999999" customHeight="1">
      <c r="A156" s="414"/>
      <c r="B156" s="660"/>
      <c r="C156" s="688"/>
      <c r="D156" s="690"/>
      <c r="E156" s="568"/>
      <c r="F156" s="608"/>
      <c r="G156" s="436"/>
      <c r="H156" s="425"/>
      <c r="I156" s="464">
        <v>43171</v>
      </c>
      <c r="J156" s="427"/>
      <c r="K156" s="610"/>
      <c r="L156" s="612"/>
      <c r="M156" s="613"/>
    </row>
    <row r="157" spans="1:13" ht="16.149999999999999" customHeight="1">
      <c r="A157" s="444"/>
      <c r="B157" s="660"/>
      <c r="C157" s="688"/>
      <c r="D157" s="690"/>
      <c r="E157" s="607"/>
      <c r="F157" s="608"/>
      <c r="G157" s="436"/>
      <c r="H157" s="425"/>
      <c r="I157" s="437"/>
      <c r="J157" s="427"/>
      <c r="K157" s="610"/>
      <c r="L157" s="612"/>
      <c r="M157" s="613"/>
    </row>
    <row r="158" spans="1:13" ht="16.149999999999999" customHeight="1">
      <c r="A158" s="444"/>
      <c r="B158" s="660"/>
      <c r="C158" s="842" t="s">
        <v>446</v>
      </c>
      <c r="D158" s="844" t="s">
        <v>725</v>
      </c>
      <c r="E158" s="846" t="s">
        <v>758</v>
      </c>
      <c r="F158" s="848" t="s">
        <v>845</v>
      </c>
      <c r="G158" s="466" t="s">
        <v>763</v>
      </c>
      <c r="H158" s="467" t="s">
        <v>791</v>
      </c>
      <c r="I158" s="468"/>
      <c r="J158" s="469"/>
      <c r="K158" s="850" t="s">
        <v>832</v>
      </c>
      <c r="L158" s="852"/>
      <c r="M158" s="814"/>
    </row>
    <row r="159" spans="1:13" ht="16.149999999999999" customHeight="1">
      <c r="A159" s="444"/>
      <c r="B159" s="660"/>
      <c r="C159" s="843"/>
      <c r="D159" s="845"/>
      <c r="E159" s="847"/>
      <c r="F159" s="849"/>
      <c r="G159" s="470"/>
      <c r="H159" s="471"/>
      <c r="I159" s="472"/>
      <c r="J159" s="473"/>
      <c r="K159" s="851"/>
      <c r="L159" s="853"/>
      <c r="M159" s="815"/>
    </row>
    <row r="160" spans="1:13" ht="16.149999999999999" customHeight="1">
      <c r="A160" s="444"/>
      <c r="B160" s="660"/>
      <c r="C160" s="627" t="s">
        <v>447</v>
      </c>
      <c r="D160" s="662" t="s">
        <v>725</v>
      </c>
      <c r="E160" s="661" t="s">
        <v>834</v>
      </c>
      <c r="F160" s="608" t="s">
        <v>846</v>
      </c>
      <c r="G160" s="436" t="s">
        <v>763</v>
      </c>
      <c r="H160" s="425" t="s">
        <v>791</v>
      </c>
      <c r="I160" s="426"/>
      <c r="J160" s="427"/>
      <c r="K160" s="628" t="s">
        <v>720</v>
      </c>
      <c r="L160" s="629"/>
      <c r="M160" s="613"/>
    </row>
    <row r="161" spans="1:13" ht="16.149999999999999" customHeight="1">
      <c r="A161" s="444"/>
      <c r="B161" s="661"/>
      <c r="C161" s="642"/>
      <c r="D161" s="644"/>
      <c r="E161" s="646"/>
      <c r="F161" s="570"/>
      <c r="G161" s="284"/>
      <c r="H161" s="415"/>
      <c r="I161" s="419"/>
      <c r="J161" s="278"/>
      <c r="K161" s="769"/>
      <c r="L161" s="658"/>
      <c r="M161" s="582"/>
    </row>
    <row r="162" spans="1:13" ht="16.149999999999999" customHeight="1">
      <c r="A162" s="414"/>
      <c r="B162" s="743"/>
      <c r="C162" s="642" t="s">
        <v>360</v>
      </c>
      <c r="D162" s="644" t="s">
        <v>836</v>
      </c>
      <c r="E162" s="774" t="s">
        <v>758</v>
      </c>
      <c r="F162" s="569" t="s">
        <v>770</v>
      </c>
      <c r="G162" s="283"/>
      <c r="H162" s="417"/>
      <c r="I162" s="418"/>
      <c r="J162" s="279"/>
      <c r="K162" s="648" t="s">
        <v>720</v>
      </c>
      <c r="L162" s="630"/>
      <c r="M162" s="584"/>
    </row>
    <row r="163" spans="1:13" ht="16.149999999999999" customHeight="1">
      <c r="A163" s="414"/>
      <c r="B163" s="664"/>
      <c r="C163" s="642"/>
      <c r="D163" s="644"/>
      <c r="E163" s="646"/>
      <c r="F163" s="570"/>
      <c r="G163" s="284"/>
      <c r="H163" s="415"/>
      <c r="I163" s="419"/>
      <c r="J163" s="278"/>
      <c r="K163" s="628"/>
      <c r="L163" s="629"/>
      <c r="M163" s="582"/>
    </row>
    <row r="164" spans="1:13" ht="16.149999999999999" customHeight="1">
      <c r="A164" s="414"/>
      <c r="B164" s="705"/>
      <c r="C164" s="803" t="s">
        <v>794</v>
      </c>
      <c r="D164" s="804" t="s">
        <v>768</v>
      </c>
      <c r="E164" s="705"/>
      <c r="F164" s="806" t="s">
        <v>795</v>
      </c>
      <c r="G164" s="490"/>
      <c r="H164" s="491"/>
      <c r="I164" s="498"/>
      <c r="J164" s="493"/>
      <c r="K164" s="816" t="s">
        <v>702</v>
      </c>
      <c r="L164" s="818"/>
      <c r="M164" s="820"/>
    </row>
    <row r="165" spans="1:13" ht="16.149999999999999" customHeight="1">
      <c r="A165" s="414"/>
      <c r="B165" s="773"/>
      <c r="C165" s="803"/>
      <c r="D165" s="805"/>
      <c r="E165" s="773"/>
      <c r="F165" s="807"/>
      <c r="G165" s="494"/>
      <c r="H165" s="495"/>
      <c r="I165" s="496"/>
      <c r="J165" s="497"/>
      <c r="K165" s="817"/>
      <c r="L165" s="819"/>
      <c r="M165" s="810"/>
    </row>
    <row r="166" spans="1:13" ht="16.149999999999999" customHeight="1">
      <c r="A166" s="444"/>
      <c r="B166" s="743"/>
      <c r="C166" s="642" t="s">
        <v>265</v>
      </c>
      <c r="D166" s="644" t="s">
        <v>485</v>
      </c>
      <c r="E166" s="567" t="s">
        <v>699</v>
      </c>
      <c r="F166" s="694" t="s">
        <v>389</v>
      </c>
      <c r="G166" s="283"/>
      <c r="H166" s="417"/>
      <c r="I166" s="418"/>
      <c r="J166" s="279"/>
      <c r="K166" s="648" t="s">
        <v>720</v>
      </c>
      <c r="L166" s="630"/>
      <c r="M166" s="584"/>
    </row>
    <row r="167" spans="1:13" ht="16.149999999999999" customHeight="1">
      <c r="A167" s="444"/>
      <c r="B167" s="664"/>
      <c r="C167" s="642"/>
      <c r="D167" s="644"/>
      <c r="E167" s="568"/>
      <c r="F167" s="694"/>
      <c r="G167" s="465"/>
      <c r="H167" s="415"/>
      <c r="I167" s="416"/>
      <c r="J167" s="278"/>
      <c r="K167" s="628"/>
      <c r="L167" s="629"/>
      <c r="M167" s="582"/>
    </row>
    <row r="168" spans="1:13" ht="16.149999999999999" customHeight="1">
      <c r="A168" s="444"/>
      <c r="B168" s="743"/>
      <c r="C168" s="642" t="s">
        <v>435</v>
      </c>
      <c r="D168" s="644"/>
      <c r="E168" s="646"/>
      <c r="F168" s="694" t="s">
        <v>649</v>
      </c>
      <c r="G168" s="283"/>
      <c r="H168" s="417"/>
      <c r="I168" s="418" t="s">
        <v>847</v>
      </c>
      <c r="J168" s="279"/>
      <c r="K168" s="648" t="s">
        <v>720</v>
      </c>
      <c r="L168" s="630"/>
      <c r="M168" s="584"/>
    </row>
    <row r="169" spans="1:13" ht="16.149999999999999" customHeight="1">
      <c r="A169" s="444"/>
      <c r="B169" s="664"/>
      <c r="C169" s="642"/>
      <c r="D169" s="644"/>
      <c r="E169" s="646"/>
      <c r="F169" s="694"/>
      <c r="G169" s="284"/>
      <c r="H169" s="415"/>
      <c r="I169" s="416">
        <v>40084</v>
      </c>
      <c r="J169" s="278"/>
      <c r="K169" s="628"/>
      <c r="L169" s="629"/>
      <c r="M169" s="582"/>
    </row>
    <row r="170" spans="1:13" ht="16.149999999999999" customHeight="1">
      <c r="A170" s="444"/>
      <c r="B170" s="567"/>
      <c r="C170" s="802" t="s">
        <v>824</v>
      </c>
      <c r="D170" s="652" t="s">
        <v>825</v>
      </c>
      <c r="E170" s="568" t="s">
        <v>699</v>
      </c>
      <c r="F170" s="570" t="s">
        <v>829</v>
      </c>
      <c r="G170" s="436" t="s">
        <v>833</v>
      </c>
      <c r="H170" s="425" t="s">
        <v>791</v>
      </c>
      <c r="I170" s="418"/>
      <c r="J170" s="427"/>
      <c r="K170" s="648" t="s">
        <v>702</v>
      </c>
      <c r="L170" s="630"/>
      <c r="M170" s="613"/>
    </row>
    <row r="171" spans="1:13" ht="16.149999999999999" customHeight="1">
      <c r="A171" s="444"/>
      <c r="B171" s="568"/>
      <c r="C171" s="803"/>
      <c r="D171" s="821"/>
      <c r="E171" s="646"/>
      <c r="F171" s="694"/>
      <c r="G171" s="284"/>
      <c r="H171" s="415"/>
      <c r="I171" s="419"/>
      <c r="J171" s="278"/>
      <c r="K171" s="628"/>
      <c r="L171" s="629"/>
      <c r="M171" s="582"/>
    </row>
    <row r="172" spans="1:13" ht="16.149999999999999" customHeight="1">
      <c r="A172" s="489"/>
      <c r="B172" s="705"/>
      <c r="C172" s="802" t="s">
        <v>792</v>
      </c>
      <c r="D172" s="804" t="s">
        <v>796</v>
      </c>
      <c r="E172" s="705" t="s">
        <v>699</v>
      </c>
      <c r="F172" s="841" t="s">
        <v>793</v>
      </c>
      <c r="G172" s="490"/>
      <c r="H172" s="491" t="s">
        <v>791</v>
      </c>
      <c r="I172" s="492"/>
      <c r="J172" s="493"/>
      <c r="K172" s="811" t="s">
        <v>720</v>
      </c>
      <c r="L172" s="808"/>
      <c r="M172" s="809"/>
    </row>
    <row r="173" spans="1:13" ht="16.149999999999999" customHeight="1">
      <c r="A173" s="489"/>
      <c r="B173" s="773"/>
      <c r="C173" s="803"/>
      <c r="D173" s="805"/>
      <c r="E173" s="773"/>
      <c r="F173" s="806"/>
      <c r="G173" s="494"/>
      <c r="H173" s="495"/>
      <c r="I173" s="496"/>
      <c r="J173" s="497"/>
      <c r="K173" s="811"/>
      <c r="L173" s="808"/>
      <c r="M173" s="810"/>
    </row>
    <row r="174" spans="1:13" ht="16.149999999999999" customHeight="1">
      <c r="A174" s="444"/>
      <c r="B174" s="685"/>
      <c r="C174" s="627" t="s">
        <v>771</v>
      </c>
      <c r="D174" s="566"/>
      <c r="E174" s="661" t="s">
        <v>758</v>
      </c>
      <c r="F174" s="570" t="s">
        <v>772</v>
      </c>
      <c r="G174" s="436" t="s">
        <v>763</v>
      </c>
      <c r="H174" s="425" t="s">
        <v>791</v>
      </c>
      <c r="I174" s="426"/>
      <c r="J174" s="427"/>
      <c r="K174" s="648" t="s">
        <v>720</v>
      </c>
      <c r="L174" s="630"/>
      <c r="M174" s="613"/>
    </row>
    <row r="175" spans="1:13" ht="16.149999999999999" customHeight="1">
      <c r="A175" s="444"/>
      <c r="B175" s="687"/>
      <c r="C175" s="642"/>
      <c r="D175" s="644"/>
      <c r="E175" s="646"/>
      <c r="F175" s="694"/>
      <c r="G175" s="284"/>
      <c r="H175" s="415"/>
      <c r="I175" s="419"/>
      <c r="J175" s="278"/>
      <c r="K175" s="628"/>
      <c r="L175" s="629"/>
      <c r="M175" s="582"/>
    </row>
    <row r="176" spans="1:13" ht="16.149999999999999" customHeight="1">
      <c r="A176" s="444"/>
      <c r="B176" s="759">
        <v>1250</v>
      </c>
      <c r="C176" s="760" t="s">
        <v>436</v>
      </c>
      <c r="D176" s="761"/>
      <c r="E176" s="763"/>
      <c r="F176" s="764" t="s">
        <v>650</v>
      </c>
      <c r="G176" s="524"/>
      <c r="H176" s="525"/>
      <c r="I176" s="526" t="s">
        <v>826</v>
      </c>
      <c r="J176" s="527"/>
      <c r="K176" s="738" t="s">
        <v>720</v>
      </c>
      <c r="L176" s="755"/>
      <c r="M176" s="741"/>
    </row>
    <row r="177" spans="1:13" ht="16.149999999999999" customHeight="1">
      <c r="A177" s="560" t="s">
        <v>773</v>
      </c>
      <c r="B177" s="759"/>
      <c r="C177" s="760"/>
      <c r="D177" s="761"/>
      <c r="E177" s="763"/>
      <c r="F177" s="764"/>
      <c r="G177" s="520"/>
      <c r="H177" s="521"/>
      <c r="I177" s="531" t="s">
        <v>827</v>
      </c>
      <c r="J177" s="528"/>
      <c r="K177" s="739"/>
      <c r="L177" s="756"/>
      <c r="M177" s="742"/>
    </row>
    <row r="178" spans="1:13" ht="16.149999999999999" customHeight="1">
      <c r="A178" s="560"/>
      <c r="B178" s="759">
        <v>1260</v>
      </c>
      <c r="C178" s="760" t="s">
        <v>437</v>
      </c>
      <c r="D178" s="761"/>
      <c r="E178" s="763"/>
      <c r="F178" s="764" t="s">
        <v>651</v>
      </c>
      <c r="G178" s="524"/>
      <c r="H178" s="525"/>
      <c r="I178" s="526" t="s">
        <v>828</v>
      </c>
      <c r="J178" s="527"/>
      <c r="K178" s="738" t="s">
        <v>832</v>
      </c>
      <c r="L178" s="755"/>
      <c r="M178" s="741"/>
    </row>
    <row r="179" spans="1:13" ht="16.149999999999999" customHeight="1" thickBot="1">
      <c r="A179" s="420"/>
      <c r="B179" s="759"/>
      <c r="C179" s="797"/>
      <c r="D179" s="798"/>
      <c r="E179" s="799"/>
      <c r="F179" s="822"/>
      <c r="G179" s="537"/>
      <c r="H179" s="538"/>
      <c r="I179" s="541">
        <v>43343</v>
      </c>
      <c r="J179" s="540"/>
      <c r="K179" s="823"/>
      <c r="L179" s="824"/>
      <c r="M179" s="795"/>
    </row>
    <row r="180" spans="1:13" ht="16.149999999999999" customHeight="1" thickTop="1">
      <c r="A180" s="444"/>
      <c r="B180" s="663"/>
      <c r="C180" s="603" t="s">
        <v>70</v>
      </c>
      <c r="D180" s="605" t="s">
        <v>463</v>
      </c>
      <c r="E180" s="669" t="s">
        <v>834</v>
      </c>
      <c r="F180" s="825" t="s">
        <v>774</v>
      </c>
      <c r="G180" s="411"/>
      <c r="H180" s="412" t="s">
        <v>838</v>
      </c>
      <c r="I180" s="413"/>
      <c r="J180" s="277"/>
      <c r="K180" s="826" t="s">
        <v>720</v>
      </c>
      <c r="L180" s="657"/>
      <c r="M180" s="581"/>
    </row>
    <row r="181" spans="1:13" ht="16.149999999999999" customHeight="1">
      <c r="A181" s="444"/>
      <c r="B181" s="664"/>
      <c r="C181" s="642"/>
      <c r="D181" s="644"/>
      <c r="E181" s="646"/>
      <c r="F181" s="694"/>
      <c r="G181" s="284"/>
      <c r="H181" s="415"/>
      <c r="I181" s="419"/>
      <c r="J181" s="278"/>
      <c r="K181" s="769"/>
      <c r="L181" s="658"/>
      <c r="M181" s="582"/>
    </row>
    <row r="182" spans="1:13" ht="16.149999999999999" customHeight="1">
      <c r="A182" s="414"/>
      <c r="B182" s="729"/>
      <c r="C182" s="627" t="s">
        <v>109</v>
      </c>
      <c r="D182" s="566" t="s">
        <v>460</v>
      </c>
      <c r="E182" s="568" t="s">
        <v>699</v>
      </c>
      <c r="F182" s="570" t="s">
        <v>110</v>
      </c>
      <c r="G182" s="436"/>
      <c r="H182" s="425"/>
      <c r="I182" s="426"/>
      <c r="J182" s="427"/>
      <c r="K182" s="610"/>
      <c r="L182" s="612" t="s">
        <v>832</v>
      </c>
      <c r="M182" s="613"/>
    </row>
    <row r="183" spans="1:13" ht="16.149999999999999" customHeight="1">
      <c r="A183" s="414"/>
      <c r="B183" s="759"/>
      <c r="C183" s="604"/>
      <c r="D183" s="565"/>
      <c r="E183" s="567"/>
      <c r="F183" s="569"/>
      <c r="G183" s="436"/>
      <c r="H183" s="425"/>
      <c r="I183" s="426"/>
      <c r="J183" s="427"/>
      <c r="K183" s="628"/>
      <c r="L183" s="629"/>
      <c r="M183" s="613"/>
    </row>
    <row r="184" spans="1:13" ht="16.149999999999999" customHeight="1">
      <c r="A184" s="560" t="s">
        <v>775</v>
      </c>
      <c r="B184" s="759">
        <v>1280</v>
      </c>
      <c r="C184" s="760" t="s">
        <v>141</v>
      </c>
      <c r="D184" s="761" t="s">
        <v>461</v>
      </c>
      <c r="E184" s="763" t="s">
        <v>699</v>
      </c>
      <c r="F184" s="764" t="s">
        <v>367</v>
      </c>
      <c r="G184" s="524"/>
      <c r="H184" s="525"/>
      <c r="I184" s="526"/>
      <c r="J184" s="527"/>
      <c r="K184" s="738"/>
      <c r="L184" s="755" t="s">
        <v>720</v>
      </c>
      <c r="M184" s="741"/>
    </row>
    <row r="185" spans="1:13" ht="16.149999999999999" customHeight="1">
      <c r="A185" s="560"/>
      <c r="B185" s="759"/>
      <c r="C185" s="788"/>
      <c r="D185" s="761"/>
      <c r="E185" s="753"/>
      <c r="F185" s="754"/>
      <c r="G185" s="507"/>
      <c r="H185" s="508"/>
      <c r="I185" s="509"/>
      <c r="J185" s="510"/>
      <c r="K185" s="739"/>
      <c r="L185" s="756"/>
      <c r="M185" s="719"/>
    </row>
    <row r="186" spans="1:13" ht="16.149999999999999" customHeight="1">
      <c r="A186" s="414"/>
      <c r="B186" s="759">
        <v>1290</v>
      </c>
      <c r="C186" s="760" t="s">
        <v>140</v>
      </c>
      <c r="D186" s="761" t="s">
        <v>462</v>
      </c>
      <c r="E186" s="763" t="s">
        <v>699</v>
      </c>
      <c r="F186" s="764" t="s">
        <v>368</v>
      </c>
      <c r="G186" s="524"/>
      <c r="H186" s="525"/>
      <c r="I186" s="526"/>
      <c r="J186" s="527"/>
      <c r="K186" s="738"/>
      <c r="L186" s="755" t="s">
        <v>720</v>
      </c>
      <c r="M186" s="741"/>
    </row>
    <row r="187" spans="1:13" ht="16.149999999999999" customHeight="1">
      <c r="A187" s="414"/>
      <c r="B187" s="759"/>
      <c r="C187" s="760"/>
      <c r="D187" s="761"/>
      <c r="E187" s="763"/>
      <c r="F187" s="764"/>
      <c r="G187" s="520"/>
      <c r="H187" s="521"/>
      <c r="I187" s="531"/>
      <c r="J187" s="528"/>
      <c r="K187" s="739"/>
      <c r="L187" s="756"/>
      <c r="M187" s="742"/>
    </row>
    <row r="188" spans="1:13" ht="16.149999999999999" customHeight="1">
      <c r="A188" s="414"/>
      <c r="B188" s="759">
        <v>1300</v>
      </c>
      <c r="C188" s="777" t="s">
        <v>355</v>
      </c>
      <c r="D188" s="733" t="s">
        <v>473</v>
      </c>
      <c r="E188" s="735" t="s">
        <v>60</v>
      </c>
      <c r="F188" s="737" t="s">
        <v>391</v>
      </c>
      <c r="G188" s="507"/>
      <c r="H188" s="508"/>
      <c r="I188" s="509"/>
      <c r="J188" s="510"/>
      <c r="K188" s="717" t="s">
        <v>720</v>
      </c>
      <c r="L188" s="718"/>
      <c r="M188" s="719"/>
    </row>
    <row r="189" spans="1:13" ht="16.149999999999999" customHeight="1">
      <c r="A189" s="414"/>
      <c r="B189" s="759"/>
      <c r="C189" s="760"/>
      <c r="D189" s="761"/>
      <c r="E189" s="763"/>
      <c r="F189" s="764"/>
      <c r="G189" s="520"/>
      <c r="H189" s="521"/>
      <c r="I189" s="531"/>
      <c r="J189" s="528"/>
      <c r="K189" s="739"/>
      <c r="L189" s="756"/>
      <c r="M189" s="742"/>
    </row>
    <row r="190" spans="1:13" ht="16.149999999999999" customHeight="1">
      <c r="A190" s="414"/>
      <c r="B190" s="759">
        <v>1310</v>
      </c>
      <c r="C190" s="760" t="s">
        <v>359</v>
      </c>
      <c r="D190" s="761" t="s">
        <v>474</v>
      </c>
      <c r="E190" s="763" t="s">
        <v>60</v>
      </c>
      <c r="F190" s="764" t="s">
        <v>392</v>
      </c>
      <c r="G190" s="524"/>
      <c r="H190" s="525"/>
      <c r="I190" s="526"/>
      <c r="J190" s="527"/>
      <c r="K190" s="738" t="s">
        <v>720</v>
      </c>
      <c r="L190" s="755"/>
      <c r="M190" s="741"/>
    </row>
    <row r="191" spans="1:13" ht="16.149999999999999" customHeight="1">
      <c r="A191" s="414"/>
      <c r="B191" s="759"/>
      <c r="C191" s="760"/>
      <c r="D191" s="761"/>
      <c r="E191" s="763"/>
      <c r="F191" s="764"/>
      <c r="G191" s="520"/>
      <c r="H191" s="521"/>
      <c r="I191" s="531"/>
      <c r="J191" s="528"/>
      <c r="K191" s="739"/>
      <c r="L191" s="756"/>
      <c r="M191" s="742"/>
    </row>
    <row r="192" spans="1:13" ht="16.149999999999999" customHeight="1">
      <c r="A192" s="444"/>
      <c r="B192" s="759">
        <v>1240</v>
      </c>
      <c r="C192" s="760" t="s">
        <v>487</v>
      </c>
      <c r="D192" s="761" t="s">
        <v>712</v>
      </c>
      <c r="E192" s="763"/>
      <c r="F192" s="764" t="s">
        <v>648</v>
      </c>
      <c r="G192" s="524"/>
      <c r="H192" s="525"/>
      <c r="I192" s="526" t="s">
        <v>776</v>
      </c>
      <c r="J192" s="527"/>
      <c r="K192" s="738" t="s">
        <v>720</v>
      </c>
      <c r="L192" s="755"/>
      <c r="M192" s="741"/>
    </row>
    <row r="193" spans="1:13" ht="16.149999999999999" customHeight="1">
      <c r="A193" s="444"/>
      <c r="B193" s="759"/>
      <c r="C193" s="760"/>
      <c r="D193" s="761"/>
      <c r="E193" s="763"/>
      <c r="F193" s="764"/>
      <c r="G193" s="520"/>
      <c r="H193" s="521"/>
      <c r="I193" s="522">
        <v>38077</v>
      </c>
      <c r="J193" s="528"/>
      <c r="K193" s="739"/>
      <c r="L193" s="756"/>
      <c r="M193" s="742"/>
    </row>
    <row r="194" spans="1:13" ht="16.149999999999999" customHeight="1">
      <c r="A194" s="414"/>
      <c r="B194" s="743"/>
      <c r="C194" s="828"/>
      <c r="D194" s="830"/>
      <c r="E194" s="568"/>
      <c r="F194" s="833"/>
      <c r="G194" s="436"/>
      <c r="H194" s="425"/>
      <c r="I194" s="426"/>
      <c r="J194" s="427"/>
      <c r="K194" s="610"/>
      <c r="L194" s="612"/>
      <c r="M194" s="613"/>
    </row>
    <row r="195" spans="1:13" ht="16.149999999999999" customHeight="1">
      <c r="A195" s="414"/>
      <c r="B195" s="664"/>
      <c r="C195" s="838"/>
      <c r="D195" s="839"/>
      <c r="E195" s="646"/>
      <c r="F195" s="840"/>
      <c r="G195" s="284"/>
      <c r="H195" s="415"/>
      <c r="I195" s="419"/>
      <c r="J195" s="278"/>
      <c r="K195" s="628"/>
      <c r="L195" s="629"/>
      <c r="M195" s="582"/>
    </row>
    <row r="196" spans="1:13" ht="16.149999999999999" customHeight="1">
      <c r="A196" s="414"/>
      <c r="B196" s="664"/>
      <c r="C196" s="828"/>
      <c r="D196" s="830"/>
      <c r="E196" s="568"/>
      <c r="F196" s="833"/>
      <c r="G196" s="436"/>
      <c r="H196" s="425"/>
      <c r="I196" s="426"/>
      <c r="J196" s="427"/>
      <c r="K196" s="610"/>
      <c r="L196" s="612"/>
      <c r="M196" s="613"/>
    </row>
    <row r="197" spans="1:13" ht="16.149999999999999" customHeight="1" thickBot="1">
      <c r="A197" s="474"/>
      <c r="B197" s="827"/>
      <c r="C197" s="829"/>
      <c r="D197" s="831"/>
      <c r="E197" s="832"/>
      <c r="F197" s="834"/>
      <c r="G197" s="475"/>
      <c r="H197" s="476"/>
      <c r="I197" s="477"/>
      <c r="J197" s="478"/>
      <c r="K197" s="835"/>
      <c r="L197" s="836"/>
      <c r="M197" s="837"/>
    </row>
    <row r="198" spans="1:13" s="484" customFormat="1" ht="18.75">
      <c r="A198" s="479" t="s">
        <v>777</v>
      </c>
      <c r="B198" s="480"/>
      <c r="C198" s="480"/>
      <c r="D198" s="480"/>
      <c r="E198" s="480"/>
      <c r="F198" s="481"/>
      <c r="G198" s="481"/>
      <c r="H198" s="482"/>
      <c r="I198" s="483"/>
      <c r="J198" s="482"/>
    </row>
    <row r="199" spans="1:13" ht="18.75">
      <c r="A199" s="485" t="s">
        <v>787</v>
      </c>
    </row>
    <row r="200" spans="1:13" ht="18.75">
      <c r="A200" s="406" t="s">
        <v>778</v>
      </c>
    </row>
    <row r="201" spans="1:13" ht="18.75">
      <c r="A201" s="406" t="s">
        <v>779</v>
      </c>
    </row>
  </sheetData>
  <mergeCells count="729">
    <mergeCell ref="B172:B173"/>
    <mergeCell ref="C172:C173"/>
    <mergeCell ref="D172:D173"/>
    <mergeCell ref="E172:E173"/>
    <mergeCell ref="F172:F173"/>
    <mergeCell ref="K172:K173"/>
    <mergeCell ref="L172:L173"/>
    <mergeCell ref="L168:L169"/>
    <mergeCell ref="C158:C159"/>
    <mergeCell ref="D158:D159"/>
    <mergeCell ref="E158:E159"/>
    <mergeCell ref="F158:F159"/>
    <mergeCell ref="K158:K159"/>
    <mergeCell ref="L158:L159"/>
    <mergeCell ref="L162:L163"/>
    <mergeCell ref="M172:M173"/>
    <mergeCell ref="L194:L195"/>
    <mergeCell ref="M194:M195"/>
    <mergeCell ref="B196:B197"/>
    <mergeCell ref="C196:C197"/>
    <mergeCell ref="D196:D197"/>
    <mergeCell ref="E196:E197"/>
    <mergeCell ref="F196:F197"/>
    <mergeCell ref="K196:K197"/>
    <mergeCell ref="L196:L197"/>
    <mergeCell ref="M196:M197"/>
    <mergeCell ref="B194:B195"/>
    <mergeCell ref="C194:C195"/>
    <mergeCell ref="D194:D195"/>
    <mergeCell ref="E194:E195"/>
    <mergeCell ref="F194:F195"/>
    <mergeCell ref="K194:K195"/>
    <mergeCell ref="B192:B193"/>
    <mergeCell ref="C192:C193"/>
    <mergeCell ref="D192:D193"/>
    <mergeCell ref="E192:E193"/>
    <mergeCell ref="F192:F193"/>
    <mergeCell ref="K192:K193"/>
    <mergeCell ref="L192:L193"/>
    <mergeCell ref="M192:M193"/>
    <mergeCell ref="B190:B191"/>
    <mergeCell ref="C190:C191"/>
    <mergeCell ref="D190:D191"/>
    <mergeCell ref="E190:E191"/>
    <mergeCell ref="F190:F191"/>
    <mergeCell ref="K190:K191"/>
    <mergeCell ref="B188:B189"/>
    <mergeCell ref="C188:C189"/>
    <mergeCell ref="D188:D189"/>
    <mergeCell ref="E188:E189"/>
    <mergeCell ref="F188:F189"/>
    <mergeCell ref="K188:K189"/>
    <mergeCell ref="L188:L189"/>
    <mergeCell ref="M188:M189"/>
    <mergeCell ref="L190:L191"/>
    <mergeCell ref="M190:M191"/>
    <mergeCell ref="L184:L185"/>
    <mergeCell ref="M184:M185"/>
    <mergeCell ref="B186:B187"/>
    <mergeCell ref="C186:C187"/>
    <mergeCell ref="D186:D187"/>
    <mergeCell ref="E186:E187"/>
    <mergeCell ref="F186:F187"/>
    <mergeCell ref="K186:K187"/>
    <mergeCell ref="L186:L187"/>
    <mergeCell ref="M186:M187"/>
    <mergeCell ref="M178:M179"/>
    <mergeCell ref="B180:B181"/>
    <mergeCell ref="C180:C181"/>
    <mergeCell ref="D180:D181"/>
    <mergeCell ref="E180:E181"/>
    <mergeCell ref="F180:F181"/>
    <mergeCell ref="K180:K181"/>
    <mergeCell ref="L180:L181"/>
    <mergeCell ref="A184:A185"/>
    <mergeCell ref="B184:B185"/>
    <mergeCell ref="C184:C185"/>
    <mergeCell ref="D184:D185"/>
    <mergeCell ref="E184:E185"/>
    <mergeCell ref="F184:F185"/>
    <mergeCell ref="M180:M181"/>
    <mergeCell ref="B182:B183"/>
    <mergeCell ref="C182:C183"/>
    <mergeCell ref="D182:D183"/>
    <mergeCell ref="E182:E183"/>
    <mergeCell ref="F182:F183"/>
    <mergeCell ref="K182:K183"/>
    <mergeCell ref="L182:L183"/>
    <mergeCell ref="M182:M183"/>
    <mergeCell ref="K184:K185"/>
    <mergeCell ref="A177:A178"/>
    <mergeCell ref="B178:B179"/>
    <mergeCell ref="C178:C179"/>
    <mergeCell ref="D178:D179"/>
    <mergeCell ref="E178:E179"/>
    <mergeCell ref="F178:F179"/>
    <mergeCell ref="L174:L175"/>
    <mergeCell ref="M174:M175"/>
    <mergeCell ref="B176:B177"/>
    <mergeCell ref="C176:C177"/>
    <mergeCell ref="D176:D177"/>
    <mergeCell ref="E176:E177"/>
    <mergeCell ref="F176:F177"/>
    <mergeCell ref="K176:K177"/>
    <mergeCell ref="L176:L177"/>
    <mergeCell ref="M176:M177"/>
    <mergeCell ref="B174:B175"/>
    <mergeCell ref="C174:C175"/>
    <mergeCell ref="D174:D175"/>
    <mergeCell ref="E174:E175"/>
    <mergeCell ref="F174:F175"/>
    <mergeCell ref="K174:K175"/>
    <mergeCell ref="K178:K179"/>
    <mergeCell ref="L178:L179"/>
    <mergeCell ref="M168:M169"/>
    <mergeCell ref="B170:B171"/>
    <mergeCell ref="C170:C171"/>
    <mergeCell ref="D170:D171"/>
    <mergeCell ref="E170:E171"/>
    <mergeCell ref="F170:F171"/>
    <mergeCell ref="K170:K171"/>
    <mergeCell ref="L170:L171"/>
    <mergeCell ref="M170:M171"/>
    <mergeCell ref="B168:B169"/>
    <mergeCell ref="C168:C169"/>
    <mergeCell ref="D168:D169"/>
    <mergeCell ref="E168:E169"/>
    <mergeCell ref="F168:F169"/>
    <mergeCell ref="K168:K169"/>
    <mergeCell ref="M162:M163"/>
    <mergeCell ref="B166:B167"/>
    <mergeCell ref="C166:C167"/>
    <mergeCell ref="D166:D167"/>
    <mergeCell ref="E166:E167"/>
    <mergeCell ref="F166:F167"/>
    <mergeCell ref="K166:K167"/>
    <mergeCell ref="L166:L167"/>
    <mergeCell ref="M166:M167"/>
    <mergeCell ref="B162:B163"/>
    <mergeCell ref="C162:C163"/>
    <mergeCell ref="D162:D163"/>
    <mergeCell ref="E162:E163"/>
    <mergeCell ref="F162:F163"/>
    <mergeCell ref="K162:K163"/>
    <mergeCell ref="B164:B165"/>
    <mergeCell ref="C164:C165"/>
    <mergeCell ref="D164:D165"/>
    <mergeCell ref="E164:E165"/>
    <mergeCell ref="F164:F165"/>
    <mergeCell ref="K164:K165"/>
    <mergeCell ref="L164:L165"/>
    <mergeCell ref="M164:M165"/>
    <mergeCell ref="M153:M154"/>
    <mergeCell ref="B155:B161"/>
    <mergeCell ref="C155:C157"/>
    <mergeCell ref="D155:D157"/>
    <mergeCell ref="E155:E157"/>
    <mergeCell ref="F155:F157"/>
    <mergeCell ref="K155:K157"/>
    <mergeCell ref="L155:L157"/>
    <mergeCell ref="M155:M157"/>
    <mergeCell ref="B153:B154"/>
    <mergeCell ref="C153:C154"/>
    <mergeCell ref="D153:D154"/>
    <mergeCell ref="E153:E154"/>
    <mergeCell ref="F153:F154"/>
    <mergeCell ref="K153:K154"/>
    <mergeCell ref="M158:M159"/>
    <mergeCell ref="C160:C161"/>
    <mergeCell ref="D160:D161"/>
    <mergeCell ref="E160:E161"/>
    <mergeCell ref="F160:F161"/>
    <mergeCell ref="K160:K161"/>
    <mergeCell ref="L160:L161"/>
    <mergeCell ref="M160:M161"/>
    <mergeCell ref="L153:L154"/>
    <mergeCell ref="L151:L152"/>
    <mergeCell ref="M151:M152"/>
    <mergeCell ref="B149:B150"/>
    <mergeCell ref="C149:C150"/>
    <mergeCell ref="D149:D150"/>
    <mergeCell ref="E149:E150"/>
    <mergeCell ref="F149:F150"/>
    <mergeCell ref="K149:K150"/>
    <mergeCell ref="B147:B148"/>
    <mergeCell ref="C147:C148"/>
    <mergeCell ref="D147:D148"/>
    <mergeCell ref="E147:E148"/>
    <mergeCell ref="F147:F148"/>
    <mergeCell ref="K147:K148"/>
    <mergeCell ref="L147:L148"/>
    <mergeCell ref="M147:M148"/>
    <mergeCell ref="L149:L150"/>
    <mergeCell ref="M149:M150"/>
    <mergeCell ref="B151:B152"/>
    <mergeCell ref="C151:C152"/>
    <mergeCell ref="D151:D152"/>
    <mergeCell ref="E151:E152"/>
    <mergeCell ref="F151:F152"/>
    <mergeCell ref="K151:K152"/>
    <mergeCell ref="L141:L142"/>
    <mergeCell ref="M141:M142"/>
    <mergeCell ref="B145:B146"/>
    <mergeCell ref="C145:C146"/>
    <mergeCell ref="D145:D146"/>
    <mergeCell ref="E145:E146"/>
    <mergeCell ref="F145:F146"/>
    <mergeCell ref="K145:K146"/>
    <mergeCell ref="L145:L146"/>
    <mergeCell ref="M145:M146"/>
    <mergeCell ref="C143:C144"/>
    <mergeCell ref="D143:D144"/>
    <mergeCell ref="E143:E144"/>
    <mergeCell ref="F143:F144"/>
    <mergeCell ref="L143:L144"/>
    <mergeCell ref="M143:M144"/>
    <mergeCell ref="B143:B144"/>
    <mergeCell ref="K143:K144"/>
    <mergeCell ref="M135:M136"/>
    <mergeCell ref="A141:A142"/>
    <mergeCell ref="B141:B142"/>
    <mergeCell ref="C141:C142"/>
    <mergeCell ref="D141:D142"/>
    <mergeCell ref="E141:E142"/>
    <mergeCell ref="F141:F142"/>
    <mergeCell ref="L137:L138"/>
    <mergeCell ref="M137:M138"/>
    <mergeCell ref="B139:B140"/>
    <mergeCell ref="C139:C140"/>
    <mergeCell ref="D139:D140"/>
    <mergeCell ref="E139:E140"/>
    <mergeCell ref="F139:F140"/>
    <mergeCell ref="K139:K140"/>
    <mergeCell ref="L139:L140"/>
    <mergeCell ref="M139:M140"/>
    <mergeCell ref="B137:B138"/>
    <mergeCell ref="C137:C138"/>
    <mergeCell ref="D137:D138"/>
    <mergeCell ref="E137:E138"/>
    <mergeCell ref="F137:F138"/>
    <mergeCell ref="K137:K138"/>
    <mergeCell ref="K141:K142"/>
    <mergeCell ref="L131:L132"/>
    <mergeCell ref="M131:M132"/>
    <mergeCell ref="A133:A136"/>
    <mergeCell ref="B133:B134"/>
    <mergeCell ref="C133:C134"/>
    <mergeCell ref="D133:D134"/>
    <mergeCell ref="E133:E134"/>
    <mergeCell ref="F133:F134"/>
    <mergeCell ref="K133:K134"/>
    <mergeCell ref="L133:L134"/>
    <mergeCell ref="B131:B132"/>
    <mergeCell ref="C131:C132"/>
    <mergeCell ref="D131:D132"/>
    <mergeCell ref="E131:E132"/>
    <mergeCell ref="F131:F132"/>
    <mergeCell ref="K131:K132"/>
    <mergeCell ref="M133:M134"/>
    <mergeCell ref="B135:B136"/>
    <mergeCell ref="C135:C136"/>
    <mergeCell ref="D135:D136"/>
    <mergeCell ref="E135:E136"/>
    <mergeCell ref="F135:F136"/>
    <mergeCell ref="K135:K136"/>
    <mergeCell ref="L135:L136"/>
    <mergeCell ref="L127:L128"/>
    <mergeCell ref="M127:M128"/>
    <mergeCell ref="B129:B130"/>
    <mergeCell ref="C129:C130"/>
    <mergeCell ref="D129:D130"/>
    <mergeCell ref="E129:E130"/>
    <mergeCell ref="F129:F130"/>
    <mergeCell ref="K129:K130"/>
    <mergeCell ref="L129:L130"/>
    <mergeCell ref="M129:M130"/>
    <mergeCell ref="B127:B128"/>
    <mergeCell ref="C127:C128"/>
    <mergeCell ref="D127:D128"/>
    <mergeCell ref="E127:E128"/>
    <mergeCell ref="F127:F128"/>
    <mergeCell ref="K127:K128"/>
    <mergeCell ref="L123:L124"/>
    <mergeCell ref="M123:M124"/>
    <mergeCell ref="B125:B126"/>
    <mergeCell ref="C125:C126"/>
    <mergeCell ref="D125:D126"/>
    <mergeCell ref="E125:E126"/>
    <mergeCell ref="F125:F126"/>
    <mergeCell ref="K125:K126"/>
    <mergeCell ref="L125:L126"/>
    <mergeCell ref="M125:M126"/>
    <mergeCell ref="B123:B124"/>
    <mergeCell ref="C123:C124"/>
    <mergeCell ref="D123:D124"/>
    <mergeCell ref="E123:E124"/>
    <mergeCell ref="F123:F124"/>
    <mergeCell ref="K123:K124"/>
    <mergeCell ref="L118:L119"/>
    <mergeCell ref="M118:M119"/>
    <mergeCell ref="B120:B122"/>
    <mergeCell ref="C120:C122"/>
    <mergeCell ref="D120:D122"/>
    <mergeCell ref="E120:E122"/>
    <mergeCell ref="F120:F122"/>
    <mergeCell ref="K120:K122"/>
    <mergeCell ref="L120:L122"/>
    <mergeCell ref="M120:M122"/>
    <mergeCell ref="B118:B119"/>
    <mergeCell ref="C118:C119"/>
    <mergeCell ref="D118:D119"/>
    <mergeCell ref="E118:E119"/>
    <mergeCell ref="F118:F119"/>
    <mergeCell ref="K118:K119"/>
    <mergeCell ref="L114:L115"/>
    <mergeCell ref="M114:M115"/>
    <mergeCell ref="B116:B117"/>
    <mergeCell ref="C116:C117"/>
    <mergeCell ref="D116:D117"/>
    <mergeCell ref="E116:E117"/>
    <mergeCell ref="F116:F117"/>
    <mergeCell ref="K116:K117"/>
    <mergeCell ref="L116:L117"/>
    <mergeCell ref="M116:M117"/>
    <mergeCell ref="B114:B115"/>
    <mergeCell ref="C114:C115"/>
    <mergeCell ref="D114:D115"/>
    <mergeCell ref="E114:E115"/>
    <mergeCell ref="F114:F115"/>
    <mergeCell ref="K114:K115"/>
    <mergeCell ref="L110:L111"/>
    <mergeCell ref="M110:M111"/>
    <mergeCell ref="B112:B113"/>
    <mergeCell ref="C112:C113"/>
    <mergeCell ref="D112:D113"/>
    <mergeCell ref="E112:E113"/>
    <mergeCell ref="F112:F113"/>
    <mergeCell ref="K112:K113"/>
    <mergeCell ref="L112:L113"/>
    <mergeCell ref="M112:M113"/>
    <mergeCell ref="B110:B111"/>
    <mergeCell ref="C110:C111"/>
    <mergeCell ref="D110:D111"/>
    <mergeCell ref="E110:E111"/>
    <mergeCell ref="F110:F111"/>
    <mergeCell ref="K110:K111"/>
    <mergeCell ref="L106:L107"/>
    <mergeCell ref="M106:M107"/>
    <mergeCell ref="B108:B109"/>
    <mergeCell ref="C108:C109"/>
    <mergeCell ref="D108:D109"/>
    <mergeCell ref="E108:E109"/>
    <mergeCell ref="F108:F109"/>
    <mergeCell ref="K108:K109"/>
    <mergeCell ref="L108:L109"/>
    <mergeCell ref="M108:M109"/>
    <mergeCell ref="B106:B107"/>
    <mergeCell ref="C106:C107"/>
    <mergeCell ref="D106:D107"/>
    <mergeCell ref="E106:E107"/>
    <mergeCell ref="F106:F107"/>
    <mergeCell ref="K106:K107"/>
    <mergeCell ref="M101:M103"/>
    <mergeCell ref="B104:B105"/>
    <mergeCell ref="C104:C105"/>
    <mergeCell ref="D104:D105"/>
    <mergeCell ref="E104:E105"/>
    <mergeCell ref="F104:F105"/>
    <mergeCell ref="K104:K105"/>
    <mergeCell ref="L104:L105"/>
    <mergeCell ref="M104:M105"/>
    <mergeCell ref="A101:A102"/>
    <mergeCell ref="B101:B103"/>
    <mergeCell ref="C101:C103"/>
    <mergeCell ref="D101:D103"/>
    <mergeCell ref="E101:E103"/>
    <mergeCell ref="F101:F103"/>
    <mergeCell ref="K101:K103"/>
    <mergeCell ref="L101:L103"/>
    <mergeCell ref="B99:B100"/>
    <mergeCell ref="C99:C100"/>
    <mergeCell ref="D99:D100"/>
    <mergeCell ref="E99:E100"/>
    <mergeCell ref="F99:F100"/>
    <mergeCell ref="K99:K100"/>
    <mergeCell ref="B97:B98"/>
    <mergeCell ref="C97:C98"/>
    <mergeCell ref="D97:D98"/>
    <mergeCell ref="E97:E98"/>
    <mergeCell ref="F97:F98"/>
    <mergeCell ref="K97:K98"/>
    <mergeCell ref="L97:L98"/>
    <mergeCell ref="M97:M98"/>
    <mergeCell ref="L99:L100"/>
    <mergeCell ref="M99:M100"/>
    <mergeCell ref="M93:M94"/>
    <mergeCell ref="B95:B96"/>
    <mergeCell ref="C95:C96"/>
    <mergeCell ref="D95:D96"/>
    <mergeCell ref="E95:E96"/>
    <mergeCell ref="F95:F96"/>
    <mergeCell ref="K95:K96"/>
    <mergeCell ref="L95:L96"/>
    <mergeCell ref="M95:M96"/>
    <mergeCell ref="A93:A96"/>
    <mergeCell ref="B93:B94"/>
    <mergeCell ref="C93:C94"/>
    <mergeCell ref="D93:D94"/>
    <mergeCell ref="E93:E94"/>
    <mergeCell ref="F93:F94"/>
    <mergeCell ref="L89:L90"/>
    <mergeCell ref="M89:M90"/>
    <mergeCell ref="B91:B92"/>
    <mergeCell ref="C91:C92"/>
    <mergeCell ref="D91:D92"/>
    <mergeCell ref="E91:E92"/>
    <mergeCell ref="F91:F92"/>
    <mergeCell ref="K91:K92"/>
    <mergeCell ref="L91:L92"/>
    <mergeCell ref="M91:M92"/>
    <mergeCell ref="B89:B90"/>
    <mergeCell ref="C89:C90"/>
    <mergeCell ref="D89:D90"/>
    <mergeCell ref="E89:E90"/>
    <mergeCell ref="F89:F90"/>
    <mergeCell ref="K89:K90"/>
    <mergeCell ref="K93:K94"/>
    <mergeCell ref="L93:L94"/>
    <mergeCell ref="L85:L86"/>
    <mergeCell ref="M85:M86"/>
    <mergeCell ref="B87:B88"/>
    <mergeCell ref="C87:C88"/>
    <mergeCell ref="D87:D88"/>
    <mergeCell ref="E87:E88"/>
    <mergeCell ref="F87:F88"/>
    <mergeCell ref="K87:K88"/>
    <mergeCell ref="L87:L88"/>
    <mergeCell ref="M87:M88"/>
    <mergeCell ref="B85:B86"/>
    <mergeCell ref="C85:C86"/>
    <mergeCell ref="D85:D86"/>
    <mergeCell ref="E85:E86"/>
    <mergeCell ref="F85:F86"/>
    <mergeCell ref="K85:K86"/>
    <mergeCell ref="L80:L81"/>
    <mergeCell ref="M80:M81"/>
    <mergeCell ref="B82:B84"/>
    <mergeCell ref="C82:C84"/>
    <mergeCell ref="D82:D84"/>
    <mergeCell ref="E82:E84"/>
    <mergeCell ref="F82:F84"/>
    <mergeCell ref="K82:K84"/>
    <mergeCell ref="L82:L84"/>
    <mergeCell ref="M82:M84"/>
    <mergeCell ref="B80:B81"/>
    <mergeCell ref="C80:C81"/>
    <mergeCell ref="D80:D81"/>
    <mergeCell ref="E80:E81"/>
    <mergeCell ref="F80:F81"/>
    <mergeCell ref="K80:K81"/>
    <mergeCell ref="D74:D75"/>
    <mergeCell ref="F74:F75"/>
    <mergeCell ref="K74:K75"/>
    <mergeCell ref="L74:L75"/>
    <mergeCell ref="M74:M75"/>
    <mergeCell ref="M76:M77"/>
    <mergeCell ref="B78:B79"/>
    <mergeCell ref="C78:C79"/>
    <mergeCell ref="D78:D79"/>
    <mergeCell ref="F78:F79"/>
    <mergeCell ref="K78:K79"/>
    <mergeCell ref="L78:L79"/>
    <mergeCell ref="M78:M79"/>
    <mergeCell ref="B76:B77"/>
    <mergeCell ref="C76:C77"/>
    <mergeCell ref="D76:D77"/>
    <mergeCell ref="F76:F77"/>
    <mergeCell ref="K76:K77"/>
    <mergeCell ref="L76:L77"/>
    <mergeCell ref="L68:L69"/>
    <mergeCell ref="M68:M69"/>
    <mergeCell ref="B70:B71"/>
    <mergeCell ref="C70:C71"/>
    <mergeCell ref="D70:D71"/>
    <mergeCell ref="F70:F71"/>
    <mergeCell ref="K70:K71"/>
    <mergeCell ref="L70:L71"/>
    <mergeCell ref="M70:M71"/>
    <mergeCell ref="B68:B69"/>
    <mergeCell ref="C68:C69"/>
    <mergeCell ref="D68:D69"/>
    <mergeCell ref="E68:E79"/>
    <mergeCell ref="F68:F69"/>
    <mergeCell ref="K68:K69"/>
    <mergeCell ref="B72:B73"/>
    <mergeCell ref="C72:C73"/>
    <mergeCell ref="D72:D73"/>
    <mergeCell ref="F72:F73"/>
    <mergeCell ref="K72:K73"/>
    <mergeCell ref="L72:L73"/>
    <mergeCell ref="M72:M73"/>
    <mergeCell ref="B74:B75"/>
    <mergeCell ref="C74:C75"/>
    <mergeCell ref="E56:E65"/>
    <mergeCell ref="F56:F57"/>
    <mergeCell ref="K56:K65"/>
    <mergeCell ref="F60:F61"/>
    <mergeCell ref="B64:B65"/>
    <mergeCell ref="F64:F65"/>
    <mergeCell ref="M64:M65"/>
    <mergeCell ref="B66:B67"/>
    <mergeCell ref="C66:C67"/>
    <mergeCell ref="D66:D67"/>
    <mergeCell ref="E66:E67"/>
    <mergeCell ref="F66:F67"/>
    <mergeCell ref="K66:K67"/>
    <mergeCell ref="L66:L67"/>
    <mergeCell ref="M66:M67"/>
    <mergeCell ref="C64:C65"/>
    <mergeCell ref="D64:D65"/>
    <mergeCell ref="E54:E55"/>
    <mergeCell ref="F54:F55"/>
    <mergeCell ref="K54:K55"/>
    <mergeCell ref="L54:L55"/>
    <mergeCell ref="M54:M55"/>
    <mergeCell ref="M60:M61"/>
    <mergeCell ref="B62:B63"/>
    <mergeCell ref="C62:C63"/>
    <mergeCell ref="D62:D63"/>
    <mergeCell ref="F62:F63"/>
    <mergeCell ref="M62:M63"/>
    <mergeCell ref="L56:L65"/>
    <mergeCell ref="M56:M57"/>
    <mergeCell ref="B58:B59"/>
    <mergeCell ref="C58:C59"/>
    <mergeCell ref="D58:D59"/>
    <mergeCell ref="F58:F59"/>
    <mergeCell ref="M58:M59"/>
    <mergeCell ref="B60:B61"/>
    <mergeCell ref="C60:C61"/>
    <mergeCell ref="D60:D61"/>
    <mergeCell ref="B56:B57"/>
    <mergeCell ref="C56:C57"/>
    <mergeCell ref="D56:D57"/>
    <mergeCell ref="F46:F47"/>
    <mergeCell ref="K46:K47"/>
    <mergeCell ref="L46:L47"/>
    <mergeCell ref="M46:M47"/>
    <mergeCell ref="L50:L51"/>
    <mergeCell ref="M50:M51"/>
    <mergeCell ref="A52:A55"/>
    <mergeCell ref="B52:B53"/>
    <mergeCell ref="C52:C53"/>
    <mergeCell ref="D52:D53"/>
    <mergeCell ref="E52:E53"/>
    <mergeCell ref="F52:F53"/>
    <mergeCell ref="K52:K53"/>
    <mergeCell ref="L52:L53"/>
    <mergeCell ref="B50:B51"/>
    <mergeCell ref="C50:C51"/>
    <mergeCell ref="D50:D51"/>
    <mergeCell ref="E50:E51"/>
    <mergeCell ref="F50:F51"/>
    <mergeCell ref="K50:K51"/>
    <mergeCell ref="M52:M53"/>
    <mergeCell ref="B54:B55"/>
    <mergeCell ref="C54:C55"/>
    <mergeCell ref="D54:D55"/>
    <mergeCell ref="L37:L38"/>
    <mergeCell ref="M37:M38"/>
    <mergeCell ref="B39:B49"/>
    <mergeCell ref="C39:C45"/>
    <mergeCell ref="D39:D45"/>
    <mergeCell ref="E39:E49"/>
    <mergeCell ref="F39:F45"/>
    <mergeCell ref="K39:K45"/>
    <mergeCell ref="L39:L45"/>
    <mergeCell ref="M39:M45"/>
    <mergeCell ref="B37:B38"/>
    <mergeCell ref="C37:C38"/>
    <mergeCell ref="D37:D38"/>
    <mergeCell ref="E37:E38"/>
    <mergeCell ref="F37:F38"/>
    <mergeCell ref="K37:K38"/>
    <mergeCell ref="C48:C49"/>
    <mergeCell ref="D48:D49"/>
    <mergeCell ref="F48:F49"/>
    <mergeCell ref="K48:K49"/>
    <mergeCell ref="L48:L49"/>
    <mergeCell ref="M48:M49"/>
    <mergeCell ref="C46:C47"/>
    <mergeCell ref="D46:D47"/>
    <mergeCell ref="D29:D30"/>
    <mergeCell ref="F29:F30"/>
    <mergeCell ref="K29:K30"/>
    <mergeCell ref="L29:L30"/>
    <mergeCell ref="M29:M30"/>
    <mergeCell ref="L33:L34"/>
    <mergeCell ref="M33:M34"/>
    <mergeCell ref="B35:B36"/>
    <mergeCell ref="C35:C36"/>
    <mergeCell ref="D35:D36"/>
    <mergeCell ref="E35:E36"/>
    <mergeCell ref="F35:F36"/>
    <mergeCell ref="K35:K36"/>
    <mergeCell ref="L35:L36"/>
    <mergeCell ref="M35:M36"/>
    <mergeCell ref="B33:B34"/>
    <mergeCell ref="C33:C34"/>
    <mergeCell ref="D33:D34"/>
    <mergeCell ref="E33:E34"/>
    <mergeCell ref="F33:F34"/>
    <mergeCell ref="K33:K34"/>
    <mergeCell ref="L25:L26"/>
    <mergeCell ref="M25:M26"/>
    <mergeCell ref="A27:A30"/>
    <mergeCell ref="B27:B32"/>
    <mergeCell ref="C27:C28"/>
    <mergeCell ref="D27:D28"/>
    <mergeCell ref="E27:E32"/>
    <mergeCell ref="F27:F28"/>
    <mergeCell ref="K27:K28"/>
    <mergeCell ref="L27:L28"/>
    <mergeCell ref="B25:B26"/>
    <mergeCell ref="C25:C26"/>
    <mergeCell ref="D25:D26"/>
    <mergeCell ref="E25:E26"/>
    <mergeCell ref="F25:F26"/>
    <mergeCell ref="K25:K26"/>
    <mergeCell ref="C31:C32"/>
    <mergeCell ref="D31:D32"/>
    <mergeCell ref="F31:F32"/>
    <mergeCell ref="K31:K32"/>
    <mergeCell ref="L31:L32"/>
    <mergeCell ref="M31:M32"/>
    <mergeCell ref="M27:M28"/>
    <mergeCell ref="C29:C30"/>
    <mergeCell ref="A23:A24"/>
    <mergeCell ref="B23:B24"/>
    <mergeCell ref="C23:C24"/>
    <mergeCell ref="D23:D24"/>
    <mergeCell ref="E23:E24"/>
    <mergeCell ref="F23:F24"/>
    <mergeCell ref="K23:K24"/>
    <mergeCell ref="L23:L24"/>
    <mergeCell ref="M23:M24"/>
    <mergeCell ref="L19:L20"/>
    <mergeCell ref="M19:M20"/>
    <mergeCell ref="A21:A22"/>
    <mergeCell ref="B21:B22"/>
    <mergeCell ref="C21:C22"/>
    <mergeCell ref="D21:D22"/>
    <mergeCell ref="E21:E22"/>
    <mergeCell ref="F21:F22"/>
    <mergeCell ref="K21:K22"/>
    <mergeCell ref="L21:L22"/>
    <mergeCell ref="B19:B20"/>
    <mergeCell ref="C19:C20"/>
    <mergeCell ref="D19:D20"/>
    <mergeCell ref="E19:E20"/>
    <mergeCell ref="F19:F20"/>
    <mergeCell ref="K19:K20"/>
    <mergeCell ref="M21:M22"/>
    <mergeCell ref="B11:B12"/>
    <mergeCell ref="C11:C12"/>
    <mergeCell ref="D11:D12"/>
    <mergeCell ref="E11:E12"/>
    <mergeCell ref="F11:F12"/>
    <mergeCell ref="K11:K12"/>
    <mergeCell ref="L15:L16"/>
    <mergeCell ref="M15:M16"/>
    <mergeCell ref="B17:B18"/>
    <mergeCell ref="C17:C18"/>
    <mergeCell ref="D17:D18"/>
    <mergeCell ref="F17:F18"/>
    <mergeCell ref="K17:K18"/>
    <mergeCell ref="L17:L18"/>
    <mergeCell ref="M17:M18"/>
    <mergeCell ref="B9:B10"/>
    <mergeCell ref="C9:C10"/>
    <mergeCell ref="D9:D10"/>
    <mergeCell ref="E9:E10"/>
    <mergeCell ref="F9:F10"/>
    <mergeCell ref="K9:K10"/>
    <mergeCell ref="L9:L10"/>
    <mergeCell ref="M9:M10"/>
    <mergeCell ref="A15:A17"/>
    <mergeCell ref="B15:B16"/>
    <mergeCell ref="C15:C16"/>
    <mergeCell ref="D15:D16"/>
    <mergeCell ref="F15:F16"/>
    <mergeCell ref="K15:K16"/>
    <mergeCell ref="L11:L12"/>
    <mergeCell ref="M11:M12"/>
    <mergeCell ref="B13:B14"/>
    <mergeCell ref="C13:C14"/>
    <mergeCell ref="D13:D14"/>
    <mergeCell ref="E13:E18"/>
    <mergeCell ref="F13:F14"/>
    <mergeCell ref="K13:K14"/>
    <mergeCell ref="L13:L14"/>
    <mergeCell ref="M13:M14"/>
    <mergeCell ref="A7:A8"/>
    <mergeCell ref="B7:B8"/>
    <mergeCell ref="C7:C8"/>
    <mergeCell ref="D7:D8"/>
    <mergeCell ref="E7:E8"/>
    <mergeCell ref="F7:F8"/>
    <mergeCell ref="K3:L3"/>
    <mergeCell ref="M3:M4"/>
    <mergeCell ref="B5:B6"/>
    <mergeCell ref="C5:C6"/>
    <mergeCell ref="D5:D6"/>
    <mergeCell ref="E5:E6"/>
    <mergeCell ref="F5:F6"/>
    <mergeCell ref="L5:L6"/>
    <mergeCell ref="M5:M6"/>
    <mergeCell ref="L7:L8"/>
    <mergeCell ref="M7:M8"/>
    <mergeCell ref="A1:M1"/>
    <mergeCell ref="C2:J2"/>
    <mergeCell ref="K2:M2"/>
    <mergeCell ref="A3:A4"/>
    <mergeCell ref="B3:B4"/>
    <mergeCell ref="C3:C4"/>
    <mergeCell ref="D3:D4"/>
    <mergeCell ref="E3:E4"/>
    <mergeCell ref="F3:F4"/>
    <mergeCell ref="G3:J4"/>
  </mergeCells>
  <phoneticPr fontId="7"/>
  <hyperlinks>
    <hyperlink ref="B184:B185" location="'1280'!A1" display="'1280'!A1"/>
    <hyperlink ref="B186:B187" location="'1290'!A1" display="'1290'!A1"/>
    <hyperlink ref="B188:B189" location="'1300'!A1" display="'1300'!A1"/>
    <hyperlink ref="B190:B191" location="'1310'!A1" display="'1310'!A1"/>
    <hyperlink ref="B192:B193" location="'1240'!A1" display="'1240'!A1"/>
    <hyperlink ref="B176:B177" location="'1250'!A1" display="'1250'!A1"/>
    <hyperlink ref="B178:B179" location="'1260'!A1" display="'1260'!A1"/>
    <hyperlink ref="B145:B146" location="'1220-1'!A1" display="'1220-1'!A1"/>
    <hyperlink ref="B89:B90" location="'1230'!A1" display="'1230'!A1"/>
    <hyperlink ref="B131:B132" location="'1180'!A1" display="'1180'!A1"/>
    <hyperlink ref="B133:B134" location="'1190'!A1" display="'1190'!A1"/>
    <hyperlink ref="B135:B136" location="'1200'!A1" display="'1200'!A1"/>
    <hyperlink ref="B137:B138" location="'1210'!A1" display="'1210'!A1"/>
    <hyperlink ref="B112:B113" location="'1160'!Print_Area" display="'1160'!Print_Area"/>
    <hyperlink ref="B114:B115" location="'1170'!A1" display="'1170'!A1"/>
    <hyperlink ref="B106:B107" location="'1150'!A1" display="'1150'!A1"/>
    <hyperlink ref="B91:B92" location="'1120'!A1" display="'1120'!A1"/>
    <hyperlink ref="B93:B94" location="'1130'!A1" display="'1130'!A1"/>
    <hyperlink ref="B95:B96" location="'1140'!A1" display="'1140'!A1"/>
    <hyperlink ref="B82:B84" location="'1110'!A1" display="'1110'!A1"/>
    <hyperlink ref="B72:B73" location="'1100'!A1" display="'1100'!A1"/>
    <hyperlink ref="B74:B75" location="'1105'!Print_Area" display="'1105'!Print_Area"/>
  </hyperlinks>
  <printOptions horizontalCentered="1"/>
  <pageMargins left="0.39370078740157483" right="0.39370078740157483" top="0.59055118110236227" bottom="0.31496062992125984" header="0.31496062992125984" footer="0.19685039370078741"/>
  <pageSetup paperSize="9" scale="73" fitToHeight="0" orientation="landscape" r:id="rId1"/>
  <headerFooter alignWithMargins="0">
    <oddFooter>&amp;R&amp;12&amp;P　/　&amp;N</oddFooter>
  </headerFooter>
  <rowBreaks count="4" manualBreakCount="4">
    <brk id="49" max="12" man="1"/>
    <brk id="90" max="12" man="1"/>
    <brk id="130" max="12" man="1"/>
    <brk id="175" max="1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zoomScale="80" zoomScaleNormal="95" zoomScaleSheetLayoutView="80" workbookViewId="0">
      <selection activeCell="C5" sqref="C5:C6"/>
    </sheetView>
  </sheetViews>
  <sheetFormatPr defaultRowHeight="13.5"/>
  <cols>
    <col min="1" max="1" width="12.5" style="59" customWidth="1"/>
    <col min="2" max="3" width="6.75" style="59" bestFit="1" customWidth="1"/>
    <col min="4" max="4" width="6.75" style="59" customWidth="1"/>
    <col min="5" max="5" width="12.5" style="59" customWidth="1"/>
    <col min="6" max="7" width="6.75" style="59" bestFit="1" customWidth="1"/>
    <col min="8" max="8" width="6.75" style="59" customWidth="1"/>
    <col min="9" max="9" width="12.5" style="59" customWidth="1"/>
    <col min="10" max="11" width="6.75" style="59" bestFit="1" customWidth="1"/>
    <col min="12" max="12" width="6.75" style="59" customWidth="1"/>
    <col min="13" max="13" width="12.5" style="59" customWidth="1"/>
    <col min="14" max="15" width="6.75" style="59" bestFit="1" customWidth="1"/>
    <col min="16" max="16" width="6.75" style="59" customWidth="1"/>
    <col min="17" max="256" width="9" style="59"/>
    <col min="257" max="257" width="12.5" style="59" customWidth="1"/>
    <col min="258" max="259" width="6.75" style="59" bestFit="1" customWidth="1"/>
    <col min="260" max="260" width="6.75" style="59" customWidth="1"/>
    <col min="261" max="261" width="12.5" style="59" customWidth="1"/>
    <col min="262" max="263" width="6.75" style="59" bestFit="1" customWidth="1"/>
    <col min="264" max="264" width="6.75" style="59" customWidth="1"/>
    <col min="265" max="265" width="12.5" style="59" customWidth="1"/>
    <col min="266" max="267" width="6.75" style="59" bestFit="1" customWidth="1"/>
    <col min="268" max="268" width="6.75" style="59" customWidth="1"/>
    <col min="269" max="269" width="12.5" style="59" customWidth="1"/>
    <col min="270" max="271" width="6.75" style="59" bestFit="1" customWidth="1"/>
    <col min="272" max="272" width="6.75" style="59" customWidth="1"/>
    <col min="273" max="512" width="9" style="59"/>
    <col min="513" max="513" width="12.5" style="59" customWidth="1"/>
    <col min="514" max="515" width="6.75" style="59" bestFit="1" customWidth="1"/>
    <col min="516" max="516" width="6.75" style="59" customWidth="1"/>
    <col min="517" max="517" width="12.5" style="59" customWidth="1"/>
    <col min="518" max="519" width="6.75" style="59" bestFit="1" customWidth="1"/>
    <col min="520" max="520" width="6.75" style="59" customWidth="1"/>
    <col min="521" max="521" width="12.5" style="59" customWidth="1"/>
    <col min="522" max="523" width="6.75" style="59" bestFit="1" customWidth="1"/>
    <col min="524" max="524" width="6.75" style="59" customWidth="1"/>
    <col min="525" max="525" width="12.5" style="59" customWidth="1"/>
    <col min="526" max="527" width="6.75" style="59" bestFit="1" customWidth="1"/>
    <col min="528" max="528" width="6.75" style="59" customWidth="1"/>
    <col min="529" max="768" width="9" style="59"/>
    <col min="769" max="769" width="12.5" style="59" customWidth="1"/>
    <col min="770" max="771" width="6.75" style="59" bestFit="1" customWidth="1"/>
    <col min="772" max="772" width="6.75" style="59" customWidth="1"/>
    <col min="773" max="773" width="12.5" style="59" customWidth="1"/>
    <col min="774" max="775" width="6.75" style="59" bestFit="1" customWidth="1"/>
    <col min="776" max="776" width="6.75" style="59" customWidth="1"/>
    <col min="777" max="777" width="12.5" style="59" customWidth="1"/>
    <col min="778" max="779" width="6.75" style="59" bestFit="1" customWidth="1"/>
    <col min="780" max="780" width="6.75" style="59" customWidth="1"/>
    <col min="781" max="781" width="12.5" style="59" customWidth="1"/>
    <col min="782" max="783" width="6.75" style="59" bestFit="1" customWidth="1"/>
    <col min="784" max="784" width="6.75" style="59" customWidth="1"/>
    <col min="785" max="1024" width="9" style="59"/>
    <col min="1025" max="1025" width="12.5" style="59" customWidth="1"/>
    <col min="1026" max="1027" width="6.75" style="59" bestFit="1" customWidth="1"/>
    <col min="1028" max="1028" width="6.75" style="59" customWidth="1"/>
    <col min="1029" max="1029" width="12.5" style="59" customWidth="1"/>
    <col min="1030" max="1031" width="6.75" style="59" bestFit="1" customWidth="1"/>
    <col min="1032" max="1032" width="6.75" style="59" customWidth="1"/>
    <col min="1033" max="1033" width="12.5" style="59" customWidth="1"/>
    <col min="1034" max="1035" width="6.75" style="59" bestFit="1" customWidth="1"/>
    <col min="1036" max="1036" width="6.75" style="59" customWidth="1"/>
    <col min="1037" max="1037" width="12.5" style="59" customWidth="1"/>
    <col min="1038" max="1039" width="6.75" style="59" bestFit="1" customWidth="1"/>
    <col min="1040" max="1040" width="6.75" style="59" customWidth="1"/>
    <col min="1041" max="1280" width="9" style="59"/>
    <col min="1281" max="1281" width="12.5" style="59" customWidth="1"/>
    <col min="1282" max="1283" width="6.75" style="59" bestFit="1" customWidth="1"/>
    <col min="1284" max="1284" width="6.75" style="59" customWidth="1"/>
    <col min="1285" max="1285" width="12.5" style="59" customWidth="1"/>
    <col min="1286" max="1287" width="6.75" style="59" bestFit="1" customWidth="1"/>
    <col min="1288" max="1288" width="6.75" style="59" customWidth="1"/>
    <col min="1289" max="1289" width="12.5" style="59" customWidth="1"/>
    <col min="1290" max="1291" width="6.75" style="59" bestFit="1" customWidth="1"/>
    <col min="1292" max="1292" width="6.75" style="59" customWidth="1"/>
    <col min="1293" max="1293" width="12.5" style="59" customWidth="1"/>
    <col min="1294" max="1295" width="6.75" style="59" bestFit="1" customWidth="1"/>
    <col min="1296" max="1296" width="6.75" style="59" customWidth="1"/>
    <col min="1297" max="1536" width="9" style="59"/>
    <col min="1537" max="1537" width="12.5" style="59" customWidth="1"/>
    <col min="1538" max="1539" width="6.75" style="59" bestFit="1" customWidth="1"/>
    <col min="1540" max="1540" width="6.75" style="59" customWidth="1"/>
    <col min="1541" max="1541" width="12.5" style="59" customWidth="1"/>
    <col min="1542" max="1543" width="6.75" style="59" bestFit="1" customWidth="1"/>
    <col min="1544" max="1544" width="6.75" style="59" customWidth="1"/>
    <col min="1545" max="1545" width="12.5" style="59" customWidth="1"/>
    <col min="1546" max="1547" width="6.75" style="59" bestFit="1" customWidth="1"/>
    <col min="1548" max="1548" width="6.75" style="59" customWidth="1"/>
    <col min="1549" max="1549" width="12.5" style="59" customWidth="1"/>
    <col min="1550" max="1551" width="6.75" style="59" bestFit="1" customWidth="1"/>
    <col min="1552" max="1552" width="6.75" style="59" customWidth="1"/>
    <col min="1553" max="1792" width="9" style="59"/>
    <col min="1793" max="1793" width="12.5" style="59" customWidth="1"/>
    <col min="1794" max="1795" width="6.75" style="59" bestFit="1" customWidth="1"/>
    <col min="1796" max="1796" width="6.75" style="59" customWidth="1"/>
    <col min="1797" max="1797" width="12.5" style="59" customWidth="1"/>
    <col min="1798" max="1799" width="6.75" style="59" bestFit="1" customWidth="1"/>
    <col min="1800" max="1800" width="6.75" style="59" customWidth="1"/>
    <col min="1801" max="1801" width="12.5" style="59" customWidth="1"/>
    <col min="1802" max="1803" width="6.75" style="59" bestFit="1" customWidth="1"/>
    <col min="1804" max="1804" width="6.75" style="59" customWidth="1"/>
    <col min="1805" max="1805" width="12.5" style="59" customWidth="1"/>
    <col min="1806" max="1807" width="6.75" style="59" bestFit="1" customWidth="1"/>
    <col min="1808" max="1808" width="6.75" style="59" customWidth="1"/>
    <col min="1809" max="2048" width="9" style="59"/>
    <col min="2049" max="2049" width="12.5" style="59" customWidth="1"/>
    <col min="2050" max="2051" width="6.75" style="59" bestFit="1" customWidth="1"/>
    <col min="2052" max="2052" width="6.75" style="59" customWidth="1"/>
    <col min="2053" max="2053" width="12.5" style="59" customWidth="1"/>
    <col min="2054" max="2055" width="6.75" style="59" bestFit="1" customWidth="1"/>
    <col min="2056" max="2056" width="6.75" style="59" customWidth="1"/>
    <col min="2057" max="2057" width="12.5" style="59" customWidth="1"/>
    <col min="2058" max="2059" width="6.75" style="59" bestFit="1" customWidth="1"/>
    <col min="2060" max="2060" width="6.75" style="59" customWidth="1"/>
    <col min="2061" max="2061" width="12.5" style="59" customWidth="1"/>
    <col min="2062" max="2063" width="6.75" style="59" bestFit="1" customWidth="1"/>
    <col min="2064" max="2064" width="6.75" style="59" customWidth="1"/>
    <col min="2065" max="2304" width="9" style="59"/>
    <col min="2305" max="2305" width="12.5" style="59" customWidth="1"/>
    <col min="2306" max="2307" width="6.75" style="59" bestFit="1" customWidth="1"/>
    <col min="2308" max="2308" width="6.75" style="59" customWidth="1"/>
    <col min="2309" max="2309" width="12.5" style="59" customWidth="1"/>
    <col min="2310" max="2311" width="6.75" style="59" bestFit="1" customWidth="1"/>
    <col min="2312" max="2312" width="6.75" style="59" customWidth="1"/>
    <col min="2313" max="2313" width="12.5" style="59" customWidth="1"/>
    <col min="2314" max="2315" width="6.75" style="59" bestFit="1" customWidth="1"/>
    <col min="2316" max="2316" width="6.75" style="59" customWidth="1"/>
    <col min="2317" max="2317" width="12.5" style="59" customWidth="1"/>
    <col min="2318" max="2319" width="6.75" style="59" bestFit="1" customWidth="1"/>
    <col min="2320" max="2320" width="6.75" style="59" customWidth="1"/>
    <col min="2321" max="2560" width="9" style="59"/>
    <col min="2561" max="2561" width="12.5" style="59" customWidth="1"/>
    <col min="2562" max="2563" width="6.75" style="59" bestFit="1" customWidth="1"/>
    <col min="2564" max="2564" width="6.75" style="59" customWidth="1"/>
    <col min="2565" max="2565" width="12.5" style="59" customWidth="1"/>
    <col min="2566" max="2567" width="6.75" style="59" bestFit="1" customWidth="1"/>
    <col min="2568" max="2568" width="6.75" style="59" customWidth="1"/>
    <col min="2569" max="2569" width="12.5" style="59" customWidth="1"/>
    <col min="2570" max="2571" width="6.75" style="59" bestFit="1" customWidth="1"/>
    <col min="2572" max="2572" width="6.75" style="59" customWidth="1"/>
    <col min="2573" max="2573" width="12.5" style="59" customWidth="1"/>
    <col min="2574" max="2575" width="6.75" style="59" bestFit="1" customWidth="1"/>
    <col min="2576" max="2576" width="6.75" style="59" customWidth="1"/>
    <col min="2577" max="2816" width="9" style="59"/>
    <col min="2817" max="2817" width="12.5" style="59" customWidth="1"/>
    <col min="2818" max="2819" width="6.75" style="59" bestFit="1" customWidth="1"/>
    <col min="2820" max="2820" width="6.75" style="59" customWidth="1"/>
    <col min="2821" max="2821" width="12.5" style="59" customWidth="1"/>
    <col min="2822" max="2823" width="6.75" style="59" bestFit="1" customWidth="1"/>
    <col min="2824" max="2824" width="6.75" style="59" customWidth="1"/>
    <col min="2825" max="2825" width="12.5" style="59" customWidth="1"/>
    <col min="2826" max="2827" width="6.75" style="59" bestFit="1" customWidth="1"/>
    <col min="2828" max="2828" width="6.75" style="59" customWidth="1"/>
    <col min="2829" max="2829" width="12.5" style="59" customWidth="1"/>
    <col min="2830" max="2831" width="6.75" style="59" bestFit="1" customWidth="1"/>
    <col min="2832" max="2832" width="6.75" style="59" customWidth="1"/>
    <col min="2833" max="3072" width="9" style="59"/>
    <col min="3073" max="3073" width="12.5" style="59" customWidth="1"/>
    <col min="3074" max="3075" width="6.75" style="59" bestFit="1" customWidth="1"/>
    <col min="3076" max="3076" width="6.75" style="59" customWidth="1"/>
    <col min="3077" max="3077" width="12.5" style="59" customWidth="1"/>
    <col min="3078" max="3079" width="6.75" style="59" bestFit="1" customWidth="1"/>
    <col min="3080" max="3080" width="6.75" style="59" customWidth="1"/>
    <col min="3081" max="3081" width="12.5" style="59" customWidth="1"/>
    <col min="3082" max="3083" width="6.75" style="59" bestFit="1" customWidth="1"/>
    <col min="3084" max="3084" width="6.75" style="59" customWidth="1"/>
    <col min="3085" max="3085" width="12.5" style="59" customWidth="1"/>
    <col min="3086" max="3087" width="6.75" style="59" bestFit="1" customWidth="1"/>
    <col min="3088" max="3088" width="6.75" style="59" customWidth="1"/>
    <col min="3089" max="3328" width="9" style="59"/>
    <col min="3329" max="3329" width="12.5" style="59" customWidth="1"/>
    <col min="3330" max="3331" width="6.75" style="59" bestFit="1" customWidth="1"/>
    <col min="3332" max="3332" width="6.75" style="59" customWidth="1"/>
    <col min="3333" max="3333" width="12.5" style="59" customWidth="1"/>
    <col min="3334" max="3335" width="6.75" style="59" bestFit="1" customWidth="1"/>
    <col min="3336" max="3336" width="6.75" style="59" customWidth="1"/>
    <col min="3337" max="3337" width="12.5" style="59" customWidth="1"/>
    <col min="3338" max="3339" width="6.75" style="59" bestFit="1" customWidth="1"/>
    <col min="3340" max="3340" width="6.75" style="59" customWidth="1"/>
    <col min="3341" max="3341" width="12.5" style="59" customWidth="1"/>
    <col min="3342" max="3343" width="6.75" style="59" bestFit="1" customWidth="1"/>
    <col min="3344" max="3344" width="6.75" style="59" customWidth="1"/>
    <col min="3345" max="3584" width="9" style="59"/>
    <col min="3585" max="3585" width="12.5" style="59" customWidth="1"/>
    <col min="3586" max="3587" width="6.75" style="59" bestFit="1" customWidth="1"/>
    <col min="3588" max="3588" width="6.75" style="59" customWidth="1"/>
    <col min="3589" max="3589" width="12.5" style="59" customWidth="1"/>
    <col min="3590" max="3591" width="6.75" style="59" bestFit="1" customWidth="1"/>
    <col min="3592" max="3592" width="6.75" style="59" customWidth="1"/>
    <col min="3593" max="3593" width="12.5" style="59" customWidth="1"/>
    <col min="3594" max="3595" width="6.75" style="59" bestFit="1" customWidth="1"/>
    <col min="3596" max="3596" width="6.75" style="59" customWidth="1"/>
    <col min="3597" max="3597" width="12.5" style="59" customWidth="1"/>
    <col min="3598" max="3599" width="6.75" style="59" bestFit="1" customWidth="1"/>
    <col min="3600" max="3600" width="6.75" style="59" customWidth="1"/>
    <col min="3601" max="3840" width="9" style="59"/>
    <col min="3841" max="3841" width="12.5" style="59" customWidth="1"/>
    <col min="3842" max="3843" width="6.75" style="59" bestFit="1" customWidth="1"/>
    <col min="3844" max="3844" width="6.75" style="59" customWidth="1"/>
    <col min="3845" max="3845" width="12.5" style="59" customWidth="1"/>
    <col min="3846" max="3847" width="6.75" style="59" bestFit="1" customWidth="1"/>
    <col min="3848" max="3848" width="6.75" style="59" customWidth="1"/>
    <col min="3849" max="3849" width="12.5" style="59" customWidth="1"/>
    <col min="3850" max="3851" width="6.75" style="59" bestFit="1" customWidth="1"/>
    <col min="3852" max="3852" width="6.75" style="59" customWidth="1"/>
    <col min="3853" max="3853" width="12.5" style="59" customWidth="1"/>
    <col min="3854" max="3855" width="6.75" style="59" bestFit="1" customWidth="1"/>
    <col min="3856" max="3856" width="6.75" style="59" customWidth="1"/>
    <col min="3857" max="4096" width="9" style="59"/>
    <col min="4097" max="4097" width="12.5" style="59" customWidth="1"/>
    <col min="4098" max="4099" width="6.75" style="59" bestFit="1" customWidth="1"/>
    <col min="4100" max="4100" width="6.75" style="59" customWidth="1"/>
    <col min="4101" max="4101" width="12.5" style="59" customWidth="1"/>
    <col min="4102" max="4103" width="6.75" style="59" bestFit="1" customWidth="1"/>
    <col min="4104" max="4104" width="6.75" style="59" customWidth="1"/>
    <col min="4105" max="4105" width="12.5" style="59" customWidth="1"/>
    <col min="4106" max="4107" width="6.75" style="59" bestFit="1" customWidth="1"/>
    <col min="4108" max="4108" width="6.75" style="59" customWidth="1"/>
    <col min="4109" max="4109" width="12.5" style="59" customWidth="1"/>
    <col min="4110" max="4111" width="6.75" style="59" bestFit="1" customWidth="1"/>
    <col min="4112" max="4112" width="6.75" style="59" customWidth="1"/>
    <col min="4113" max="4352" width="9" style="59"/>
    <col min="4353" max="4353" width="12.5" style="59" customWidth="1"/>
    <col min="4354" max="4355" width="6.75" style="59" bestFit="1" customWidth="1"/>
    <col min="4356" max="4356" width="6.75" style="59" customWidth="1"/>
    <col min="4357" max="4357" width="12.5" style="59" customWidth="1"/>
    <col min="4358" max="4359" width="6.75" style="59" bestFit="1" customWidth="1"/>
    <col min="4360" max="4360" width="6.75" style="59" customWidth="1"/>
    <col min="4361" max="4361" width="12.5" style="59" customWidth="1"/>
    <col min="4362" max="4363" width="6.75" style="59" bestFit="1" customWidth="1"/>
    <col min="4364" max="4364" width="6.75" style="59" customWidth="1"/>
    <col min="4365" max="4365" width="12.5" style="59" customWidth="1"/>
    <col min="4366" max="4367" width="6.75" style="59" bestFit="1" customWidth="1"/>
    <col min="4368" max="4368" width="6.75" style="59" customWidth="1"/>
    <col min="4369" max="4608" width="9" style="59"/>
    <col min="4609" max="4609" width="12.5" style="59" customWidth="1"/>
    <col min="4610" max="4611" width="6.75" style="59" bestFit="1" customWidth="1"/>
    <col min="4612" max="4612" width="6.75" style="59" customWidth="1"/>
    <col min="4613" max="4613" width="12.5" style="59" customWidth="1"/>
    <col min="4614" max="4615" width="6.75" style="59" bestFit="1" customWidth="1"/>
    <col min="4616" max="4616" width="6.75" style="59" customWidth="1"/>
    <col min="4617" max="4617" width="12.5" style="59" customWidth="1"/>
    <col min="4618" max="4619" width="6.75" style="59" bestFit="1" customWidth="1"/>
    <col min="4620" max="4620" width="6.75" style="59" customWidth="1"/>
    <col min="4621" max="4621" width="12.5" style="59" customWidth="1"/>
    <col min="4622" max="4623" width="6.75" style="59" bestFit="1" customWidth="1"/>
    <col min="4624" max="4624" width="6.75" style="59" customWidth="1"/>
    <col min="4625" max="4864" width="9" style="59"/>
    <col min="4865" max="4865" width="12.5" style="59" customWidth="1"/>
    <col min="4866" max="4867" width="6.75" style="59" bestFit="1" customWidth="1"/>
    <col min="4868" max="4868" width="6.75" style="59" customWidth="1"/>
    <col min="4869" max="4869" width="12.5" style="59" customWidth="1"/>
    <col min="4870" max="4871" width="6.75" style="59" bestFit="1" customWidth="1"/>
    <col min="4872" max="4872" width="6.75" style="59" customWidth="1"/>
    <col min="4873" max="4873" width="12.5" style="59" customWidth="1"/>
    <col min="4874" max="4875" width="6.75" style="59" bestFit="1" customWidth="1"/>
    <col min="4876" max="4876" width="6.75" style="59" customWidth="1"/>
    <col min="4877" max="4877" width="12.5" style="59" customWidth="1"/>
    <col min="4878" max="4879" width="6.75" style="59" bestFit="1" customWidth="1"/>
    <col min="4880" max="4880" width="6.75" style="59" customWidth="1"/>
    <col min="4881" max="5120" width="9" style="59"/>
    <col min="5121" max="5121" width="12.5" style="59" customWidth="1"/>
    <col min="5122" max="5123" width="6.75" style="59" bestFit="1" customWidth="1"/>
    <col min="5124" max="5124" width="6.75" style="59" customWidth="1"/>
    <col min="5125" max="5125" width="12.5" style="59" customWidth="1"/>
    <col min="5126" max="5127" width="6.75" style="59" bestFit="1" customWidth="1"/>
    <col min="5128" max="5128" width="6.75" style="59" customWidth="1"/>
    <col min="5129" max="5129" width="12.5" style="59" customWidth="1"/>
    <col min="5130" max="5131" width="6.75" style="59" bestFit="1" customWidth="1"/>
    <col min="5132" max="5132" width="6.75" style="59" customWidth="1"/>
    <col min="5133" max="5133" width="12.5" style="59" customWidth="1"/>
    <col min="5134" max="5135" width="6.75" style="59" bestFit="1" customWidth="1"/>
    <col min="5136" max="5136" width="6.75" style="59" customWidth="1"/>
    <col min="5137" max="5376" width="9" style="59"/>
    <col min="5377" max="5377" width="12.5" style="59" customWidth="1"/>
    <col min="5378" max="5379" width="6.75" style="59" bestFit="1" customWidth="1"/>
    <col min="5380" max="5380" width="6.75" style="59" customWidth="1"/>
    <col min="5381" max="5381" width="12.5" style="59" customWidth="1"/>
    <col min="5382" max="5383" width="6.75" style="59" bestFit="1" customWidth="1"/>
    <col min="5384" max="5384" width="6.75" style="59" customWidth="1"/>
    <col min="5385" max="5385" width="12.5" style="59" customWidth="1"/>
    <col min="5386" max="5387" width="6.75" style="59" bestFit="1" customWidth="1"/>
    <col min="5388" max="5388" width="6.75" style="59" customWidth="1"/>
    <col min="5389" max="5389" width="12.5" style="59" customWidth="1"/>
    <col min="5390" max="5391" width="6.75" style="59" bestFit="1" customWidth="1"/>
    <col min="5392" max="5392" width="6.75" style="59" customWidth="1"/>
    <col min="5393" max="5632" width="9" style="59"/>
    <col min="5633" max="5633" width="12.5" style="59" customWidth="1"/>
    <col min="5634" max="5635" width="6.75" style="59" bestFit="1" customWidth="1"/>
    <col min="5636" max="5636" width="6.75" style="59" customWidth="1"/>
    <col min="5637" max="5637" width="12.5" style="59" customWidth="1"/>
    <col min="5638" max="5639" width="6.75" style="59" bestFit="1" customWidth="1"/>
    <col min="5640" max="5640" width="6.75" style="59" customWidth="1"/>
    <col min="5641" max="5641" width="12.5" style="59" customWidth="1"/>
    <col min="5642" max="5643" width="6.75" style="59" bestFit="1" customWidth="1"/>
    <col min="5644" max="5644" width="6.75" style="59" customWidth="1"/>
    <col min="5645" max="5645" width="12.5" style="59" customWidth="1"/>
    <col min="5646" max="5647" width="6.75" style="59" bestFit="1" customWidth="1"/>
    <col min="5648" max="5648" width="6.75" style="59" customWidth="1"/>
    <col min="5649" max="5888" width="9" style="59"/>
    <col min="5889" max="5889" width="12.5" style="59" customWidth="1"/>
    <col min="5890" max="5891" width="6.75" style="59" bestFit="1" customWidth="1"/>
    <col min="5892" max="5892" width="6.75" style="59" customWidth="1"/>
    <col min="5893" max="5893" width="12.5" style="59" customWidth="1"/>
    <col min="5894" max="5895" width="6.75" style="59" bestFit="1" customWidth="1"/>
    <col min="5896" max="5896" width="6.75" style="59" customWidth="1"/>
    <col min="5897" max="5897" width="12.5" style="59" customWidth="1"/>
    <col min="5898" max="5899" width="6.75" style="59" bestFit="1" customWidth="1"/>
    <col min="5900" max="5900" width="6.75" style="59" customWidth="1"/>
    <col min="5901" max="5901" width="12.5" style="59" customWidth="1"/>
    <col min="5902" max="5903" width="6.75" style="59" bestFit="1" customWidth="1"/>
    <col min="5904" max="5904" width="6.75" style="59" customWidth="1"/>
    <col min="5905" max="6144" width="9" style="59"/>
    <col min="6145" max="6145" width="12.5" style="59" customWidth="1"/>
    <col min="6146" max="6147" width="6.75" style="59" bestFit="1" customWidth="1"/>
    <col min="6148" max="6148" width="6.75" style="59" customWidth="1"/>
    <col min="6149" max="6149" width="12.5" style="59" customWidth="1"/>
    <col min="6150" max="6151" width="6.75" style="59" bestFit="1" customWidth="1"/>
    <col min="6152" max="6152" width="6.75" style="59" customWidth="1"/>
    <col min="6153" max="6153" width="12.5" style="59" customWidth="1"/>
    <col min="6154" max="6155" width="6.75" style="59" bestFit="1" customWidth="1"/>
    <col min="6156" max="6156" width="6.75" style="59" customWidth="1"/>
    <col min="6157" max="6157" width="12.5" style="59" customWidth="1"/>
    <col min="6158" max="6159" width="6.75" style="59" bestFit="1" customWidth="1"/>
    <col min="6160" max="6160" width="6.75" style="59" customWidth="1"/>
    <col min="6161" max="6400" width="9" style="59"/>
    <col min="6401" max="6401" width="12.5" style="59" customWidth="1"/>
    <col min="6402" max="6403" width="6.75" style="59" bestFit="1" customWidth="1"/>
    <col min="6404" max="6404" width="6.75" style="59" customWidth="1"/>
    <col min="6405" max="6405" width="12.5" style="59" customWidth="1"/>
    <col min="6406" max="6407" width="6.75" style="59" bestFit="1" customWidth="1"/>
    <col min="6408" max="6408" width="6.75" style="59" customWidth="1"/>
    <col min="6409" max="6409" width="12.5" style="59" customWidth="1"/>
    <col min="6410" max="6411" width="6.75" style="59" bestFit="1" customWidth="1"/>
    <col min="6412" max="6412" width="6.75" style="59" customWidth="1"/>
    <col min="6413" max="6413" width="12.5" style="59" customWidth="1"/>
    <col min="6414" max="6415" width="6.75" style="59" bestFit="1" customWidth="1"/>
    <col min="6416" max="6416" width="6.75" style="59" customWidth="1"/>
    <col min="6417" max="6656" width="9" style="59"/>
    <col min="6657" max="6657" width="12.5" style="59" customWidth="1"/>
    <col min="6658" max="6659" width="6.75" style="59" bestFit="1" customWidth="1"/>
    <col min="6660" max="6660" width="6.75" style="59" customWidth="1"/>
    <col min="6661" max="6661" width="12.5" style="59" customWidth="1"/>
    <col min="6662" max="6663" width="6.75" style="59" bestFit="1" customWidth="1"/>
    <col min="6664" max="6664" width="6.75" style="59" customWidth="1"/>
    <col min="6665" max="6665" width="12.5" style="59" customWidth="1"/>
    <col min="6666" max="6667" width="6.75" style="59" bestFit="1" customWidth="1"/>
    <col min="6668" max="6668" width="6.75" style="59" customWidth="1"/>
    <col min="6669" max="6669" width="12.5" style="59" customWidth="1"/>
    <col min="6670" max="6671" width="6.75" style="59" bestFit="1" customWidth="1"/>
    <col min="6672" max="6672" width="6.75" style="59" customWidth="1"/>
    <col min="6673" max="6912" width="9" style="59"/>
    <col min="6913" max="6913" width="12.5" style="59" customWidth="1"/>
    <col min="6914" max="6915" width="6.75" style="59" bestFit="1" customWidth="1"/>
    <col min="6916" max="6916" width="6.75" style="59" customWidth="1"/>
    <col min="6917" max="6917" width="12.5" style="59" customWidth="1"/>
    <col min="6918" max="6919" width="6.75" style="59" bestFit="1" customWidth="1"/>
    <col min="6920" max="6920" width="6.75" style="59" customWidth="1"/>
    <col min="6921" max="6921" width="12.5" style="59" customWidth="1"/>
    <col min="6922" max="6923" width="6.75" style="59" bestFit="1" customWidth="1"/>
    <col min="6924" max="6924" width="6.75" style="59" customWidth="1"/>
    <col min="6925" max="6925" width="12.5" style="59" customWidth="1"/>
    <col min="6926" max="6927" width="6.75" style="59" bestFit="1" customWidth="1"/>
    <col min="6928" max="6928" width="6.75" style="59" customWidth="1"/>
    <col min="6929" max="7168" width="9" style="59"/>
    <col min="7169" max="7169" width="12.5" style="59" customWidth="1"/>
    <col min="7170" max="7171" width="6.75" style="59" bestFit="1" customWidth="1"/>
    <col min="7172" max="7172" width="6.75" style="59" customWidth="1"/>
    <col min="7173" max="7173" width="12.5" style="59" customWidth="1"/>
    <col min="7174" max="7175" width="6.75" style="59" bestFit="1" customWidth="1"/>
    <col min="7176" max="7176" width="6.75" style="59" customWidth="1"/>
    <col min="7177" max="7177" width="12.5" style="59" customWidth="1"/>
    <col min="7178" max="7179" width="6.75" style="59" bestFit="1" customWidth="1"/>
    <col min="7180" max="7180" width="6.75" style="59" customWidth="1"/>
    <col min="7181" max="7181" width="12.5" style="59" customWidth="1"/>
    <col min="7182" max="7183" width="6.75" style="59" bestFit="1" customWidth="1"/>
    <col min="7184" max="7184" width="6.75" style="59" customWidth="1"/>
    <col min="7185" max="7424" width="9" style="59"/>
    <col min="7425" max="7425" width="12.5" style="59" customWidth="1"/>
    <col min="7426" max="7427" width="6.75" style="59" bestFit="1" customWidth="1"/>
    <col min="7428" max="7428" width="6.75" style="59" customWidth="1"/>
    <col min="7429" max="7429" width="12.5" style="59" customWidth="1"/>
    <col min="7430" max="7431" width="6.75" style="59" bestFit="1" customWidth="1"/>
    <col min="7432" max="7432" width="6.75" style="59" customWidth="1"/>
    <col min="7433" max="7433" width="12.5" style="59" customWidth="1"/>
    <col min="7434" max="7435" width="6.75" style="59" bestFit="1" customWidth="1"/>
    <col min="7436" max="7436" width="6.75" style="59" customWidth="1"/>
    <col min="7437" max="7437" width="12.5" style="59" customWidth="1"/>
    <col min="7438" max="7439" width="6.75" style="59" bestFit="1" customWidth="1"/>
    <col min="7440" max="7440" width="6.75" style="59" customWidth="1"/>
    <col min="7441" max="7680" width="9" style="59"/>
    <col min="7681" max="7681" width="12.5" style="59" customWidth="1"/>
    <col min="7682" max="7683" width="6.75" style="59" bestFit="1" customWidth="1"/>
    <col min="7684" max="7684" width="6.75" style="59" customWidth="1"/>
    <col min="7685" max="7685" width="12.5" style="59" customWidth="1"/>
    <col min="7686" max="7687" width="6.75" style="59" bestFit="1" customWidth="1"/>
    <col min="7688" max="7688" width="6.75" style="59" customWidth="1"/>
    <col min="7689" max="7689" width="12.5" style="59" customWidth="1"/>
    <col min="7690" max="7691" width="6.75" style="59" bestFit="1" customWidth="1"/>
    <col min="7692" max="7692" width="6.75" style="59" customWidth="1"/>
    <col min="7693" max="7693" width="12.5" style="59" customWidth="1"/>
    <col min="7694" max="7695" width="6.75" style="59" bestFit="1" customWidth="1"/>
    <col min="7696" max="7696" width="6.75" style="59" customWidth="1"/>
    <col min="7697" max="7936" width="9" style="59"/>
    <col min="7937" max="7937" width="12.5" style="59" customWidth="1"/>
    <col min="7938" max="7939" width="6.75" style="59" bestFit="1" customWidth="1"/>
    <col min="7940" max="7940" width="6.75" style="59" customWidth="1"/>
    <col min="7941" max="7941" width="12.5" style="59" customWidth="1"/>
    <col min="7942" max="7943" width="6.75" style="59" bestFit="1" customWidth="1"/>
    <col min="7944" max="7944" width="6.75" style="59" customWidth="1"/>
    <col min="7945" max="7945" width="12.5" style="59" customWidth="1"/>
    <col min="7946" max="7947" width="6.75" style="59" bestFit="1" customWidth="1"/>
    <col min="7948" max="7948" width="6.75" style="59" customWidth="1"/>
    <col min="7949" max="7949" width="12.5" style="59" customWidth="1"/>
    <col min="7950" max="7951" width="6.75" style="59" bestFit="1" customWidth="1"/>
    <col min="7952" max="7952" width="6.75" style="59" customWidth="1"/>
    <col min="7953" max="8192" width="9" style="59"/>
    <col min="8193" max="8193" width="12.5" style="59" customWidth="1"/>
    <col min="8194" max="8195" width="6.75" style="59" bestFit="1" customWidth="1"/>
    <col min="8196" max="8196" width="6.75" style="59" customWidth="1"/>
    <col min="8197" max="8197" width="12.5" style="59" customWidth="1"/>
    <col min="8198" max="8199" width="6.75" style="59" bestFit="1" customWidth="1"/>
    <col min="8200" max="8200" width="6.75" style="59" customWidth="1"/>
    <col min="8201" max="8201" width="12.5" style="59" customWidth="1"/>
    <col min="8202" max="8203" width="6.75" style="59" bestFit="1" customWidth="1"/>
    <col min="8204" max="8204" width="6.75" style="59" customWidth="1"/>
    <col min="8205" max="8205" width="12.5" style="59" customWidth="1"/>
    <col min="8206" max="8207" width="6.75" style="59" bestFit="1" customWidth="1"/>
    <col min="8208" max="8208" width="6.75" style="59" customWidth="1"/>
    <col min="8209" max="8448" width="9" style="59"/>
    <col min="8449" max="8449" width="12.5" style="59" customWidth="1"/>
    <col min="8450" max="8451" width="6.75" style="59" bestFit="1" customWidth="1"/>
    <col min="8452" max="8452" width="6.75" style="59" customWidth="1"/>
    <col min="8453" max="8453" width="12.5" style="59" customWidth="1"/>
    <col min="8454" max="8455" width="6.75" style="59" bestFit="1" customWidth="1"/>
    <col min="8456" max="8456" width="6.75" style="59" customWidth="1"/>
    <col min="8457" max="8457" width="12.5" style="59" customWidth="1"/>
    <col min="8458" max="8459" width="6.75" style="59" bestFit="1" customWidth="1"/>
    <col min="8460" max="8460" width="6.75" style="59" customWidth="1"/>
    <col min="8461" max="8461" width="12.5" style="59" customWidth="1"/>
    <col min="8462" max="8463" width="6.75" style="59" bestFit="1" customWidth="1"/>
    <col min="8464" max="8464" width="6.75" style="59" customWidth="1"/>
    <col min="8465" max="8704" width="9" style="59"/>
    <col min="8705" max="8705" width="12.5" style="59" customWidth="1"/>
    <col min="8706" max="8707" width="6.75" style="59" bestFit="1" customWidth="1"/>
    <col min="8708" max="8708" width="6.75" style="59" customWidth="1"/>
    <col min="8709" max="8709" width="12.5" style="59" customWidth="1"/>
    <col min="8710" max="8711" width="6.75" style="59" bestFit="1" customWidth="1"/>
    <col min="8712" max="8712" width="6.75" style="59" customWidth="1"/>
    <col min="8713" max="8713" width="12.5" style="59" customWidth="1"/>
    <col min="8714" max="8715" width="6.75" style="59" bestFit="1" customWidth="1"/>
    <col min="8716" max="8716" width="6.75" style="59" customWidth="1"/>
    <col min="8717" max="8717" width="12.5" style="59" customWidth="1"/>
    <col min="8718" max="8719" width="6.75" style="59" bestFit="1" customWidth="1"/>
    <col min="8720" max="8720" width="6.75" style="59" customWidth="1"/>
    <col min="8721" max="8960" width="9" style="59"/>
    <col min="8961" max="8961" width="12.5" style="59" customWidth="1"/>
    <col min="8962" max="8963" width="6.75" style="59" bestFit="1" customWidth="1"/>
    <col min="8964" max="8964" width="6.75" style="59" customWidth="1"/>
    <col min="8965" max="8965" width="12.5" style="59" customWidth="1"/>
    <col min="8966" max="8967" width="6.75" style="59" bestFit="1" customWidth="1"/>
    <col min="8968" max="8968" width="6.75" style="59" customWidth="1"/>
    <col min="8969" max="8969" width="12.5" style="59" customWidth="1"/>
    <col min="8970" max="8971" width="6.75" style="59" bestFit="1" customWidth="1"/>
    <col min="8972" max="8972" width="6.75" style="59" customWidth="1"/>
    <col min="8973" max="8973" width="12.5" style="59" customWidth="1"/>
    <col min="8974" max="8975" width="6.75" style="59" bestFit="1" customWidth="1"/>
    <col min="8976" max="8976" width="6.75" style="59" customWidth="1"/>
    <col min="8977" max="9216" width="9" style="59"/>
    <col min="9217" max="9217" width="12.5" style="59" customWidth="1"/>
    <col min="9218" max="9219" width="6.75" style="59" bestFit="1" customWidth="1"/>
    <col min="9220" max="9220" width="6.75" style="59" customWidth="1"/>
    <col min="9221" max="9221" width="12.5" style="59" customWidth="1"/>
    <col min="9222" max="9223" width="6.75" style="59" bestFit="1" customWidth="1"/>
    <col min="9224" max="9224" width="6.75" style="59" customWidth="1"/>
    <col min="9225" max="9225" width="12.5" style="59" customWidth="1"/>
    <col min="9226" max="9227" width="6.75" style="59" bestFit="1" customWidth="1"/>
    <col min="9228" max="9228" width="6.75" style="59" customWidth="1"/>
    <col min="9229" max="9229" width="12.5" style="59" customWidth="1"/>
    <col min="9230" max="9231" width="6.75" style="59" bestFit="1" customWidth="1"/>
    <col min="9232" max="9232" width="6.75" style="59" customWidth="1"/>
    <col min="9233" max="9472" width="9" style="59"/>
    <col min="9473" max="9473" width="12.5" style="59" customWidth="1"/>
    <col min="9474" max="9475" width="6.75" style="59" bestFit="1" customWidth="1"/>
    <col min="9476" max="9476" width="6.75" style="59" customWidth="1"/>
    <col min="9477" max="9477" width="12.5" style="59" customWidth="1"/>
    <col min="9478" max="9479" width="6.75" style="59" bestFit="1" customWidth="1"/>
    <col min="9480" max="9480" width="6.75" style="59" customWidth="1"/>
    <col min="9481" max="9481" width="12.5" style="59" customWidth="1"/>
    <col min="9482" max="9483" width="6.75" style="59" bestFit="1" customWidth="1"/>
    <col min="9484" max="9484" width="6.75" style="59" customWidth="1"/>
    <col min="9485" max="9485" width="12.5" style="59" customWidth="1"/>
    <col min="9486" max="9487" width="6.75" style="59" bestFit="1" customWidth="1"/>
    <col min="9488" max="9488" width="6.75" style="59" customWidth="1"/>
    <col min="9489" max="9728" width="9" style="59"/>
    <col min="9729" max="9729" width="12.5" style="59" customWidth="1"/>
    <col min="9730" max="9731" width="6.75" style="59" bestFit="1" customWidth="1"/>
    <col min="9732" max="9732" width="6.75" style="59" customWidth="1"/>
    <col min="9733" max="9733" width="12.5" style="59" customWidth="1"/>
    <col min="9734" max="9735" width="6.75" style="59" bestFit="1" customWidth="1"/>
    <col min="9736" max="9736" width="6.75" style="59" customWidth="1"/>
    <col min="9737" max="9737" width="12.5" style="59" customWidth="1"/>
    <col min="9738" max="9739" width="6.75" style="59" bestFit="1" customWidth="1"/>
    <col min="9740" max="9740" width="6.75" style="59" customWidth="1"/>
    <col min="9741" max="9741" width="12.5" style="59" customWidth="1"/>
    <col min="9742" max="9743" width="6.75" style="59" bestFit="1" customWidth="1"/>
    <col min="9744" max="9744" width="6.75" style="59" customWidth="1"/>
    <col min="9745" max="9984" width="9" style="59"/>
    <col min="9985" max="9985" width="12.5" style="59" customWidth="1"/>
    <col min="9986" max="9987" width="6.75" style="59" bestFit="1" customWidth="1"/>
    <col min="9988" max="9988" width="6.75" style="59" customWidth="1"/>
    <col min="9989" max="9989" width="12.5" style="59" customWidth="1"/>
    <col min="9990" max="9991" width="6.75" style="59" bestFit="1" customWidth="1"/>
    <col min="9992" max="9992" width="6.75" style="59" customWidth="1"/>
    <col min="9993" max="9993" width="12.5" style="59" customWidth="1"/>
    <col min="9994" max="9995" width="6.75" style="59" bestFit="1" customWidth="1"/>
    <col min="9996" max="9996" width="6.75" style="59" customWidth="1"/>
    <col min="9997" max="9997" width="12.5" style="59" customWidth="1"/>
    <col min="9998" max="9999" width="6.75" style="59" bestFit="1" customWidth="1"/>
    <col min="10000" max="10000" width="6.75" style="59" customWidth="1"/>
    <col min="10001" max="10240" width="9" style="59"/>
    <col min="10241" max="10241" width="12.5" style="59" customWidth="1"/>
    <col min="10242" max="10243" width="6.75" style="59" bestFit="1" customWidth="1"/>
    <col min="10244" max="10244" width="6.75" style="59" customWidth="1"/>
    <col min="10245" max="10245" width="12.5" style="59" customWidth="1"/>
    <col min="10246" max="10247" width="6.75" style="59" bestFit="1" customWidth="1"/>
    <col min="10248" max="10248" width="6.75" style="59" customWidth="1"/>
    <col min="10249" max="10249" width="12.5" style="59" customWidth="1"/>
    <col min="10250" max="10251" width="6.75" style="59" bestFit="1" customWidth="1"/>
    <col min="10252" max="10252" width="6.75" style="59" customWidth="1"/>
    <col min="10253" max="10253" width="12.5" style="59" customWidth="1"/>
    <col min="10254" max="10255" width="6.75" style="59" bestFit="1" customWidth="1"/>
    <col min="10256" max="10256" width="6.75" style="59" customWidth="1"/>
    <col min="10257" max="10496" width="9" style="59"/>
    <col min="10497" max="10497" width="12.5" style="59" customWidth="1"/>
    <col min="10498" max="10499" width="6.75" style="59" bestFit="1" customWidth="1"/>
    <col min="10500" max="10500" width="6.75" style="59" customWidth="1"/>
    <col min="10501" max="10501" width="12.5" style="59" customWidth="1"/>
    <col min="10502" max="10503" width="6.75" style="59" bestFit="1" customWidth="1"/>
    <col min="10504" max="10504" width="6.75" style="59" customWidth="1"/>
    <col min="10505" max="10505" width="12.5" style="59" customWidth="1"/>
    <col min="10506" max="10507" width="6.75" style="59" bestFit="1" customWidth="1"/>
    <col min="10508" max="10508" width="6.75" style="59" customWidth="1"/>
    <col min="10509" max="10509" width="12.5" style="59" customWidth="1"/>
    <col min="10510" max="10511" width="6.75" style="59" bestFit="1" customWidth="1"/>
    <col min="10512" max="10512" width="6.75" style="59" customWidth="1"/>
    <col min="10513" max="10752" width="9" style="59"/>
    <col min="10753" max="10753" width="12.5" style="59" customWidth="1"/>
    <col min="10754" max="10755" width="6.75" style="59" bestFit="1" customWidth="1"/>
    <col min="10756" max="10756" width="6.75" style="59" customWidth="1"/>
    <col min="10757" max="10757" width="12.5" style="59" customWidth="1"/>
    <col min="10758" max="10759" width="6.75" style="59" bestFit="1" customWidth="1"/>
    <col min="10760" max="10760" width="6.75" style="59" customWidth="1"/>
    <col min="10761" max="10761" width="12.5" style="59" customWidth="1"/>
    <col min="10762" max="10763" width="6.75" style="59" bestFit="1" customWidth="1"/>
    <col min="10764" max="10764" width="6.75" style="59" customWidth="1"/>
    <col min="10765" max="10765" width="12.5" style="59" customWidth="1"/>
    <col min="10766" max="10767" width="6.75" style="59" bestFit="1" customWidth="1"/>
    <col min="10768" max="10768" width="6.75" style="59" customWidth="1"/>
    <col min="10769" max="11008" width="9" style="59"/>
    <col min="11009" max="11009" width="12.5" style="59" customWidth="1"/>
    <col min="11010" max="11011" width="6.75" style="59" bestFit="1" customWidth="1"/>
    <col min="11012" max="11012" width="6.75" style="59" customWidth="1"/>
    <col min="11013" max="11013" width="12.5" style="59" customWidth="1"/>
    <col min="11014" max="11015" width="6.75" style="59" bestFit="1" customWidth="1"/>
    <col min="11016" max="11016" width="6.75" style="59" customWidth="1"/>
    <col min="11017" max="11017" width="12.5" style="59" customWidth="1"/>
    <col min="11018" max="11019" width="6.75" style="59" bestFit="1" customWidth="1"/>
    <col min="11020" max="11020" width="6.75" style="59" customWidth="1"/>
    <col min="11021" max="11021" width="12.5" style="59" customWidth="1"/>
    <col min="11022" max="11023" width="6.75" style="59" bestFit="1" customWidth="1"/>
    <col min="11024" max="11024" width="6.75" style="59" customWidth="1"/>
    <col min="11025" max="11264" width="9" style="59"/>
    <col min="11265" max="11265" width="12.5" style="59" customWidth="1"/>
    <col min="11266" max="11267" width="6.75" style="59" bestFit="1" customWidth="1"/>
    <col min="11268" max="11268" width="6.75" style="59" customWidth="1"/>
    <col min="11269" max="11269" width="12.5" style="59" customWidth="1"/>
    <col min="11270" max="11271" width="6.75" style="59" bestFit="1" customWidth="1"/>
    <col min="11272" max="11272" width="6.75" style="59" customWidth="1"/>
    <col min="11273" max="11273" width="12.5" style="59" customWidth="1"/>
    <col min="11274" max="11275" width="6.75" style="59" bestFit="1" customWidth="1"/>
    <col min="11276" max="11276" width="6.75" style="59" customWidth="1"/>
    <col min="11277" max="11277" width="12.5" style="59" customWidth="1"/>
    <col min="11278" max="11279" width="6.75" style="59" bestFit="1" customWidth="1"/>
    <col min="11280" max="11280" width="6.75" style="59" customWidth="1"/>
    <col min="11281" max="11520" width="9" style="59"/>
    <col min="11521" max="11521" width="12.5" style="59" customWidth="1"/>
    <col min="11522" max="11523" width="6.75" style="59" bestFit="1" customWidth="1"/>
    <col min="11524" max="11524" width="6.75" style="59" customWidth="1"/>
    <col min="11525" max="11525" width="12.5" style="59" customWidth="1"/>
    <col min="11526" max="11527" width="6.75" style="59" bestFit="1" customWidth="1"/>
    <col min="11528" max="11528" width="6.75" style="59" customWidth="1"/>
    <col min="11529" max="11529" width="12.5" style="59" customWidth="1"/>
    <col min="11530" max="11531" width="6.75" style="59" bestFit="1" customWidth="1"/>
    <col min="11532" max="11532" width="6.75" style="59" customWidth="1"/>
    <col min="11533" max="11533" width="12.5" style="59" customWidth="1"/>
    <col min="11534" max="11535" width="6.75" style="59" bestFit="1" customWidth="1"/>
    <col min="11536" max="11536" width="6.75" style="59" customWidth="1"/>
    <col min="11537" max="11776" width="9" style="59"/>
    <col min="11777" max="11777" width="12.5" style="59" customWidth="1"/>
    <col min="11778" max="11779" width="6.75" style="59" bestFit="1" customWidth="1"/>
    <col min="11780" max="11780" width="6.75" style="59" customWidth="1"/>
    <col min="11781" max="11781" width="12.5" style="59" customWidth="1"/>
    <col min="11782" max="11783" width="6.75" style="59" bestFit="1" customWidth="1"/>
    <col min="11784" max="11784" width="6.75" style="59" customWidth="1"/>
    <col min="11785" max="11785" width="12.5" style="59" customWidth="1"/>
    <col min="11786" max="11787" width="6.75" style="59" bestFit="1" customWidth="1"/>
    <col min="11788" max="11788" width="6.75" style="59" customWidth="1"/>
    <col min="11789" max="11789" width="12.5" style="59" customWidth="1"/>
    <col min="11790" max="11791" width="6.75" style="59" bestFit="1" customWidth="1"/>
    <col min="11792" max="11792" width="6.75" style="59" customWidth="1"/>
    <col min="11793" max="12032" width="9" style="59"/>
    <col min="12033" max="12033" width="12.5" style="59" customWidth="1"/>
    <col min="12034" max="12035" width="6.75" style="59" bestFit="1" customWidth="1"/>
    <col min="12036" max="12036" width="6.75" style="59" customWidth="1"/>
    <col min="12037" max="12037" width="12.5" style="59" customWidth="1"/>
    <col min="12038" max="12039" width="6.75" style="59" bestFit="1" customWidth="1"/>
    <col min="12040" max="12040" width="6.75" style="59" customWidth="1"/>
    <col min="12041" max="12041" width="12.5" style="59" customWidth="1"/>
    <col min="12042" max="12043" width="6.75" style="59" bestFit="1" customWidth="1"/>
    <col min="12044" max="12044" width="6.75" style="59" customWidth="1"/>
    <col min="12045" max="12045" width="12.5" style="59" customWidth="1"/>
    <col min="12046" max="12047" width="6.75" style="59" bestFit="1" customWidth="1"/>
    <col min="12048" max="12048" width="6.75" style="59" customWidth="1"/>
    <col min="12049" max="12288" width="9" style="59"/>
    <col min="12289" max="12289" width="12.5" style="59" customWidth="1"/>
    <col min="12290" max="12291" width="6.75" style="59" bestFit="1" customWidth="1"/>
    <col min="12292" max="12292" width="6.75" style="59" customWidth="1"/>
    <col min="12293" max="12293" width="12.5" style="59" customWidth="1"/>
    <col min="12294" max="12295" width="6.75" style="59" bestFit="1" customWidth="1"/>
    <col min="12296" max="12296" width="6.75" style="59" customWidth="1"/>
    <col min="12297" max="12297" width="12.5" style="59" customWidth="1"/>
    <col min="12298" max="12299" width="6.75" style="59" bestFit="1" customWidth="1"/>
    <col min="12300" max="12300" width="6.75" style="59" customWidth="1"/>
    <col min="12301" max="12301" width="12.5" style="59" customWidth="1"/>
    <col min="12302" max="12303" width="6.75" style="59" bestFit="1" customWidth="1"/>
    <col min="12304" max="12304" width="6.75" style="59" customWidth="1"/>
    <col min="12305" max="12544" width="9" style="59"/>
    <col min="12545" max="12545" width="12.5" style="59" customWidth="1"/>
    <col min="12546" max="12547" width="6.75" style="59" bestFit="1" customWidth="1"/>
    <col min="12548" max="12548" width="6.75" style="59" customWidth="1"/>
    <col min="12549" max="12549" width="12.5" style="59" customWidth="1"/>
    <col min="12550" max="12551" width="6.75" style="59" bestFit="1" customWidth="1"/>
    <col min="12552" max="12552" width="6.75" style="59" customWidth="1"/>
    <col min="12553" max="12553" width="12.5" style="59" customWidth="1"/>
    <col min="12554" max="12555" width="6.75" style="59" bestFit="1" customWidth="1"/>
    <col min="12556" max="12556" width="6.75" style="59" customWidth="1"/>
    <col min="12557" max="12557" width="12.5" style="59" customWidth="1"/>
    <col min="12558" max="12559" width="6.75" style="59" bestFit="1" customWidth="1"/>
    <col min="12560" max="12560" width="6.75" style="59" customWidth="1"/>
    <col min="12561" max="12800" width="9" style="59"/>
    <col min="12801" max="12801" width="12.5" style="59" customWidth="1"/>
    <col min="12802" max="12803" width="6.75" style="59" bestFit="1" customWidth="1"/>
    <col min="12804" max="12804" width="6.75" style="59" customWidth="1"/>
    <col min="12805" max="12805" width="12.5" style="59" customWidth="1"/>
    <col min="12806" max="12807" width="6.75" style="59" bestFit="1" customWidth="1"/>
    <col min="12808" max="12808" width="6.75" style="59" customWidth="1"/>
    <col min="12809" max="12809" width="12.5" style="59" customWidth="1"/>
    <col min="12810" max="12811" width="6.75" style="59" bestFit="1" customWidth="1"/>
    <col min="12812" max="12812" width="6.75" style="59" customWidth="1"/>
    <col min="12813" max="12813" width="12.5" style="59" customWidth="1"/>
    <col min="12814" max="12815" width="6.75" style="59" bestFit="1" customWidth="1"/>
    <col min="12816" max="12816" width="6.75" style="59" customWidth="1"/>
    <col min="12817" max="13056" width="9" style="59"/>
    <col min="13057" max="13057" width="12.5" style="59" customWidth="1"/>
    <col min="13058" max="13059" width="6.75" style="59" bestFit="1" customWidth="1"/>
    <col min="13060" max="13060" width="6.75" style="59" customWidth="1"/>
    <col min="13061" max="13061" width="12.5" style="59" customWidth="1"/>
    <col min="13062" max="13063" width="6.75" style="59" bestFit="1" customWidth="1"/>
    <col min="13064" max="13064" width="6.75" style="59" customWidth="1"/>
    <col min="13065" max="13065" width="12.5" style="59" customWidth="1"/>
    <col min="13066" max="13067" width="6.75" style="59" bestFit="1" customWidth="1"/>
    <col min="13068" max="13068" width="6.75" style="59" customWidth="1"/>
    <col min="13069" max="13069" width="12.5" style="59" customWidth="1"/>
    <col min="13070" max="13071" width="6.75" style="59" bestFit="1" customWidth="1"/>
    <col min="13072" max="13072" width="6.75" style="59" customWidth="1"/>
    <col min="13073" max="13312" width="9" style="59"/>
    <col min="13313" max="13313" width="12.5" style="59" customWidth="1"/>
    <col min="13314" max="13315" width="6.75" style="59" bestFit="1" customWidth="1"/>
    <col min="13316" max="13316" width="6.75" style="59" customWidth="1"/>
    <col min="13317" max="13317" width="12.5" style="59" customWidth="1"/>
    <col min="13318" max="13319" width="6.75" style="59" bestFit="1" customWidth="1"/>
    <col min="13320" max="13320" width="6.75" style="59" customWidth="1"/>
    <col min="13321" max="13321" width="12.5" style="59" customWidth="1"/>
    <col min="13322" max="13323" width="6.75" style="59" bestFit="1" customWidth="1"/>
    <col min="13324" max="13324" width="6.75" style="59" customWidth="1"/>
    <col min="13325" max="13325" width="12.5" style="59" customWidth="1"/>
    <col min="13326" max="13327" width="6.75" style="59" bestFit="1" customWidth="1"/>
    <col min="13328" max="13328" width="6.75" style="59" customWidth="1"/>
    <col min="13329" max="13568" width="9" style="59"/>
    <col min="13569" max="13569" width="12.5" style="59" customWidth="1"/>
    <col min="13570" max="13571" width="6.75" style="59" bestFit="1" customWidth="1"/>
    <col min="13572" max="13572" width="6.75" style="59" customWidth="1"/>
    <col min="13573" max="13573" width="12.5" style="59" customWidth="1"/>
    <col min="13574" max="13575" width="6.75" style="59" bestFit="1" customWidth="1"/>
    <col min="13576" max="13576" width="6.75" style="59" customWidth="1"/>
    <col min="13577" max="13577" width="12.5" style="59" customWidth="1"/>
    <col min="13578" max="13579" width="6.75" style="59" bestFit="1" customWidth="1"/>
    <col min="13580" max="13580" width="6.75" style="59" customWidth="1"/>
    <col min="13581" max="13581" width="12.5" style="59" customWidth="1"/>
    <col min="13582" max="13583" width="6.75" style="59" bestFit="1" customWidth="1"/>
    <col min="13584" max="13584" width="6.75" style="59" customWidth="1"/>
    <col min="13585" max="13824" width="9" style="59"/>
    <col min="13825" max="13825" width="12.5" style="59" customWidth="1"/>
    <col min="13826" max="13827" width="6.75" style="59" bestFit="1" customWidth="1"/>
    <col min="13828" max="13828" width="6.75" style="59" customWidth="1"/>
    <col min="13829" max="13829" width="12.5" style="59" customWidth="1"/>
    <col min="13830" max="13831" width="6.75" style="59" bestFit="1" customWidth="1"/>
    <col min="13832" max="13832" width="6.75" style="59" customWidth="1"/>
    <col min="13833" max="13833" width="12.5" style="59" customWidth="1"/>
    <col min="13834" max="13835" width="6.75" style="59" bestFit="1" customWidth="1"/>
    <col min="13836" max="13836" width="6.75" style="59" customWidth="1"/>
    <col min="13837" max="13837" width="12.5" style="59" customWidth="1"/>
    <col min="13838" max="13839" width="6.75" style="59" bestFit="1" customWidth="1"/>
    <col min="13840" max="13840" width="6.75" style="59" customWidth="1"/>
    <col min="13841" max="14080" width="9" style="59"/>
    <col min="14081" max="14081" width="12.5" style="59" customWidth="1"/>
    <col min="14082" max="14083" width="6.75" style="59" bestFit="1" customWidth="1"/>
    <col min="14084" max="14084" width="6.75" style="59" customWidth="1"/>
    <col min="14085" max="14085" width="12.5" style="59" customWidth="1"/>
    <col min="14086" max="14087" width="6.75" style="59" bestFit="1" customWidth="1"/>
    <col min="14088" max="14088" width="6.75" style="59" customWidth="1"/>
    <col min="14089" max="14089" width="12.5" style="59" customWidth="1"/>
    <col min="14090" max="14091" width="6.75" style="59" bestFit="1" customWidth="1"/>
    <col min="14092" max="14092" width="6.75" style="59" customWidth="1"/>
    <col min="14093" max="14093" width="12.5" style="59" customWidth="1"/>
    <col min="14094" max="14095" width="6.75" style="59" bestFit="1" customWidth="1"/>
    <col min="14096" max="14096" width="6.75" style="59" customWidth="1"/>
    <col min="14097" max="14336" width="9" style="59"/>
    <col min="14337" max="14337" width="12.5" style="59" customWidth="1"/>
    <col min="14338" max="14339" width="6.75" style="59" bestFit="1" customWidth="1"/>
    <col min="14340" max="14340" width="6.75" style="59" customWidth="1"/>
    <col min="14341" max="14341" width="12.5" style="59" customWidth="1"/>
    <col min="14342" max="14343" width="6.75" style="59" bestFit="1" customWidth="1"/>
    <col min="14344" max="14344" width="6.75" style="59" customWidth="1"/>
    <col min="14345" max="14345" width="12.5" style="59" customWidth="1"/>
    <col min="14346" max="14347" width="6.75" style="59" bestFit="1" customWidth="1"/>
    <col min="14348" max="14348" width="6.75" style="59" customWidth="1"/>
    <col min="14349" max="14349" width="12.5" style="59" customWidth="1"/>
    <col min="14350" max="14351" width="6.75" style="59" bestFit="1" customWidth="1"/>
    <col min="14352" max="14352" width="6.75" style="59" customWidth="1"/>
    <col min="14353" max="14592" width="9" style="59"/>
    <col min="14593" max="14593" width="12.5" style="59" customWidth="1"/>
    <col min="14594" max="14595" width="6.75" style="59" bestFit="1" customWidth="1"/>
    <col min="14596" max="14596" width="6.75" style="59" customWidth="1"/>
    <col min="14597" max="14597" width="12.5" style="59" customWidth="1"/>
    <col min="14598" max="14599" width="6.75" style="59" bestFit="1" customWidth="1"/>
    <col min="14600" max="14600" width="6.75" style="59" customWidth="1"/>
    <col min="14601" max="14601" width="12.5" style="59" customWidth="1"/>
    <col min="14602" max="14603" width="6.75" style="59" bestFit="1" customWidth="1"/>
    <col min="14604" max="14604" width="6.75" style="59" customWidth="1"/>
    <col min="14605" max="14605" width="12.5" style="59" customWidth="1"/>
    <col min="14606" max="14607" width="6.75" style="59" bestFit="1" customWidth="1"/>
    <col min="14608" max="14608" width="6.75" style="59" customWidth="1"/>
    <col min="14609" max="14848" width="9" style="59"/>
    <col min="14849" max="14849" width="12.5" style="59" customWidth="1"/>
    <col min="14850" max="14851" width="6.75" style="59" bestFit="1" customWidth="1"/>
    <col min="14852" max="14852" width="6.75" style="59" customWidth="1"/>
    <col min="14853" max="14853" width="12.5" style="59" customWidth="1"/>
    <col min="14854" max="14855" width="6.75" style="59" bestFit="1" customWidth="1"/>
    <col min="14856" max="14856" width="6.75" style="59" customWidth="1"/>
    <col min="14857" max="14857" width="12.5" style="59" customWidth="1"/>
    <col min="14858" max="14859" width="6.75" style="59" bestFit="1" customWidth="1"/>
    <col min="14860" max="14860" width="6.75" style="59" customWidth="1"/>
    <col min="14861" max="14861" width="12.5" style="59" customWidth="1"/>
    <col min="14862" max="14863" width="6.75" style="59" bestFit="1" customWidth="1"/>
    <col min="14864" max="14864" width="6.75" style="59" customWidth="1"/>
    <col min="14865" max="15104" width="9" style="59"/>
    <col min="15105" max="15105" width="12.5" style="59" customWidth="1"/>
    <col min="15106" max="15107" width="6.75" style="59" bestFit="1" customWidth="1"/>
    <col min="15108" max="15108" width="6.75" style="59" customWidth="1"/>
    <col min="15109" max="15109" width="12.5" style="59" customWidth="1"/>
    <col min="15110" max="15111" width="6.75" style="59" bestFit="1" customWidth="1"/>
    <col min="15112" max="15112" width="6.75" style="59" customWidth="1"/>
    <col min="15113" max="15113" width="12.5" style="59" customWidth="1"/>
    <col min="15114" max="15115" width="6.75" style="59" bestFit="1" customWidth="1"/>
    <col min="15116" max="15116" width="6.75" style="59" customWidth="1"/>
    <col min="15117" max="15117" width="12.5" style="59" customWidth="1"/>
    <col min="15118" max="15119" width="6.75" style="59" bestFit="1" customWidth="1"/>
    <col min="15120" max="15120" width="6.75" style="59" customWidth="1"/>
    <col min="15121" max="15360" width="9" style="59"/>
    <col min="15361" max="15361" width="12.5" style="59" customWidth="1"/>
    <col min="15362" max="15363" width="6.75" style="59" bestFit="1" customWidth="1"/>
    <col min="15364" max="15364" width="6.75" style="59" customWidth="1"/>
    <col min="15365" max="15365" width="12.5" style="59" customWidth="1"/>
    <col min="15366" max="15367" width="6.75" style="59" bestFit="1" customWidth="1"/>
    <col min="15368" max="15368" width="6.75" style="59" customWidth="1"/>
    <col min="15369" max="15369" width="12.5" style="59" customWidth="1"/>
    <col min="15370" max="15371" width="6.75" style="59" bestFit="1" customWidth="1"/>
    <col min="15372" max="15372" width="6.75" style="59" customWidth="1"/>
    <col min="15373" max="15373" width="12.5" style="59" customWidth="1"/>
    <col min="15374" max="15375" width="6.75" style="59" bestFit="1" customWidth="1"/>
    <col min="15376" max="15376" width="6.75" style="59" customWidth="1"/>
    <col min="15377" max="15616" width="9" style="59"/>
    <col min="15617" max="15617" width="12.5" style="59" customWidth="1"/>
    <col min="15618" max="15619" width="6.75" style="59" bestFit="1" customWidth="1"/>
    <col min="15620" max="15620" width="6.75" style="59" customWidth="1"/>
    <col min="15621" max="15621" width="12.5" style="59" customWidth="1"/>
    <col min="15622" max="15623" width="6.75" style="59" bestFit="1" customWidth="1"/>
    <col min="15624" max="15624" width="6.75" style="59" customWidth="1"/>
    <col min="15625" max="15625" width="12.5" style="59" customWidth="1"/>
    <col min="15626" max="15627" width="6.75" style="59" bestFit="1" customWidth="1"/>
    <col min="15628" max="15628" width="6.75" style="59" customWidth="1"/>
    <col min="15629" max="15629" width="12.5" style="59" customWidth="1"/>
    <col min="15630" max="15631" width="6.75" style="59" bestFit="1" customWidth="1"/>
    <col min="15632" max="15632" width="6.75" style="59" customWidth="1"/>
    <col min="15633" max="15872" width="9" style="59"/>
    <col min="15873" max="15873" width="12.5" style="59" customWidth="1"/>
    <col min="15874" max="15875" width="6.75" style="59" bestFit="1" customWidth="1"/>
    <col min="15876" max="15876" width="6.75" style="59" customWidth="1"/>
    <col min="15877" max="15877" width="12.5" style="59" customWidth="1"/>
    <col min="15878" max="15879" width="6.75" style="59" bestFit="1" customWidth="1"/>
    <col min="15880" max="15880" width="6.75" style="59" customWidth="1"/>
    <col min="15881" max="15881" width="12.5" style="59" customWidth="1"/>
    <col min="15882" max="15883" width="6.75" style="59" bestFit="1" customWidth="1"/>
    <col min="15884" max="15884" width="6.75" style="59" customWidth="1"/>
    <col min="15885" max="15885" width="12.5" style="59" customWidth="1"/>
    <col min="15886" max="15887" width="6.75" style="59" bestFit="1" customWidth="1"/>
    <col min="15888" max="15888" width="6.75" style="59" customWidth="1"/>
    <col min="15889" max="16128" width="9" style="59"/>
    <col min="16129" max="16129" width="12.5" style="59" customWidth="1"/>
    <col min="16130" max="16131" width="6.75" style="59" bestFit="1" customWidth="1"/>
    <col min="16132" max="16132" width="6.75" style="59" customWidth="1"/>
    <col min="16133" max="16133" width="12.5" style="59" customWidth="1"/>
    <col min="16134" max="16135" width="6.75" style="59" bestFit="1" customWidth="1"/>
    <col min="16136" max="16136" width="6.75" style="59" customWidth="1"/>
    <col min="16137" max="16137" width="12.5" style="59" customWidth="1"/>
    <col min="16138" max="16139" width="6.75" style="59" bestFit="1" customWidth="1"/>
    <col min="16140" max="16140" width="6.75" style="59" customWidth="1"/>
    <col min="16141" max="16141" width="12.5" style="59" customWidth="1"/>
    <col min="16142" max="16143" width="6.75" style="59" bestFit="1" customWidth="1"/>
    <col min="16144" max="16144" width="6.75" style="59" customWidth="1"/>
    <col min="16145" max="16384" width="9" style="59"/>
  </cols>
  <sheetData>
    <row r="1" spans="1:16">
      <c r="A1" s="89" t="s">
        <v>230</v>
      </c>
      <c r="B1" s="90"/>
      <c r="C1" s="90"/>
      <c r="D1" s="90"/>
      <c r="E1" s="90"/>
      <c r="F1" s="90"/>
      <c r="G1" s="90"/>
      <c r="H1" s="90"/>
      <c r="I1" s="90"/>
      <c r="J1" s="90"/>
      <c r="K1" s="90"/>
      <c r="L1" s="90"/>
      <c r="M1" s="90"/>
      <c r="N1" s="90"/>
      <c r="O1" s="91"/>
      <c r="P1" s="91"/>
    </row>
    <row r="2" spans="1:16" ht="17.25">
      <c r="A2" s="1305" t="s">
        <v>231</v>
      </c>
      <c r="B2" s="1305"/>
      <c r="C2" s="1305"/>
      <c r="D2" s="1305"/>
      <c r="E2" s="1305"/>
      <c r="F2" s="1305"/>
      <c r="G2" s="1305"/>
      <c r="H2" s="1305"/>
      <c r="I2" s="1305"/>
      <c r="J2" s="1305"/>
      <c r="K2" s="1305"/>
      <c r="L2" s="1305"/>
      <c r="M2" s="1305"/>
      <c r="N2" s="1305"/>
      <c r="O2" s="1305"/>
      <c r="P2" s="1305"/>
    </row>
    <row r="3" spans="1:16">
      <c r="A3" s="90"/>
      <c r="B3" s="90"/>
      <c r="C3" s="90"/>
      <c r="D3" s="90"/>
      <c r="E3" s="90"/>
      <c r="F3" s="90"/>
      <c r="G3" s="90"/>
      <c r="H3" s="90"/>
      <c r="I3" s="90"/>
      <c r="J3" s="90"/>
      <c r="K3" s="90"/>
      <c r="L3" s="90"/>
      <c r="M3" s="90"/>
      <c r="N3" s="90"/>
      <c r="O3" s="91"/>
      <c r="P3" s="91"/>
    </row>
    <row r="4" spans="1:16">
      <c r="A4" s="90"/>
      <c r="B4" s="92" t="s">
        <v>232</v>
      </c>
      <c r="C4" s="1306"/>
      <c r="D4" s="1306"/>
      <c r="E4" s="1306"/>
      <c r="F4" s="1306"/>
      <c r="G4" s="90"/>
      <c r="H4" s="90"/>
      <c r="I4" s="90"/>
      <c r="J4" s="90"/>
      <c r="K4" s="90"/>
      <c r="L4" s="90"/>
      <c r="M4" s="90"/>
      <c r="N4" s="90"/>
      <c r="O4" s="91"/>
      <c r="P4" s="91"/>
    </row>
    <row r="5" spans="1:16">
      <c r="A5" s="90"/>
      <c r="B5" s="93"/>
      <c r="C5" s="94"/>
      <c r="D5" s="94"/>
      <c r="E5" s="94"/>
      <c r="F5" s="95"/>
      <c r="G5" s="90"/>
      <c r="H5" s="90"/>
      <c r="I5" s="90"/>
      <c r="J5" s="90"/>
      <c r="K5" s="90"/>
      <c r="L5" s="90"/>
      <c r="M5" s="90"/>
      <c r="N5" s="90"/>
      <c r="O5" s="91"/>
      <c r="P5" s="91"/>
    </row>
    <row r="6" spans="1:16">
      <c r="A6" s="90"/>
      <c r="B6" s="92" t="s">
        <v>233</v>
      </c>
      <c r="C6" s="1306"/>
      <c r="D6" s="1306"/>
      <c r="E6" s="1306"/>
      <c r="F6" s="1306"/>
      <c r="G6" s="90"/>
      <c r="H6" s="90"/>
      <c r="I6" s="91"/>
      <c r="J6" s="91"/>
      <c r="K6" s="91"/>
      <c r="L6" s="92" t="s">
        <v>234</v>
      </c>
      <c r="M6" s="1306"/>
      <c r="N6" s="1306"/>
      <c r="O6" s="1306"/>
      <c r="P6" s="92"/>
    </row>
    <row r="7" spans="1:16" ht="14.25" thickBot="1">
      <c r="A7" s="91"/>
      <c r="B7" s="91"/>
      <c r="C7" s="91"/>
      <c r="D7" s="91"/>
      <c r="E7" s="91"/>
      <c r="F7" s="91"/>
      <c r="G7" s="91"/>
      <c r="H7" s="91"/>
      <c r="I7" s="91"/>
      <c r="J7" s="91"/>
      <c r="K7" s="91"/>
      <c r="L7" s="91"/>
      <c r="M7" s="91"/>
      <c r="N7" s="91"/>
      <c r="O7" s="91"/>
      <c r="P7" s="91"/>
    </row>
    <row r="8" spans="1:16">
      <c r="A8" s="1307"/>
      <c r="B8" s="1310"/>
      <c r="C8" s="1311"/>
      <c r="D8" s="1311"/>
      <c r="E8" s="1311"/>
      <c r="F8" s="1311"/>
      <c r="G8" s="1311"/>
      <c r="H8" s="1311"/>
      <c r="I8" s="1311"/>
      <c r="J8" s="1311"/>
      <c r="K8" s="1311"/>
      <c r="L8" s="1312"/>
      <c r="M8" s="1319" t="s">
        <v>235</v>
      </c>
      <c r="N8" s="1320"/>
      <c r="O8" s="1320"/>
      <c r="P8" s="1321"/>
    </row>
    <row r="9" spans="1:16">
      <c r="A9" s="1308"/>
      <c r="B9" s="1313"/>
      <c r="C9" s="1314"/>
      <c r="D9" s="1314"/>
      <c r="E9" s="1314"/>
      <c r="F9" s="1314"/>
      <c r="G9" s="1314"/>
      <c r="H9" s="1314"/>
      <c r="I9" s="1314"/>
      <c r="J9" s="1314"/>
      <c r="K9" s="1314"/>
      <c r="L9" s="1315"/>
      <c r="M9" s="1322"/>
      <c r="N9" s="1323"/>
      <c r="O9" s="1323"/>
      <c r="P9" s="1324"/>
    </row>
    <row r="10" spans="1:16">
      <c r="A10" s="1308"/>
      <c r="B10" s="1313"/>
      <c r="C10" s="1314"/>
      <c r="D10" s="1314"/>
      <c r="E10" s="1314"/>
      <c r="F10" s="1314"/>
      <c r="G10" s="1314"/>
      <c r="H10" s="1314"/>
      <c r="I10" s="1314"/>
      <c r="J10" s="1314"/>
      <c r="K10" s="1314"/>
      <c r="L10" s="1315"/>
      <c r="M10" s="96"/>
      <c r="N10" s="97"/>
      <c r="O10" s="97"/>
      <c r="P10" s="98"/>
    </row>
    <row r="11" spans="1:16">
      <c r="A11" s="1308"/>
      <c r="B11" s="1313"/>
      <c r="C11" s="1314"/>
      <c r="D11" s="1314"/>
      <c r="E11" s="1314"/>
      <c r="F11" s="1314"/>
      <c r="G11" s="1314"/>
      <c r="H11" s="1314"/>
      <c r="I11" s="1314"/>
      <c r="J11" s="1314"/>
      <c r="K11" s="1314"/>
      <c r="L11" s="1315"/>
      <c r="M11" s="99"/>
      <c r="N11" s="100"/>
      <c r="O11" s="100"/>
      <c r="P11" s="101"/>
    </row>
    <row r="12" spans="1:16" ht="27" customHeight="1" thickBot="1">
      <c r="A12" s="1309"/>
      <c r="B12" s="1316"/>
      <c r="C12" s="1317"/>
      <c r="D12" s="1317"/>
      <c r="E12" s="1317"/>
      <c r="F12" s="1317"/>
      <c r="G12" s="1317"/>
      <c r="H12" s="1317"/>
      <c r="I12" s="1317"/>
      <c r="J12" s="1317"/>
      <c r="K12" s="1317"/>
      <c r="L12" s="1318"/>
      <c r="M12" s="99"/>
      <c r="N12" s="100"/>
      <c r="O12" s="100"/>
      <c r="P12" s="101"/>
    </row>
    <row r="13" spans="1:16">
      <c r="A13" s="1325"/>
      <c r="B13" s="1328"/>
      <c r="C13" s="1329"/>
      <c r="D13" s="1329"/>
      <c r="E13" s="1329"/>
      <c r="F13" s="1329"/>
      <c r="G13" s="1329"/>
      <c r="H13" s="1329"/>
      <c r="I13" s="1329"/>
      <c r="J13" s="1329"/>
      <c r="K13" s="1329"/>
      <c r="L13" s="1330"/>
      <c r="M13" s="102"/>
      <c r="N13" s="103"/>
      <c r="O13" s="103"/>
      <c r="P13" s="104"/>
    </row>
    <row r="14" spans="1:16">
      <c r="A14" s="1326"/>
      <c r="B14" s="1331"/>
      <c r="C14" s="1332"/>
      <c r="D14" s="1332"/>
      <c r="E14" s="1332"/>
      <c r="F14" s="1332"/>
      <c r="G14" s="1332"/>
      <c r="H14" s="1332"/>
      <c r="I14" s="1332"/>
      <c r="J14" s="1332"/>
      <c r="K14" s="1332"/>
      <c r="L14" s="1333"/>
      <c r="M14" s="102"/>
      <c r="N14" s="103"/>
      <c r="O14" s="103"/>
      <c r="P14" s="104"/>
    </row>
    <row r="15" spans="1:16">
      <c r="A15" s="1326"/>
      <c r="B15" s="1331"/>
      <c r="C15" s="1332"/>
      <c r="D15" s="1332"/>
      <c r="E15" s="1332"/>
      <c r="F15" s="1332"/>
      <c r="G15" s="1332"/>
      <c r="H15" s="1332"/>
      <c r="I15" s="1332"/>
      <c r="J15" s="1332"/>
      <c r="K15" s="1332"/>
      <c r="L15" s="1333"/>
      <c r="M15" s="102"/>
      <c r="N15" s="103"/>
      <c r="O15" s="103"/>
      <c r="P15" s="104"/>
    </row>
    <row r="16" spans="1:16">
      <c r="A16" s="1326"/>
      <c r="B16" s="1331"/>
      <c r="C16" s="1332"/>
      <c r="D16" s="1332"/>
      <c r="E16" s="1332"/>
      <c r="F16" s="1332"/>
      <c r="G16" s="1332"/>
      <c r="H16" s="1332"/>
      <c r="I16" s="1332"/>
      <c r="J16" s="1332"/>
      <c r="K16" s="1332"/>
      <c r="L16" s="1333"/>
      <c r="M16" s="102"/>
      <c r="N16" s="103"/>
      <c r="O16" s="103"/>
      <c r="P16" s="104"/>
    </row>
    <row r="17" spans="1:16">
      <c r="A17" s="1326"/>
      <c r="B17" s="1331"/>
      <c r="C17" s="1332"/>
      <c r="D17" s="1332"/>
      <c r="E17" s="1332"/>
      <c r="F17" s="1332"/>
      <c r="G17" s="1332"/>
      <c r="H17" s="1332"/>
      <c r="I17" s="1332"/>
      <c r="J17" s="1332"/>
      <c r="K17" s="1332"/>
      <c r="L17" s="1333"/>
      <c r="M17" s="102"/>
      <c r="N17" s="103"/>
      <c r="O17" s="103"/>
      <c r="P17" s="104"/>
    </row>
    <row r="18" spans="1:16">
      <c r="A18" s="1326"/>
      <c r="B18" s="1331"/>
      <c r="C18" s="1332"/>
      <c r="D18" s="1332"/>
      <c r="E18" s="1332"/>
      <c r="F18" s="1332"/>
      <c r="G18" s="1332"/>
      <c r="H18" s="1332"/>
      <c r="I18" s="1332"/>
      <c r="J18" s="1332"/>
      <c r="K18" s="1332"/>
      <c r="L18" s="1333"/>
      <c r="M18" s="102"/>
      <c r="N18" s="103"/>
      <c r="O18" s="103"/>
      <c r="P18" s="104"/>
    </row>
    <row r="19" spans="1:16" ht="14.25" thickBot="1">
      <c r="A19" s="1327"/>
      <c r="B19" s="1334"/>
      <c r="C19" s="1335"/>
      <c r="D19" s="1335"/>
      <c r="E19" s="1335"/>
      <c r="F19" s="1335"/>
      <c r="G19" s="1335"/>
      <c r="H19" s="1335"/>
      <c r="I19" s="1335"/>
      <c r="J19" s="1335"/>
      <c r="K19" s="1335"/>
      <c r="L19" s="1336"/>
      <c r="M19" s="102"/>
      <c r="N19" s="103"/>
      <c r="O19" s="103"/>
      <c r="P19" s="104"/>
    </row>
    <row r="20" spans="1:16" ht="15.75" customHeight="1">
      <c r="A20" s="105" t="s">
        <v>236</v>
      </c>
      <c r="B20" s="1337"/>
      <c r="C20" s="1337"/>
      <c r="D20" s="1338"/>
      <c r="E20" s="106" t="s">
        <v>236</v>
      </c>
      <c r="F20" s="1339"/>
      <c r="G20" s="1339"/>
      <c r="H20" s="1339"/>
      <c r="I20" s="107" t="s">
        <v>236</v>
      </c>
      <c r="J20" s="1339"/>
      <c r="K20" s="1339"/>
      <c r="L20" s="1340"/>
      <c r="M20" s="108"/>
      <c r="N20" s="1294"/>
      <c r="O20" s="1294"/>
      <c r="P20" s="1295"/>
    </row>
    <row r="21" spans="1:16" ht="15.75" customHeight="1">
      <c r="A21" s="109" t="s">
        <v>237</v>
      </c>
      <c r="B21" s="1292"/>
      <c r="C21" s="1292"/>
      <c r="D21" s="1293"/>
      <c r="E21" s="109" t="s">
        <v>237</v>
      </c>
      <c r="F21" s="1292"/>
      <c r="G21" s="1292"/>
      <c r="H21" s="1292"/>
      <c r="I21" s="110" t="s">
        <v>237</v>
      </c>
      <c r="J21" s="1292"/>
      <c r="K21" s="1292"/>
      <c r="L21" s="1293"/>
      <c r="M21" s="108"/>
      <c r="N21" s="1294"/>
      <c r="O21" s="1294"/>
      <c r="P21" s="1295"/>
    </row>
    <row r="22" spans="1:16" ht="15.75" customHeight="1">
      <c r="A22" s="111" t="s">
        <v>238</v>
      </c>
      <c r="B22" s="110" t="s">
        <v>239</v>
      </c>
      <c r="C22" s="110" t="s">
        <v>240</v>
      </c>
      <c r="D22" s="112" t="s">
        <v>241</v>
      </c>
      <c r="E22" s="111" t="s">
        <v>238</v>
      </c>
      <c r="F22" s="110" t="s">
        <v>239</v>
      </c>
      <c r="G22" s="110" t="s">
        <v>240</v>
      </c>
      <c r="H22" s="110" t="s">
        <v>241</v>
      </c>
      <c r="I22" s="113" t="s">
        <v>238</v>
      </c>
      <c r="J22" s="110" t="s">
        <v>239</v>
      </c>
      <c r="K22" s="110" t="s">
        <v>240</v>
      </c>
      <c r="L22" s="112" t="s">
        <v>241</v>
      </c>
      <c r="M22" s="114"/>
      <c r="N22" s="93"/>
      <c r="O22" s="93"/>
      <c r="P22" s="115"/>
    </row>
    <row r="23" spans="1:16">
      <c r="A23" s="109"/>
      <c r="B23" s="116"/>
      <c r="C23" s="116"/>
      <c r="D23" s="117"/>
      <c r="E23" s="109"/>
      <c r="F23" s="116"/>
      <c r="G23" s="116"/>
      <c r="H23" s="116"/>
      <c r="I23" s="110"/>
      <c r="J23" s="116"/>
      <c r="K23" s="116"/>
      <c r="L23" s="117"/>
      <c r="M23" s="108"/>
      <c r="N23" s="118"/>
      <c r="O23" s="118"/>
      <c r="P23" s="119"/>
    </row>
    <row r="24" spans="1:16">
      <c r="A24" s="109" t="s">
        <v>242</v>
      </c>
      <c r="B24" s="116"/>
      <c r="C24" s="116"/>
      <c r="D24" s="117"/>
      <c r="E24" s="120"/>
      <c r="F24" s="116"/>
      <c r="G24" s="116"/>
      <c r="H24" s="116"/>
      <c r="I24" s="121"/>
      <c r="J24" s="116"/>
      <c r="K24" s="116"/>
      <c r="L24" s="117"/>
      <c r="M24" s="108"/>
      <c r="N24" s="118"/>
      <c r="O24" s="118"/>
      <c r="P24" s="119"/>
    </row>
    <row r="25" spans="1:16">
      <c r="A25" s="109" t="s">
        <v>243</v>
      </c>
      <c r="B25" s="116"/>
      <c r="C25" s="116"/>
      <c r="D25" s="117"/>
      <c r="E25" s="120"/>
      <c r="F25" s="116"/>
      <c r="G25" s="116"/>
      <c r="H25" s="116"/>
      <c r="I25" s="121"/>
      <c r="J25" s="116"/>
      <c r="K25" s="116"/>
      <c r="L25" s="117"/>
      <c r="M25" s="108"/>
      <c r="N25" s="118"/>
      <c r="O25" s="118"/>
      <c r="P25" s="119"/>
    </row>
    <row r="26" spans="1:16">
      <c r="A26" s="109" t="s">
        <v>244</v>
      </c>
      <c r="B26" s="116"/>
      <c r="C26" s="116"/>
      <c r="D26" s="117"/>
      <c r="E26" s="120"/>
      <c r="F26" s="116"/>
      <c r="G26" s="116"/>
      <c r="H26" s="116"/>
      <c r="I26" s="121"/>
      <c r="J26" s="116"/>
      <c r="K26" s="116"/>
      <c r="L26" s="117"/>
      <c r="M26" s="108"/>
      <c r="N26" s="118"/>
      <c r="O26" s="118"/>
      <c r="P26" s="119"/>
    </row>
    <row r="27" spans="1:16">
      <c r="A27" s="109" t="s">
        <v>245</v>
      </c>
      <c r="B27" s="116"/>
      <c r="C27" s="116"/>
      <c r="D27" s="117"/>
      <c r="E27" s="120"/>
      <c r="F27" s="116"/>
      <c r="G27" s="116"/>
      <c r="H27" s="116"/>
      <c r="I27" s="121"/>
      <c r="J27" s="116"/>
      <c r="K27" s="116"/>
      <c r="L27" s="117"/>
      <c r="M27" s="108"/>
      <c r="N27" s="118"/>
      <c r="O27" s="118"/>
      <c r="P27" s="119"/>
    </row>
    <row r="28" spans="1:16">
      <c r="A28" s="109" t="s">
        <v>246</v>
      </c>
      <c r="B28" s="116"/>
      <c r="C28" s="116"/>
      <c r="D28" s="117"/>
      <c r="E28" s="120"/>
      <c r="F28" s="116"/>
      <c r="G28" s="116"/>
      <c r="H28" s="116"/>
      <c r="I28" s="121"/>
      <c r="J28" s="116"/>
      <c r="K28" s="116"/>
      <c r="L28" s="117"/>
      <c r="M28" s="108"/>
      <c r="N28" s="118"/>
      <c r="O28" s="118"/>
      <c r="P28" s="119"/>
    </row>
    <row r="29" spans="1:16">
      <c r="A29" s="109" t="s">
        <v>247</v>
      </c>
      <c r="B29" s="116"/>
      <c r="C29" s="116"/>
      <c r="D29" s="117"/>
      <c r="E29" s="120"/>
      <c r="F29" s="116"/>
      <c r="G29" s="116"/>
      <c r="H29" s="116"/>
      <c r="I29" s="121"/>
      <c r="J29" s="116"/>
      <c r="K29" s="116"/>
      <c r="L29" s="117"/>
      <c r="M29" s="108"/>
      <c r="N29" s="118"/>
      <c r="O29" s="118"/>
      <c r="P29" s="119"/>
    </row>
    <row r="30" spans="1:16">
      <c r="A30" s="1296"/>
      <c r="B30" s="1297"/>
      <c r="C30" s="1297"/>
      <c r="D30" s="1298"/>
      <c r="E30" s="122"/>
      <c r="F30" s="123"/>
      <c r="G30" s="123"/>
      <c r="H30" s="123"/>
      <c r="I30" s="124"/>
      <c r="J30" s="123"/>
      <c r="K30" s="123"/>
      <c r="L30" s="125"/>
      <c r="M30" s="126"/>
      <c r="N30" s="127"/>
      <c r="O30" s="127"/>
      <c r="P30" s="128"/>
    </row>
    <row r="31" spans="1:16">
      <c r="A31" s="1299"/>
      <c r="B31" s="1300"/>
      <c r="C31" s="1300"/>
      <c r="D31" s="1301"/>
      <c r="E31" s="122"/>
      <c r="F31" s="123"/>
      <c r="G31" s="123"/>
      <c r="H31" s="123"/>
      <c r="I31" s="124"/>
      <c r="J31" s="123"/>
      <c r="K31" s="123"/>
      <c r="L31" s="125"/>
      <c r="M31" s="126"/>
      <c r="N31" s="127"/>
      <c r="O31" s="127"/>
      <c r="P31" s="128"/>
    </row>
    <row r="32" spans="1:16" ht="14.25" thickBot="1">
      <c r="A32" s="1302"/>
      <c r="B32" s="1303"/>
      <c r="C32" s="1303"/>
      <c r="D32" s="1304"/>
      <c r="E32" s="129"/>
      <c r="F32" s="130"/>
      <c r="G32" s="130"/>
      <c r="H32" s="130"/>
      <c r="I32" s="131"/>
      <c r="J32" s="130"/>
      <c r="K32" s="130"/>
      <c r="L32" s="132"/>
      <c r="M32" s="133"/>
      <c r="N32" s="134"/>
      <c r="O32" s="134"/>
      <c r="P32" s="135"/>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7"/>
  <printOptions horizontalCentered="1"/>
  <pageMargins left="0.70866141732283472" right="0.70866141732283472" top="0.74803149606299213" bottom="0.74803149606299213" header="0.31496062992125984" footer="0.31496062992125984"/>
  <pageSetup paperSize="9" scale="97" orientation="landscape"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view="pageBreakPreview" topLeftCell="C1" zoomScale="80" zoomScaleNormal="95" zoomScaleSheetLayoutView="80" workbookViewId="0">
      <selection activeCell="C5" sqref="C5:C6"/>
    </sheetView>
  </sheetViews>
  <sheetFormatPr defaultRowHeight="13.5"/>
  <cols>
    <col min="1" max="1" width="9" style="59"/>
    <col min="2" max="2" width="10.375" style="59" customWidth="1"/>
    <col min="3" max="3" width="18" style="59" customWidth="1"/>
    <col min="4" max="4" width="13.125" style="59" customWidth="1"/>
    <col min="5" max="5" width="10.875" style="59" customWidth="1"/>
    <col min="6" max="13" width="9" style="59"/>
    <col min="14" max="14" width="13.375" style="59" customWidth="1"/>
    <col min="15" max="15" width="3.625" style="59" customWidth="1"/>
    <col min="16" max="257" width="9" style="59"/>
    <col min="258" max="258" width="10.375" style="59" customWidth="1"/>
    <col min="259" max="259" width="18" style="59" customWidth="1"/>
    <col min="260" max="260" width="13.125" style="59" customWidth="1"/>
    <col min="261" max="261" width="10.875" style="59" customWidth="1"/>
    <col min="262" max="269" width="9" style="59"/>
    <col min="270" max="270" width="13.375" style="59" customWidth="1"/>
    <col min="271" max="271" width="3.625" style="59" customWidth="1"/>
    <col min="272" max="513" width="9" style="59"/>
    <col min="514" max="514" width="10.375" style="59" customWidth="1"/>
    <col min="515" max="515" width="18" style="59" customWidth="1"/>
    <col min="516" max="516" width="13.125" style="59" customWidth="1"/>
    <col min="517" max="517" width="10.875" style="59" customWidth="1"/>
    <col min="518" max="525" width="9" style="59"/>
    <col min="526" max="526" width="13.375" style="59" customWidth="1"/>
    <col min="527" max="527" width="3.625" style="59" customWidth="1"/>
    <col min="528" max="769" width="9" style="59"/>
    <col min="770" max="770" width="10.375" style="59" customWidth="1"/>
    <col min="771" max="771" width="18" style="59" customWidth="1"/>
    <col min="772" max="772" width="13.125" style="59" customWidth="1"/>
    <col min="773" max="773" width="10.875" style="59" customWidth="1"/>
    <col min="774" max="781" width="9" style="59"/>
    <col min="782" max="782" width="13.375" style="59" customWidth="1"/>
    <col min="783" max="783" width="3.625" style="59" customWidth="1"/>
    <col min="784" max="1025" width="9" style="59"/>
    <col min="1026" max="1026" width="10.375" style="59" customWidth="1"/>
    <col min="1027" max="1027" width="18" style="59" customWidth="1"/>
    <col min="1028" max="1028" width="13.125" style="59" customWidth="1"/>
    <col min="1029" max="1029" width="10.875" style="59" customWidth="1"/>
    <col min="1030" max="1037" width="9" style="59"/>
    <col min="1038" max="1038" width="13.375" style="59" customWidth="1"/>
    <col min="1039" max="1039" width="3.625" style="59" customWidth="1"/>
    <col min="1040" max="1281" width="9" style="59"/>
    <col min="1282" max="1282" width="10.375" style="59" customWidth="1"/>
    <col min="1283" max="1283" width="18" style="59" customWidth="1"/>
    <col min="1284" max="1284" width="13.125" style="59" customWidth="1"/>
    <col min="1285" max="1285" width="10.875" style="59" customWidth="1"/>
    <col min="1286" max="1293" width="9" style="59"/>
    <col min="1294" max="1294" width="13.375" style="59" customWidth="1"/>
    <col min="1295" max="1295" width="3.625" style="59" customWidth="1"/>
    <col min="1296" max="1537" width="9" style="59"/>
    <col min="1538" max="1538" width="10.375" style="59" customWidth="1"/>
    <col min="1539" max="1539" width="18" style="59" customWidth="1"/>
    <col min="1540" max="1540" width="13.125" style="59" customWidth="1"/>
    <col min="1541" max="1541" width="10.875" style="59" customWidth="1"/>
    <col min="1542" max="1549" width="9" style="59"/>
    <col min="1550" max="1550" width="13.375" style="59" customWidth="1"/>
    <col min="1551" max="1551" width="3.625" style="59" customWidth="1"/>
    <col min="1552" max="1793" width="9" style="59"/>
    <col min="1794" max="1794" width="10.375" style="59" customWidth="1"/>
    <col min="1795" max="1795" width="18" style="59" customWidth="1"/>
    <col min="1796" max="1796" width="13.125" style="59" customWidth="1"/>
    <col min="1797" max="1797" width="10.875" style="59" customWidth="1"/>
    <col min="1798" max="1805" width="9" style="59"/>
    <col min="1806" max="1806" width="13.375" style="59" customWidth="1"/>
    <col min="1807" max="1807" width="3.625" style="59" customWidth="1"/>
    <col min="1808" max="2049" width="9" style="59"/>
    <col min="2050" max="2050" width="10.375" style="59" customWidth="1"/>
    <col min="2051" max="2051" width="18" style="59" customWidth="1"/>
    <col min="2052" max="2052" width="13.125" style="59" customWidth="1"/>
    <col min="2053" max="2053" width="10.875" style="59" customWidth="1"/>
    <col min="2054" max="2061" width="9" style="59"/>
    <col min="2062" max="2062" width="13.375" style="59" customWidth="1"/>
    <col min="2063" max="2063" width="3.625" style="59" customWidth="1"/>
    <col min="2064" max="2305" width="9" style="59"/>
    <col min="2306" max="2306" width="10.375" style="59" customWidth="1"/>
    <col min="2307" max="2307" width="18" style="59" customWidth="1"/>
    <col min="2308" max="2308" width="13.125" style="59" customWidth="1"/>
    <col min="2309" max="2309" width="10.875" style="59" customWidth="1"/>
    <col min="2310" max="2317" width="9" style="59"/>
    <col min="2318" max="2318" width="13.375" style="59" customWidth="1"/>
    <col min="2319" max="2319" width="3.625" style="59" customWidth="1"/>
    <col min="2320" max="2561" width="9" style="59"/>
    <col min="2562" max="2562" width="10.375" style="59" customWidth="1"/>
    <col min="2563" max="2563" width="18" style="59" customWidth="1"/>
    <col min="2564" max="2564" width="13.125" style="59" customWidth="1"/>
    <col min="2565" max="2565" width="10.875" style="59" customWidth="1"/>
    <col min="2566" max="2573" width="9" style="59"/>
    <col min="2574" max="2574" width="13.375" style="59" customWidth="1"/>
    <col min="2575" max="2575" width="3.625" style="59" customWidth="1"/>
    <col min="2576" max="2817" width="9" style="59"/>
    <col min="2818" max="2818" width="10.375" style="59" customWidth="1"/>
    <col min="2819" max="2819" width="18" style="59" customWidth="1"/>
    <col min="2820" max="2820" width="13.125" style="59" customWidth="1"/>
    <col min="2821" max="2821" width="10.875" style="59" customWidth="1"/>
    <col min="2822" max="2829" width="9" style="59"/>
    <col min="2830" max="2830" width="13.375" style="59" customWidth="1"/>
    <col min="2831" max="2831" width="3.625" style="59" customWidth="1"/>
    <col min="2832" max="3073" width="9" style="59"/>
    <col min="3074" max="3074" width="10.375" style="59" customWidth="1"/>
    <col min="3075" max="3075" width="18" style="59" customWidth="1"/>
    <col min="3076" max="3076" width="13.125" style="59" customWidth="1"/>
    <col min="3077" max="3077" width="10.875" style="59" customWidth="1"/>
    <col min="3078" max="3085" width="9" style="59"/>
    <col min="3086" max="3086" width="13.375" style="59" customWidth="1"/>
    <col min="3087" max="3087" width="3.625" style="59" customWidth="1"/>
    <col min="3088" max="3329" width="9" style="59"/>
    <col min="3330" max="3330" width="10.375" style="59" customWidth="1"/>
    <col min="3331" max="3331" width="18" style="59" customWidth="1"/>
    <col min="3332" max="3332" width="13.125" style="59" customWidth="1"/>
    <col min="3333" max="3333" width="10.875" style="59" customWidth="1"/>
    <col min="3334" max="3341" width="9" style="59"/>
    <col min="3342" max="3342" width="13.375" style="59" customWidth="1"/>
    <col min="3343" max="3343" width="3.625" style="59" customWidth="1"/>
    <col min="3344" max="3585" width="9" style="59"/>
    <col min="3586" max="3586" width="10.375" style="59" customWidth="1"/>
    <col min="3587" max="3587" width="18" style="59" customWidth="1"/>
    <col min="3588" max="3588" width="13.125" style="59" customWidth="1"/>
    <col min="3589" max="3589" width="10.875" style="59" customWidth="1"/>
    <col min="3590" max="3597" width="9" style="59"/>
    <col min="3598" max="3598" width="13.375" style="59" customWidth="1"/>
    <col min="3599" max="3599" width="3.625" style="59" customWidth="1"/>
    <col min="3600" max="3841" width="9" style="59"/>
    <col min="3842" max="3842" width="10.375" style="59" customWidth="1"/>
    <col min="3843" max="3843" width="18" style="59" customWidth="1"/>
    <col min="3844" max="3844" width="13.125" style="59" customWidth="1"/>
    <col min="3845" max="3845" width="10.875" style="59" customWidth="1"/>
    <col min="3846" max="3853" width="9" style="59"/>
    <col min="3854" max="3854" width="13.375" style="59" customWidth="1"/>
    <col min="3855" max="3855" width="3.625" style="59" customWidth="1"/>
    <col min="3856" max="4097" width="9" style="59"/>
    <col min="4098" max="4098" width="10.375" style="59" customWidth="1"/>
    <col min="4099" max="4099" width="18" style="59" customWidth="1"/>
    <col min="4100" max="4100" width="13.125" style="59" customWidth="1"/>
    <col min="4101" max="4101" width="10.875" style="59" customWidth="1"/>
    <col min="4102" max="4109" width="9" style="59"/>
    <col min="4110" max="4110" width="13.375" style="59" customWidth="1"/>
    <col min="4111" max="4111" width="3.625" style="59" customWidth="1"/>
    <col min="4112" max="4353" width="9" style="59"/>
    <col min="4354" max="4354" width="10.375" style="59" customWidth="1"/>
    <col min="4355" max="4355" width="18" style="59" customWidth="1"/>
    <col min="4356" max="4356" width="13.125" style="59" customWidth="1"/>
    <col min="4357" max="4357" width="10.875" style="59" customWidth="1"/>
    <col min="4358" max="4365" width="9" style="59"/>
    <col min="4366" max="4366" width="13.375" style="59" customWidth="1"/>
    <col min="4367" max="4367" width="3.625" style="59" customWidth="1"/>
    <col min="4368" max="4609" width="9" style="59"/>
    <col min="4610" max="4610" width="10.375" style="59" customWidth="1"/>
    <col min="4611" max="4611" width="18" style="59" customWidth="1"/>
    <col min="4612" max="4612" width="13.125" style="59" customWidth="1"/>
    <col min="4613" max="4613" width="10.875" style="59" customWidth="1"/>
    <col min="4614" max="4621" width="9" style="59"/>
    <col min="4622" max="4622" width="13.375" style="59" customWidth="1"/>
    <col min="4623" max="4623" width="3.625" style="59" customWidth="1"/>
    <col min="4624" max="4865" width="9" style="59"/>
    <col min="4866" max="4866" width="10.375" style="59" customWidth="1"/>
    <col min="4867" max="4867" width="18" style="59" customWidth="1"/>
    <col min="4868" max="4868" width="13.125" style="59" customWidth="1"/>
    <col min="4869" max="4869" width="10.875" style="59" customWidth="1"/>
    <col min="4870" max="4877" width="9" style="59"/>
    <col min="4878" max="4878" width="13.375" style="59" customWidth="1"/>
    <col min="4879" max="4879" width="3.625" style="59" customWidth="1"/>
    <col min="4880" max="5121" width="9" style="59"/>
    <col min="5122" max="5122" width="10.375" style="59" customWidth="1"/>
    <col min="5123" max="5123" width="18" style="59" customWidth="1"/>
    <col min="5124" max="5124" width="13.125" style="59" customWidth="1"/>
    <col min="5125" max="5125" width="10.875" style="59" customWidth="1"/>
    <col min="5126" max="5133" width="9" style="59"/>
    <col min="5134" max="5134" width="13.375" style="59" customWidth="1"/>
    <col min="5135" max="5135" width="3.625" style="59" customWidth="1"/>
    <col min="5136" max="5377" width="9" style="59"/>
    <col min="5378" max="5378" width="10.375" style="59" customWidth="1"/>
    <col min="5379" max="5379" width="18" style="59" customWidth="1"/>
    <col min="5380" max="5380" width="13.125" style="59" customWidth="1"/>
    <col min="5381" max="5381" width="10.875" style="59" customWidth="1"/>
    <col min="5382" max="5389" width="9" style="59"/>
    <col min="5390" max="5390" width="13.375" style="59" customWidth="1"/>
    <col min="5391" max="5391" width="3.625" style="59" customWidth="1"/>
    <col min="5392" max="5633" width="9" style="59"/>
    <col min="5634" max="5634" width="10.375" style="59" customWidth="1"/>
    <col min="5635" max="5635" width="18" style="59" customWidth="1"/>
    <col min="5636" max="5636" width="13.125" style="59" customWidth="1"/>
    <col min="5637" max="5637" width="10.875" style="59" customWidth="1"/>
    <col min="5638" max="5645" width="9" style="59"/>
    <col min="5646" max="5646" width="13.375" style="59" customWidth="1"/>
    <col min="5647" max="5647" width="3.625" style="59" customWidth="1"/>
    <col min="5648" max="5889" width="9" style="59"/>
    <col min="5890" max="5890" width="10.375" style="59" customWidth="1"/>
    <col min="5891" max="5891" width="18" style="59" customWidth="1"/>
    <col min="5892" max="5892" width="13.125" style="59" customWidth="1"/>
    <col min="5893" max="5893" width="10.875" style="59" customWidth="1"/>
    <col min="5894" max="5901" width="9" style="59"/>
    <col min="5902" max="5902" width="13.375" style="59" customWidth="1"/>
    <col min="5903" max="5903" width="3.625" style="59" customWidth="1"/>
    <col min="5904" max="6145" width="9" style="59"/>
    <col min="6146" max="6146" width="10.375" style="59" customWidth="1"/>
    <col min="6147" max="6147" width="18" style="59" customWidth="1"/>
    <col min="6148" max="6148" width="13.125" style="59" customWidth="1"/>
    <col min="6149" max="6149" width="10.875" style="59" customWidth="1"/>
    <col min="6150" max="6157" width="9" style="59"/>
    <col min="6158" max="6158" width="13.375" style="59" customWidth="1"/>
    <col min="6159" max="6159" width="3.625" style="59" customWidth="1"/>
    <col min="6160" max="6401" width="9" style="59"/>
    <col min="6402" max="6402" width="10.375" style="59" customWidth="1"/>
    <col min="6403" max="6403" width="18" style="59" customWidth="1"/>
    <col min="6404" max="6404" width="13.125" style="59" customWidth="1"/>
    <col min="6405" max="6405" width="10.875" style="59" customWidth="1"/>
    <col min="6406" max="6413" width="9" style="59"/>
    <col min="6414" max="6414" width="13.375" style="59" customWidth="1"/>
    <col min="6415" max="6415" width="3.625" style="59" customWidth="1"/>
    <col min="6416" max="6657" width="9" style="59"/>
    <col min="6658" max="6658" width="10.375" style="59" customWidth="1"/>
    <col min="6659" max="6659" width="18" style="59" customWidth="1"/>
    <col min="6660" max="6660" width="13.125" style="59" customWidth="1"/>
    <col min="6661" max="6661" width="10.875" style="59" customWidth="1"/>
    <col min="6662" max="6669" width="9" style="59"/>
    <col min="6670" max="6670" width="13.375" style="59" customWidth="1"/>
    <col min="6671" max="6671" width="3.625" style="59" customWidth="1"/>
    <col min="6672" max="6913" width="9" style="59"/>
    <col min="6914" max="6914" width="10.375" style="59" customWidth="1"/>
    <col min="6915" max="6915" width="18" style="59" customWidth="1"/>
    <col min="6916" max="6916" width="13.125" style="59" customWidth="1"/>
    <col min="6917" max="6917" width="10.875" style="59" customWidth="1"/>
    <col min="6918" max="6925" width="9" style="59"/>
    <col min="6926" max="6926" width="13.375" style="59" customWidth="1"/>
    <col min="6927" max="6927" width="3.625" style="59" customWidth="1"/>
    <col min="6928" max="7169" width="9" style="59"/>
    <col min="7170" max="7170" width="10.375" style="59" customWidth="1"/>
    <col min="7171" max="7171" width="18" style="59" customWidth="1"/>
    <col min="7172" max="7172" width="13.125" style="59" customWidth="1"/>
    <col min="7173" max="7173" width="10.875" style="59" customWidth="1"/>
    <col min="7174" max="7181" width="9" style="59"/>
    <col min="7182" max="7182" width="13.375" style="59" customWidth="1"/>
    <col min="7183" max="7183" width="3.625" style="59" customWidth="1"/>
    <col min="7184" max="7425" width="9" style="59"/>
    <col min="7426" max="7426" width="10.375" style="59" customWidth="1"/>
    <col min="7427" max="7427" width="18" style="59" customWidth="1"/>
    <col min="7428" max="7428" width="13.125" style="59" customWidth="1"/>
    <col min="7429" max="7429" width="10.875" style="59" customWidth="1"/>
    <col min="7430" max="7437" width="9" style="59"/>
    <col min="7438" max="7438" width="13.375" style="59" customWidth="1"/>
    <col min="7439" max="7439" width="3.625" style="59" customWidth="1"/>
    <col min="7440" max="7681" width="9" style="59"/>
    <col min="7682" max="7682" width="10.375" style="59" customWidth="1"/>
    <col min="7683" max="7683" width="18" style="59" customWidth="1"/>
    <col min="7684" max="7684" width="13.125" style="59" customWidth="1"/>
    <col min="7685" max="7685" width="10.875" style="59" customWidth="1"/>
    <col min="7686" max="7693" width="9" style="59"/>
    <col min="7694" max="7694" width="13.375" style="59" customWidth="1"/>
    <col min="7695" max="7695" width="3.625" style="59" customWidth="1"/>
    <col min="7696" max="7937" width="9" style="59"/>
    <col min="7938" max="7938" width="10.375" style="59" customWidth="1"/>
    <col min="7939" max="7939" width="18" style="59" customWidth="1"/>
    <col min="7940" max="7940" width="13.125" style="59" customWidth="1"/>
    <col min="7941" max="7941" width="10.875" style="59" customWidth="1"/>
    <col min="7942" max="7949" width="9" style="59"/>
    <col min="7950" max="7950" width="13.375" style="59" customWidth="1"/>
    <col min="7951" max="7951" width="3.625" style="59" customWidth="1"/>
    <col min="7952" max="8193" width="9" style="59"/>
    <col min="8194" max="8194" width="10.375" style="59" customWidth="1"/>
    <col min="8195" max="8195" width="18" style="59" customWidth="1"/>
    <col min="8196" max="8196" width="13.125" style="59" customWidth="1"/>
    <col min="8197" max="8197" width="10.875" style="59" customWidth="1"/>
    <col min="8198" max="8205" width="9" style="59"/>
    <col min="8206" max="8206" width="13.375" style="59" customWidth="1"/>
    <col min="8207" max="8207" width="3.625" style="59" customWidth="1"/>
    <col min="8208" max="8449" width="9" style="59"/>
    <col min="8450" max="8450" width="10.375" style="59" customWidth="1"/>
    <col min="8451" max="8451" width="18" style="59" customWidth="1"/>
    <col min="8452" max="8452" width="13.125" style="59" customWidth="1"/>
    <col min="8453" max="8453" width="10.875" style="59" customWidth="1"/>
    <col min="8454" max="8461" width="9" style="59"/>
    <col min="8462" max="8462" width="13.375" style="59" customWidth="1"/>
    <col min="8463" max="8463" width="3.625" style="59" customWidth="1"/>
    <col min="8464" max="8705" width="9" style="59"/>
    <col min="8706" max="8706" width="10.375" style="59" customWidth="1"/>
    <col min="8707" max="8707" width="18" style="59" customWidth="1"/>
    <col min="8708" max="8708" width="13.125" style="59" customWidth="1"/>
    <col min="8709" max="8709" width="10.875" style="59" customWidth="1"/>
    <col min="8710" max="8717" width="9" style="59"/>
    <col min="8718" max="8718" width="13.375" style="59" customWidth="1"/>
    <col min="8719" max="8719" width="3.625" style="59" customWidth="1"/>
    <col min="8720" max="8961" width="9" style="59"/>
    <col min="8962" max="8962" width="10.375" style="59" customWidth="1"/>
    <col min="8963" max="8963" width="18" style="59" customWidth="1"/>
    <col min="8964" max="8964" width="13.125" style="59" customWidth="1"/>
    <col min="8965" max="8965" width="10.875" style="59" customWidth="1"/>
    <col min="8966" max="8973" width="9" style="59"/>
    <col min="8974" max="8974" width="13.375" style="59" customWidth="1"/>
    <col min="8975" max="8975" width="3.625" style="59" customWidth="1"/>
    <col min="8976" max="9217" width="9" style="59"/>
    <col min="9218" max="9218" width="10.375" style="59" customWidth="1"/>
    <col min="9219" max="9219" width="18" style="59" customWidth="1"/>
    <col min="9220" max="9220" width="13.125" style="59" customWidth="1"/>
    <col min="9221" max="9221" width="10.875" style="59" customWidth="1"/>
    <col min="9222" max="9229" width="9" style="59"/>
    <col min="9230" max="9230" width="13.375" style="59" customWidth="1"/>
    <col min="9231" max="9231" width="3.625" style="59" customWidth="1"/>
    <col min="9232" max="9473" width="9" style="59"/>
    <col min="9474" max="9474" width="10.375" style="59" customWidth="1"/>
    <col min="9475" max="9475" width="18" style="59" customWidth="1"/>
    <col min="9476" max="9476" width="13.125" style="59" customWidth="1"/>
    <col min="9477" max="9477" width="10.875" style="59" customWidth="1"/>
    <col min="9478" max="9485" width="9" style="59"/>
    <col min="9486" max="9486" width="13.375" style="59" customWidth="1"/>
    <col min="9487" max="9487" width="3.625" style="59" customWidth="1"/>
    <col min="9488" max="9729" width="9" style="59"/>
    <col min="9730" max="9730" width="10.375" style="59" customWidth="1"/>
    <col min="9731" max="9731" width="18" style="59" customWidth="1"/>
    <col min="9732" max="9732" width="13.125" style="59" customWidth="1"/>
    <col min="9733" max="9733" width="10.875" style="59" customWidth="1"/>
    <col min="9734" max="9741" width="9" style="59"/>
    <col min="9742" max="9742" width="13.375" style="59" customWidth="1"/>
    <col min="9743" max="9743" width="3.625" style="59" customWidth="1"/>
    <col min="9744" max="9985" width="9" style="59"/>
    <col min="9986" max="9986" width="10.375" style="59" customWidth="1"/>
    <col min="9987" max="9987" width="18" style="59" customWidth="1"/>
    <col min="9988" max="9988" width="13.125" style="59" customWidth="1"/>
    <col min="9989" max="9989" width="10.875" style="59" customWidth="1"/>
    <col min="9990" max="9997" width="9" style="59"/>
    <col min="9998" max="9998" width="13.375" style="59" customWidth="1"/>
    <col min="9999" max="9999" width="3.625" style="59" customWidth="1"/>
    <col min="10000" max="10241" width="9" style="59"/>
    <col min="10242" max="10242" width="10.375" style="59" customWidth="1"/>
    <col min="10243" max="10243" width="18" style="59" customWidth="1"/>
    <col min="10244" max="10244" width="13.125" style="59" customWidth="1"/>
    <col min="10245" max="10245" width="10.875" style="59" customWidth="1"/>
    <col min="10246" max="10253" width="9" style="59"/>
    <col min="10254" max="10254" width="13.375" style="59" customWidth="1"/>
    <col min="10255" max="10255" width="3.625" style="59" customWidth="1"/>
    <col min="10256" max="10497" width="9" style="59"/>
    <col min="10498" max="10498" width="10.375" style="59" customWidth="1"/>
    <col min="10499" max="10499" width="18" style="59" customWidth="1"/>
    <col min="10500" max="10500" width="13.125" style="59" customWidth="1"/>
    <col min="10501" max="10501" width="10.875" style="59" customWidth="1"/>
    <col min="10502" max="10509" width="9" style="59"/>
    <col min="10510" max="10510" width="13.375" style="59" customWidth="1"/>
    <col min="10511" max="10511" width="3.625" style="59" customWidth="1"/>
    <col min="10512" max="10753" width="9" style="59"/>
    <col min="10754" max="10754" width="10.375" style="59" customWidth="1"/>
    <col min="10755" max="10755" width="18" style="59" customWidth="1"/>
    <col min="10756" max="10756" width="13.125" style="59" customWidth="1"/>
    <col min="10757" max="10757" width="10.875" style="59" customWidth="1"/>
    <col min="10758" max="10765" width="9" style="59"/>
    <col min="10766" max="10766" width="13.375" style="59" customWidth="1"/>
    <col min="10767" max="10767" width="3.625" style="59" customWidth="1"/>
    <col min="10768" max="11009" width="9" style="59"/>
    <col min="11010" max="11010" width="10.375" style="59" customWidth="1"/>
    <col min="11011" max="11011" width="18" style="59" customWidth="1"/>
    <col min="11012" max="11012" width="13.125" style="59" customWidth="1"/>
    <col min="11013" max="11013" width="10.875" style="59" customWidth="1"/>
    <col min="11014" max="11021" width="9" style="59"/>
    <col min="11022" max="11022" width="13.375" style="59" customWidth="1"/>
    <col min="11023" max="11023" width="3.625" style="59" customWidth="1"/>
    <col min="11024" max="11265" width="9" style="59"/>
    <col min="11266" max="11266" width="10.375" style="59" customWidth="1"/>
    <col min="11267" max="11267" width="18" style="59" customWidth="1"/>
    <col min="11268" max="11268" width="13.125" style="59" customWidth="1"/>
    <col min="11269" max="11269" width="10.875" style="59" customWidth="1"/>
    <col min="11270" max="11277" width="9" style="59"/>
    <col min="11278" max="11278" width="13.375" style="59" customWidth="1"/>
    <col min="11279" max="11279" width="3.625" style="59" customWidth="1"/>
    <col min="11280" max="11521" width="9" style="59"/>
    <col min="11522" max="11522" width="10.375" style="59" customWidth="1"/>
    <col min="11523" max="11523" width="18" style="59" customWidth="1"/>
    <col min="11524" max="11524" width="13.125" style="59" customWidth="1"/>
    <col min="11525" max="11525" width="10.875" style="59" customWidth="1"/>
    <col min="11526" max="11533" width="9" style="59"/>
    <col min="11534" max="11534" width="13.375" style="59" customWidth="1"/>
    <col min="11535" max="11535" width="3.625" style="59" customWidth="1"/>
    <col min="11536" max="11777" width="9" style="59"/>
    <col min="11778" max="11778" width="10.375" style="59" customWidth="1"/>
    <col min="11779" max="11779" width="18" style="59" customWidth="1"/>
    <col min="11780" max="11780" width="13.125" style="59" customWidth="1"/>
    <col min="11781" max="11781" width="10.875" style="59" customWidth="1"/>
    <col min="11782" max="11789" width="9" style="59"/>
    <col min="11790" max="11790" width="13.375" style="59" customWidth="1"/>
    <col min="11791" max="11791" width="3.625" style="59" customWidth="1"/>
    <col min="11792" max="12033" width="9" style="59"/>
    <col min="12034" max="12034" width="10.375" style="59" customWidth="1"/>
    <col min="12035" max="12035" width="18" style="59" customWidth="1"/>
    <col min="12036" max="12036" width="13.125" style="59" customWidth="1"/>
    <col min="12037" max="12037" width="10.875" style="59" customWidth="1"/>
    <col min="12038" max="12045" width="9" style="59"/>
    <col min="12046" max="12046" width="13.375" style="59" customWidth="1"/>
    <col min="12047" max="12047" width="3.625" style="59" customWidth="1"/>
    <col min="12048" max="12289" width="9" style="59"/>
    <col min="12290" max="12290" width="10.375" style="59" customWidth="1"/>
    <col min="12291" max="12291" width="18" style="59" customWidth="1"/>
    <col min="12292" max="12292" width="13.125" style="59" customWidth="1"/>
    <col min="12293" max="12293" width="10.875" style="59" customWidth="1"/>
    <col min="12294" max="12301" width="9" style="59"/>
    <col min="12302" max="12302" width="13.375" style="59" customWidth="1"/>
    <col min="12303" max="12303" width="3.625" style="59" customWidth="1"/>
    <col min="12304" max="12545" width="9" style="59"/>
    <col min="12546" max="12546" width="10.375" style="59" customWidth="1"/>
    <col min="12547" max="12547" width="18" style="59" customWidth="1"/>
    <col min="12548" max="12548" width="13.125" style="59" customWidth="1"/>
    <col min="12549" max="12549" width="10.875" style="59" customWidth="1"/>
    <col min="12550" max="12557" width="9" style="59"/>
    <col min="12558" max="12558" width="13.375" style="59" customWidth="1"/>
    <col min="12559" max="12559" width="3.625" style="59" customWidth="1"/>
    <col min="12560" max="12801" width="9" style="59"/>
    <col min="12802" max="12802" width="10.375" style="59" customWidth="1"/>
    <col min="12803" max="12803" width="18" style="59" customWidth="1"/>
    <col min="12804" max="12804" width="13.125" style="59" customWidth="1"/>
    <col min="12805" max="12805" width="10.875" style="59" customWidth="1"/>
    <col min="12806" max="12813" width="9" style="59"/>
    <col min="12814" max="12814" width="13.375" style="59" customWidth="1"/>
    <col min="12815" max="12815" width="3.625" style="59" customWidth="1"/>
    <col min="12816" max="13057" width="9" style="59"/>
    <col min="13058" max="13058" width="10.375" style="59" customWidth="1"/>
    <col min="13059" max="13059" width="18" style="59" customWidth="1"/>
    <col min="13060" max="13060" width="13.125" style="59" customWidth="1"/>
    <col min="13061" max="13061" width="10.875" style="59" customWidth="1"/>
    <col min="13062" max="13069" width="9" style="59"/>
    <col min="13070" max="13070" width="13.375" style="59" customWidth="1"/>
    <col min="13071" max="13071" width="3.625" style="59" customWidth="1"/>
    <col min="13072" max="13313" width="9" style="59"/>
    <col min="13314" max="13314" width="10.375" style="59" customWidth="1"/>
    <col min="13315" max="13315" width="18" style="59" customWidth="1"/>
    <col min="13316" max="13316" width="13.125" style="59" customWidth="1"/>
    <col min="13317" max="13317" width="10.875" style="59" customWidth="1"/>
    <col min="13318" max="13325" width="9" style="59"/>
    <col min="13326" max="13326" width="13.375" style="59" customWidth="1"/>
    <col min="13327" max="13327" width="3.625" style="59" customWidth="1"/>
    <col min="13328" max="13569" width="9" style="59"/>
    <col min="13570" max="13570" width="10.375" style="59" customWidth="1"/>
    <col min="13571" max="13571" width="18" style="59" customWidth="1"/>
    <col min="13572" max="13572" width="13.125" style="59" customWidth="1"/>
    <col min="13573" max="13573" width="10.875" style="59" customWidth="1"/>
    <col min="13574" max="13581" width="9" style="59"/>
    <col min="13582" max="13582" width="13.375" style="59" customWidth="1"/>
    <col min="13583" max="13583" width="3.625" style="59" customWidth="1"/>
    <col min="13584" max="13825" width="9" style="59"/>
    <col min="13826" max="13826" width="10.375" style="59" customWidth="1"/>
    <col min="13827" max="13827" width="18" style="59" customWidth="1"/>
    <col min="13828" max="13828" width="13.125" style="59" customWidth="1"/>
    <col min="13829" max="13829" width="10.875" style="59" customWidth="1"/>
    <col min="13830" max="13837" width="9" style="59"/>
    <col min="13838" max="13838" width="13.375" style="59" customWidth="1"/>
    <col min="13839" max="13839" width="3.625" style="59" customWidth="1"/>
    <col min="13840" max="14081" width="9" style="59"/>
    <col min="14082" max="14082" width="10.375" style="59" customWidth="1"/>
    <col min="14083" max="14083" width="18" style="59" customWidth="1"/>
    <col min="14084" max="14084" width="13.125" style="59" customWidth="1"/>
    <col min="14085" max="14085" width="10.875" style="59" customWidth="1"/>
    <col min="14086" max="14093" width="9" style="59"/>
    <col min="14094" max="14094" width="13.375" style="59" customWidth="1"/>
    <col min="14095" max="14095" width="3.625" style="59" customWidth="1"/>
    <col min="14096" max="14337" width="9" style="59"/>
    <col min="14338" max="14338" width="10.375" style="59" customWidth="1"/>
    <col min="14339" max="14339" width="18" style="59" customWidth="1"/>
    <col min="14340" max="14340" width="13.125" style="59" customWidth="1"/>
    <col min="14341" max="14341" width="10.875" style="59" customWidth="1"/>
    <col min="14342" max="14349" width="9" style="59"/>
    <col min="14350" max="14350" width="13.375" style="59" customWidth="1"/>
    <col min="14351" max="14351" width="3.625" style="59" customWidth="1"/>
    <col min="14352" max="14593" width="9" style="59"/>
    <col min="14594" max="14594" width="10.375" style="59" customWidth="1"/>
    <col min="14595" max="14595" width="18" style="59" customWidth="1"/>
    <col min="14596" max="14596" width="13.125" style="59" customWidth="1"/>
    <col min="14597" max="14597" width="10.875" style="59" customWidth="1"/>
    <col min="14598" max="14605" width="9" style="59"/>
    <col min="14606" max="14606" width="13.375" style="59" customWidth="1"/>
    <col min="14607" max="14607" width="3.625" style="59" customWidth="1"/>
    <col min="14608" max="14849" width="9" style="59"/>
    <col min="14850" max="14850" width="10.375" style="59" customWidth="1"/>
    <col min="14851" max="14851" width="18" style="59" customWidth="1"/>
    <col min="14852" max="14852" width="13.125" style="59" customWidth="1"/>
    <col min="14853" max="14853" width="10.875" style="59" customWidth="1"/>
    <col min="14854" max="14861" width="9" style="59"/>
    <col min="14862" max="14862" width="13.375" style="59" customWidth="1"/>
    <col min="14863" max="14863" width="3.625" style="59" customWidth="1"/>
    <col min="14864" max="15105" width="9" style="59"/>
    <col min="15106" max="15106" width="10.375" style="59" customWidth="1"/>
    <col min="15107" max="15107" width="18" style="59" customWidth="1"/>
    <col min="15108" max="15108" width="13.125" style="59" customWidth="1"/>
    <col min="15109" max="15109" width="10.875" style="59" customWidth="1"/>
    <col min="15110" max="15117" width="9" style="59"/>
    <col min="15118" max="15118" width="13.375" style="59" customWidth="1"/>
    <col min="15119" max="15119" width="3.625" style="59" customWidth="1"/>
    <col min="15120" max="15361" width="9" style="59"/>
    <col min="15362" max="15362" width="10.375" style="59" customWidth="1"/>
    <col min="15363" max="15363" width="18" style="59" customWidth="1"/>
    <col min="15364" max="15364" width="13.125" style="59" customWidth="1"/>
    <col min="15365" max="15365" width="10.875" style="59" customWidth="1"/>
    <col min="15366" max="15373" width="9" style="59"/>
    <col min="15374" max="15374" width="13.375" style="59" customWidth="1"/>
    <col min="15375" max="15375" width="3.625" style="59" customWidth="1"/>
    <col min="15376" max="15617" width="9" style="59"/>
    <col min="15618" max="15618" width="10.375" style="59" customWidth="1"/>
    <col min="15619" max="15619" width="18" style="59" customWidth="1"/>
    <col min="15620" max="15620" width="13.125" style="59" customWidth="1"/>
    <col min="15621" max="15621" width="10.875" style="59" customWidth="1"/>
    <col min="15622" max="15629" width="9" style="59"/>
    <col min="15630" max="15630" width="13.375" style="59" customWidth="1"/>
    <col min="15631" max="15631" width="3.625" style="59" customWidth="1"/>
    <col min="15632" max="15873" width="9" style="59"/>
    <col min="15874" max="15874" width="10.375" style="59" customWidth="1"/>
    <col min="15875" max="15875" width="18" style="59" customWidth="1"/>
    <col min="15876" max="15876" width="13.125" style="59" customWidth="1"/>
    <col min="15877" max="15877" width="10.875" style="59" customWidth="1"/>
    <col min="15878" max="15885" width="9" style="59"/>
    <col min="15886" max="15886" width="13.375" style="59" customWidth="1"/>
    <col min="15887" max="15887" width="3.625" style="59" customWidth="1"/>
    <col min="15888" max="16129" width="9" style="59"/>
    <col min="16130" max="16130" width="10.375" style="59" customWidth="1"/>
    <col min="16131" max="16131" width="18" style="59" customWidth="1"/>
    <col min="16132" max="16132" width="13.125" style="59" customWidth="1"/>
    <col min="16133" max="16133" width="10.875" style="59" customWidth="1"/>
    <col min="16134" max="16141" width="9" style="59"/>
    <col min="16142" max="16142" width="13.375" style="59" customWidth="1"/>
    <col min="16143" max="16143" width="3.625" style="59" customWidth="1"/>
    <col min="16144" max="16384" width="9" style="59"/>
  </cols>
  <sheetData>
    <row r="1" spans="1:15">
      <c r="A1" s="136" t="s">
        <v>248</v>
      </c>
      <c r="B1" s="136"/>
      <c r="C1" s="136"/>
      <c r="D1" s="136"/>
      <c r="E1" s="136"/>
      <c r="F1" s="137"/>
      <c r="G1" s="136"/>
      <c r="H1" s="136"/>
      <c r="I1" s="136"/>
      <c r="J1" s="136"/>
      <c r="K1" s="136"/>
      <c r="L1" s="136"/>
      <c r="M1" s="136"/>
      <c r="N1" s="136"/>
      <c r="O1" s="137"/>
    </row>
    <row r="2" spans="1:15" ht="17.25">
      <c r="A2" s="1368" t="s">
        <v>249</v>
      </c>
      <c r="B2" s="1369"/>
      <c r="C2" s="1369"/>
      <c r="D2" s="1369"/>
      <c r="E2" s="1369"/>
      <c r="F2" s="1369"/>
      <c r="G2" s="1369"/>
      <c r="H2" s="1369"/>
      <c r="I2" s="1369"/>
      <c r="J2" s="138"/>
      <c r="K2" s="139"/>
      <c r="L2" s="140"/>
      <c r="M2" s="141"/>
      <c r="N2" s="141"/>
      <c r="O2" s="137"/>
    </row>
    <row r="3" spans="1:15">
      <c r="A3" s="137"/>
      <c r="B3" s="137"/>
      <c r="C3" s="137"/>
      <c r="D3" s="137"/>
      <c r="E3" s="137"/>
      <c r="F3" s="136"/>
      <c r="G3" s="136"/>
      <c r="H3" s="136"/>
      <c r="I3" s="136"/>
      <c r="J3" s="136"/>
      <c r="K3" s="136"/>
      <c r="L3" s="136"/>
      <c r="M3" s="136"/>
      <c r="N3" s="136"/>
      <c r="O3" s="137"/>
    </row>
    <row r="4" spans="1:15">
      <c r="A4" s="142"/>
      <c r="B4" s="143" t="s">
        <v>232</v>
      </c>
      <c r="C4" s="143"/>
      <c r="D4" s="143"/>
      <c r="E4" s="143"/>
      <c r="F4" s="1370"/>
      <c r="G4" s="1370"/>
      <c r="H4" s="1370"/>
      <c r="I4" s="1370"/>
      <c r="J4" s="144"/>
      <c r="K4" s="145" t="s">
        <v>250</v>
      </c>
      <c r="L4" s="146"/>
      <c r="M4" s="145"/>
      <c r="N4" s="145"/>
      <c r="O4" s="60"/>
    </row>
    <row r="5" spans="1:15">
      <c r="A5" s="142"/>
      <c r="B5" s="142"/>
      <c r="C5" s="142"/>
      <c r="D5" s="142"/>
      <c r="E5" s="142"/>
      <c r="F5" s="144"/>
      <c r="G5" s="144"/>
      <c r="H5" s="144"/>
      <c r="I5" s="144"/>
      <c r="J5" s="144"/>
      <c r="K5" s="60"/>
      <c r="L5" s="60"/>
      <c r="M5" s="60"/>
      <c r="N5" s="147"/>
      <c r="O5" s="147"/>
    </row>
    <row r="6" spans="1:15">
      <c r="A6" s="142"/>
      <c r="B6" s="143" t="s">
        <v>233</v>
      </c>
      <c r="C6" s="143"/>
      <c r="D6" s="143"/>
      <c r="E6" s="143"/>
      <c r="F6" s="1370"/>
      <c r="G6" s="1370"/>
      <c r="H6" s="1370"/>
      <c r="I6" s="1370"/>
      <c r="J6" s="144"/>
      <c r="K6" s="145" t="s">
        <v>251</v>
      </c>
      <c r="L6" s="148"/>
      <c r="M6" s="149"/>
      <c r="N6" s="150"/>
      <c r="O6" s="147"/>
    </row>
    <row r="7" spans="1:15">
      <c r="A7" s="137"/>
      <c r="B7" s="137"/>
      <c r="C7" s="137"/>
      <c r="D7" s="137"/>
      <c r="E7" s="137"/>
      <c r="F7" s="137"/>
      <c r="G7" s="137"/>
      <c r="H7" s="137"/>
      <c r="I7" s="137"/>
      <c r="J7" s="137"/>
      <c r="K7" s="137"/>
      <c r="L7" s="137"/>
      <c r="M7" s="137"/>
      <c r="N7" s="137"/>
      <c r="O7" s="137"/>
    </row>
    <row r="8" spans="1:15">
      <c r="A8" s="1371" t="s">
        <v>252</v>
      </c>
      <c r="B8" s="1372"/>
      <c r="C8" s="1372"/>
      <c r="D8" s="151"/>
      <c r="E8" s="152"/>
      <c r="F8" s="1350"/>
      <c r="G8" s="1377"/>
      <c r="H8" s="1378"/>
      <c r="I8" s="1378"/>
      <c r="J8" s="1378"/>
      <c r="K8" s="1378"/>
      <c r="L8" s="1378"/>
      <c r="M8" s="1378"/>
      <c r="N8" s="1378"/>
      <c r="O8" s="1379"/>
    </row>
    <row r="9" spans="1:15">
      <c r="A9" s="1373"/>
      <c r="B9" s="1374"/>
      <c r="C9" s="1374"/>
      <c r="D9" s="153"/>
      <c r="E9" s="154"/>
      <c r="F9" s="1350"/>
      <c r="G9" s="1377"/>
      <c r="H9" s="1378"/>
      <c r="I9" s="1378"/>
      <c r="J9" s="1378"/>
      <c r="K9" s="1378"/>
      <c r="L9" s="1378"/>
      <c r="M9" s="1378"/>
      <c r="N9" s="1378"/>
      <c r="O9" s="1379"/>
    </row>
    <row r="10" spans="1:15">
      <c r="A10" s="1373"/>
      <c r="B10" s="1374"/>
      <c r="C10" s="1374"/>
      <c r="D10" s="155" t="s">
        <v>253</v>
      </c>
      <c r="E10" s="156" t="s">
        <v>254</v>
      </c>
      <c r="F10" s="1350"/>
      <c r="G10" s="1377"/>
      <c r="H10" s="1378"/>
      <c r="I10" s="1378"/>
      <c r="J10" s="1378"/>
      <c r="K10" s="1378"/>
      <c r="L10" s="1378"/>
      <c r="M10" s="1378"/>
      <c r="N10" s="1378"/>
      <c r="O10" s="1379"/>
    </row>
    <row r="11" spans="1:15" ht="13.5" customHeight="1">
      <c r="A11" s="1373"/>
      <c r="B11" s="1374"/>
      <c r="C11" s="1374"/>
      <c r="D11" s="153"/>
      <c r="E11" s="154"/>
      <c r="F11" s="1350"/>
      <c r="G11" s="1377"/>
      <c r="H11" s="1378"/>
      <c r="I11" s="1378"/>
      <c r="J11" s="1378"/>
      <c r="K11" s="1378"/>
      <c r="L11" s="1378"/>
      <c r="M11" s="1378"/>
      <c r="N11" s="1378"/>
      <c r="O11" s="1379"/>
    </row>
    <row r="12" spans="1:15" ht="15.75" customHeight="1">
      <c r="A12" s="1375"/>
      <c r="B12" s="1376"/>
      <c r="C12" s="1376"/>
      <c r="D12" s="157"/>
      <c r="E12" s="158"/>
      <c r="F12" s="1350"/>
      <c r="G12" s="1377"/>
      <c r="H12" s="1378"/>
      <c r="I12" s="1378"/>
      <c r="J12" s="1378"/>
      <c r="K12" s="1378"/>
      <c r="L12" s="1378"/>
      <c r="M12" s="1378"/>
      <c r="N12" s="1378"/>
      <c r="O12" s="1379"/>
    </row>
    <row r="13" spans="1:15" ht="13.5" customHeight="1">
      <c r="A13" s="1341" t="s">
        <v>255</v>
      </c>
      <c r="B13" s="1342" t="s">
        <v>256</v>
      </c>
      <c r="C13" s="1344"/>
      <c r="D13" s="1344"/>
      <c r="E13" s="1365"/>
      <c r="F13" s="1350"/>
      <c r="G13" s="1353">
        <v>24504</v>
      </c>
      <c r="H13" s="1354"/>
      <c r="I13" s="1354"/>
      <c r="J13" s="1354"/>
      <c r="K13" s="1354"/>
      <c r="L13" s="1354"/>
      <c r="M13" s="1354"/>
      <c r="N13" s="1354"/>
      <c r="O13" s="1355"/>
    </row>
    <row r="14" spans="1:15" ht="13.5" customHeight="1">
      <c r="A14" s="1341"/>
      <c r="B14" s="1343"/>
      <c r="C14" s="1345"/>
      <c r="D14" s="1345"/>
      <c r="E14" s="1366"/>
      <c r="F14" s="1350"/>
      <c r="G14" s="1356"/>
      <c r="H14" s="1357"/>
      <c r="I14" s="1357"/>
      <c r="J14" s="1357"/>
      <c r="K14" s="1357"/>
      <c r="L14" s="1357"/>
      <c r="M14" s="1357"/>
      <c r="N14" s="1357"/>
      <c r="O14" s="1358"/>
    </row>
    <row r="15" spans="1:15">
      <c r="A15" s="1341"/>
      <c r="B15" s="1347" t="s">
        <v>257</v>
      </c>
      <c r="C15" s="1348"/>
      <c r="D15" s="1344"/>
      <c r="E15" s="1365"/>
      <c r="F15" s="1350"/>
      <c r="G15" s="1356"/>
      <c r="H15" s="1357"/>
      <c r="I15" s="1357"/>
      <c r="J15" s="1357"/>
      <c r="K15" s="1357"/>
      <c r="L15" s="1357"/>
      <c r="M15" s="1357"/>
      <c r="N15" s="1357"/>
      <c r="O15" s="1358"/>
    </row>
    <row r="16" spans="1:15">
      <c r="A16" s="1341"/>
      <c r="B16" s="1347"/>
      <c r="C16" s="1349"/>
      <c r="D16" s="1345"/>
      <c r="E16" s="1366"/>
      <c r="F16" s="1350"/>
      <c r="G16" s="1356"/>
      <c r="H16" s="1357"/>
      <c r="I16" s="1357"/>
      <c r="J16" s="1357"/>
      <c r="K16" s="1357"/>
      <c r="L16" s="1357"/>
      <c r="M16" s="1357"/>
      <c r="N16" s="1357"/>
      <c r="O16" s="1358"/>
    </row>
    <row r="17" spans="1:15">
      <c r="A17" s="1341"/>
      <c r="B17" s="1347" t="s">
        <v>258</v>
      </c>
      <c r="C17" s="1348"/>
      <c r="D17" s="1344"/>
      <c r="E17" s="1365"/>
      <c r="F17" s="1350"/>
      <c r="G17" s="1356"/>
      <c r="H17" s="1357"/>
      <c r="I17" s="1357"/>
      <c r="J17" s="1357"/>
      <c r="K17" s="1357"/>
      <c r="L17" s="1357"/>
      <c r="M17" s="1357"/>
      <c r="N17" s="1357"/>
      <c r="O17" s="1358"/>
    </row>
    <row r="18" spans="1:15">
      <c r="A18" s="1341"/>
      <c r="B18" s="1347"/>
      <c r="C18" s="1349"/>
      <c r="D18" s="1345"/>
      <c r="E18" s="1366"/>
      <c r="F18" s="1350"/>
      <c r="G18" s="1356"/>
      <c r="H18" s="1357"/>
      <c r="I18" s="1357"/>
      <c r="J18" s="1357"/>
      <c r="K18" s="1357"/>
      <c r="L18" s="1357"/>
      <c r="M18" s="1357"/>
      <c r="N18" s="1357"/>
      <c r="O18" s="1358"/>
    </row>
    <row r="19" spans="1:15">
      <c r="A19" s="1341"/>
      <c r="B19" s="1347" t="s">
        <v>259</v>
      </c>
      <c r="C19" s="1349"/>
      <c r="D19" s="1349"/>
      <c r="E19" s="1367"/>
      <c r="F19" s="1350"/>
      <c r="G19" s="1356"/>
      <c r="H19" s="1357"/>
      <c r="I19" s="1357"/>
      <c r="J19" s="1357"/>
      <c r="K19" s="1357"/>
      <c r="L19" s="1357"/>
      <c r="M19" s="1357"/>
      <c r="N19" s="1357"/>
      <c r="O19" s="1358"/>
    </row>
    <row r="20" spans="1:15" ht="14.25" customHeight="1">
      <c r="A20" s="1341"/>
      <c r="B20" s="1347"/>
      <c r="C20" s="1349"/>
      <c r="D20" s="1349"/>
      <c r="E20" s="1367"/>
      <c r="F20" s="1350"/>
      <c r="G20" s="1356"/>
      <c r="H20" s="1357"/>
      <c r="I20" s="1357"/>
      <c r="J20" s="1357"/>
      <c r="K20" s="1357"/>
      <c r="L20" s="1357"/>
      <c r="M20" s="1357"/>
      <c r="N20" s="1357"/>
      <c r="O20" s="1358"/>
    </row>
    <row r="21" spans="1:15">
      <c r="A21" s="1341"/>
      <c r="B21" s="1347" t="s">
        <v>260</v>
      </c>
      <c r="C21" s="1349"/>
      <c r="D21" s="1349"/>
      <c r="E21" s="1367"/>
      <c r="F21" s="1350"/>
      <c r="G21" s="1356"/>
      <c r="H21" s="1357"/>
      <c r="I21" s="1357"/>
      <c r="J21" s="1357"/>
      <c r="K21" s="1357"/>
      <c r="L21" s="1357"/>
      <c r="M21" s="1357"/>
      <c r="N21" s="1357"/>
      <c r="O21" s="1358"/>
    </row>
    <row r="22" spans="1:15" ht="14.25" customHeight="1">
      <c r="A22" s="1341"/>
      <c r="B22" s="1347"/>
      <c r="C22" s="1349"/>
      <c r="D22" s="1349"/>
      <c r="E22" s="1367"/>
      <c r="F22" s="1350"/>
      <c r="G22" s="1356"/>
      <c r="H22" s="1357"/>
      <c r="I22" s="1357"/>
      <c r="J22" s="1357"/>
      <c r="K22" s="1357"/>
      <c r="L22" s="1357"/>
      <c r="M22" s="1357"/>
      <c r="N22" s="1357"/>
      <c r="O22" s="1358"/>
    </row>
    <row r="23" spans="1:15" ht="13.5" customHeight="1">
      <c r="A23" s="1341"/>
      <c r="B23" s="1342" t="s">
        <v>261</v>
      </c>
      <c r="C23" s="1352"/>
      <c r="D23" s="1352"/>
      <c r="E23" s="1365"/>
      <c r="F23" s="1350"/>
      <c r="G23" s="1356"/>
      <c r="H23" s="1357"/>
      <c r="I23" s="1357"/>
      <c r="J23" s="1357"/>
      <c r="K23" s="1357"/>
      <c r="L23" s="1357"/>
      <c r="M23" s="1357"/>
      <c r="N23" s="1357"/>
      <c r="O23" s="1358"/>
    </row>
    <row r="24" spans="1:15">
      <c r="A24" s="1341"/>
      <c r="B24" s="1351"/>
      <c r="C24" s="1345"/>
      <c r="D24" s="1345"/>
      <c r="E24" s="1366"/>
      <c r="F24" s="1350"/>
      <c r="G24" s="1356"/>
      <c r="H24" s="1357"/>
      <c r="I24" s="1357"/>
      <c r="J24" s="1357"/>
      <c r="K24" s="1357"/>
      <c r="L24" s="1357"/>
      <c r="M24" s="1357"/>
      <c r="N24" s="1357"/>
      <c r="O24" s="1358"/>
    </row>
    <row r="25" spans="1:15" ht="13.5" customHeight="1">
      <c r="A25" s="1341" t="s">
        <v>262</v>
      </c>
      <c r="B25" s="1342" t="s">
        <v>256</v>
      </c>
      <c r="C25" s="1344"/>
      <c r="D25" s="1344"/>
      <c r="E25" s="1346"/>
      <c r="F25" s="1350"/>
      <c r="G25" s="1359"/>
      <c r="H25" s="1360"/>
      <c r="I25" s="1360"/>
      <c r="J25" s="1360"/>
      <c r="K25" s="1360"/>
      <c r="L25" s="1360"/>
      <c r="M25" s="1360"/>
      <c r="N25" s="1360"/>
      <c r="O25" s="1361"/>
    </row>
    <row r="26" spans="1:15" ht="13.5" customHeight="1">
      <c r="A26" s="1341"/>
      <c r="B26" s="1343"/>
      <c r="C26" s="1345"/>
      <c r="D26" s="1345"/>
      <c r="E26" s="1346"/>
      <c r="F26" s="1350"/>
      <c r="G26" s="1359"/>
      <c r="H26" s="1360"/>
      <c r="I26" s="1360"/>
      <c r="J26" s="1360"/>
      <c r="K26" s="1360"/>
      <c r="L26" s="1360"/>
      <c r="M26" s="1360"/>
      <c r="N26" s="1360"/>
      <c r="O26" s="1361"/>
    </row>
    <row r="27" spans="1:15">
      <c r="A27" s="1341"/>
      <c r="B27" s="1347" t="s">
        <v>257</v>
      </c>
      <c r="C27" s="1348"/>
      <c r="D27" s="1344"/>
      <c r="E27" s="1346"/>
      <c r="F27" s="1350"/>
      <c r="G27" s="1359"/>
      <c r="H27" s="1360"/>
      <c r="I27" s="1360"/>
      <c r="J27" s="1360"/>
      <c r="K27" s="1360"/>
      <c r="L27" s="1360"/>
      <c r="M27" s="1360"/>
      <c r="N27" s="1360"/>
      <c r="O27" s="1361"/>
    </row>
    <row r="28" spans="1:15">
      <c r="A28" s="1341"/>
      <c r="B28" s="1347"/>
      <c r="C28" s="1349"/>
      <c r="D28" s="1345"/>
      <c r="E28" s="1346"/>
      <c r="F28" s="1350"/>
      <c r="G28" s="1359"/>
      <c r="H28" s="1360"/>
      <c r="I28" s="1360"/>
      <c r="J28" s="1360"/>
      <c r="K28" s="1360"/>
      <c r="L28" s="1360"/>
      <c r="M28" s="1360"/>
      <c r="N28" s="1360"/>
      <c r="O28" s="1361"/>
    </row>
    <row r="29" spans="1:15">
      <c r="A29" s="1341"/>
      <c r="B29" s="1347" t="s">
        <v>258</v>
      </c>
      <c r="C29" s="1348"/>
      <c r="D29" s="1344"/>
      <c r="E29" s="1346"/>
      <c r="F29" s="1350"/>
      <c r="G29" s="1359"/>
      <c r="H29" s="1360"/>
      <c r="I29" s="1360"/>
      <c r="J29" s="1360"/>
      <c r="K29" s="1360"/>
      <c r="L29" s="1360"/>
      <c r="M29" s="1360"/>
      <c r="N29" s="1360"/>
      <c r="O29" s="1361"/>
    </row>
    <row r="30" spans="1:15">
      <c r="A30" s="1341"/>
      <c r="B30" s="1347"/>
      <c r="C30" s="1349"/>
      <c r="D30" s="1345"/>
      <c r="E30" s="1346"/>
      <c r="F30" s="1350"/>
      <c r="G30" s="1359"/>
      <c r="H30" s="1360"/>
      <c r="I30" s="1360"/>
      <c r="J30" s="1360"/>
      <c r="K30" s="1360"/>
      <c r="L30" s="1360"/>
      <c r="M30" s="1360"/>
      <c r="N30" s="1360"/>
      <c r="O30" s="1361"/>
    </row>
    <row r="31" spans="1:15">
      <c r="A31" s="1341"/>
      <c r="B31" s="1347" t="s">
        <v>259</v>
      </c>
      <c r="C31" s="1349"/>
      <c r="D31" s="1349"/>
      <c r="E31" s="1346"/>
      <c r="F31" s="1350"/>
      <c r="G31" s="1359"/>
      <c r="H31" s="1360"/>
      <c r="I31" s="1360"/>
      <c r="J31" s="1360"/>
      <c r="K31" s="1360"/>
      <c r="L31" s="1360"/>
      <c r="M31" s="1360"/>
      <c r="N31" s="1360"/>
      <c r="O31" s="1361"/>
    </row>
    <row r="32" spans="1:15">
      <c r="A32" s="1341"/>
      <c r="B32" s="1347"/>
      <c r="C32" s="1349"/>
      <c r="D32" s="1349"/>
      <c r="E32" s="1346"/>
      <c r="F32" s="1350"/>
      <c r="G32" s="1359"/>
      <c r="H32" s="1360"/>
      <c r="I32" s="1360"/>
      <c r="J32" s="1360"/>
      <c r="K32" s="1360"/>
      <c r="L32" s="1360"/>
      <c r="M32" s="1360"/>
      <c r="N32" s="1360"/>
      <c r="O32" s="1361"/>
    </row>
    <row r="33" spans="1:15">
      <c r="A33" s="1341"/>
      <c r="B33" s="1347" t="s">
        <v>260</v>
      </c>
      <c r="C33" s="1349"/>
      <c r="D33" s="1349"/>
      <c r="E33" s="1346"/>
      <c r="F33" s="1350"/>
      <c r="G33" s="1359"/>
      <c r="H33" s="1360"/>
      <c r="I33" s="1360"/>
      <c r="J33" s="1360"/>
      <c r="K33" s="1360"/>
      <c r="L33" s="1360"/>
      <c r="M33" s="1360"/>
      <c r="N33" s="1360"/>
      <c r="O33" s="1361"/>
    </row>
    <row r="34" spans="1:15" ht="14.25" customHeight="1">
      <c r="A34" s="1341"/>
      <c r="B34" s="1347"/>
      <c r="C34" s="1349"/>
      <c r="D34" s="1349"/>
      <c r="E34" s="1346"/>
      <c r="F34" s="1350"/>
      <c r="G34" s="1359"/>
      <c r="H34" s="1360"/>
      <c r="I34" s="1360"/>
      <c r="J34" s="1360"/>
      <c r="K34" s="1360"/>
      <c r="L34" s="1360"/>
      <c r="M34" s="1360"/>
      <c r="N34" s="1360"/>
      <c r="O34" s="1361"/>
    </row>
    <row r="35" spans="1:15" ht="13.5" customHeight="1">
      <c r="A35" s="1341"/>
      <c r="B35" s="1342" t="s">
        <v>261</v>
      </c>
      <c r="C35" s="1352"/>
      <c r="D35" s="1352"/>
      <c r="E35" s="159"/>
      <c r="F35" s="1350"/>
      <c r="G35" s="1359"/>
      <c r="H35" s="1360"/>
      <c r="I35" s="1360"/>
      <c r="J35" s="1360"/>
      <c r="K35" s="1360"/>
      <c r="L35" s="1360"/>
      <c r="M35" s="1360"/>
      <c r="N35" s="1360"/>
      <c r="O35" s="1361"/>
    </row>
    <row r="36" spans="1:15">
      <c r="A36" s="1341"/>
      <c r="B36" s="1351"/>
      <c r="C36" s="1345"/>
      <c r="D36" s="1345"/>
      <c r="E36" s="160"/>
      <c r="F36" s="1350"/>
      <c r="G36" s="1362"/>
      <c r="H36" s="1363"/>
      <c r="I36" s="1363"/>
      <c r="J36" s="1363"/>
      <c r="K36" s="1363"/>
      <c r="L36" s="1363"/>
      <c r="M36" s="1363"/>
      <c r="N36" s="1363"/>
      <c r="O36" s="1364"/>
    </row>
  </sheetData>
  <mergeCells count="58">
    <mergeCell ref="A2:I2"/>
    <mergeCell ref="F4:I4"/>
    <mergeCell ref="F6:I6"/>
    <mergeCell ref="A8:C12"/>
    <mergeCell ref="F8:F12"/>
    <mergeCell ref="G8:O12"/>
    <mergeCell ref="A13:A24"/>
    <mergeCell ref="B13:B14"/>
    <mergeCell ref="C13:C14"/>
    <mergeCell ref="D13:D14"/>
    <mergeCell ref="E13:E14"/>
    <mergeCell ref="C19:C20"/>
    <mergeCell ref="D19:D20"/>
    <mergeCell ref="E19:E20"/>
    <mergeCell ref="B21:B22"/>
    <mergeCell ref="D23:D24"/>
    <mergeCell ref="E23:E24"/>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F25:F36"/>
    <mergeCell ref="B27:B28"/>
    <mergeCell ref="C27:C28"/>
    <mergeCell ref="D27:D28"/>
    <mergeCell ref="E27:E28"/>
    <mergeCell ref="E33:E34"/>
    <mergeCell ref="B35:B36"/>
    <mergeCell ref="C35:C36"/>
    <mergeCell ref="D35:D36"/>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s>
  <phoneticPr fontId="7"/>
  <printOptions horizontalCentered="1"/>
  <pageMargins left="0.70866141732283472" right="0.70866141732283472" top="0.74803149606299213" bottom="0.74803149606299213" header="0.31496062992125984" footer="0.31496062992125984"/>
  <pageSetup paperSize="9" scale="8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topLeftCell="B1" zoomScale="80" zoomScaleNormal="95" zoomScaleSheetLayoutView="80" workbookViewId="0">
      <selection activeCell="C5" sqref="C5:C6"/>
    </sheetView>
  </sheetViews>
  <sheetFormatPr defaultRowHeight="13.5"/>
  <cols>
    <col min="1" max="1" width="12.5" style="59" customWidth="1"/>
    <col min="2" max="3" width="6.75" style="59" bestFit="1" customWidth="1"/>
    <col min="4" max="4" width="6.75" style="59" customWidth="1"/>
    <col min="5" max="5" width="12.5" style="59" customWidth="1"/>
    <col min="6" max="7" width="6.75" style="59" bestFit="1" customWidth="1"/>
    <col min="8" max="8" width="6.75" style="59" customWidth="1"/>
    <col min="9" max="9" width="12.5" style="59" customWidth="1"/>
    <col min="10" max="11" width="6.75" style="59" bestFit="1" customWidth="1"/>
    <col min="12" max="12" width="6.75" style="59" customWidth="1"/>
    <col min="13" max="13" width="12.5" style="59" customWidth="1"/>
    <col min="14" max="15" width="6.75" style="59" bestFit="1" customWidth="1"/>
    <col min="16" max="16" width="6.75" style="59" customWidth="1"/>
    <col min="17" max="256" width="9" style="59"/>
    <col min="257" max="257" width="12.5" style="59" customWidth="1"/>
    <col min="258" max="259" width="6.75" style="59" bestFit="1" customWidth="1"/>
    <col min="260" max="260" width="6.75" style="59" customWidth="1"/>
    <col min="261" max="261" width="12.5" style="59" customWidth="1"/>
    <col min="262" max="263" width="6.75" style="59" bestFit="1" customWidth="1"/>
    <col min="264" max="264" width="6.75" style="59" customWidth="1"/>
    <col min="265" max="265" width="12.5" style="59" customWidth="1"/>
    <col min="266" max="267" width="6.75" style="59" bestFit="1" customWidth="1"/>
    <col min="268" max="268" width="6.75" style="59" customWidth="1"/>
    <col min="269" max="269" width="12.5" style="59" customWidth="1"/>
    <col min="270" max="271" width="6.75" style="59" bestFit="1" customWidth="1"/>
    <col min="272" max="272" width="6.75" style="59" customWidth="1"/>
    <col min="273" max="512" width="9" style="59"/>
    <col min="513" max="513" width="12.5" style="59" customWidth="1"/>
    <col min="514" max="515" width="6.75" style="59" bestFit="1" customWidth="1"/>
    <col min="516" max="516" width="6.75" style="59" customWidth="1"/>
    <col min="517" max="517" width="12.5" style="59" customWidth="1"/>
    <col min="518" max="519" width="6.75" style="59" bestFit="1" customWidth="1"/>
    <col min="520" max="520" width="6.75" style="59" customWidth="1"/>
    <col min="521" max="521" width="12.5" style="59" customWidth="1"/>
    <col min="522" max="523" width="6.75" style="59" bestFit="1" customWidth="1"/>
    <col min="524" max="524" width="6.75" style="59" customWidth="1"/>
    <col min="525" max="525" width="12.5" style="59" customWidth="1"/>
    <col min="526" max="527" width="6.75" style="59" bestFit="1" customWidth="1"/>
    <col min="528" max="528" width="6.75" style="59" customWidth="1"/>
    <col min="529" max="768" width="9" style="59"/>
    <col min="769" max="769" width="12.5" style="59" customWidth="1"/>
    <col min="770" max="771" width="6.75" style="59" bestFit="1" customWidth="1"/>
    <col min="772" max="772" width="6.75" style="59" customWidth="1"/>
    <col min="773" max="773" width="12.5" style="59" customWidth="1"/>
    <col min="774" max="775" width="6.75" style="59" bestFit="1" customWidth="1"/>
    <col min="776" max="776" width="6.75" style="59" customWidth="1"/>
    <col min="777" max="777" width="12.5" style="59" customWidth="1"/>
    <col min="778" max="779" width="6.75" style="59" bestFit="1" customWidth="1"/>
    <col min="780" max="780" width="6.75" style="59" customWidth="1"/>
    <col min="781" max="781" width="12.5" style="59" customWidth="1"/>
    <col min="782" max="783" width="6.75" style="59" bestFit="1" customWidth="1"/>
    <col min="784" max="784" width="6.75" style="59" customWidth="1"/>
    <col min="785" max="1024" width="9" style="59"/>
    <col min="1025" max="1025" width="12.5" style="59" customWidth="1"/>
    <col min="1026" max="1027" width="6.75" style="59" bestFit="1" customWidth="1"/>
    <col min="1028" max="1028" width="6.75" style="59" customWidth="1"/>
    <col min="1029" max="1029" width="12.5" style="59" customWidth="1"/>
    <col min="1030" max="1031" width="6.75" style="59" bestFit="1" customWidth="1"/>
    <col min="1032" max="1032" width="6.75" style="59" customWidth="1"/>
    <col min="1033" max="1033" width="12.5" style="59" customWidth="1"/>
    <col min="1034" max="1035" width="6.75" style="59" bestFit="1" customWidth="1"/>
    <col min="1036" max="1036" width="6.75" style="59" customWidth="1"/>
    <col min="1037" max="1037" width="12.5" style="59" customWidth="1"/>
    <col min="1038" max="1039" width="6.75" style="59" bestFit="1" customWidth="1"/>
    <col min="1040" max="1040" width="6.75" style="59" customWidth="1"/>
    <col min="1041" max="1280" width="9" style="59"/>
    <col min="1281" max="1281" width="12.5" style="59" customWidth="1"/>
    <col min="1282" max="1283" width="6.75" style="59" bestFit="1" customWidth="1"/>
    <col min="1284" max="1284" width="6.75" style="59" customWidth="1"/>
    <col min="1285" max="1285" width="12.5" style="59" customWidth="1"/>
    <col min="1286" max="1287" width="6.75" style="59" bestFit="1" customWidth="1"/>
    <col min="1288" max="1288" width="6.75" style="59" customWidth="1"/>
    <col min="1289" max="1289" width="12.5" style="59" customWidth="1"/>
    <col min="1290" max="1291" width="6.75" style="59" bestFit="1" customWidth="1"/>
    <col min="1292" max="1292" width="6.75" style="59" customWidth="1"/>
    <col min="1293" max="1293" width="12.5" style="59" customWidth="1"/>
    <col min="1294" max="1295" width="6.75" style="59" bestFit="1" customWidth="1"/>
    <col min="1296" max="1296" width="6.75" style="59" customWidth="1"/>
    <col min="1297" max="1536" width="9" style="59"/>
    <col min="1537" max="1537" width="12.5" style="59" customWidth="1"/>
    <col min="1538" max="1539" width="6.75" style="59" bestFit="1" customWidth="1"/>
    <col min="1540" max="1540" width="6.75" style="59" customWidth="1"/>
    <col min="1541" max="1541" width="12.5" style="59" customWidth="1"/>
    <col min="1542" max="1543" width="6.75" style="59" bestFit="1" customWidth="1"/>
    <col min="1544" max="1544" width="6.75" style="59" customWidth="1"/>
    <col min="1545" max="1545" width="12.5" style="59" customWidth="1"/>
    <col min="1546" max="1547" width="6.75" style="59" bestFit="1" customWidth="1"/>
    <col min="1548" max="1548" width="6.75" style="59" customWidth="1"/>
    <col min="1549" max="1549" width="12.5" style="59" customWidth="1"/>
    <col min="1550" max="1551" width="6.75" style="59" bestFit="1" customWidth="1"/>
    <col min="1552" max="1552" width="6.75" style="59" customWidth="1"/>
    <col min="1553" max="1792" width="9" style="59"/>
    <col min="1793" max="1793" width="12.5" style="59" customWidth="1"/>
    <col min="1794" max="1795" width="6.75" style="59" bestFit="1" customWidth="1"/>
    <col min="1796" max="1796" width="6.75" style="59" customWidth="1"/>
    <col min="1797" max="1797" width="12.5" style="59" customWidth="1"/>
    <col min="1798" max="1799" width="6.75" style="59" bestFit="1" customWidth="1"/>
    <col min="1800" max="1800" width="6.75" style="59" customWidth="1"/>
    <col min="1801" max="1801" width="12.5" style="59" customWidth="1"/>
    <col min="1802" max="1803" width="6.75" style="59" bestFit="1" customWidth="1"/>
    <col min="1804" max="1804" width="6.75" style="59" customWidth="1"/>
    <col min="1805" max="1805" width="12.5" style="59" customWidth="1"/>
    <col min="1806" max="1807" width="6.75" style="59" bestFit="1" customWidth="1"/>
    <col min="1808" max="1808" width="6.75" style="59" customWidth="1"/>
    <col min="1809" max="2048" width="9" style="59"/>
    <col min="2049" max="2049" width="12.5" style="59" customWidth="1"/>
    <col min="2050" max="2051" width="6.75" style="59" bestFit="1" customWidth="1"/>
    <col min="2052" max="2052" width="6.75" style="59" customWidth="1"/>
    <col min="2053" max="2053" width="12.5" style="59" customWidth="1"/>
    <col min="2054" max="2055" width="6.75" style="59" bestFit="1" customWidth="1"/>
    <col min="2056" max="2056" width="6.75" style="59" customWidth="1"/>
    <col min="2057" max="2057" width="12.5" style="59" customWidth="1"/>
    <col min="2058" max="2059" width="6.75" style="59" bestFit="1" customWidth="1"/>
    <col min="2060" max="2060" width="6.75" style="59" customWidth="1"/>
    <col min="2061" max="2061" width="12.5" style="59" customWidth="1"/>
    <col min="2062" max="2063" width="6.75" style="59" bestFit="1" customWidth="1"/>
    <col min="2064" max="2064" width="6.75" style="59" customWidth="1"/>
    <col min="2065" max="2304" width="9" style="59"/>
    <col min="2305" max="2305" width="12.5" style="59" customWidth="1"/>
    <col min="2306" max="2307" width="6.75" style="59" bestFit="1" customWidth="1"/>
    <col min="2308" max="2308" width="6.75" style="59" customWidth="1"/>
    <col min="2309" max="2309" width="12.5" style="59" customWidth="1"/>
    <col min="2310" max="2311" width="6.75" style="59" bestFit="1" customWidth="1"/>
    <col min="2312" max="2312" width="6.75" style="59" customWidth="1"/>
    <col min="2313" max="2313" width="12.5" style="59" customWidth="1"/>
    <col min="2314" max="2315" width="6.75" style="59" bestFit="1" customWidth="1"/>
    <col min="2316" max="2316" width="6.75" style="59" customWidth="1"/>
    <col min="2317" max="2317" width="12.5" style="59" customWidth="1"/>
    <col min="2318" max="2319" width="6.75" style="59" bestFit="1" customWidth="1"/>
    <col min="2320" max="2320" width="6.75" style="59" customWidth="1"/>
    <col min="2321" max="2560" width="9" style="59"/>
    <col min="2561" max="2561" width="12.5" style="59" customWidth="1"/>
    <col min="2562" max="2563" width="6.75" style="59" bestFit="1" customWidth="1"/>
    <col min="2564" max="2564" width="6.75" style="59" customWidth="1"/>
    <col min="2565" max="2565" width="12.5" style="59" customWidth="1"/>
    <col min="2566" max="2567" width="6.75" style="59" bestFit="1" customWidth="1"/>
    <col min="2568" max="2568" width="6.75" style="59" customWidth="1"/>
    <col min="2569" max="2569" width="12.5" style="59" customWidth="1"/>
    <col min="2570" max="2571" width="6.75" style="59" bestFit="1" customWidth="1"/>
    <col min="2572" max="2572" width="6.75" style="59" customWidth="1"/>
    <col min="2573" max="2573" width="12.5" style="59" customWidth="1"/>
    <col min="2574" max="2575" width="6.75" style="59" bestFit="1" customWidth="1"/>
    <col min="2576" max="2576" width="6.75" style="59" customWidth="1"/>
    <col min="2577" max="2816" width="9" style="59"/>
    <col min="2817" max="2817" width="12.5" style="59" customWidth="1"/>
    <col min="2818" max="2819" width="6.75" style="59" bestFit="1" customWidth="1"/>
    <col min="2820" max="2820" width="6.75" style="59" customWidth="1"/>
    <col min="2821" max="2821" width="12.5" style="59" customWidth="1"/>
    <col min="2822" max="2823" width="6.75" style="59" bestFit="1" customWidth="1"/>
    <col min="2824" max="2824" width="6.75" style="59" customWidth="1"/>
    <col min="2825" max="2825" width="12.5" style="59" customWidth="1"/>
    <col min="2826" max="2827" width="6.75" style="59" bestFit="1" customWidth="1"/>
    <col min="2828" max="2828" width="6.75" style="59" customWidth="1"/>
    <col min="2829" max="2829" width="12.5" style="59" customWidth="1"/>
    <col min="2830" max="2831" width="6.75" style="59" bestFit="1" customWidth="1"/>
    <col min="2832" max="2832" width="6.75" style="59" customWidth="1"/>
    <col min="2833" max="3072" width="9" style="59"/>
    <col min="3073" max="3073" width="12.5" style="59" customWidth="1"/>
    <col min="3074" max="3075" width="6.75" style="59" bestFit="1" customWidth="1"/>
    <col min="3076" max="3076" width="6.75" style="59" customWidth="1"/>
    <col min="3077" max="3077" width="12.5" style="59" customWidth="1"/>
    <col min="3078" max="3079" width="6.75" style="59" bestFit="1" customWidth="1"/>
    <col min="3080" max="3080" width="6.75" style="59" customWidth="1"/>
    <col min="3081" max="3081" width="12.5" style="59" customWidth="1"/>
    <col min="3082" max="3083" width="6.75" style="59" bestFit="1" customWidth="1"/>
    <col min="3084" max="3084" width="6.75" style="59" customWidth="1"/>
    <col min="3085" max="3085" width="12.5" style="59" customWidth="1"/>
    <col min="3086" max="3087" width="6.75" style="59" bestFit="1" customWidth="1"/>
    <col min="3088" max="3088" width="6.75" style="59" customWidth="1"/>
    <col min="3089" max="3328" width="9" style="59"/>
    <col min="3329" max="3329" width="12.5" style="59" customWidth="1"/>
    <col min="3330" max="3331" width="6.75" style="59" bestFit="1" customWidth="1"/>
    <col min="3332" max="3332" width="6.75" style="59" customWidth="1"/>
    <col min="3333" max="3333" width="12.5" style="59" customWidth="1"/>
    <col min="3334" max="3335" width="6.75" style="59" bestFit="1" customWidth="1"/>
    <col min="3336" max="3336" width="6.75" style="59" customWidth="1"/>
    <col min="3337" max="3337" width="12.5" style="59" customWidth="1"/>
    <col min="3338" max="3339" width="6.75" style="59" bestFit="1" customWidth="1"/>
    <col min="3340" max="3340" width="6.75" style="59" customWidth="1"/>
    <col min="3341" max="3341" width="12.5" style="59" customWidth="1"/>
    <col min="3342" max="3343" width="6.75" style="59" bestFit="1" customWidth="1"/>
    <col min="3344" max="3344" width="6.75" style="59" customWidth="1"/>
    <col min="3345" max="3584" width="9" style="59"/>
    <col min="3585" max="3585" width="12.5" style="59" customWidth="1"/>
    <col min="3586" max="3587" width="6.75" style="59" bestFit="1" customWidth="1"/>
    <col min="3588" max="3588" width="6.75" style="59" customWidth="1"/>
    <col min="3589" max="3589" width="12.5" style="59" customWidth="1"/>
    <col min="3590" max="3591" width="6.75" style="59" bestFit="1" customWidth="1"/>
    <col min="3592" max="3592" width="6.75" style="59" customWidth="1"/>
    <col min="3593" max="3593" width="12.5" style="59" customWidth="1"/>
    <col min="3594" max="3595" width="6.75" style="59" bestFit="1" customWidth="1"/>
    <col min="3596" max="3596" width="6.75" style="59" customWidth="1"/>
    <col min="3597" max="3597" width="12.5" style="59" customWidth="1"/>
    <col min="3598" max="3599" width="6.75" style="59" bestFit="1" customWidth="1"/>
    <col min="3600" max="3600" width="6.75" style="59" customWidth="1"/>
    <col min="3601" max="3840" width="9" style="59"/>
    <col min="3841" max="3841" width="12.5" style="59" customWidth="1"/>
    <col min="3842" max="3843" width="6.75" style="59" bestFit="1" customWidth="1"/>
    <col min="3844" max="3844" width="6.75" style="59" customWidth="1"/>
    <col min="3845" max="3845" width="12.5" style="59" customWidth="1"/>
    <col min="3846" max="3847" width="6.75" style="59" bestFit="1" customWidth="1"/>
    <col min="3848" max="3848" width="6.75" style="59" customWidth="1"/>
    <col min="3849" max="3849" width="12.5" style="59" customWidth="1"/>
    <col min="3850" max="3851" width="6.75" style="59" bestFit="1" customWidth="1"/>
    <col min="3852" max="3852" width="6.75" style="59" customWidth="1"/>
    <col min="3853" max="3853" width="12.5" style="59" customWidth="1"/>
    <col min="3854" max="3855" width="6.75" style="59" bestFit="1" customWidth="1"/>
    <col min="3856" max="3856" width="6.75" style="59" customWidth="1"/>
    <col min="3857" max="4096" width="9" style="59"/>
    <col min="4097" max="4097" width="12.5" style="59" customWidth="1"/>
    <col min="4098" max="4099" width="6.75" style="59" bestFit="1" customWidth="1"/>
    <col min="4100" max="4100" width="6.75" style="59" customWidth="1"/>
    <col min="4101" max="4101" width="12.5" style="59" customWidth="1"/>
    <col min="4102" max="4103" width="6.75" style="59" bestFit="1" customWidth="1"/>
    <col min="4104" max="4104" width="6.75" style="59" customWidth="1"/>
    <col min="4105" max="4105" width="12.5" style="59" customWidth="1"/>
    <col min="4106" max="4107" width="6.75" style="59" bestFit="1" customWidth="1"/>
    <col min="4108" max="4108" width="6.75" style="59" customWidth="1"/>
    <col min="4109" max="4109" width="12.5" style="59" customWidth="1"/>
    <col min="4110" max="4111" width="6.75" style="59" bestFit="1" customWidth="1"/>
    <col min="4112" max="4112" width="6.75" style="59" customWidth="1"/>
    <col min="4113" max="4352" width="9" style="59"/>
    <col min="4353" max="4353" width="12.5" style="59" customWidth="1"/>
    <col min="4354" max="4355" width="6.75" style="59" bestFit="1" customWidth="1"/>
    <col min="4356" max="4356" width="6.75" style="59" customWidth="1"/>
    <col min="4357" max="4357" width="12.5" style="59" customWidth="1"/>
    <col min="4358" max="4359" width="6.75" style="59" bestFit="1" customWidth="1"/>
    <col min="4360" max="4360" width="6.75" style="59" customWidth="1"/>
    <col min="4361" max="4361" width="12.5" style="59" customWidth="1"/>
    <col min="4362" max="4363" width="6.75" style="59" bestFit="1" customWidth="1"/>
    <col min="4364" max="4364" width="6.75" style="59" customWidth="1"/>
    <col min="4365" max="4365" width="12.5" style="59" customWidth="1"/>
    <col min="4366" max="4367" width="6.75" style="59" bestFit="1" customWidth="1"/>
    <col min="4368" max="4368" width="6.75" style="59" customWidth="1"/>
    <col min="4369" max="4608" width="9" style="59"/>
    <col min="4609" max="4609" width="12.5" style="59" customWidth="1"/>
    <col min="4610" max="4611" width="6.75" style="59" bestFit="1" customWidth="1"/>
    <col min="4612" max="4612" width="6.75" style="59" customWidth="1"/>
    <col min="4613" max="4613" width="12.5" style="59" customWidth="1"/>
    <col min="4614" max="4615" width="6.75" style="59" bestFit="1" customWidth="1"/>
    <col min="4616" max="4616" width="6.75" style="59" customWidth="1"/>
    <col min="4617" max="4617" width="12.5" style="59" customWidth="1"/>
    <col min="4618" max="4619" width="6.75" style="59" bestFit="1" customWidth="1"/>
    <col min="4620" max="4620" width="6.75" style="59" customWidth="1"/>
    <col min="4621" max="4621" width="12.5" style="59" customWidth="1"/>
    <col min="4622" max="4623" width="6.75" style="59" bestFit="1" customWidth="1"/>
    <col min="4624" max="4624" width="6.75" style="59" customWidth="1"/>
    <col min="4625" max="4864" width="9" style="59"/>
    <col min="4865" max="4865" width="12.5" style="59" customWidth="1"/>
    <col min="4866" max="4867" width="6.75" style="59" bestFit="1" customWidth="1"/>
    <col min="4868" max="4868" width="6.75" style="59" customWidth="1"/>
    <col min="4869" max="4869" width="12.5" style="59" customWidth="1"/>
    <col min="4870" max="4871" width="6.75" style="59" bestFit="1" customWidth="1"/>
    <col min="4872" max="4872" width="6.75" style="59" customWidth="1"/>
    <col min="4873" max="4873" width="12.5" style="59" customWidth="1"/>
    <col min="4874" max="4875" width="6.75" style="59" bestFit="1" customWidth="1"/>
    <col min="4876" max="4876" width="6.75" style="59" customWidth="1"/>
    <col min="4877" max="4877" width="12.5" style="59" customWidth="1"/>
    <col min="4878" max="4879" width="6.75" style="59" bestFit="1" customWidth="1"/>
    <col min="4880" max="4880" width="6.75" style="59" customWidth="1"/>
    <col min="4881" max="5120" width="9" style="59"/>
    <col min="5121" max="5121" width="12.5" style="59" customWidth="1"/>
    <col min="5122" max="5123" width="6.75" style="59" bestFit="1" customWidth="1"/>
    <col min="5124" max="5124" width="6.75" style="59" customWidth="1"/>
    <col min="5125" max="5125" width="12.5" style="59" customWidth="1"/>
    <col min="5126" max="5127" width="6.75" style="59" bestFit="1" customWidth="1"/>
    <col min="5128" max="5128" width="6.75" style="59" customWidth="1"/>
    <col min="5129" max="5129" width="12.5" style="59" customWidth="1"/>
    <col min="5130" max="5131" width="6.75" style="59" bestFit="1" customWidth="1"/>
    <col min="5132" max="5132" width="6.75" style="59" customWidth="1"/>
    <col min="5133" max="5133" width="12.5" style="59" customWidth="1"/>
    <col min="5134" max="5135" width="6.75" style="59" bestFit="1" customWidth="1"/>
    <col min="5136" max="5136" width="6.75" style="59" customWidth="1"/>
    <col min="5137" max="5376" width="9" style="59"/>
    <col min="5377" max="5377" width="12.5" style="59" customWidth="1"/>
    <col min="5378" max="5379" width="6.75" style="59" bestFit="1" customWidth="1"/>
    <col min="5380" max="5380" width="6.75" style="59" customWidth="1"/>
    <col min="5381" max="5381" width="12.5" style="59" customWidth="1"/>
    <col min="5382" max="5383" width="6.75" style="59" bestFit="1" customWidth="1"/>
    <col min="5384" max="5384" width="6.75" style="59" customWidth="1"/>
    <col min="5385" max="5385" width="12.5" style="59" customWidth="1"/>
    <col min="5386" max="5387" width="6.75" style="59" bestFit="1" customWidth="1"/>
    <col min="5388" max="5388" width="6.75" style="59" customWidth="1"/>
    <col min="5389" max="5389" width="12.5" style="59" customWidth="1"/>
    <col min="5390" max="5391" width="6.75" style="59" bestFit="1" customWidth="1"/>
    <col min="5392" max="5392" width="6.75" style="59" customWidth="1"/>
    <col min="5393" max="5632" width="9" style="59"/>
    <col min="5633" max="5633" width="12.5" style="59" customWidth="1"/>
    <col min="5634" max="5635" width="6.75" style="59" bestFit="1" customWidth="1"/>
    <col min="5636" max="5636" width="6.75" style="59" customWidth="1"/>
    <col min="5637" max="5637" width="12.5" style="59" customWidth="1"/>
    <col min="5638" max="5639" width="6.75" style="59" bestFit="1" customWidth="1"/>
    <col min="5640" max="5640" width="6.75" style="59" customWidth="1"/>
    <col min="5641" max="5641" width="12.5" style="59" customWidth="1"/>
    <col min="5642" max="5643" width="6.75" style="59" bestFit="1" customWidth="1"/>
    <col min="5644" max="5644" width="6.75" style="59" customWidth="1"/>
    <col min="5645" max="5645" width="12.5" style="59" customWidth="1"/>
    <col min="5646" max="5647" width="6.75" style="59" bestFit="1" customWidth="1"/>
    <col min="5648" max="5648" width="6.75" style="59" customWidth="1"/>
    <col min="5649" max="5888" width="9" style="59"/>
    <col min="5889" max="5889" width="12.5" style="59" customWidth="1"/>
    <col min="5890" max="5891" width="6.75" style="59" bestFit="1" customWidth="1"/>
    <col min="5892" max="5892" width="6.75" style="59" customWidth="1"/>
    <col min="5893" max="5893" width="12.5" style="59" customWidth="1"/>
    <col min="5894" max="5895" width="6.75" style="59" bestFit="1" customWidth="1"/>
    <col min="5896" max="5896" width="6.75" style="59" customWidth="1"/>
    <col min="5897" max="5897" width="12.5" style="59" customWidth="1"/>
    <col min="5898" max="5899" width="6.75" style="59" bestFit="1" customWidth="1"/>
    <col min="5900" max="5900" width="6.75" style="59" customWidth="1"/>
    <col min="5901" max="5901" width="12.5" style="59" customWidth="1"/>
    <col min="5902" max="5903" width="6.75" style="59" bestFit="1" customWidth="1"/>
    <col min="5904" max="5904" width="6.75" style="59" customWidth="1"/>
    <col min="5905" max="6144" width="9" style="59"/>
    <col min="6145" max="6145" width="12.5" style="59" customWidth="1"/>
    <col min="6146" max="6147" width="6.75" style="59" bestFit="1" customWidth="1"/>
    <col min="6148" max="6148" width="6.75" style="59" customWidth="1"/>
    <col min="6149" max="6149" width="12.5" style="59" customWidth="1"/>
    <col min="6150" max="6151" width="6.75" style="59" bestFit="1" customWidth="1"/>
    <col min="6152" max="6152" width="6.75" style="59" customWidth="1"/>
    <col min="6153" max="6153" width="12.5" style="59" customWidth="1"/>
    <col min="6154" max="6155" width="6.75" style="59" bestFit="1" customWidth="1"/>
    <col min="6156" max="6156" width="6.75" style="59" customWidth="1"/>
    <col min="6157" max="6157" width="12.5" style="59" customWidth="1"/>
    <col min="6158" max="6159" width="6.75" style="59" bestFit="1" customWidth="1"/>
    <col min="6160" max="6160" width="6.75" style="59" customWidth="1"/>
    <col min="6161" max="6400" width="9" style="59"/>
    <col min="6401" max="6401" width="12.5" style="59" customWidth="1"/>
    <col min="6402" max="6403" width="6.75" style="59" bestFit="1" customWidth="1"/>
    <col min="6404" max="6404" width="6.75" style="59" customWidth="1"/>
    <col min="6405" max="6405" width="12.5" style="59" customWidth="1"/>
    <col min="6406" max="6407" width="6.75" style="59" bestFit="1" customWidth="1"/>
    <col min="6408" max="6408" width="6.75" style="59" customWidth="1"/>
    <col min="6409" max="6409" width="12.5" style="59" customWidth="1"/>
    <col min="6410" max="6411" width="6.75" style="59" bestFit="1" customWidth="1"/>
    <col min="6412" max="6412" width="6.75" style="59" customWidth="1"/>
    <col min="6413" max="6413" width="12.5" style="59" customWidth="1"/>
    <col min="6414" max="6415" width="6.75" style="59" bestFit="1" customWidth="1"/>
    <col min="6416" max="6416" width="6.75" style="59" customWidth="1"/>
    <col min="6417" max="6656" width="9" style="59"/>
    <col min="6657" max="6657" width="12.5" style="59" customWidth="1"/>
    <col min="6658" max="6659" width="6.75" style="59" bestFit="1" customWidth="1"/>
    <col min="6660" max="6660" width="6.75" style="59" customWidth="1"/>
    <col min="6661" max="6661" width="12.5" style="59" customWidth="1"/>
    <col min="6662" max="6663" width="6.75" style="59" bestFit="1" customWidth="1"/>
    <col min="6664" max="6664" width="6.75" style="59" customWidth="1"/>
    <col min="6665" max="6665" width="12.5" style="59" customWidth="1"/>
    <col min="6666" max="6667" width="6.75" style="59" bestFit="1" customWidth="1"/>
    <col min="6668" max="6668" width="6.75" style="59" customWidth="1"/>
    <col min="6669" max="6669" width="12.5" style="59" customWidth="1"/>
    <col min="6670" max="6671" width="6.75" style="59" bestFit="1" customWidth="1"/>
    <col min="6672" max="6672" width="6.75" style="59" customWidth="1"/>
    <col min="6673" max="6912" width="9" style="59"/>
    <col min="6913" max="6913" width="12.5" style="59" customWidth="1"/>
    <col min="6914" max="6915" width="6.75" style="59" bestFit="1" customWidth="1"/>
    <col min="6916" max="6916" width="6.75" style="59" customWidth="1"/>
    <col min="6917" max="6917" width="12.5" style="59" customWidth="1"/>
    <col min="6918" max="6919" width="6.75" style="59" bestFit="1" customWidth="1"/>
    <col min="6920" max="6920" width="6.75" style="59" customWidth="1"/>
    <col min="6921" max="6921" width="12.5" style="59" customWidth="1"/>
    <col min="6922" max="6923" width="6.75" style="59" bestFit="1" customWidth="1"/>
    <col min="6924" max="6924" width="6.75" style="59" customWidth="1"/>
    <col min="6925" max="6925" width="12.5" style="59" customWidth="1"/>
    <col min="6926" max="6927" width="6.75" style="59" bestFit="1" customWidth="1"/>
    <col min="6928" max="6928" width="6.75" style="59" customWidth="1"/>
    <col min="6929" max="7168" width="9" style="59"/>
    <col min="7169" max="7169" width="12.5" style="59" customWidth="1"/>
    <col min="7170" max="7171" width="6.75" style="59" bestFit="1" customWidth="1"/>
    <col min="7172" max="7172" width="6.75" style="59" customWidth="1"/>
    <col min="7173" max="7173" width="12.5" style="59" customWidth="1"/>
    <col min="7174" max="7175" width="6.75" style="59" bestFit="1" customWidth="1"/>
    <col min="7176" max="7176" width="6.75" style="59" customWidth="1"/>
    <col min="7177" max="7177" width="12.5" style="59" customWidth="1"/>
    <col min="7178" max="7179" width="6.75" style="59" bestFit="1" customWidth="1"/>
    <col min="7180" max="7180" width="6.75" style="59" customWidth="1"/>
    <col min="7181" max="7181" width="12.5" style="59" customWidth="1"/>
    <col min="7182" max="7183" width="6.75" style="59" bestFit="1" customWidth="1"/>
    <col min="7184" max="7184" width="6.75" style="59" customWidth="1"/>
    <col min="7185" max="7424" width="9" style="59"/>
    <col min="7425" max="7425" width="12.5" style="59" customWidth="1"/>
    <col min="7426" max="7427" width="6.75" style="59" bestFit="1" customWidth="1"/>
    <col min="7428" max="7428" width="6.75" style="59" customWidth="1"/>
    <col min="7429" max="7429" width="12.5" style="59" customWidth="1"/>
    <col min="7430" max="7431" width="6.75" style="59" bestFit="1" customWidth="1"/>
    <col min="7432" max="7432" width="6.75" style="59" customWidth="1"/>
    <col min="7433" max="7433" width="12.5" style="59" customWidth="1"/>
    <col min="7434" max="7435" width="6.75" style="59" bestFit="1" customWidth="1"/>
    <col min="7436" max="7436" width="6.75" style="59" customWidth="1"/>
    <col min="7437" max="7437" width="12.5" style="59" customWidth="1"/>
    <col min="7438" max="7439" width="6.75" style="59" bestFit="1" customWidth="1"/>
    <col min="7440" max="7440" width="6.75" style="59" customWidth="1"/>
    <col min="7441" max="7680" width="9" style="59"/>
    <col min="7681" max="7681" width="12.5" style="59" customWidth="1"/>
    <col min="7682" max="7683" width="6.75" style="59" bestFit="1" customWidth="1"/>
    <col min="7684" max="7684" width="6.75" style="59" customWidth="1"/>
    <col min="7685" max="7685" width="12.5" style="59" customWidth="1"/>
    <col min="7686" max="7687" width="6.75" style="59" bestFit="1" customWidth="1"/>
    <col min="7688" max="7688" width="6.75" style="59" customWidth="1"/>
    <col min="7689" max="7689" width="12.5" style="59" customWidth="1"/>
    <col min="7690" max="7691" width="6.75" style="59" bestFit="1" customWidth="1"/>
    <col min="7692" max="7692" width="6.75" style="59" customWidth="1"/>
    <col min="7693" max="7693" width="12.5" style="59" customWidth="1"/>
    <col min="7694" max="7695" width="6.75" style="59" bestFit="1" customWidth="1"/>
    <col min="7696" max="7696" width="6.75" style="59" customWidth="1"/>
    <col min="7697" max="7936" width="9" style="59"/>
    <col min="7937" max="7937" width="12.5" style="59" customWidth="1"/>
    <col min="7938" max="7939" width="6.75" style="59" bestFit="1" customWidth="1"/>
    <col min="7940" max="7940" width="6.75" style="59" customWidth="1"/>
    <col min="7941" max="7941" width="12.5" style="59" customWidth="1"/>
    <col min="7942" max="7943" width="6.75" style="59" bestFit="1" customWidth="1"/>
    <col min="7944" max="7944" width="6.75" style="59" customWidth="1"/>
    <col min="7945" max="7945" width="12.5" style="59" customWidth="1"/>
    <col min="7946" max="7947" width="6.75" style="59" bestFit="1" customWidth="1"/>
    <col min="7948" max="7948" width="6.75" style="59" customWidth="1"/>
    <col min="7949" max="7949" width="12.5" style="59" customWidth="1"/>
    <col min="7950" max="7951" width="6.75" style="59" bestFit="1" customWidth="1"/>
    <col min="7952" max="7952" width="6.75" style="59" customWidth="1"/>
    <col min="7953" max="8192" width="9" style="59"/>
    <col min="8193" max="8193" width="12.5" style="59" customWidth="1"/>
    <col min="8194" max="8195" width="6.75" style="59" bestFit="1" customWidth="1"/>
    <col min="8196" max="8196" width="6.75" style="59" customWidth="1"/>
    <col min="8197" max="8197" width="12.5" style="59" customWidth="1"/>
    <col min="8198" max="8199" width="6.75" style="59" bestFit="1" customWidth="1"/>
    <col min="8200" max="8200" width="6.75" style="59" customWidth="1"/>
    <col min="8201" max="8201" width="12.5" style="59" customWidth="1"/>
    <col min="8202" max="8203" width="6.75" style="59" bestFit="1" customWidth="1"/>
    <col min="8204" max="8204" width="6.75" style="59" customWidth="1"/>
    <col min="8205" max="8205" width="12.5" style="59" customWidth="1"/>
    <col min="8206" max="8207" width="6.75" style="59" bestFit="1" customWidth="1"/>
    <col min="8208" max="8208" width="6.75" style="59" customWidth="1"/>
    <col min="8209" max="8448" width="9" style="59"/>
    <col min="8449" max="8449" width="12.5" style="59" customWidth="1"/>
    <col min="8450" max="8451" width="6.75" style="59" bestFit="1" customWidth="1"/>
    <col min="8452" max="8452" width="6.75" style="59" customWidth="1"/>
    <col min="8453" max="8453" width="12.5" style="59" customWidth="1"/>
    <col min="8454" max="8455" width="6.75" style="59" bestFit="1" customWidth="1"/>
    <col min="8456" max="8456" width="6.75" style="59" customWidth="1"/>
    <col min="8457" max="8457" width="12.5" style="59" customWidth="1"/>
    <col min="8458" max="8459" width="6.75" style="59" bestFit="1" customWidth="1"/>
    <col min="8460" max="8460" width="6.75" style="59" customWidth="1"/>
    <col min="8461" max="8461" width="12.5" style="59" customWidth="1"/>
    <col min="8462" max="8463" width="6.75" style="59" bestFit="1" customWidth="1"/>
    <col min="8464" max="8464" width="6.75" style="59" customWidth="1"/>
    <col min="8465" max="8704" width="9" style="59"/>
    <col min="8705" max="8705" width="12.5" style="59" customWidth="1"/>
    <col min="8706" max="8707" width="6.75" style="59" bestFit="1" customWidth="1"/>
    <col min="8708" max="8708" width="6.75" style="59" customWidth="1"/>
    <col min="8709" max="8709" width="12.5" style="59" customWidth="1"/>
    <col min="8710" max="8711" width="6.75" style="59" bestFit="1" customWidth="1"/>
    <col min="8712" max="8712" width="6.75" style="59" customWidth="1"/>
    <col min="8713" max="8713" width="12.5" style="59" customWidth="1"/>
    <col min="8714" max="8715" width="6.75" style="59" bestFit="1" customWidth="1"/>
    <col min="8716" max="8716" width="6.75" style="59" customWidth="1"/>
    <col min="8717" max="8717" width="12.5" style="59" customWidth="1"/>
    <col min="8718" max="8719" width="6.75" style="59" bestFit="1" customWidth="1"/>
    <col min="8720" max="8720" width="6.75" style="59" customWidth="1"/>
    <col min="8721" max="8960" width="9" style="59"/>
    <col min="8961" max="8961" width="12.5" style="59" customWidth="1"/>
    <col min="8962" max="8963" width="6.75" style="59" bestFit="1" customWidth="1"/>
    <col min="8964" max="8964" width="6.75" style="59" customWidth="1"/>
    <col min="8965" max="8965" width="12.5" style="59" customWidth="1"/>
    <col min="8966" max="8967" width="6.75" style="59" bestFit="1" customWidth="1"/>
    <col min="8968" max="8968" width="6.75" style="59" customWidth="1"/>
    <col min="8969" max="8969" width="12.5" style="59" customWidth="1"/>
    <col min="8970" max="8971" width="6.75" style="59" bestFit="1" customWidth="1"/>
    <col min="8972" max="8972" width="6.75" style="59" customWidth="1"/>
    <col min="8973" max="8973" width="12.5" style="59" customWidth="1"/>
    <col min="8974" max="8975" width="6.75" style="59" bestFit="1" customWidth="1"/>
    <col min="8976" max="8976" width="6.75" style="59" customWidth="1"/>
    <col min="8977" max="9216" width="9" style="59"/>
    <col min="9217" max="9217" width="12.5" style="59" customWidth="1"/>
    <col min="9218" max="9219" width="6.75" style="59" bestFit="1" customWidth="1"/>
    <col min="9220" max="9220" width="6.75" style="59" customWidth="1"/>
    <col min="9221" max="9221" width="12.5" style="59" customWidth="1"/>
    <col min="9222" max="9223" width="6.75" style="59" bestFit="1" customWidth="1"/>
    <col min="9224" max="9224" width="6.75" style="59" customWidth="1"/>
    <col min="9225" max="9225" width="12.5" style="59" customWidth="1"/>
    <col min="9226" max="9227" width="6.75" style="59" bestFit="1" customWidth="1"/>
    <col min="9228" max="9228" width="6.75" style="59" customWidth="1"/>
    <col min="9229" max="9229" width="12.5" style="59" customWidth="1"/>
    <col min="9230" max="9231" width="6.75" style="59" bestFit="1" customWidth="1"/>
    <col min="9232" max="9232" width="6.75" style="59" customWidth="1"/>
    <col min="9233" max="9472" width="9" style="59"/>
    <col min="9473" max="9473" width="12.5" style="59" customWidth="1"/>
    <col min="9474" max="9475" width="6.75" style="59" bestFit="1" customWidth="1"/>
    <col min="9476" max="9476" width="6.75" style="59" customWidth="1"/>
    <col min="9477" max="9477" width="12.5" style="59" customWidth="1"/>
    <col min="9478" max="9479" width="6.75" style="59" bestFit="1" customWidth="1"/>
    <col min="9480" max="9480" width="6.75" style="59" customWidth="1"/>
    <col min="9481" max="9481" width="12.5" style="59" customWidth="1"/>
    <col min="9482" max="9483" width="6.75" style="59" bestFit="1" customWidth="1"/>
    <col min="9484" max="9484" width="6.75" style="59" customWidth="1"/>
    <col min="9485" max="9485" width="12.5" style="59" customWidth="1"/>
    <col min="9486" max="9487" width="6.75" style="59" bestFit="1" customWidth="1"/>
    <col min="9488" max="9488" width="6.75" style="59" customWidth="1"/>
    <col min="9489" max="9728" width="9" style="59"/>
    <col min="9729" max="9729" width="12.5" style="59" customWidth="1"/>
    <col min="9730" max="9731" width="6.75" style="59" bestFit="1" customWidth="1"/>
    <col min="9732" max="9732" width="6.75" style="59" customWidth="1"/>
    <col min="9733" max="9733" width="12.5" style="59" customWidth="1"/>
    <col min="9734" max="9735" width="6.75" style="59" bestFit="1" customWidth="1"/>
    <col min="9736" max="9736" width="6.75" style="59" customWidth="1"/>
    <col min="9737" max="9737" width="12.5" style="59" customWidth="1"/>
    <col min="9738" max="9739" width="6.75" style="59" bestFit="1" customWidth="1"/>
    <col min="9740" max="9740" width="6.75" style="59" customWidth="1"/>
    <col min="9741" max="9741" width="12.5" style="59" customWidth="1"/>
    <col min="9742" max="9743" width="6.75" style="59" bestFit="1" customWidth="1"/>
    <col min="9744" max="9744" width="6.75" style="59" customWidth="1"/>
    <col min="9745" max="9984" width="9" style="59"/>
    <col min="9985" max="9985" width="12.5" style="59" customWidth="1"/>
    <col min="9986" max="9987" width="6.75" style="59" bestFit="1" customWidth="1"/>
    <col min="9988" max="9988" width="6.75" style="59" customWidth="1"/>
    <col min="9989" max="9989" width="12.5" style="59" customWidth="1"/>
    <col min="9990" max="9991" width="6.75" style="59" bestFit="1" customWidth="1"/>
    <col min="9992" max="9992" width="6.75" style="59" customWidth="1"/>
    <col min="9993" max="9993" width="12.5" style="59" customWidth="1"/>
    <col min="9994" max="9995" width="6.75" style="59" bestFit="1" customWidth="1"/>
    <col min="9996" max="9996" width="6.75" style="59" customWidth="1"/>
    <col min="9997" max="9997" width="12.5" style="59" customWidth="1"/>
    <col min="9998" max="9999" width="6.75" style="59" bestFit="1" customWidth="1"/>
    <col min="10000" max="10000" width="6.75" style="59" customWidth="1"/>
    <col min="10001" max="10240" width="9" style="59"/>
    <col min="10241" max="10241" width="12.5" style="59" customWidth="1"/>
    <col min="10242" max="10243" width="6.75" style="59" bestFit="1" customWidth="1"/>
    <col min="10244" max="10244" width="6.75" style="59" customWidth="1"/>
    <col min="10245" max="10245" width="12.5" style="59" customWidth="1"/>
    <col min="10246" max="10247" width="6.75" style="59" bestFit="1" customWidth="1"/>
    <col min="10248" max="10248" width="6.75" style="59" customWidth="1"/>
    <col min="10249" max="10249" width="12.5" style="59" customWidth="1"/>
    <col min="10250" max="10251" width="6.75" style="59" bestFit="1" customWidth="1"/>
    <col min="10252" max="10252" width="6.75" style="59" customWidth="1"/>
    <col min="10253" max="10253" width="12.5" style="59" customWidth="1"/>
    <col min="10254" max="10255" width="6.75" style="59" bestFit="1" customWidth="1"/>
    <col min="10256" max="10256" width="6.75" style="59" customWidth="1"/>
    <col min="10257" max="10496" width="9" style="59"/>
    <col min="10497" max="10497" width="12.5" style="59" customWidth="1"/>
    <col min="10498" max="10499" width="6.75" style="59" bestFit="1" customWidth="1"/>
    <col min="10500" max="10500" width="6.75" style="59" customWidth="1"/>
    <col min="10501" max="10501" width="12.5" style="59" customWidth="1"/>
    <col min="10502" max="10503" width="6.75" style="59" bestFit="1" customWidth="1"/>
    <col min="10504" max="10504" width="6.75" style="59" customWidth="1"/>
    <col min="10505" max="10505" width="12.5" style="59" customWidth="1"/>
    <col min="10506" max="10507" width="6.75" style="59" bestFit="1" customWidth="1"/>
    <col min="10508" max="10508" width="6.75" style="59" customWidth="1"/>
    <col min="10509" max="10509" width="12.5" style="59" customWidth="1"/>
    <col min="10510" max="10511" width="6.75" style="59" bestFit="1" customWidth="1"/>
    <col min="10512" max="10512" width="6.75" style="59" customWidth="1"/>
    <col min="10513" max="10752" width="9" style="59"/>
    <col min="10753" max="10753" width="12.5" style="59" customWidth="1"/>
    <col min="10754" max="10755" width="6.75" style="59" bestFit="1" customWidth="1"/>
    <col min="10756" max="10756" width="6.75" style="59" customWidth="1"/>
    <col min="10757" max="10757" width="12.5" style="59" customWidth="1"/>
    <col min="10758" max="10759" width="6.75" style="59" bestFit="1" customWidth="1"/>
    <col min="10760" max="10760" width="6.75" style="59" customWidth="1"/>
    <col min="10761" max="10761" width="12.5" style="59" customWidth="1"/>
    <col min="10762" max="10763" width="6.75" style="59" bestFit="1" customWidth="1"/>
    <col min="10764" max="10764" width="6.75" style="59" customWidth="1"/>
    <col min="10765" max="10765" width="12.5" style="59" customWidth="1"/>
    <col min="10766" max="10767" width="6.75" style="59" bestFit="1" customWidth="1"/>
    <col min="10768" max="10768" width="6.75" style="59" customWidth="1"/>
    <col min="10769" max="11008" width="9" style="59"/>
    <col min="11009" max="11009" width="12.5" style="59" customWidth="1"/>
    <col min="11010" max="11011" width="6.75" style="59" bestFit="1" customWidth="1"/>
    <col min="11012" max="11012" width="6.75" style="59" customWidth="1"/>
    <col min="11013" max="11013" width="12.5" style="59" customWidth="1"/>
    <col min="11014" max="11015" width="6.75" style="59" bestFit="1" customWidth="1"/>
    <col min="11016" max="11016" width="6.75" style="59" customWidth="1"/>
    <col min="11017" max="11017" width="12.5" style="59" customWidth="1"/>
    <col min="11018" max="11019" width="6.75" style="59" bestFit="1" customWidth="1"/>
    <col min="11020" max="11020" width="6.75" style="59" customWidth="1"/>
    <col min="11021" max="11021" width="12.5" style="59" customWidth="1"/>
    <col min="11022" max="11023" width="6.75" style="59" bestFit="1" customWidth="1"/>
    <col min="11024" max="11024" width="6.75" style="59" customWidth="1"/>
    <col min="11025" max="11264" width="9" style="59"/>
    <col min="11265" max="11265" width="12.5" style="59" customWidth="1"/>
    <col min="11266" max="11267" width="6.75" style="59" bestFit="1" customWidth="1"/>
    <col min="11268" max="11268" width="6.75" style="59" customWidth="1"/>
    <col min="11269" max="11269" width="12.5" style="59" customWidth="1"/>
    <col min="11270" max="11271" width="6.75" style="59" bestFit="1" customWidth="1"/>
    <col min="11272" max="11272" width="6.75" style="59" customWidth="1"/>
    <col min="11273" max="11273" width="12.5" style="59" customWidth="1"/>
    <col min="11274" max="11275" width="6.75" style="59" bestFit="1" customWidth="1"/>
    <col min="11276" max="11276" width="6.75" style="59" customWidth="1"/>
    <col min="11277" max="11277" width="12.5" style="59" customWidth="1"/>
    <col min="11278" max="11279" width="6.75" style="59" bestFit="1" customWidth="1"/>
    <col min="11280" max="11280" width="6.75" style="59" customWidth="1"/>
    <col min="11281" max="11520" width="9" style="59"/>
    <col min="11521" max="11521" width="12.5" style="59" customWidth="1"/>
    <col min="11522" max="11523" width="6.75" style="59" bestFit="1" customWidth="1"/>
    <col min="11524" max="11524" width="6.75" style="59" customWidth="1"/>
    <col min="11525" max="11525" width="12.5" style="59" customWidth="1"/>
    <col min="11526" max="11527" width="6.75" style="59" bestFit="1" customWidth="1"/>
    <col min="11528" max="11528" width="6.75" style="59" customWidth="1"/>
    <col min="11529" max="11529" width="12.5" style="59" customWidth="1"/>
    <col min="11530" max="11531" width="6.75" style="59" bestFit="1" customWidth="1"/>
    <col min="11532" max="11532" width="6.75" style="59" customWidth="1"/>
    <col min="11533" max="11533" width="12.5" style="59" customWidth="1"/>
    <col min="11534" max="11535" width="6.75" style="59" bestFit="1" customWidth="1"/>
    <col min="11536" max="11536" width="6.75" style="59" customWidth="1"/>
    <col min="11537" max="11776" width="9" style="59"/>
    <col min="11777" max="11777" width="12.5" style="59" customWidth="1"/>
    <col min="11778" max="11779" width="6.75" style="59" bestFit="1" customWidth="1"/>
    <col min="11780" max="11780" width="6.75" style="59" customWidth="1"/>
    <col min="11781" max="11781" width="12.5" style="59" customWidth="1"/>
    <col min="11782" max="11783" width="6.75" style="59" bestFit="1" customWidth="1"/>
    <col min="11784" max="11784" width="6.75" style="59" customWidth="1"/>
    <col min="11785" max="11785" width="12.5" style="59" customWidth="1"/>
    <col min="11786" max="11787" width="6.75" style="59" bestFit="1" customWidth="1"/>
    <col min="11788" max="11788" width="6.75" style="59" customWidth="1"/>
    <col min="11789" max="11789" width="12.5" style="59" customWidth="1"/>
    <col min="11790" max="11791" width="6.75" style="59" bestFit="1" customWidth="1"/>
    <col min="11792" max="11792" width="6.75" style="59" customWidth="1"/>
    <col min="11793" max="12032" width="9" style="59"/>
    <col min="12033" max="12033" width="12.5" style="59" customWidth="1"/>
    <col min="12034" max="12035" width="6.75" style="59" bestFit="1" customWidth="1"/>
    <col min="12036" max="12036" width="6.75" style="59" customWidth="1"/>
    <col min="12037" max="12037" width="12.5" style="59" customWidth="1"/>
    <col min="12038" max="12039" width="6.75" style="59" bestFit="1" customWidth="1"/>
    <col min="12040" max="12040" width="6.75" style="59" customWidth="1"/>
    <col min="12041" max="12041" width="12.5" style="59" customWidth="1"/>
    <col min="12042" max="12043" width="6.75" style="59" bestFit="1" customWidth="1"/>
    <col min="12044" max="12044" width="6.75" style="59" customWidth="1"/>
    <col min="12045" max="12045" width="12.5" style="59" customWidth="1"/>
    <col min="12046" max="12047" width="6.75" style="59" bestFit="1" customWidth="1"/>
    <col min="12048" max="12048" width="6.75" style="59" customWidth="1"/>
    <col min="12049" max="12288" width="9" style="59"/>
    <col min="12289" max="12289" width="12.5" style="59" customWidth="1"/>
    <col min="12290" max="12291" width="6.75" style="59" bestFit="1" customWidth="1"/>
    <col min="12292" max="12292" width="6.75" style="59" customWidth="1"/>
    <col min="12293" max="12293" width="12.5" style="59" customWidth="1"/>
    <col min="12294" max="12295" width="6.75" style="59" bestFit="1" customWidth="1"/>
    <col min="12296" max="12296" width="6.75" style="59" customWidth="1"/>
    <col min="12297" max="12297" width="12.5" style="59" customWidth="1"/>
    <col min="12298" max="12299" width="6.75" style="59" bestFit="1" customWidth="1"/>
    <col min="12300" max="12300" width="6.75" style="59" customWidth="1"/>
    <col min="12301" max="12301" width="12.5" style="59" customWidth="1"/>
    <col min="12302" max="12303" width="6.75" style="59" bestFit="1" customWidth="1"/>
    <col min="12304" max="12304" width="6.75" style="59" customWidth="1"/>
    <col min="12305" max="12544" width="9" style="59"/>
    <col min="12545" max="12545" width="12.5" style="59" customWidth="1"/>
    <col min="12546" max="12547" width="6.75" style="59" bestFit="1" customWidth="1"/>
    <col min="12548" max="12548" width="6.75" style="59" customWidth="1"/>
    <col min="12549" max="12549" width="12.5" style="59" customWidth="1"/>
    <col min="12550" max="12551" width="6.75" style="59" bestFit="1" customWidth="1"/>
    <col min="12552" max="12552" width="6.75" style="59" customWidth="1"/>
    <col min="12553" max="12553" width="12.5" style="59" customWidth="1"/>
    <col min="12554" max="12555" width="6.75" style="59" bestFit="1" customWidth="1"/>
    <col min="12556" max="12556" width="6.75" style="59" customWidth="1"/>
    <col min="12557" max="12557" width="12.5" style="59" customWidth="1"/>
    <col min="12558" max="12559" width="6.75" style="59" bestFit="1" customWidth="1"/>
    <col min="12560" max="12560" width="6.75" style="59" customWidth="1"/>
    <col min="12561" max="12800" width="9" style="59"/>
    <col min="12801" max="12801" width="12.5" style="59" customWidth="1"/>
    <col min="12802" max="12803" width="6.75" style="59" bestFit="1" customWidth="1"/>
    <col min="12804" max="12804" width="6.75" style="59" customWidth="1"/>
    <col min="12805" max="12805" width="12.5" style="59" customWidth="1"/>
    <col min="12806" max="12807" width="6.75" style="59" bestFit="1" customWidth="1"/>
    <col min="12808" max="12808" width="6.75" style="59" customWidth="1"/>
    <col min="12809" max="12809" width="12.5" style="59" customWidth="1"/>
    <col min="12810" max="12811" width="6.75" style="59" bestFit="1" customWidth="1"/>
    <col min="12812" max="12812" width="6.75" style="59" customWidth="1"/>
    <col min="12813" max="12813" width="12.5" style="59" customWidth="1"/>
    <col min="12814" max="12815" width="6.75" style="59" bestFit="1" customWidth="1"/>
    <col min="12816" max="12816" width="6.75" style="59" customWidth="1"/>
    <col min="12817" max="13056" width="9" style="59"/>
    <col min="13057" max="13057" width="12.5" style="59" customWidth="1"/>
    <col min="13058" max="13059" width="6.75" style="59" bestFit="1" customWidth="1"/>
    <col min="13060" max="13060" width="6.75" style="59" customWidth="1"/>
    <col min="13061" max="13061" width="12.5" style="59" customWidth="1"/>
    <col min="13062" max="13063" width="6.75" style="59" bestFit="1" customWidth="1"/>
    <col min="13064" max="13064" width="6.75" style="59" customWidth="1"/>
    <col min="13065" max="13065" width="12.5" style="59" customWidth="1"/>
    <col min="13066" max="13067" width="6.75" style="59" bestFit="1" customWidth="1"/>
    <col min="13068" max="13068" width="6.75" style="59" customWidth="1"/>
    <col min="13069" max="13069" width="12.5" style="59" customWidth="1"/>
    <col min="13070" max="13071" width="6.75" style="59" bestFit="1" customWidth="1"/>
    <col min="13072" max="13072" width="6.75" style="59" customWidth="1"/>
    <col min="13073" max="13312" width="9" style="59"/>
    <col min="13313" max="13313" width="12.5" style="59" customWidth="1"/>
    <col min="13314" max="13315" width="6.75" style="59" bestFit="1" customWidth="1"/>
    <col min="13316" max="13316" width="6.75" style="59" customWidth="1"/>
    <col min="13317" max="13317" width="12.5" style="59" customWidth="1"/>
    <col min="13318" max="13319" width="6.75" style="59" bestFit="1" customWidth="1"/>
    <col min="13320" max="13320" width="6.75" style="59" customWidth="1"/>
    <col min="13321" max="13321" width="12.5" style="59" customWidth="1"/>
    <col min="13322" max="13323" width="6.75" style="59" bestFit="1" customWidth="1"/>
    <col min="13324" max="13324" width="6.75" style="59" customWidth="1"/>
    <col min="13325" max="13325" width="12.5" style="59" customWidth="1"/>
    <col min="13326" max="13327" width="6.75" style="59" bestFit="1" customWidth="1"/>
    <col min="13328" max="13328" width="6.75" style="59" customWidth="1"/>
    <col min="13329" max="13568" width="9" style="59"/>
    <col min="13569" max="13569" width="12.5" style="59" customWidth="1"/>
    <col min="13570" max="13571" width="6.75" style="59" bestFit="1" customWidth="1"/>
    <col min="13572" max="13572" width="6.75" style="59" customWidth="1"/>
    <col min="13573" max="13573" width="12.5" style="59" customWidth="1"/>
    <col min="13574" max="13575" width="6.75" style="59" bestFit="1" customWidth="1"/>
    <col min="13576" max="13576" width="6.75" style="59" customWidth="1"/>
    <col min="13577" max="13577" width="12.5" style="59" customWidth="1"/>
    <col min="13578" max="13579" width="6.75" style="59" bestFit="1" customWidth="1"/>
    <col min="13580" max="13580" width="6.75" style="59" customWidth="1"/>
    <col min="13581" max="13581" width="12.5" style="59" customWidth="1"/>
    <col min="13582" max="13583" width="6.75" style="59" bestFit="1" customWidth="1"/>
    <col min="13584" max="13584" width="6.75" style="59" customWidth="1"/>
    <col min="13585" max="13824" width="9" style="59"/>
    <col min="13825" max="13825" width="12.5" style="59" customWidth="1"/>
    <col min="13826" max="13827" width="6.75" style="59" bestFit="1" customWidth="1"/>
    <col min="13828" max="13828" width="6.75" style="59" customWidth="1"/>
    <col min="13829" max="13829" width="12.5" style="59" customWidth="1"/>
    <col min="13830" max="13831" width="6.75" style="59" bestFit="1" customWidth="1"/>
    <col min="13832" max="13832" width="6.75" style="59" customWidth="1"/>
    <col min="13833" max="13833" width="12.5" style="59" customWidth="1"/>
    <col min="13834" max="13835" width="6.75" style="59" bestFit="1" customWidth="1"/>
    <col min="13836" max="13836" width="6.75" style="59" customWidth="1"/>
    <col min="13837" max="13837" width="12.5" style="59" customWidth="1"/>
    <col min="13838" max="13839" width="6.75" style="59" bestFit="1" customWidth="1"/>
    <col min="13840" max="13840" width="6.75" style="59" customWidth="1"/>
    <col min="13841" max="14080" width="9" style="59"/>
    <col min="14081" max="14081" width="12.5" style="59" customWidth="1"/>
    <col min="14082" max="14083" width="6.75" style="59" bestFit="1" customWidth="1"/>
    <col min="14084" max="14084" width="6.75" style="59" customWidth="1"/>
    <col min="14085" max="14085" width="12.5" style="59" customWidth="1"/>
    <col min="14086" max="14087" width="6.75" style="59" bestFit="1" customWidth="1"/>
    <col min="14088" max="14088" width="6.75" style="59" customWidth="1"/>
    <col min="14089" max="14089" width="12.5" style="59" customWidth="1"/>
    <col min="14090" max="14091" width="6.75" style="59" bestFit="1" customWidth="1"/>
    <col min="14092" max="14092" width="6.75" style="59" customWidth="1"/>
    <col min="14093" max="14093" width="12.5" style="59" customWidth="1"/>
    <col min="14094" max="14095" width="6.75" style="59" bestFit="1" customWidth="1"/>
    <col min="14096" max="14096" width="6.75" style="59" customWidth="1"/>
    <col min="14097" max="14336" width="9" style="59"/>
    <col min="14337" max="14337" width="12.5" style="59" customWidth="1"/>
    <col min="14338" max="14339" width="6.75" style="59" bestFit="1" customWidth="1"/>
    <col min="14340" max="14340" width="6.75" style="59" customWidth="1"/>
    <col min="14341" max="14341" width="12.5" style="59" customWidth="1"/>
    <col min="14342" max="14343" width="6.75" style="59" bestFit="1" customWidth="1"/>
    <col min="14344" max="14344" width="6.75" style="59" customWidth="1"/>
    <col min="14345" max="14345" width="12.5" style="59" customWidth="1"/>
    <col min="14346" max="14347" width="6.75" style="59" bestFit="1" customWidth="1"/>
    <col min="14348" max="14348" width="6.75" style="59" customWidth="1"/>
    <col min="14349" max="14349" width="12.5" style="59" customWidth="1"/>
    <col min="14350" max="14351" width="6.75" style="59" bestFit="1" customWidth="1"/>
    <col min="14352" max="14352" width="6.75" style="59" customWidth="1"/>
    <col min="14353" max="14592" width="9" style="59"/>
    <col min="14593" max="14593" width="12.5" style="59" customWidth="1"/>
    <col min="14594" max="14595" width="6.75" style="59" bestFit="1" customWidth="1"/>
    <col min="14596" max="14596" width="6.75" style="59" customWidth="1"/>
    <col min="14597" max="14597" width="12.5" style="59" customWidth="1"/>
    <col min="14598" max="14599" width="6.75" style="59" bestFit="1" customWidth="1"/>
    <col min="14600" max="14600" width="6.75" style="59" customWidth="1"/>
    <col min="14601" max="14601" width="12.5" style="59" customWidth="1"/>
    <col min="14602" max="14603" width="6.75" style="59" bestFit="1" customWidth="1"/>
    <col min="14604" max="14604" width="6.75" style="59" customWidth="1"/>
    <col min="14605" max="14605" width="12.5" style="59" customWidth="1"/>
    <col min="14606" max="14607" width="6.75" style="59" bestFit="1" customWidth="1"/>
    <col min="14608" max="14608" width="6.75" style="59" customWidth="1"/>
    <col min="14609" max="14848" width="9" style="59"/>
    <col min="14849" max="14849" width="12.5" style="59" customWidth="1"/>
    <col min="14850" max="14851" width="6.75" style="59" bestFit="1" customWidth="1"/>
    <col min="14852" max="14852" width="6.75" style="59" customWidth="1"/>
    <col min="14853" max="14853" width="12.5" style="59" customWidth="1"/>
    <col min="14854" max="14855" width="6.75" style="59" bestFit="1" customWidth="1"/>
    <col min="14856" max="14856" width="6.75" style="59" customWidth="1"/>
    <col min="14857" max="14857" width="12.5" style="59" customWidth="1"/>
    <col min="14858" max="14859" width="6.75" style="59" bestFit="1" customWidth="1"/>
    <col min="14860" max="14860" width="6.75" style="59" customWidth="1"/>
    <col min="14861" max="14861" width="12.5" style="59" customWidth="1"/>
    <col min="14862" max="14863" width="6.75" style="59" bestFit="1" customWidth="1"/>
    <col min="14864" max="14864" width="6.75" style="59" customWidth="1"/>
    <col min="14865" max="15104" width="9" style="59"/>
    <col min="15105" max="15105" width="12.5" style="59" customWidth="1"/>
    <col min="15106" max="15107" width="6.75" style="59" bestFit="1" customWidth="1"/>
    <col min="15108" max="15108" width="6.75" style="59" customWidth="1"/>
    <col min="15109" max="15109" width="12.5" style="59" customWidth="1"/>
    <col min="15110" max="15111" width="6.75" style="59" bestFit="1" customWidth="1"/>
    <col min="15112" max="15112" width="6.75" style="59" customWidth="1"/>
    <col min="15113" max="15113" width="12.5" style="59" customWidth="1"/>
    <col min="15114" max="15115" width="6.75" style="59" bestFit="1" customWidth="1"/>
    <col min="15116" max="15116" width="6.75" style="59" customWidth="1"/>
    <col min="15117" max="15117" width="12.5" style="59" customWidth="1"/>
    <col min="15118" max="15119" width="6.75" style="59" bestFit="1" customWidth="1"/>
    <col min="15120" max="15120" width="6.75" style="59" customWidth="1"/>
    <col min="15121" max="15360" width="9" style="59"/>
    <col min="15361" max="15361" width="12.5" style="59" customWidth="1"/>
    <col min="15362" max="15363" width="6.75" style="59" bestFit="1" customWidth="1"/>
    <col min="15364" max="15364" width="6.75" style="59" customWidth="1"/>
    <col min="15365" max="15365" width="12.5" style="59" customWidth="1"/>
    <col min="15366" max="15367" width="6.75" style="59" bestFit="1" customWidth="1"/>
    <col min="15368" max="15368" width="6.75" style="59" customWidth="1"/>
    <col min="15369" max="15369" width="12.5" style="59" customWidth="1"/>
    <col min="15370" max="15371" width="6.75" style="59" bestFit="1" customWidth="1"/>
    <col min="15372" max="15372" width="6.75" style="59" customWidth="1"/>
    <col min="15373" max="15373" width="12.5" style="59" customWidth="1"/>
    <col min="15374" max="15375" width="6.75" style="59" bestFit="1" customWidth="1"/>
    <col min="15376" max="15376" width="6.75" style="59" customWidth="1"/>
    <col min="15377" max="15616" width="9" style="59"/>
    <col min="15617" max="15617" width="12.5" style="59" customWidth="1"/>
    <col min="15618" max="15619" width="6.75" style="59" bestFit="1" customWidth="1"/>
    <col min="15620" max="15620" width="6.75" style="59" customWidth="1"/>
    <col min="15621" max="15621" width="12.5" style="59" customWidth="1"/>
    <col min="15622" max="15623" width="6.75" style="59" bestFit="1" customWidth="1"/>
    <col min="15624" max="15624" width="6.75" style="59" customWidth="1"/>
    <col min="15625" max="15625" width="12.5" style="59" customWidth="1"/>
    <col min="15626" max="15627" width="6.75" style="59" bestFit="1" customWidth="1"/>
    <col min="15628" max="15628" width="6.75" style="59" customWidth="1"/>
    <col min="15629" max="15629" width="12.5" style="59" customWidth="1"/>
    <col min="15630" max="15631" width="6.75" style="59" bestFit="1" customWidth="1"/>
    <col min="15632" max="15632" width="6.75" style="59" customWidth="1"/>
    <col min="15633" max="15872" width="9" style="59"/>
    <col min="15873" max="15873" width="12.5" style="59" customWidth="1"/>
    <col min="15874" max="15875" width="6.75" style="59" bestFit="1" customWidth="1"/>
    <col min="15876" max="15876" width="6.75" style="59" customWidth="1"/>
    <col min="15877" max="15877" width="12.5" style="59" customWidth="1"/>
    <col min="15878" max="15879" width="6.75" style="59" bestFit="1" customWidth="1"/>
    <col min="15880" max="15880" width="6.75" style="59" customWidth="1"/>
    <col min="15881" max="15881" width="12.5" style="59" customWidth="1"/>
    <col min="15882" max="15883" width="6.75" style="59" bestFit="1" customWidth="1"/>
    <col min="15884" max="15884" width="6.75" style="59" customWidth="1"/>
    <col min="15885" max="15885" width="12.5" style="59" customWidth="1"/>
    <col min="15886" max="15887" width="6.75" style="59" bestFit="1" customWidth="1"/>
    <col min="15888" max="15888" width="6.75" style="59" customWidth="1"/>
    <col min="15889" max="16128" width="9" style="59"/>
    <col min="16129" max="16129" width="12.5" style="59" customWidth="1"/>
    <col min="16130" max="16131" width="6.75" style="59" bestFit="1" customWidth="1"/>
    <col min="16132" max="16132" width="6.75" style="59" customWidth="1"/>
    <col min="16133" max="16133" width="12.5" style="59" customWidth="1"/>
    <col min="16134" max="16135" width="6.75" style="59" bestFit="1" customWidth="1"/>
    <col min="16136" max="16136" width="6.75" style="59" customWidth="1"/>
    <col min="16137" max="16137" width="12.5" style="59" customWidth="1"/>
    <col min="16138" max="16139" width="6.75" style="59" bestFit="1" customWidth="1"/>
    <col min="16140" max="16140" width="6.75" style="59" customWidth="1"/>
    <col min="16141" max="16141" width="12.5" style="59" customWidth="1"/>
    <col min="16142" max="16143" width="6.75" style="59" bestFit="1" customWidth="1"/>
    <col min="16144" max="16144" width="6.75" style="59" customWidth="1"/>
    <col min="16145" max="16384" width="9" style="59"/>
  </cols>
  <sheetData>
    <row r="1" spans="1:16">
      <c r="A1" s="89" t="s">
        <v>263</v>
      </c>
      <c r="B1" s="90"/>
      <c r="C1" s="90"/>
      <c r="D1" s="90"/>
      <c r="E1" s="90"/>
      <c r="F1" s="90"/>
      <c r="G1" s="90"/>
      <c r="H1" s="90"/>
      <c r="I1" s="90"/>
      <c r="J1" s="90"/>
      <c r="K1" s="90"/>
      <c r="L1" s="90"/>
      <c r="M1" s="90"/>
      <c r="N1" s="90"/>
      <c r="O1" s="91"/>
      <c r="P1" s="91"/>
    </row>
    <row r="2" spans="1:16" ht="17.25">
      <c r="A2" s="1305" t="s">
        <v>264</v>
      </c>
      <c r="B2" s="1305"/>
      <c r="C2" s="1305"/>
      <c r="D2" s="1305"/>
      <c r="E2" s="1305"/>
      <c r="F2" s="1305"/>
      <c r="G2" s="1305"/>
      <c r="H2" s="1305"/>
      <c r="I2" s="1305"/>
      <c r="J2" s="1305"/>
      <c r="K2" s="1305"/>
      <c r="L2" s="1305"/>
      <c r="M2" s="1305"/>
      <c r="N2" s="1305"/>
      <c r="O2" s="1305"/>
      <c r="P2" s="1305"/>
    </row>
    <row r="3" spans="1:16">
      <c r="A3" s="90"/>
      <c r="B3" s="90"/>
      <c r="C3" s="90"/>
      <c r="D3" s="90"/>
      <c r="E3" s="90"/>
      <c r="F3" s="90"/>
      <c r="G3" s="90"/>
      <c r="H3" s="90"/>
      <c r="I3" s="90"/>
      <c r="J3" s="90"/>
      <c r="K3" s="90"/>
      <c r="L3" s="90"/>
      <c r="M3" s="90"/>
      <c r="N3" s="90"/>
      <c r="O3" s="91"/>
      <c r="P3" s="91"/>
    </row>
    <row r="4" spans="1:16">
      <c r="A4" s="90"/>
      <c r="B4" s="92" t="s">
        <v>232</v>
      </c>
      <c r="C4" s="1306"/>
      <c r="D4" s="1306"/>
      <c r="E4" s="1306"/>
      <c r="F4" s="1306"/>
      <c r="G4" s="90"/>
      <c r="H4" s="90"/>
      <c r="I4" s="90"/>
      <c r="J4" s="90"/>
      <c r="K4" s="90"/>
      <c r="L4" s="90"/>
      <c r="M4" s="90"/>
      <c r="N4" s="90"/>
      <c r="O4" s="91"/>
      <c r="P4" s="91"/>
    </row>
    <row r="5" spans="1:16">
      <c r="A5" s="90"/>
      <c r="B5" s="93"/>
      <c r="C5" s="94"/>
      <c r="D5" s="94"/>
      <c r="E5" s="94"/>
      <c r="F5" s="95"/>
      <c r="G5" s="90"/>
      <c r="H5" s="90"/>
      <c r="I5" s="90"/>
      <c r="J5" s="90"/>
      <c r="K5" s="90"/>
      <c r="L5" s="90"/>
      <c r="M5" s="90"/>
      <c r="N5" s="90"/>
      <c r="O5" s="91"/>
      <c r="P5" s="91"/>
    </row>
    <row r="6" spans="1:16">
      <c r="A6" s="90"/>
      <c r="B6" s="92" t="s">
        <v>233</v>
      </c>
      <c r="C6" s="1306"/>
      <c r="D6" s="1306"/>
      <c r="E6" s="1306"/>
      <c r="F6" s="1306"/>
      <c r="G6" s="90"/>
      <c r="H6" s="90"/>
      <c r="I6" s="91"/>
      <c r="J6" s="91"/>
      <c r="K6" s="91"/>
      <c r="L6" s="92" t="s">
        <v>234</v>
      </c>
      <c r="M6" s="1306"/>
      <c r="N6" s="1306"/>
      <c r="O6" s="1306"/>
      <c r="P6" s="92"/>
    </row>
    <row r="7" spans="1:16" ht="14.25" thickBot="1">
      <c r="A7" s="91"/>
      <c r="B7" s="91"/>
      <c r="C7" s="91"/>
      <c r="D7" s="91"/>
      <c r="E7" s="91"/>
      <c r="F7" s="91"/>
      <c r="G7" s="91"/>
      <c r="H7" s="91"/>
      <c r="I7" s="91"/>
      <c r="J7" s="91"/>
      <c r="K7" s="91"/>
      <c r="L7" s="91"/>
      <c r="M7" s="91"/>
      <c r="N7" s="91"/>
      <c r="O7" s="91"/>
      <c r="P7" s="91"/>
    </row>
    <row r="8" spans="1:16">
      <c r="A8" s="1307"/>
      <c r="B8" s="1310"/>
      <c r="C8" s="1311"/>
      <c r="D8" s="1311"/>
      <c r="E8" s="1311"/>
      <c r="F8" s="1311"/>
      <c r="G8" s="1311"/>
      <c r="H8" s="1311"/>
      <c r="I8" s="1311"/>
      <c r="J8" s="1311"/>
      <c r="K8" s="1311"/>
      <c r="L8" s="1312"/>
      <c r="M8" s="1319" t="s">
        <v>235</v>
      </c>
      <c r="N8" s="1320"/>
      <c r="O8" s="1320"/>
      <c r="P8" s="1321"/>
    </row>
    <row r="9" spans="1:16">
      <c r="A9" s="1308"/>
      <c r="B9" s="1313"/>
      <c r="C9" s="1314"/>
      <c r="D9" s="1314"/>
      <c r="E9" s="1314"/>
      <c r="F9" s="1314"/>
      <c r="G9" s="1314"/>
      <c r="H9" s="1314"/>
      <c r="I9" s="1314"/>
      <c r="J9" s="1314"/>
      <c r="K9" s="1314"/>
      <c r="L9" s="1315"/>
      <c r="M9" s="1322"/>
      <c r="N9" s="1323"/>
      <c r="O9" s="1323"/>
      <c r="P9" s="1324"/>
    </row>
    <row r="10" spans="1:16">
      <c r="A10" s="1308"/>
      <c r="B10" s="1313"/>
      <c r="C10" s="1314"/>
      <c r="D10" s="1314"/>
      <c r="E10" s="1314"/>
      <c r="F10" s="1314"/>
      <c r="G10" s="1314"/>
      <c r="H10" s="1314"/>
      <c r="I10" s="1314"/>
      <c r="J10" s="1314"/>
      <c r="K10" s="1314"/>
      <c r="L10" s="1315"/>
      <c r="M10" s="96"/>
      <c r="N10" s="97"/>
      <c r="O10" s="97"/>
      <c r="P10" s="98"/>
    </row>
    <row r="11" spans="1:16">
      <c r="A11" s="1308"/>
      <c r="B11" s="1313"/>
      <c r="C11" s="1314"/>
      <c r="D11" s="1314"/>
      <c r="E11" s="1314"/>
      <c r="F11" s="1314"/>
      <c r="G11" s="1314"/>
      <c r="H11" s="1314"/>
      <c r="I11" s="1314"/>
      <c r="J11" s="1314"/>
      <c r="K11" s="1314"/>
      <c r="L11" s="1315"/>
      <c r="M11" s="99"/>
      <c r="N11" s="100"/>
      <c r="O11" s="100"/>
      <c r="P11" s="101"/>
    </row>
    <row r="12" spans="1:16" ht="27" customHeight="1" thickBot="1">
      <c r="A12" s="1309"/>
      <c r="B12" s="1316"/>
      <c r="C12" s="1317"/>
      <c r="D12" s="1317"/>
      <c r="E12" s="1317"/>
      <c r="F12" s="1317"/>
      <c r="G12" s="1317"/>
      <c r="H12" s="1317"/>
      <c r="I12" s="1317"/>
      <c r="J12" s="1317"/>
      <c r="K12" s="1317"/>
      <c r="L12" s="1318"/>
      <c r="M12" s="99"/>
      <c r="N12" s="100"/>
      <c r="O12" s="100"/>
      <c r="P12" s="101"/>
    </row>
    <row r="13" spans="1:16">
      <c r="A13" s="1325"/>
      <c r="B13" s="1328"/>
      <c r="C13" s="1329"/>
      <c r="D13" s="1329"/>
      <c r="E13" s="1329"/>
      <c r="F13" s="1329"/>
      <c r="G13" s="1329"/>
      <c r="H13" s="1329"/>
      <c r="I13" s="1329"/>
      <c r="J13" s="1329"/>
      <c r="K13" s="1329"/>
      <c r="L13" s="1330"/>
      <c r="M13" s="102"/>
      <c r="N13" s="103"/>
      <c r="O13" s="103"/>
      <c r="P13" s="104"/>
    </row>
    <row r="14" spans="1:16">
      <c r="A14" s="1326"/>
      <c r="B14" s="1331"/>
      <c r="C14" s="1332"/>
      <c r="D14" s="1332"/>
      <c r="E14" s="1332"/>
      <c r="F14" s="1332"/>
      <c r="G14" s="1332"/>
      <c r="H14" s="1332"/>
      <c r="I14" s="1332"/>
      <c r="J14" s="1332"/>
      <c r="K14" s="1332"/>
      <c r="L14" s="1333"/>
      <c r="M14" s="102"/>
      <c r="N14" s="103"/>
      <c r="O14" s="103"/>
      <c r="P14" s="104"/>
    </row>
    <row r="15" spans="1:16">
      <c r="A15" s="1326"/>
      <c r="B15" s="1331"/>
      <c r="C15" s="1332"/>
      <c r="D15" s="1332"/>
      <c r="E15" s="1332"/>
      <c r="F15" s="1332"/>
      <c r="G15" s="1332"/>
      <c r="H15" s="1332"/>
      <c r="I15" s="1332"/>
      <c r="J15" s="1332"/>
      <c r="K15" s="1332"/>
      <c r="L15" s="1333"/>
      <c r="M15" s="102"/>
      <c r="N15" s="103"/>
      <c r="O15" s="103"/>
      <c r="P15" s="104"/>
    </row>
    <row r="16" spans="1:16">
      <c r="A16" s="1326"/>
      <c r="B16" s="1331"/>
      <c r="C16" s="1332"/>
      <c r="D16" s="1332"/>
      <c r="E16" s="1332"/>
      <c r="F16" s="1332"/>
      <c r="G16" s="1332"/>
      <c r="H16" s="1332"/>
      <c r="I16" s="1332"/>
      <c r="J16" s="1332"/>
      <c r="K16" s="1332"/>
      <c r="L16" s="1333"/>
      <c r="M16" s="102"/>
      <c r="N16" s="103"/>
      <c r="O16" s="103"/>
      <c r="P16" s="104"/>
    </row>
    <row r="17" spans="1:16">
      <c r="A17" s="1326"/>
      <c r="B17" s="1331"/>
      <c r="C17" s="1332"/>
      <c r="D17" s="1332"/>
      <c r="E17" s="1332"/>
      <c r="F17" s="1332"/>
      <c r="G17" s="1332"/>
      <c r="H17" s="1332"/>
      <c r="I17" s="1332"/>
      <c r="J17" s="1332"/>
      <c r="K17" s="1332"/>
      <c r="L17" s="1333"/>
      <c r="M17" s="102"/>
      <c r="N17" s="103"/>
      <c r="O17" s="103"/>
      <c r="P17" s="104"/>
    </row>
    <row r="18" spans="1:16">
      <c r="A18" s="1326"/>
      <c r="B18" s="1331"/>
      <c r="C18" s="1332"/>
      <c r="D18" s="1332"/>
      <c r="E18" s="1332"/>
      <c r="F18" s="1332"/>
      <c r="G18" s="1332"/>
      <c r="H18" s="1332"/>
      <c r="I18" s="1332"/>
      <c r="J18" s="1332"/>
      <c r="K18" s="1332"/>
      <c r="L18" s="1333"/>
      <c r="M18" s="102"/>
      <c r="N18" s="103"/>
      <c r="O18" s="103"/>
      <c r="P18" s="104"/>
    </row>
    <row r="19" spans="1:16" ht="14.25" thickBot="1">
      <c r="A19" s="1327"/>
      <c r="B19" s="1334"/>
      <c r="C19" s="1335"/>
      <c r="D19" s="1335"/>
      <c r="E19" s="1335"/>
      <c r="F19" s="1335"/>
      <c r="G19" s="1335"/>
      <c r="H19" s="1335"/>
      <c r="I19" s="1335"/>
      <c r="J19" s="1335"/>
      <c r="K19" s="1335"/>
      <c r="L19" s="1336"/>
      <c r="M19" s="102"/>
      <c r="N19" s="103"/>
      <c r="O19" s="103"/>
      <c r="P19" s="104"/>
    </row>
    <row r="20" spans="1:16" ht="15.75" customHeight="1">
      <c r="A20" s="106" t="s">
        <v>236</v>
      </c>
      <c r="B20" s="1339"/>
      <c r="C20" s="1339"/>
      <c r="D20" s="1340"/>
      <c r="E20" s="106" t="s">
        <v>236</v>
      </c>
      <c r="F20" s="1339"/>
      <c r="G20" s="1339"/>
      <c r="H20" s="1339"/>
      <c r="I20" s="107" t="s">
        <v>236</v>
      </c>
      <c r="J20" s="1339"/>
      <c r="K20" s="1339"/>
      <c r="L20" s="1340"/>
      <c r="M20" s="108"/>
      <c r="N20" s="1294"/>
      <c r="O20" s="1294"/>
      <c r="P20" s="1295"/>
    </row>
    <row r="21" spans="1:16" ht="15.75" customHeight="1">
      <c r="A21" s="109" t="s">
        <v>237</v>
      </c>
      <c r="B21" s="1292"/>
      <c r="C21" s="1292"/>
      <c r="D21" s="1293"/>
      <c r="E21" s="109" t="s">
        <v>237</v>
      </c>
      <c r="F21" s="1292"/>
      <c r="G21" s="1292"/>
      <c r="H21" s="1292"/>
      <c r="I21" s="110" t="s">
        <v>237</v>
      </c>
      <c r="J21" s="1292"/>
      <c r="K21" s="1292"/>
      <c r="L21" s="1293"/>
      <c r="M21" s="108"/>
      <c r="N21" s="1294"/>
      <c r="O21" s="1294"/>
      <c r="P21" s="1295"/>
    </row>
    <row r="22" spans="1:16" ht="15.75" customHeight="1">
      <c r="A22" s="111" t="s">
        <v>238</v>
      </c>
      <c r="B22" s="110" t="s">
        <v>239</v>
      </c>
      <c r="C22" s="110" t="s">
        <v>240</v>
      </c>
      <c r="D22" s="112" t="s">
        <v>241</v>
      </c>
      <c r="E22" s="111" t="s">
        <v>238</v>
      </c>
      <c r="F22" s="110" t="s">
        <v>239</v>
      </c>
      <c r="G22" s="110" t="s">
        <v>240</v>
      </c>
      <c r="H22" s="110" t="s">
        <v>241</v>
      </c>
      <c r="I22" s="113" t="s">
        <v>238</v>
      </c>
      <c r="J22" s="110" t="s">
        <v>239</v>
      </c>
      <c r="K22" s="110" t="s">
        <v>240</v>
      </c>
      <c r="L22" s="112" t="s">
        <v>241</v>
      </c>
      <c r="M22" s="114"/>
      <c r="N22" s="93"/>
      <c r="O22" s="93"/>
      <c r="P22" s="115"/>
    </row>
    <row r="23" spans="1:16">
      <c r="A23" s="109"/>
      <c r="B23" s="116"/>
      <c r="C23" s="116"/>
      <c r="D23" s="117"/>
      <c r="E23" s="109"/>
      <c r="F23" s="116"/>
      <c r="G23" s="116"/>
      <c r="H23" s="116"/>
      <c r="I23" s="110"/>
      <c r="J23" s="116"/>
      <c r="K23" s="116"/>
      <c r="L23" s="117"/>
      <c r="M23" s="108"/>
      <c r="N23" s="118"/>
      <c r="O23" s="118"/>
      <c r="P23" s="119"/>
    </row>
    <row r="24" spans="1:16">
      <c r="A24" s="109" t="s">
        <v>242</v>
      </c>
      <c r="B24" s="116"/>
      <c r="C24" s="116"/>
      <c r="D24" s="117"/>
      <c r="E24" s="120"/>
      <c r="F24" s="116"/>
      <c r="G24" s="116"/>
      <c r="H24" s="116"/>
      <c r="I24" s="121"/>
      <c r="J24" s="116"/>
      <c r="K24" s="116"/>
      <c r="L24" s="117"/>
      <c r="M24" s="108"/>
      <c r="N24" s="118"/>
      <c r="O24" s="118"/>
      <c r="P24" s="119"/>
    </row>
    <row r="25" spans="1:16">
      <c r="A25" s="109" t="s">
        <v>243</v>
      </c>
      <c r="B25" s="116"/>
      <c r="C25" s="116"/>
      <c r="D25" s="117"/>
      <c r="E25" s="120"/>
      <c r="F25" s="116"/>
      <c r="G25" s="116"/>
      <c r="H25" s="116"/>
      <c r="I25" s="121"/>
      <c r="J25" s="116"/>
      <c r="K25" s="116"/>
      <c r="L25" s="117"/>
      <c r="M25" s="108"/>
      <c r="N25" s="118"/>
      <c r="O25" s="118"/>
      <c r="P25" s="119"/>
    </row>
    <row r="26" spans="1:16">
      <c r="A26" s="109" t="s">
        <v>244</v>
      </c>
      <c r="B26" s="116"/>
      <c r="C26" s="116"/>
      <c r="D26" s="117"/>
      <c r="E26" s="120"/>
      <c r="F26" s="116"/>
      <c r="G26" s="116"/>
      <c r="H26" s="116"/>
      <c r="I26" s="121"/>
      <c r="J26" s="116"/>
      <c r="K26" s="116"/>
      <c r="L26" s="117"/>
      <c r="M26" s="108"/>
      <c r="N26" s="118"/>
      <c r="O26" s="118"/>
      <c r="P26" s="119"/>
    </row>
    <row r="27" spans="1:16">
      <c r="A27" s="109" t="s">
        <v>245</v>
      </c>
      <c r="B27" s="116"/>
      <c r="C27" s="116"/>
      <c r="D27" s="117"/>
      <c r="E27" s="120"/>
      <c r="F27" s="116"/>
      <c r="G27" s="116"/>
      <c r="H27" s="116"/>
      <c r="I27" s="121"/>
      <c r="J27" s="116"/>
      <c r="K27" s="116"/>
      <c r="L27" s="117"/>
      <c r="M27" s="108"/>
      <c r="N27" s="118"/>
      <c r="O27" s="118"/>
      <c r="P27" s="119"/>
    </row>
    <row r="28" spans="1:16">
      <c r="A28" s="109" t="s">
        <v>246</v>
      </c>
      <c r="B28" s="116"/>
      <c r="C28" s="116"/>
      <c r="D28" s="117"/>
      <c r="E28" s="120"/>
      <c r="F28" s="116"/>
      <c r="G28" s="116"/>
      <c r="H28" s="116"/>
      <c r="I28" s="121"/>
      <c r="J28" s="116"/>
      <c r="K28" s="116"/>
      <c r="L28" s="117"/>
      <c r="M28" s="108"/>
      <c r="N28" s="118"/>
      <c r="O28" s="118"/>
      <c r="P28" s="119"/>
    </row>
    <row r="29" spans="1:16">
      <c r="A29" s="109" t="s">
        <v>247</v>
      </c>
      <c r="B29" s="116"/>
      <c r="C29" s="116"/>
      <c r="D29" s="117"/>
      <c r="E29" s="120"/>
      <c r="F29" s="116"/>
      <c r="G29" s="116"/>
      <c r="H29" s="116"/>
      <c r="I29" s="121"/>
      <c r="J29" s="116"/>
      <c r="K29" s="116"/>
      <c r="L29" s="117"/>
      <c r="M29" s="108"/>
      <c r="N29" s="118"/>
      <c r="O29" s="118"/>
      <c r="P29" s="119"/>
    </row>
    <row r="30" spans="1:16">
      <c r="A30" s="1296"/>
      <c r="B30" s="1297"/>
      <c r="C30" s="1297"/>
      <c r="D30" s="1298"/>
      <c r="E30" s="122"/>
      <c r="F30" s="123"/>
      <c r="G30" s="123"/>
      <c r="H30" s="123"/>
      <c r="I30" s="124"/>
      <c r="J30" s="123"/>
      <c r="K30" s="123"/>
      <c r="L30" s="125"/>
      <c r="M30" s="126"/>
      <c r="N30" s="127"/>
      <c r="O30" s="127"/>
      <c r="P30" s="128"/>
    </row>
    <row r="31" spans="1:16">
      <c r="A31" s="1299"/>
      <c r="B31" s="1300"/>
      <c r="C31" s="1300"/>
      <c r="D31" s="1301"/>
      <c r="E31" s="122"/>
      <c r="F31" s="123"/>
      <c r="G31" s="123"/>
      <c r="H31" s="123"/>
      <c r="I31" s="124"/>
      <c r="J31" s="123"/>
      <c r="K31" s="123"/>
      <c r="L31" s="125"/>
      <c r="M31" s="126"/>
      <c r="N31" s="127"/>
      <c r="O31" s="127"/>
      <c r="P31" s="128"/>
    </row>
    <row r="32" spans="1:16" ht="14.25" thickBot="1">
      <c r="A32" s="1302"/>
      <c r="B32" s="1303"/>
      <c r="C32" s="1303"/>
      <c r="D32" s="1304"/>
      <c r="E32" s="129"/>
      <c r="F32" s="130"/>
      <c r="G32" s="130"/>
      <c r="H32" s="130"/>
      <c r="I32" s="131"/>
      <c r="J32" s="130"/>
      <c r="K32" s="130"/>
      <c r="L32" s="132"/>
      <c r="M32" s="133"/>
      <c r="N32" s="134"/>
      <c r="O32" s="134"/>
      <c r="P32" s="135"/>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7"/>
  <printOptions horizontalCentered="1"/>
  <pageMargins left="0.70866141732283472" right="0.70866141732283472" top="0.74803149606299213" bottom="0.74803149606299213" header="0.31496062992125984" footer="0.31496062992125984"/>
  <pageSetup paperSize="9" scale="97" orientation="landscape" blackAndWhite="1"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2"/>
  <sheetViews>
    <sheetView view="pageBreakPreview" topLeftCell="E3" zoomScale="80" zoomScaleNormal="100" zoomScaleSheetLayoutView="80" workbookViewId="0">
      <selection activeCell="C5" sqref="C5:C6"/>
    </sheetView>
  </sheetViews>
  <sheetFormatPr defaultRowHeight="13.5"/>
  <cols>
    <col min="1" max="18" width="5.125" style="285" customWidth="1"/>
    <col min="19" max="23" width="5.375" style="285" customWidth="1"/>
    <col min="24" max="256" width="9" style="285"/>
    <col min="257" max="274" width="5.125" style="285" customWidth="1"/>
    <col min="275" max="279" width="5.375" style="285" customWidth="1"/>
    <col min="280" max="512" width="9" style="285"/>
    <col min="513" max="530" width="5.125" style="285" customWidth="1"/>
    <col min="531" max="535" width="5.375" style="285" customWidth="1"/>
    <col min="536" max="768" width="9" style="285"/>
    <col min="769" max="786" width="5.125" style="285" customWidth="1"/>
    <col min="787" max="791" width="5.375" style="285" customWidth="1"/>
    <col min="792" max="1024" width="9" style="285"/>
    <col min="1025" max="1042" width="5.125" style="285" customWidth="1"/>
    <col min="1043" max="1047" width="5.375" style="285" customWidth="1"/>
    <col min="1048" max="1280" width="9" style="285"/>
    <col min="1281" max="1298" width="5.125" style="285" customWidth="1"/>
    <col min="1299" max="1303" width="5.375" style="285" customWidth="1"/>
    <col min="1304" max="1536" width="9" style="285"/>
    <col min="1537" max="1554" width="5.125" style="285" customWidth="1"/>
    <col min="1555" max="1559" width="5.375" style="285" customWidth="1"/>
    <col min="1560" max="1792" width="9" style="285"/>
    <col min="1793" max="1810" width="5.125" style="285" customWidth="1"/>
    <col min="1811" max="1815" width="5.375" style="285" customWidth="1"/>
    <col min="1816" max="2048" width="9" style="285"/>
    <col min="2049" max="2066" width="5.125" style="285" customWidth="1"/>
    <col min="2067" max="2071" width="5.375" style="285" customWidth="1"/>
    <col min="2072" max="2304" width="9" style="285"/>
    <col min="2305" max="2322" width="5.125" style="285" customWidth="1"/>
    <col min="2323" max="2327" width="5.375" style="285" customWidth="1"/>
    <col min="2328" max="2560" width="9" style="285"/>
    <col min="2561" max="2578" width="5.125" style="285" customWidth="1"/>
    <col min="2579" max="2583" width="5.375" style="285" customWidth="1"/>
    <col min="2584" max="2816" width="9" style="285"/>
    <col min="2817" max="2834" width="5.125" style="285" customWidth="1"/>
    <col min="2835" max="2839" width="5.375" style="285" customWidth="1"/>
    <col min="2840" max="3072" width="9" style="285"/>
    <col min="3073" max="3090" width="5.125" style="285" customWidth="1"/>
    <col min="3091" max="3095" width="5.375" style="285" customWidth="1"/>
    <col min="3096" max="3328" width="9" style="285"/>
    <col min="3329" max="3346" width="5.125" style="285" customWidth="1"/>
    <col min="3347" max="3351" width="5.375" style="285" customWidth="1"/>
    <col min="3352" max="3584" width="9" style="285"/>
    <col min="3585" max="3602" width="5.125" style="285" customWidth="1"/>
    <col min="3603" max="3607" width="5.375" style="285" customWidth="1"/>
    <col min="3608" max="3840" width="9" style="285"/>
    <col min="3841" max="3858" width="5.125" style="285" customWidth="1"/>
    <col min="3859" max="3863" width="5.375" style="285" customWidth="1"/>
    <col min="3864" max="4096" width="9" style="285"/>
    <col min="4097" max="4114" width="5.125" style="285" customWidth="1"/>
    <col min="4115" max="4119" width="5.375" style="285" customWidth="1"/>
    <col min="4120" max="4352" width="9" style="285"/>
    <col min="4353" max="4370" width="5.125" style="285" customWidth="1"/>
    <col min="4371" max="4375" width="5.375" style="285" customWidth="1"/>
    <col min="4376" max="4608" width="9" style="285"/>
    <col min="4609" max="4626" width="5.125" style="285" customWidth="1"/>
    <col min="4627" max="4631" width="5.375" style="285" customWidth="1"/>
    <col min="4632" max="4864" width="9" style="285"/>
    <col min="4865" max="4882" width="5.125" style="285" customWidth="1"/>
    <col min="4883" max="4887" width="5.375" style="285" customWidth="1"/>
    <col min="4888" max="5120" width="9" style="285"/>
    <col min="5121" max="5138" width="5.125" style="285" customWidth="1"/>
    <col min="5139" max="5143" width="5.375" style="285" customWidth="1"/>
    <col min="5144" max="5376" width="9" style="285"/>
    <col min="5377" max="5394" width="5.125" style="285" customWidth="1"/>
    <col min="5395" max="5399" width="5.375" style="285" customWidth="1"/>
    <col min="5400" max="5632" width="9" style="285"/>
    <col min="5633" max="5650" width="5.125" style="285" customWidth="1"/>
    <col min="5651" max="5655" width="5.375" style="285" customWidth="1"/>
    <col min="5656" max="5888" width="9" style="285"/>
    <col min="5889" max="5906" width="5.125" style="285" customWidth="1"/>
    <col min="5907" max="5911" width="5.375" style="285" customWidth="1"/>
    <col min="5912" max="6144" width="9" style="285"/>
    <col min="6145" max="6162" width="5.125" style="285" customWidth="1"/>
    <col min="6163" max="6167" width="5.375" style="285" customWidth="1"/>
    <col min="6168" max="6400" width="9" style="285"/>
    <col min="6401" max="6418" width="5.125" style="285" customWidth="1"/>
    <col min="6419" max="6423" width="5.375" style="285" customWidth="1"/>
    <col min="6424" max="6656" width="9" style="285"/>
    <col min="6657" max="6674" width="5.125" style="285" customWidth="1"/>
    <col min="6675" max="6679" width="5.375" style="285" customWidth="1"/>
    <col min="6680" max="6912" width="9" style="285"/>
    <col min="6913" max="6930" width="5.125" style="285" customWidth="1"/>
    <col min="6931" max="6935" width="5.375" style="285" customWidth="1"/>
    <col min="6936" max="7168" width="9" style="285"/>
    <col min="7169" max="7186" width="5.125" style="285" customWidth="1"/>
    <col min="7187" max="7191" width="5.375" style="285" customWidth="1"/>
    <col min="7192" max="7424" width="9" style="285"/>
    <col min="7425" max="7442" width="5.125" style="285" customWidth="1"/>
    <col min="7443" max="7447" width="5.375" style="285" customWidth="1"/>
    <col min="7448" max="7680" width="9" style="285"/>
    <col min="7681" max="7698" width="5.125" style="285" customWidth="1"/>
    <col min="7699" max="7703" width="5.375" style="285" customWidth="1"/>
    <col min="7704" max="7936" width="9" style="285"/>
    <col min="7937" max="7954" width="5.125" style="285" customWidth="1"/>
    <col min="7955" max="7959" width="5.375" style="285" customWidth="1"/>
    <col min="7960" max="8192" width="9" style="285"/>
    <col min="8193" max="8210" width="5.125" style="285" customWidth="1"/>
    <col min="8211" max="8215" width="5.375" style="285" customWidth="1"/>
    <col min="8216" max="8448" width="9" style="285"/>
    <col min="8449" max="8466" width="5.125" style="285" customWidth="1"/>
    <col min="8467" max="8471" width="5.375" style="285" customWidth="1"/>
    <col min="8472" max="8704" width="9" style="285"/>
    <col min="8705" max="8722" width="5.125" style="285" customWidth="1"/>
    <col min="8723" max="8727" width="5.375" style="285" customWidth="1"/>
    <col min="8728" max="8960" width="9" style="285"/>
    <col min="8961" max="8978" width="5.125" style="285" customWidth="1"/>
    <col min="8979" max="8983" width="5.375" style="285" customWidth="1"/>
    <col min="8984" max="9216" width="9" style="285"/>
    <col min="9217" max="9234" width="5.125" style="285" customWidth="1"/>
    <col min="9235" max="9239" width="5.375" style="285" customWidth="1"/>
    <col min="9240" max="9472" width="9" style="285"/>
    <col min="9473" max="9490" width="5.125" style="285" customWidth="1"/>
    <col min="9491" max="9495" width="5.375" style="285" customWidth="1"/>
    <col min="9496" max="9728" width="9" style="285"/>
    <col min="9729" max="9746" width="5.125" style="285" customWidth="1"/>
    <col min="9747" max="9751" width="5.375" style="285" customWidth="1"/>
    <col min="9752" max="9984" width="9" style="285"/>
    <col min="9985" max="10002" width="5.125" style="285" customWidth="1"/>
    <col min="10003" max="10007" width="5.375" style="285" customWidth="1"/>
    <col min="10008" max="10240" width="9" style="285"/>
    <col min="10241" max="10258" width="5.125" style="285" customWidth="1"/>
    <col min="10259" max="10263" width="5.375" style="285" customWidth="1"/>
    <col min="10264" max="10496" width="9" style="285"/>
    <col min="10497" max="10514" width="5.125" style="285" customWidth="1"/>
    <col min="10515" max="10519" width="5.375" style="285" customWidth="1"/>
    <col min="10520" max="10752" width="9" style="285"/>
    <col min="10753" max="10770" width="5.125" style="285" customWidth="1"/>
    <col min="10771" max="10775" width="5.375" style="285" customWidth="1"/>
    <col min="10776" max="11008" width="9" style="285"/>
    <col min="11009" max="11026" width="5.125" style="285" customWidth="1"/>
    <col min="11027" max="11031" width="5.375" style="285" customWidth="1"/>
    <col min="11032" max="11264" width="9" style="285"/>
    <col min="11265" max="11282" width="5.125" style="285" customWidth="1"/>
    <col min="11283" max="11287" width="5.375" style="285" customWidth="1"/>
    <col min="11288" max="11520" width="9" style="285"/>
    <col min="11521" max="11538" width="5.125" style="285" customWidth="1"/>
    <col min="11539" max="11543" width="5.375" style="285" customWidth="1"/>
    <col min="11544" max="11776" width="9" style="285"/>
    <col min="11777" max="11794" width="5.125" style="285" customWidth="1"/>
    <col min="11795" max="11799" width="5.375" style="285" customWidth="1"/>
    <col min="11800" max="12032" width="9" style="285"/>
    <col min="12033" max="12050" width="5.125" style="285" customWidth="1"/>
    <col min="12051" max="12055" width="5.375" style="285" customWidth="1"/>
    <col min="12056" max="12288" width="9" style="285"/>
    <col min="12289" max="12306" width="5.125" style="285" customWidth="1"/>
    <col min="12307" max="12311" width="5.375" style="285" customWidth="1"/>
    <col min="12312" max="12544" width="9" style="285"/>
    <col min="12545" max="12562" width="5.125" style="285" customWidth="1"/>
    <col min="12563" max="12567" width="5.375" style="285" customWidth="1"/>
    <col min="12568" max="12800" width="9" style="285"/>
    <col min="12801" max="12818" width="5.125" style="285" customWidth="1"/>
    <col min="12819" max="12823" width="5.375" style="285" customWidth="1"/>
    <col min="12824" max="13056" width="9" style="285"/>
    <col min="13057" max="13074" width="5.125" style="285" customWidth="1"/>
    <col min="13075" max="13079" width="5.375" style="285" customWidth="1"/>
    <col min="13080" max="13312" width="9" style="285"/>
    <col min="13313" max="13330" width="5.125" style="285" customWidth="1"/>
    <col min="13331" max="13335" width="5.375" style="285" customWidth="1"/>
    <col min="13336" max="13568" width="9" style="285"/>
    <col min="13569" max="13586" width="5.125" style="285" customWidth="1"/>
    <col min="13587" max="13591" width="5.375" style="285" customWidth="1"/>
    <col min="13592" max="13824" width="9" style="285"/>
    <col min="13825" max="13842" width="5.125" style="285" customWidth="1"/>
    <col min="13843" max="13847" width="5.375" style="285" customWidth="1"/>
    <col min="13848" max="14080" width="9" style="285"/>
    <col min="14081" max="14098" width="5.125" style="285" customWidth="1"/>
    <col min="14099" max="14103" width="5.375" style="285" customWidth="1"/>
    <col min="14104" max="14336" width="9" style="285"/>
    <col min="14337" max="14354" width="5.125" style="285" customWidth="1"/>
    <col min="14355" max="14359" width="5.375" style="285" customWidth="1"/>
    <col min="14360" max="14592" width="9" style="285"/>
    <col min="14593" max="14610" width="5.125" style="285" customWidth="1"/>
    <col min="14611" max="14615" width="5.375" style="285" customWidth="1"/>
    <col min="14616" max="14848" width="9" style="285"/>
    <col min="14849" max="14866" width="5.125" style="285" customWidth="1"/>
    <col min="14867" max="14871" width="5.375" style="285" customWidth="1"/>
    <col min="14872" max="15104" width="9" style="285"/>
    <col min="15105" max="15122" width="5.125" style="285" customWidth="1"/>
    <col min="15123" max="15127" width="5.375" style="285" customWidth="1"/>
    <col min="15128" max="15360" width="9" style="285"/>
    <col min="15361" max="15378" width="5.125" style="285" customWidth="1"/>
    <col min="15379" max="15383" width="5.375" style="285" customWidth="1"/>
    <col min="15384" max="15616" width="9" style="285"/>
    <col min="15617" max="15634" width="5.125" style="285" customWidth="1"/>
    <col min="15635" max="15639" width="5.375" style="285" customWidth="1"/>
    <col min="15640" max="15872" width="9" style="285"/>
    <col min="15873" max="15890" width="5.125" style="285" customWidth="1"/>
    <col min="15891" max="15895" width="5.375" style="285" customWidth="1"/>
    <col min="15896" max="16128" width="9" style="285"/>
    <col min="16129" max="16146" width="5.125" style="285" customWidth="1"/>
    <col min="16147" max="16151" width="5.375" style="285" customWidth="1"/>
    <col min="16152" max="16384" width="9" style="285"/>
  </cols>
  <sheetData>
    <row r="1" spans="1:18">
      <c r="R1" s="305"/>
    </row>
    <row r="4" spans="1:18" ht="15.75" customHeight="1">
      <c r="A4" s="285" t="s">
        <v>502</v>
      </c>
    </row>
    <row r="5" spans="1:18" ht="15.75" customHeight="1">
      <c r="A5" s="285" t="s">
        <v>501</v>
      </c>
    </row>
    <row r="6" spans="1:18" ht="16.5" customHeight="1">
      <c r="G6" s="1384" t="s">
        <v>66</v>
      </c>
      <c r="H6" s="1384"/>
      <c r="I6" s="1384" t="s">
        <v>62</v>
      </c>
      <c r="J6" s="1384"/>
      <c r="K6" s="1384" t="s">
        <v>500</v>
      </c>
      <c r="L6" s="1384"/>
      <c r="M6" s="1384" t="s">
        <v>499</v>
      </c>
      <c r="N6" s="1384"/>
      <c r="O6" s="1384" t="s">
        <v>499</v>
      </c>
      <c r="P6" s="1386"/>
      <c r="Q6" s="1384" t="s">
        <v>60</v>
      </c>
      <c r="R6" s="1384"/>
    </row>
    <row r="7" spans="1:18" ht="39.75" customHeight="1">
      <c r="G7" s="1383"/>
      <c r="H7" s="1383"/>
      <c r="I7" s="1383"/>
      <c r="J7" s="1385"/>
      <c r="K7" s="1383"/>
      <c r="L7" s="1383"/>
      <c r="M7" s="1383"/>
      <c r="N7" s="1383"/>
      <c r="O7" s="1383"/>
      <c r="P7" s="1383"/>
      <c r="Q7" s="1383"/>
      <c r="R7" s="1383"/>
    </row>
    <row r="13" spans="1:18" ht="20.25" customHeight="1">
      <c r="A13" s="1391" t="s">
        <v>498</v>
      </c>
      <c r="B13" s="1391"/>
      <c r="C13" s="1391"/>
      <c r="D13" s="1391"/>
      <c r="E13" s="1391"/>
      <c r="F13" s="1391"/>
      <c r="G13" s="1391"/>
      <c r="H13" s="1391"/>
      <c r="I13" s="1391"/>
      <c r="J13" s="1391"/>
      <c r="K13" s="1391"/>
      <c r="L13" s="1391"/>
      <c r="M13" s="1391"/>
      <c r="N13" s="1391"/>
      <c r="O13" s="1391"/>
      <c r="P13" s="1391"/>
      <c r="Q13" s="1391"/>
      <c r="R13" s="1391"/>
    </row>
    <row r="15" spans="1:18">
      <c r="N15" s="854">
        <v>37778</v>
      </c>
      <c r="O15" s="854"/>
      <c r="P15" s="854"/>
      <c r="Q15" s="854"/>
    </row>
    <row r="18" spans="1:25">
      <c r="A18" s="1387" t="str">
        <f>"福岡県"&amp;入力シート!C5&amp;"長　殿"</f>
        <v>福岡県○○県土整備事務所長　殿</v>
      </c>
      <c r="B18" s="1387"/>
      <c r="C18" s="1387"/>
      <c r="D18" s="1387"/>
      <c r="E18" s="1387"/>
      <c r="F18" s="1387"/>
      <c r="G18" s="1387"/>
    </row>
    <row r="19" spans="1:25">
      <c r="K19" s="304" t="s">
        <v>497</v>
      </c>
      <c r="L19" s="285" t="s">
        <v>39</v>
      </c>
      <c r="M19" s="1382" t="str">
        <f>入力シート!C25</f>
        <v>福岡市博多区東公園７－７</v>
      </c>
      <c r="N19" s="1382"/>
      <c r="O19" s="1382"/>
      <c r="P19" s="1382"/>
      <c r="Q19" s="1382"/>
      <c r="R19" s="1382"/>
    </row>
    <row r="20" spans="1:25">
      <c r="L20" s="285" t="s">
        <v>61</v>
      </c>
      <c r="M20" s="1382" t="str">
        <f>入力シート!C26</f>
        <v>(株）福岡企画技調</v>
      </c>
      <c r="N20" s="1382"/>
      <c r="O20" s="1382"/>
      <c r="P20" s="1382"/>
      <c r="Q20" s="1382"/>
      <c r="R20" s="1382"/>
    </row>
    <row r="21" spans="1:25">
      <c r="L21" s="285" t="s">
        <v>40</v>
      </c>
      <c r="M21" s="1382" t="str">
        <f>入力シート!C27</f>
        <v>代表取締役　企画太郎</v>
      </c>
      <c r="N21" s="1382"/>
      <c r="O21" s="1382"/>
      <c r="P21" s="1382"/>
      <c r="Q21" s="1382"/>
      <c r="R21" s="1382"/>
    </row>
    <row r="23" spans="1:25" ht="16.5" customHeight="1">
      <c r="A23" s="294" t="s">
        <v>59</v>
      </c>
      <c r="B23" s="293"/>
      <c r="C23" s="1418" t="str">
        <f>"50"&amp;入力シート!C3&amp;"-"&amp;入力シート!C4</f>
        <v>503-12345-001</v>
      </c>
      <c r="D23" s="1419"/>
      <c r="E23" s="1419"/>
      <c r="F23" s="1419"/>
      <c r="G23" s="1419"/>
      <c r="H23" s="293"/>
      <c r="I23" s="293"/>
      <c r="J23" s="1392" t="s">
        <v>46</v>
      </c>
      <c r="K23" s="1393"/>
      <c r="L23" s="1423" t="str">
        <f>入力シート!C12</f>
        <v>福岡市博多区東公園地内</v>
      </c>
      <c r="M23" s="1424"/>
      <c r="N23" s="1424"/>
      <c r="O23" s="1424"/>
      <c r="P23" s="1424"/>
      <c r="Q23" s="1424"/>
      <c r="R23" s="1425"/>
    </row>
    <row r="24" spans="1:25" ht="16.5" customHeight="1">
      <c r="A24" s="288" t="s">
        <v>496</v>
      </c>
      <c r="B24" s="287"/>
      <c r="C24" s="1420" t="str">
        <f>入力シート!C10</f>
        <v>県道博多天神線排水性舗装工事（第２工区）</v>
      </c>
      <c r="D24" s="1421"/>
      <c r="E24" s="1421"/>
      <c r="F24" s="1421"/>
      <c r="G24" s="1421"/>
      <c r="H24" s="1421"/>
      <c r="I24" s="1422"/>
      <c r="J24" s="1394"/>
      <c r="K24" s="1395"/>
      <c r="L24" s="1426"/>
      <c r="M24" s="1427"/>
      <c r="N24" s="1427"/>
      <c r="O24" s="1427"/>
      <c r="P24" s="1427"/>
      <c r="Q24" s="1427"/>
      <c r="R24" s="1428"/>
      <c r="U24" s="303"/>
      <c r="V24" s="303"/>
      <c r="W24" s="303"/>
      <c r="X24" s="303"/>
      <c r="Y24" s="303"/>
    </row>
    <row r="25" spans="1:25" ht="16.5" customHeight="1">
      <c r="A25" s="294" t="s">
        <v>495</v>
      </c>
      <c r="B25" s="293"/>
      <c r="C25" s="1418" t="str">
        <f>入力シート!C11</f>
        <v>主要地方道博多天神線</v>
      </c>
      <c r="D25" s="1419"/>
      <c r="E25" s="1419"/>
      <c r="F25" s="1419"/>
      <c r="G25" s="1419"/>
      <c r="H25" s="1419"/>
      <c r="I25" s="1429"/>
      <c r="J25" s="1396" t="s">
        <v>65</v>
      </c>
      <c r="K25" s="1393"/>
      <c r="L25" s="1406" t="str">
        <f>TEXT(入力シート!C14,"令和e年m月d日")&amp;"～"</f>
        <v>令和3年7月2日～</v>
      </c>
      <c r="M25" s="1407"/>
      <c r="N25" s="1407"/>
      <c r="O25" s="1407"/>
      <c r="P25" s="1407"/>
      <c r="Q25" s="1407"/>
      <c r="R25" s="1408"/>
      <c r="U25" s="303"/>
      <c r="V25" s="303"/>
      <c r="W25" s="303"/>
      <c r="X25" s="303"/>
      <c r="Y25" s="303"/>
    </row>
    <row r="26" spans="1:25" ht="16.5" customHeight="1">
      <c r="A26" s="288" t="s">
        <v>494</v>
      </c>
      <c r="B26" s="287"/>
      <c r="C26" s="1430"/>
      <c r="D26" s="1431"/>
      <c r="E26" s="1431"/>
      <c r="F26" s="1431"/>
      <c r="G26" s="1431"/>
      <c r="H26" s="1431"/>
      <c r="I26" s="1432"/>
      <c r="J26" s="1394"/>
      <c r="K26" s="1395"/>
      <c r="L26" s="1433" t="str">
        <f>TEXT(入力シート!C15,"令和e年m月d日")</f>
        <v>令和3年9月27日</v>
      </c>
      <c r="M26" s="1434"/>
      <c r="N26" s="1434"/>
      <c r="O26" s="1434"/>
      <c r="P26" s="1434"/>
      <c r="Q26" s="1434"/>
      <c r="R26" s="1435"/>
      <c r="U26" s="303"/>
      <c r="V26" s="303"/>
      <c r="W26" s="303"/>
      <c r="X26" s="303"/>
      <c r="Y26" s="303"/>
    </row>
    <row r="27" spans="1:25" ht="16.5" customHeight="1">
      <c r="A27" s="1397" t="s">
        <v>493</v>
      </c>
      <c r="B27" s="1398"/>
      <c r="C27" s="1398"/>
      <c r="D27" s="1398"/>
      <c r="E27" s="1399"/>
      <c r="F27" s="1409"/>
      <c r="G27" s="1410"/>
      <c r="H27" s="1410"/>
      <c r="I27" s="1410"/>
      <c r="J27" s="1410"/>
      <c r="K27" s="1410"/>
      <c r="L27" s="1410"/>
      <c r="M27" s="1410"/>
      <c r="N27" s="1410"/>
      <c r="O27" s="1410"/>
      <c r="P27" s="1410"/>
      <c r="Q27" s="1410"/>
      <c r="R27" s="1411"/>
    </row>
    <row r="28" spans="1:25" ht="16.5" customHeight="1">
      <c r="A28" s="1400"/>
      <c r="B28" s="1401"/>
      <c r="C28" s="1401"/>
      <c r="D28" s="1401"/>
      <c r="E28" s="1402"/>
      <c r="F28" s="1412"/>
      <c r="G28" s="1413"/>
      <c r="H28" s="1413"/>
      <c r="I28" s="1413"/>
      <c r="J28" s="1413"/>
      <c r="K28" s="1413"/>
      <c r="L28" s="1413"/>
      <c r="M28" s="1413"/>
      <c r="N28" s="1413"/>
      <c r="O28" s="1413"/>
      <c r="P28" s="1413"/>
      <c r="Q28" s="1413"/>
      <c r="R28" s="1414"/>
    </row>
    <row r="29" spans="1:25" ht="16.5" customHeight="1">
      <c r="A29" s="1403"/>
      <c r="B29" s="1404"/>
      <c r="C29" s="1404"/>
      <c r="D29" s="1404"/>
      <c r="E29" s="1405"/>
      <c r="F29" s="1415"/>
      <c r="G29" s="1416"/>
      <c r="H29" s="1416"/>
      <c r="I29" s="1416"/>
      <c r="J29" s="1416"/>
      <c r="K29" s="1416"/>
      <c r="L29" s="1416"/>
      <c r="M29" s="1416"/>
      <c r="N29" s="1416"/>
      <c r="O29" s="1416"/>
      <c r="P29" s="1416"/>
      <c r="Q29" s="1416"/>
      <c r="R29" s="1417"/>
    </row>
    <row r="30" spans="1:25" ht="16.5" customHeight="1">
      <c r="A30" s="1388" t="s">
        <v>492</v>
      </c>
      <c r="B30" s="1389"/>
      <c r="C30" s="1389"/>
      <c r="D30" s="1389"/>
      <c r="E30" s="1389"/>
      <c r="F30" s="1389"/>
      <c r="G30" s="1389"/>
      <c r="H30" s="1389"/>
      <c r="I30" s="1389"/>
      <c r="J30" s="1389"/>
      <c r="K30" s="1389"/>
      <c r="L30" s="1389"/>
      <c r="M30" s="1389"/>
      <c r="N30" s="1389"/>
      <c r="O30" s="1389"/>
      <c r="P30" s="1389"/>
      <c r="Q30" s="1389"/>
      <c r="R30" s="1390"/>
    </row>
    <row r="31" spans="1:25" ht="16.5" customHeight="1">
      <c r="A31" s="294"/>
      <c r="B31" s="293" t="s">
        <v>491</v>
      </c>
      <c r="C31" s="293"/>
      <c r="D31" s="293"/>
      <c r="E31" s="293"/>
      <c r="F31" s="293"/>
      <c r="G31" s="293"/>
      <c r="H31" s="293"/>
      <c r="I31" s="293"/>
      <c r="J31" s="293"/>
      <c r="K31" s="293"/>
      <c r="L31" s="293"/>
      <c r="M31" s="293"/>
      <c r="N31" s="293"/>
      <c r="O31" s="293"/>
      <c r="P31" s="293"/>
      <c r="Q31" s="293"/>
      <c r="R31" s="292"/>
    </row>
    <row r="32" spans="1:25" ht="16.5" customHeight="1">
      <c r="A32" s="302"/>
      <c r="B32" s="301"/>
      <c r="C32" s="301"/>
      <c r="D32" s="301"/>
      <c r="E32" s="301"/>
      <c r="F32" s="301"/>
      <c r="G32" s="301"/>
      <c r="H32" s="301"/>
      <c r="I32" s="301"/>
      <c r="J32" s="301"/>
      <c r="K32" s="301"/>
      <c r="L32" s="301"/>
      <c r="M32" s="301"/>
      <c r="N32" s="301"/>
      <c r="O32" s="301"/>
      <c r="P32" s="301"/>
      <c r="Q32" s="301"/>
      <c r="R32" s="300"/>
    </row>
    <row r="33" spans="1:18" ht="16.5" customHeight="1">
      <c r="A33" s="302"/>
      <c r="B33" s="301"/>
      <c r="C33" s="301"/>
      <c r="D33" s="301"/>
      <c r="E33" s="301"/>
      <c r="F33" s="301"/>
      <c r="G33" s="301"/>
      <c r="H33" s="301"/>
      <c r="I33" s="301"/>
      <c r="J33" s="301"/>
      <c r="K33" s="301"/>
      <c r="L33" s="301"/>
      <c r="M33" s="301"/>
      <c r="N33" s="301"/>
      <c r="O33" s="301"/>
      <c r="P33" s="301"/>
      <c r="Q33" s="301"/>
      <c r="R33" s="300"/>
    </row>
    <row r="34" spans="1:18" ht="16.5" customHeight="1">
      <c r="A34" s="302"/>
      <c r="B34" s="301"/>
      <c r="C34" s="301"/>
      <c r="D34" s="301"/>
      <c r="E34" s="301"/>
      <c r="F34" s="301"/>
      <c r="G34" s="301"/>
      <c r="H34" s="301"/>
      <c r="I34" s="301"/>
      <c r="J34" s="301"/>
      <c r="K34" s="301"/>
      <c r="L34" s="301"/>
      <c r="M34" s="301"/>
      <c r="N34" s="301"/>
      <c r="O34" s="301"/>
      <c r="P34" s="301"/>
      <c r="Q34" s="301"/>
      <c r="R34" s="300"/>
    </row>
    <row r="35" spans="1:18" ht="16.5" customHeight="1">
      <c r="A35" s="302"/>
      <c r="B35" s="301"/>
      <c r="C35" s="301"/>
      <c r="D35" s="301"/>
      <c r="E35" s="301"/>
      <c r="F35" s="301"/>
      <c r="G35" s="301"/>
      <c r="H35" s="301"/>
      <c r="I35" s="301"/>
      <c r="J35" s="301"/>
      <c r="K35" s="301"/>
      <c r="L35" s="301"/>
      <c r="M35" s="301"/>
      <c r="N35" s="301"/>
      <c r="O35" s="301"/>
      <c r="P35" s="301"/>
      <c r="Q35" s="301"/>
      <c r="R35" s="300"/>
    </row>
    <row r="36" spans="1:18" ht="16.5" customHeight="1">
      <c r="A36" s="302"/>
      <c r="B36" s="301"/>
      <c r="C36" s="301"/>
      <c r="D36" s="301"/>
      <c r="E36" s="301"/>
      <c r="F36" s="301"/>
      <c r="G36" s="301"/>
      <c r="H36" s="301"/>
      <c r="I36" s="301"/>
      <c r="J36" s="301"/>
      <c r="K36" s="301"/>
      <c r="L36" s="301"/>
      <c r="M36" s="301"/>
      <c r="N36" s="301"/>
      <c r="O36" s="301"/>
      <c r="P36" s="301"/>
      <c r="Q36" s="301"/>
      <c r="R36" s="300"/>
    </row>
    <row r="37" spans="1:18" ht="16.5" customHeight="1">
      <c r="A37" s="302"/>
      <c r="B37" s="301"/>
      <c r="C37" s="301"/>
      <c r="D37" s="301"/>
      <c r="E37" s="301"/>
      <c r="F37" s="301"/>
      <c r="G37" s="301"/>
      <c r="H37" s="301"/>
      <c r="I37" s="301"/>
      <c r="J37" s="301"/>
      <c r="K37" s="301"/>
      <c r="L37" s="301"/>
      <c r="M37" s="301"/>
      <c r="N37" s="301"/>
      <c r="O37" s="301"/>
      <c r="P37" s="301"/>
      <c r="Q37" s="301"/>
      <c r="R37" s="300"/>
    </row>
    <row r="38" spans="1:18" ht="16.5" customHeight="1">
      <c r="A38" s="302"/>
      <c r="B38" s="301"/>
      <c r="C38" s="301"/>
      <c r="D38" s="301"/>
      <c r="E38" s="301"/>
      <c r="F38" s="301"/>
      <c r="G38" s="301"/>
      <c r="H38" s="301"/>
      <c r="I38" s="301"/>
      <c r="J38" s="301"/>
      <c r="K38" s="301"/>
      <c r="L38" s="301"/>
      <c r="M38" s="301"/>
      <c r="N38" s="301"/>
      <c r="O38" s="301"/>
      <c r="P38" s="301"/>
      <c r="Q38" s="301"/>
      <c r="R38" s="300"/>
    </row>
    <row r="39" spans="1:18" ht="16.5" customHeight="1">
      <c r="A39" s="302"/>
      <c r="B39" s="301"/>
      <c r="C39" s="301"/>
      <c r="D39" s="301"/>
      <c r="E39" s="301"/>
      <c r="F39" s="301"/>
      <c r="G39" s="301"/>
      <c r="H39" s="301"/>
      <c r="I39" s="301"/>
      <c r="J39" s="301"/>
      <c r="K39" s="301"/>
      <c r="L39" s="301"/>
      <c r="M39" s="301"/>
      <c r="N39" s="301"/>
      <c r="O39" s="301"/>
      <c r="P39" s="301"/>
      <c r="Q39" s="301"/>
      <c r="R39" s="300"/>
    </row>
    <row r="40" spans="1:18" ht="16.5" customHeight="1">
      <c r="A40" s="302"/>
      <c r="B40" s="301"/>
      <c r="C40" s="301"/>
      <c r="D40" s="301"/>
      <c r="E40" s="301"/>
      <c r="F40" s="301"/>
      <c r="G40" s="301"/>
      <c r="H40" s="301"/>
      <c r="I40" s="301"/>
      <c r="J40" s="301"/>
      <c r="K40" s="301"/>
      <c r="L40" s="301"/>
      <c r="M40" s="301"/>
      <c r="N40" s="301"/>
      <c r="O40" s="301"/>
      <c r="P40" s="301"/>
      <c r="Q40" s="301"/>
      <c r="R40" s="300"/>
    </row>
    <row r="41" spans="1:18" ht="16.5" customHeight="1">
      <c r="A41" s="302"/>
      <c r="B41" s="301"/>
      <c r="C41" s="301"/>
      <c r="D41" s="301"/>
      <c r="E41" s="301"/>
      <c r="F41" s="301"/>
      <c r="G41" s="301"/>
      <c r="H41" s="301"/>
      <c r="I41" s="301"/>
      <c r="J41" s="301"/>
      <c r="K41" s="301"/>
      <c r="L41" s="301"/>
      <c r="M41" s="301"/>
      <c r="N41" s="301"/>
      <c r="O41" s="301"/>
      <c r="P41" s="301"/>
      <c r="Q41" s="301"/>
      <c r="R41" s="300"/>
    </row>
    <row r="42" spans="1:18" ht="18" customHeight="1">
      <c r="A42" s="302"/>
      <c r="B42" s="301"/>
      <c r="C42" s="301"/>
      <c r="D42" s="301"/>
      <c r="E42" s="301"/>
      <c r="F42" s="301"/>
      <c r="G42" s="301"/>
      <c r="H42" s="301"/>
      <c r="I42" s="301"/>
      <c r="J42" s="301"/>
      <c r="K42" s="301"/>
      <c r="L42" s="301"/>
      <c r="M42" s="301"/>
      <c r="N42" s="301"/>
      <c r="O42" s="301"/>
      <c r="P42" s="301"/>
      <c r="Q42" s="301"/>
      <c r="R42" s="300"/>
    </row>
    <row r="43" spans="1:18" ht="16.5" customHeight="1">
      <c r="A43" s="299"/>
      <c r="B43" s="298"/>
      <c r="C43" s="298"/>
      <c r="D43" s="298"/>
      <c r="E43" s="298"/>
      <c r="F43" s="298"/>
      <c r="G43" s="298"/>
      <c r="H43" s="298"/>
      <c r="I43" s="298"/>
      <c r="J43" s="298"/>
      <c r="K43" s="298"/>
      <c r="L43" s="298"/>
      <c r="M43" s="298"/>
      <c r="N43" s="298"/>
      <c r="O43" s="298"/>
      <c r="P43" s="298"/>
      <c r="Q43" s="298"/>
      <c r="R43" s="297"/>
    </row>
    <row r="44" spans="1:18" ht="16.5" customHeight="1">
      <c r="A44" s="1380" t="s">
        <v>490</v>
      </c>
      <c r="B44" s="1381"/>
      <c r="C44" s="1381"/>
      <c r="D44" s="1381"/>
      <c r="E44" s="1381"/>
      <c r="F44" s="1381"/>
      <c r="G44" s="1381"/>
      <c r="H44" s="1381"/>
      <c r="I44" s="1381"/>
      <c r="J44" s="1381"/>
      <c r="K44" s="296"/>
      <c r="L44" s="296" t="s">
        <v>489</v>
      </c>
      <c r="M44" s="296"/>
      <c r="N44" s="296"/>
      <c r="O44" s="296"/>
      <c r="P44" s="296"/>
      <c r="Q44" s="296"/>
      <c r="R44" s="295"/>
    </row>
    <row r="45" spans="1:18">
      <c r="A45" s="294"/>
      <c r="B45" s="293" t="s">
        <v>488</v>
      </c>
      <c r="C45" s="293"/>
      <c r="D45" s="293"/>
      <c r="E45" s="293"/>
      <c r="F45" s="293"/>
      <c r="G45" s="293"/>
      <c r="H45" s="293"/>
      <c r="I45" s="293"/>
      <c r="J45" s="293"/>
      <c r="K45" s="293"/>
      <c r="L45" s="293"/>
      <c r="M45" s="293"/>
      <c r="N45" s="293"/>
      <c r="O45" s="293"/>
      <c r="P45" s="293"/>
      <c r="Q45" s="293"/>
      <c r="R45" s="292"/>
    </row>
    <row r="46" spans="1:18">
      <c r="A46" s="291"/>
      <c r="B46" s="290"/>
      <c r="C46" s="290"/>
      <c r="D46" s="290"/>
      <c r="E46" s="290"/>
      <c r="F46" s="290"/>
      <c r="G46" s="290"/>
      <c r="H46" s="290"/>
      <c r="I46" s="290"/>
      <c r="J46" s="290"/>
      <c r="K46" s="290"/>
      <c r="L46" s="290"/>
      <c r="M46" s="290"/>
      <c r="N46" s="290"/>
      <c r="O46" s="290"/>
      <c r="P46" s="290"/>
      <c r="Q46" s="290"/>
      <c r="R46" s="289"/>
    </row>
    <row r="47" spans="1:18" ht="13.5" customHeight="1">
      <c r="A47" s="291"/>
      <c r="B47" s="290"/>
      <c r="C47" s="290"/>
      <c r="D47" s="290"/>
      <c r="E47" s="290"/>
      <c r="F47" s="290"/>
      <c r="G47" s="290"/>
      <c r="H47" s="290"/>
      <c r="I47" s="290"/>
      <c r="J47" s="290"/>
      <c r="K47" s="290"/>
      <c r="L47" s="290"/>
      <c r="M47" s="290"/>
      <c r="N47" s="290"/>
      <c r="O47" s="290"/>
      <c r="P47" s="290"/>
      <c r="Q47" s="290"/>
      <c r="R47" s="289"/>
    </row>
    <row r="48" spans="1:18" ht="13.5" customHeight="1">
      <c r="A48" s="291"/>
      <c r="B48" s="290"/>
      <c r="C48" s="290"/>
      <c r="D48" s="290"/>
      <c r="E48" s="290"/>
      <c r="F48" s="290"/>
      <c r="G48" s="290"/>
      <c r="H48" s="290"/>
      <c r="I48" s="290"/>
      <c r="J48" s="290"/>
      <c r="K48" s="290"/>
      <c r="L48" s="290"/>
      <c r="M48" s="290"/>
      <c r="N48" s="290"/>
      <c r="O48" s="290"/>
      <c r="P48" s="290"/>
      <c r="Q48" s="290"/>
      <c r="R48" s="289"/>
    </row>
    <row r="49" spans="1:18">
      <c r="A49" s="291"/>
      <c r="B49" s="290"/>
      <c r="C49" s="290"/>
      <c r="D49" s="290"/>
      <c r="E49" s="290"/>
      <c r="F49" s="290"/>
      <c r="G49" s="290"/>
      <c r="H49" s="290"/>
      <c r="I49" s="290"/>
      <c r="J49" s="290"/>
      <c r="K49" s="290"/>
      <c r="L49" s="290"/>
      <c r="M49" s="290"/>
      <c r="N49" s="290"/>
      <c r="O49" s="290"/>
      <c r="P49" s="290"/>
      <c r="Q49" s="290"/>
      <c r="R49" s="289"/>
    </row>
    <row r="50" spans="1:18">
      <c r="A50" s="291"/>
      <c r="B50" s="290"/>
      <c r="C50" s="290"/>
      <c r="D50" s="290"/>
      <c r="E50" s="290"/>
      <c r="F50" s="290"/>
      <c r="G50" s="290"/>
      <c r="H50" s="290"/>
      <c r="I50" s="290"/>
      <c r="J50" s="290"/>
      <c r="K50" s="290"/>
      <c r="L50" s="290"/>
      <c r="M50" s="290"/>
      <c r="N50" s="290"/>
      <c r="O50" s="290"/>
      <c r="P50" s="290"/>
      <c r="Q50" s="290"/>
      <c r="R50" s="289"/>
    </row>
    <row r="51" spans="1:18">
      <c r="A51" s="291"/>
      <c r="B51" s="290"/>
      <c r="C51" s="290"/>
      <c r="D51" s="290"/>
      <c r="E51" s="290"/>
      <c r="F51" s="290"/>
      <c r="G51" s="290"/>
      <c r="H51" s="290"/>
      <c r="I51" s="290"/>
      <c r="J51" s="290"/>
      <c r="K51" s="290"/>
      <c r="L51" s="290"/>
      <c r="M51" s="290"/>
      <c r="N51" s="290"/>
      <c r="O51" s="290"/>
      <c r="P51" s="290"/>
      <c r="Q51" s="290"/>
      <c r="R51" s="289"/>
    </row>
    <row r="52" spans="1:18">
      <c r="A52" s="288"/>
      <c r="B52" s="287"/>
      <c r="C52" s="287"/>
      <c r="D52" s="287"/>
      <c r="E52" s="287"/>
      <c r="F52" s="287"/>
      <c r="G52" s="287"/>
      <c r="H52" s="287"/>
      <c r="I52" s="287"/>
      <c r="J52" s="287"/>
      <c r="K52" s="287"/>
      <c r="L52" s="287"/>
      <c r="M52" s="287"/>
      <c r="N52" s="287"/>
      <c r="O52" s="287"/>
      <c r="P52" s="287"/>
      <c r="Q52" s="287"/>
      <c r="R52" s="286"/>
    </row>
  </sheetData>
  <mergeCells count="30">
    <mergeCell ref="M21:R21"/>
    <mergeCell ref="A30:R30"/>
    <mergeCell ref="A13:R13"/>
    <mergeCell ref="J23:K24"/>
    <mergeCell ref="J25:K26"/>
    <mergeCell ref="A27:E29"/>
    <mergeCell ref="L25:R25"/>
    <mergeCell ref="F27:R29"/>
    <mergeCell ref="N15:Q15"/>
    <mergeCell ref="C23:G23"/>
    <mergeCell ref="C24:I24"/>
    <mergeCell ref="L23:R24"/>
    <mergeCell ref="C25:I26"/>
    <mergeCell ref="L26:R26"/>
    <mergeCell ref="A44:J44"/>
    <mergeCell ref="M19:R19"/>
    <mergeCell ref="O7:P7"/>
    <mergeCell ref="Q6:R6"/>
    <mergeCell ref="G7:H7"/>
    <mergeCell ref="I7:J7"/>
    <mergeCell ref="K7:L7"/>
    <mergeCell ref="G6:H6"/>
    <mergeCell ref="I6:J6"/>
    <mergeCell ref="K6:L6"/>
    <mergeCell ref="M6:N6"/>
    <mergeCell ref="O6:P6"/>
    <mergeCell ref="M7:N7"/>
    <mergeCell ref="Q7:R7"/>
    <mergeCell ref="A18:G18"/>
    <mergeCell ref="M20:R20"/>
  </mergeCells>
  <phoneticPr fontId="7"/>
  <pageMargins left="0.59055118110236227" right="0.55118110236220474" top="0.70866141732283472" bottom="0.62992125984251968" header="0.51181102362204722" footer="0.51181102362204722"/>
  <pageSetup paperSize="9" scale="99" orientation="portrait" blackAndWhite="1" r:id="rId1"/>
  <headerFooter alignWithMargins="0"/>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
  <sheetViews>
    <sheetView view="pageBreakPreview" zoomScale="80" zoomScaleNormal="100" zoomScaleSheetLayoutView="80" workbookViewId="0">
      <selection activeCell="C5" sqref="C5:C6"/>
    </sheetView>
  </sheetViews>
  <sheetFormatPr defaultRowHeight="13.5"/>
  <cols>
    <col min="1" max="1" width="9" style="264"/>
    <col min="2" max="2" width="11.25" style="264" customWidth="1"/>
    <col min="3" max="8" width="9" style="264"/>
    <col min="9" max="9" width="7.625" style="264" customWidth="1"/>
    <col min="10" max="257" width="9" style="264"/>
    <col min="258" max="258" width="11.25" style="264" customWidth="1"/>
    <col min="259" max="264" width="9" style="264"/>
    <col min="265" max="265" width="7.625" style="264" customWidth="1"/>
    <col min="266" max="513" width="9" style="264"/>
    <col min="514" max="514" width="11.25" style="264" customWidth="1"/>
    <col min="515" max="520" width="9" style="264"/>
    <col min="521" max="521" width="7.625" style="264" customWidth="1"/>
    <col min="522" max="769" width="9" style="264"/>
    <col min="770" max="770" width="11.25" style="264" customWidth="1"/>
    <col min="771" max="776" width="9" style="264"/>
    <col min="777" max="777" width="7.625" style="264" customWidth="1"/>
    <col min="778" max="1025" width="9" style="264"/>
    <col min="1026" max="1026" width="11.25" style="264" customWidth="1"/>
    <col min="1027" max="1032" width="9" style="264"/>
    <col min="1033" max="1033" width="7.625" style="264" customWidth="1"/>
    <col min="1034" max="1281" width="9" style="264"/>
    <col min="1282" max="1282" width="11.25" style="264" customWidth="1"/>
    <col min="1283" max="1288" width="9" style="264"/>
    <col min="1289" max="1289" width="7.625" style="264" customWidth="1"/>
    <col min="1290" max="1537" width="9" style="264"/>
    <col min="1538" max="1538" width="11.25" style="264" customWidth="1"/>
    <col min="1539" max="1544" width="9" style="264"/>
    <col min="1545" max="1545" width="7.625" style="264" customWidth="1"/>
    <col min="1546" max="1793" width="9" style="264"/>
    <col min="1794" max="1794" width="11.25" style="264" customWidth="1"/>
    <col min="1795" max="1800" width="9" style="264"/>
    <col min="1801" max="1801" width="7.625" style="264" customWidth="1"/>
    <col min="1802" max="2049" width="9" style="264"/>
    <col min="2050" max="2050" width="11.25" style="264" customWidth="1"/>
    <col min="2051" max="2056" width="9" style="264"/>
    <col min="2057" max="2057" width="7.625" style="264" customWidth="1"/>
    <col min="2058" max="2305" width="9" style="264"/>
    <col min="2306" max="2306" width="11.25" style="264" customWidth="1"/>
    <col min="2307" max="2312" width="9" style="264"/>
    <col min="2313" max="2313" width="7.625" style="264" customWidth="1"/>
    <col min="2314" max="2561" width="9" style="264"/>
    <col min="2562" max="2562" width="11.25" style="264" customWidth="1"/>
    <col min="2563" max="2568" width="9" style="264"/>
    <col min="2569" max="2569" width="7.625" style="264" customWidth="1"/>
    <col min="2570" max="2817" width="9" style="264"/>
    <col min="2818" max="2818" width="11.25" style="264" customWidth="1"/>
    <col min="2819" max="2824" width="9" style="264"/>
    <col min="2825" max="2825" width="7.625" style="264" customWidth="1"/>
    <col min="2826" max="3073" width="9" style="264"/>
    <col min="3074" max="3074" width="11.25" style="264" customWidth="1"/>
    <col min="3075" max="3080" width="9" style="264"/>
    <col min="3081" max="3081" width="7.625" style="264" customWidth="1"/>
    <col min="3082" max="3329" width="9" style="264"/>
    <col min="3330" max="3330" width="11.25" style="264" customWidth="1"/>
    <col min="3331" max="3336" width="9" style="264"/>
    <col min="3337" max="3337" width="7.625" style="264" customWidth="1"/>
    <col min="3338" max="3585" width="9" style="264"/>
    <col min="3586" max="3586" width="11.25" style="264" customWidth="1"/>
    <col min="3587" max="3592" width="9" style="264"/>
    <col min="3593" max="3593" width="7.625" style="264" customWidth="1"/>
    <col min="3594" max="3841" width="9" style="264"/>
    <col min="3842" max="3842" width="11.25" style="264" customWidth="1"/>
    <col min="3843" max="3848" width="9" style="264"/>
    <col min="3849" max="3849" width="7.625" style="264" customWidth="1"/>
    <col min="3850" max="4097" width="9" style="264"/>
    <col min="4098" max="4098" width="11.25" style="264" customWidth="1"/>
    <col min="4099" max="4104" width="9" style="264"/>
    <col min="4105" max="4105" width="7.625" style="264" customWidth="1"/>
    <col min="4106" max="4353" width="9" style="264"/>
    <col min="4354" max="4354" width="11.25" style="264" customWidth="1"/>
    <col min="4355" max="4360" width="9" style="264"/>
    <col min="4361" max="4361" width="7.625" style="264" customWidth="1"/>
    <col min="4362" max="4609" width="9" style="264"/>
    <col min="4610" max="4610" width="11.25" style="264" customWidth="1"/>
    <col min="4611" max="4616" width="9" style="264"/>
    <col min="4617" max="4617" width="7.625" style="264" customWidth="1"/>
    <col min="4618" max="4865" width="9" style="264"/>
    <col min="4866" max="4866" width="11.25" style="264" customWidth="1"/>
    <col min="4867" max="4872" width="9" style="264"/>
    <col min="4873" max="4873" width="7.625" style="264" customWidth="1"/>
    <col min="4874" max="5121" width="9" style="264"/>
    <col min="5122" max="5122" width="11.25" style="264" customWidth="1"/>
    <col min="5123" max="5128" width="9" style="264"/>
    <col min="5129" max="5129" width="7.625" style="264" customWidth="1"/>
    <col min="5130" max="5377" width="9" style="264"/>
    <col min="5378" max="5378" width="11.25" style="264" customWidth="1"/>
    <col min="5379" max="5384" width="9" style="264"/>
    <col min="5385" max="5385" width="7.625" style="264" customWidth="1"/>
    <col min="5386" max="5633" width="9" style="264"/>
    <col min="5634" max="5634" width="11.25" style="264" customWidth="1"/>
    <col min="5635" max="5640" width="9" style="264"/>
    <col min="5641" max="5641" width="7.625" style="264" customWidth="1"/>
    <col min="5642" max="5889" width="9" style="264"/>
    <col min="5890" max="5890" width="11.25" style="264" customWidth="1"/>
    <col min="5891" max="5896" width="9" style="264"/>
    <col min="5897" max="5897" width="7.625" style="264" customWidth="1"/>
    <col min="5898" max="6145" width="9" style="264"/>
    <col min="6146" max="6146" width="11.25" style="264" customWidth="1"/>
    <col min="6147" max="6152" width="9" style="264"/>
    <col min="6153" max="6153" width="7.625" style="264" customWidth="1"/>
    <col min="6154" max="6401" width="9" style="264"/>
    <col min="6402" max="6402" width="11.25" style="264" customWidth="1"/>
    <col min="6403" max="6408" width="9" style="264"/>
    <col min="6409" max="6409" width="7.625" style="264" customWidth="1"/>
    <col min="6410" max="6657" width="9" style="264"/>
    <col min="6658" max="6658" width="11.25" style="264" customWidth="1"/>
    <col min="6659" max="6664" width="9" style="264"/>
    <col min="6665" max="6665" width="7.625" style="264" customWidth="1"/>
    <col min="6666" max="6913" width="9" style="264"/>
    <col min="6914" max="6914" width="11.25" style="264" customWidth="1"/>
    <col min="6915" max="6920" width="9" style="264"/>
    <col min="6921" max="6921" width="7.625" style="264" customWidth="1"/>
    <col min="6922" max="7169" width="9" style="264"/>
    <col min="7170" max="7170" width="11.25" style="264" customWidth="1"/>
    <col min="7171" max="7176" width="9" style="264"/>
    <col min="7177" max="7177" width="7.625" style="264" customWidth="1"/>
    <col min="7178" max="7425" width="9" style="264"/>
    <col min="7426" max="7426" width="11.25" style="264" customWidth="1"/>
    <col min="7427" max="7432" width="9" style="264"/>
    <col min="7433" max="7433" width="7.625" style="264" customWidth="1"/>
    <col min="7434" max="7681" width="9" style="264"/>
    <col min="7682" max="7682" width="11.25" style="264" customWidth="1"/>
    <col min="7683" max="7688" width="9" style="264"/>
    <col min="7689" max="7689" width="7.625" style="264" customWidth="1"/>
    <col min="7690" max="7937" width="9" style="264"/>
    <col min="7938" max="7938" width="11.25" style="264" customWidth="1"/>
    <col min="7939" max="7944" width="9" style="264"/>
    <col min="7945" max="7945" width="7.625" style="264" customWidth="1"/>
    <col min="7946" max="8193" width="9" style="264"/>
    <col min="8194" max="8194" width="11.25" style="264" customWidth="1"/>
    <col min="8195" max="8200" width="9" style="264"/>
    <col min="8201" max="8201" width="7.625" style="264" customWidth="1"/>
    <col min="8202" max="8449" width="9" style="264"/>
    <col min="8450" max="8450" width="11.25" style="264" customWidth="1"/>
    <col min="8451" max="8456" width="9" style="264"/>
    <col min="8457" max="8457" width="7.625" style="264" customWidth="1"/>
    <col min="8458" max="8705" width="9" style="264"/>
    <col min="8706" max="8706" width="11.25" style="264" customWidth="1"/>
    <col min="8707" max="8712" width="9" style="264"/>
    <col min="8713" max="8713" width="7.625" style="264" customWidth="1"/>
    <col min="8714" max="8961" width="9" style="264"/>
    <col min="8962" max="8962" width="11.25" style="264" customWidth="1"/>
    <col min="8963" max="8968" width="9" style="264"/>
    <col min="8969" max="8969" width="7.625" style="264" customWidth="1"/>
    <col min="8970" max="9217" width="9" style="264"/>
    <col min="9218" max="9218" width="11.25" style="264" customWidth="1"/>
    <col min="9219" max="9224" width="9" style="264"/>
    <col min="9225" max="9225" width="7.625" style="264" customWidth="1"/>
    <col min="9226" max="9473" width="9" style="264"/>
    <col min="9474" max="9474" width="11.25" style="264" customWidth="1"/>
    <col min="9475" max="9480" width="9" style="264"/>
    <col min="9481" max="9481" width="7.625" style="264" customWidth="1"/>
    <col min="9482" max="9729" width="9" style="264"/>
    <col min="9730" max="9730" width="11.25" style="264" customWidth="1"/>
    <col min="9731" max="9736" width="9" style="264"/>
    <col min="9737" max="9737" width="7.625" style="264" customWidth="1"/>
    <col min="9738" max="9985" width="9" style="264"/>
    <col min="9986" max="9986" width="11.25" style="264" customWidth="1"/>
    <col min="9987" max="9992" width="9" style="264"/>
    <col min="9993" max="9993" width="7.625" style="264" customWidth="1"/>
    <col min="9994" max="10241" width="9" style="264"/>
    <col min="10242" max="10242" width="11.25" style="264" customWidth="1"/>
    <col min="10243" max="10248" width="9" style="264"/>
    <col min="10249" max="10249" width="7.625" style="264" customWidth="1"/>
    <col min="10250" max="10497" width="9" style="264"/>
    <col min="10498" max="10498" width="11.25" style="264" customWidth="1"/>
    <col min="10499" max="10504" width="9" style="264"/>
    <col min="10505" max="10505" width="7.625" style="264" customWidth="1"/>
    <col min="10506" max="10753" width="9" style="264"/>
    <col min="10754" max="10754" width="11.25" style="264" customWidth="1"/>
    <col min="10755" max="10760" width="9" style="264"/>
    <col min="10761" max="10761" width="7.625" style="264" customWidth="1"/>
    <col min="10762" max="11009" width="9" style="264"/>
    <col min="11010" max="11010" width="11.25" style="264" customWidth="1"/>
    <col min="11011" max="11016" width="9" style="264"/>
    <col min="11017" max="11017" width="7.625" style="264" customWidth="1"/>
    <col min="11018" max="11265" width="9" style="264"/>
    <col min="11266" max="11266" width="11.25" style="264" customWidth="1"/>
    <col min="11267" max="11272" width="9" style="264"/>
    <col min="11273" max="11273" width="7.625" style="264" customWidth="1"/>
    <col min="11274" max="11521" width="9" style="264"/>
    <col min="11522" max="11522" width="11.25" style="264" customWidth="1"/>
    <col min="11523" max="11528" width="9" style="264"/>
    <col min="11529" max="11529" width="7.625" style="264" customWidth="1"/>
    <col min="11530" max="11777" width="9" style="264"/>
    <col min="11778" max="11778" width="11.25" style="264" customWidth="1"/>
    <col min="11779" max="11784" width="9" style="264"/>
    <col min="11785" max="11785" width="7.625" style="264" customWidth="1"/>
    <col min="11786" max="12033" width="9" style="264"/>
    <col min="12034" max="12034" width="11.25" style="264" customWidth="1"/>
    <col min="12035" max="12040" width="9" style="264"/>
    <col min="12041" max="12041" width="7.625" style="264" customWidth="1"/>
    <col min="12042" max="12289" width="9" style="264"/>
    <col min="12290" max="12290" width="11.25" style="264" customWidth="1"/>
    <col min="12291" max="12296" width="9" style="264"/>
    <col min="12297" max="12297" width="7.625" style="264" customWidth="1"/>
    <col min="12298" max="12545" width="9" style="264"/>
    <col min="12546" max="12546" width="11.25" style="264" customWidth="1"/>
    <col min="12547" max="12552" width="9" style="264"/>
    <col min="12553" max="12553" width="7.625" style="264" customWidth="1"/>
    <col min="12554" max="12801" width="9" style="264"/>
    <col min="12802" max="12802" width="11.25" style="264" customWidth="1"/>
    <col min="12803" max="12808" width="9" style="264"/>
    <col min="12809" max="12809" width="7.625" style="264" customWidth="1"/>
    <col min="12810" max="13057" width="9" style="264"/>
    <col min="13058" max="13058" width="11.25" style="264" customWidth="1"/>
    <col min="13059" max="13064" width="9" style="264"/>
    <col min="13065" max="13065" width="7.625" style="264" customWidth="1"/>
    <col min="13066" max="13313" width="9" style="264"/>
    <col min="13314" max="13314" width="11.25" style="264" customWidth="1"/>
    <col min="13315" max="13320" width="9" style="264"/>
    <col min="13321" max="13321" width="7.625" style="264" customWidth="1"/>
    <col min="13322" max="13569" width="9" style="264"/>
    <col min="13570" max="13570" width="11.25" style="264" customWidth="1"/>
    <col min="13571" max="13576" width="9" style="264"/>
    <col min="13577" max="13577" width="7.625" style="264" customWidth="1"/>
    <col min="13578" max="13825" width="9" style="264"/>
    <col min="13826" max="13826" width="11.25" style="264" customWidth="1"/>
    <col min="13827" max="13832" width="9" style="264"/>
    <col min="13833" max="13833" width="7.625" style="264" customWidth="1"/>
    <col min="13834" max="14081" width="9" style="264"/>
    <col min="14082" max="14082" width="11.25" style="264" customWidth="1"/>
    <col min="14083" max="14088" width="9" style="264"/>
    <col min="14089" max="14089" width="7.625" style="264" customWidth="1"/>
    <col min="14090" max="14337" width="9" style="264"/>
    <col min="14338" max="14338" width="11.25" style="264" customWidth="1"/>
    <col min="14339" max="14344" width="9" style="264"/>
    <col min="14345" max="14345" width="7.625" style="264" customWidth="1"/>
    <col min="14346" max="14593" width="9" style="264"/>
    <col min="14594" max="14594" width="11.25" style="264" customWidth="1"/>
    <col min="14595" max="14600" width="9" style="264"/>
    <col min="14601" max="14601" width="7.625" style="264" customWidth="1"/>
    <col min="14602" max="14849" width="9" style="264"/>
    <col min="14850" max="14850" width="11.25" style="264" customWidth="1"/>
    <col min="14851" max="14856" width="9" style="264"/>
    <col min="14857" max="14857" width="7.625" style="264" customWidth="1"/>
    <col min="14858" max="15105" width="9" style="264"/>
    <col min="15106" max="15106" width="11.25" style="264" customWidth="1"/>
    <col min="15107" max="15112" width="9" style="264"/>
    <col min="15113" max="15113" width="7.625" style="264" customWidth="1"/>
    <col min="15114" max="15361" width="9" style="264"/>
    <col min="15362" max="15362" width="11.25" style="264" customWidth="1"/>
    <col min="15363" max="15368" width="9" style="264"/>
    <col min="15369" max="15369" width="7.625" style="264" customWidth="1"/>
    <col min="15370" max="15617" width="9" style="264"/>
    <col min="15618" max="15618" width="11.25" style="264" customWidth="1"/>
    <col min="15619" max="15624" width="9" style="264"/>
    <col min="15625" max="15625" width="7.625" style="264" customWidth="1"/>
    <col min="15626" max="15873" width="9" style="264"/>
    <col min="15874" max="15874" width="11.25" style="264" customWidth="1"/>
    <col min="15875" max="15880" width="9" style="264"/>
    <col min="15881" max="15881" width="7.625" style="264" customWidth="1"/>
    <col min="15882" max="16129" width="9" style="264"/>
    <col min="16130" max="16130" width="11.25" style="264" customWidth="1"/>
    <col min="16131" max="16136" width="9" style="264"/>
    <col min="16137" max="16137" width="7.625" style="264" customWidth="1"/>
    <col min="16138" max="16384" width="9" style="264"/>
  </cols>
  <sheetData>
    <row r="1" spans="1:10">
      <c r="I1" s="264" t="s">
        <v>515</v>
      </c>
    </row>
    <row r="3" spans="1:10" ht="29.25" customHeight="1">
      <c r="A3" s="857" t="s">
        <v>514</v>
      </c>
      <c r="B3" s="857"/>
      <c r="C3" s="857"/>
      <c r="D3" s="857"/>
      <c r="E3" s="857"/>
      <c r="F3" s="857"/>
      <c r="G3" s="857"/>
      <c r="H3" s="857"/>
      <c r="I3" s="857"/>
      <c r="J3" s="857"/>
    </row>
    <row r="7" spans="1:10">
      <c r="F7" s="1436" t="str">
        <f>"福岡県"&amp;入力シート!C5&amp;"長　殿"</f>
        <v>福岡県○○県土整備事務所長　殿</v>
      </c>
      <c r="G7" s="1436"/>
      <c r="H7" s="1436"/>
      <c r="I7" s="1436"/>
      <c r="J7" s="397"/>
    </row>
    <row r="11" spans="1:10">
      <c r="B11" s="307" t="s">
        <v>513</v>
      </c>
      <c r="C11" s="859" t="str">
        <f>"50"&amp;入力シート!C3&amp;"-"&amp;入力シート!C4</f>
        <v>503-12345-001</v>
      </c>
      <c r="D11" s="859"/>
      <c r="E11" s="859"/>
      <c r="F11" s="267"/>
      <c r="G11" s="267"/>
      <c r="H11" s="267"/>
    </row>
    <row r="12" spans="1:10">
      <c r="B12" s="268"/>
    </row>
    <row r="13" spans="1:10">
      <c r="B13" s="265" t="s">
        <v>512</v>
      </c>
      <c r="C13" s="860" t="str">
        <f>入力シート!C11</f>
        <v>主要地方道博多天神線</v>
      </c>
      <c r="D13" s="860"/>
      <c r="E13" s="860"/>
      <c r="F13" s="860"/>
      <c r="G13" s="860"/>
      <c r="H13" s="266"/>
    </row>
    <row r="14" spans="1:10">
      <c r="B14" s="268"/>
    </row>
    <row r="15" spans="1:10">
      <c r="B15" s="265" t="s">
        <v>511</v>
      </c>
      <c r="C15" s="860" t="str">
        <f>入力シート!C10</f>
        <v>県道博多天神線排水性舗装工事（第２工区）</v>
      </c>
      <c r="D15" s="860"/>
      <c r="E15" s="860"/>
      <c r="F15" s="860"/>
      <c r="G15" s="860"/>
      <c r="H15" s="860"/>
    </row>
    <row r="16" spans="1:10">
      <c r="A16" s="267"/>
      <c r="B16" s="267"/>
      <c r="C16" s="267"/>
      <c r="D16" s="267"/>
      <c r="E16" s="267"/>
      <c r="F16" s="267"/>
      <c r="G16" s="267"/>
    </row>
    <row r="17" spans="1:9">
      <c r="A17" s="267"/>
      <c r="B17" s="267"/>
      <c r="C17" s="267"/>
      <c r="D17" s="267"/>
      <c r="E17" s="267"/>
      <c r="F17" s="267"/>
      <c r="G17" s="267"/>
    </row>
    <row r="18" spans="1:9">
      <c r="A18" s="264" t="s">
        <v>510</v>
      </c>
    </row>
    <row r="19" spans="1:9">
      <c r="A19" s="264" t="s">
        <v>509</v>
      </c>
    </row>
    <row r="20" spans="1:9">
      <c r="A20" s="264" t="s">
        <v>508</v>
      </c>
    </row>
    <row r="22" spans="1:9">
      <c r="B22" s="306" t="s">
        <v>507</v>
      </c>
      <c r="C22" s="306"/>
      <c r="D22" s="306"/>
      <c r="E22" s="306"/>
      <c r="F22" s="306"/>
      <c r="G22" s="306"/>
      <c r="H22" s="306"/>
      <c r="I22" s="306"/>
    </row>
    <row r="23" spans="1:9" ht="27" customHeight="1">
      <c r="B23" s="1437"/>
      <c r="C23" s="1437"/>
      <c r="D23" s="1437"/>
      <c r="E23" s="1437"/>
      <c r="F23" s="1437"/>
      <c r="G23" s="1437"/>
      <c r="H23" s="1437"/>
      <c r="I23" s="1437"/>
    </row>
    <row r="24" spans="1:9" ht="27" customHeight="1">
      <c r="B24" s="1437"/>
      <c r="C24" s="1437"/>
      <c r="D24" s="1437"/>
      <c r="E24" s="1437"/>
      <c r="F24" s="1437"/>
      <c r="G24" s="1437"/>
      <c r="H24" s="1437"/>
      <c r="I24" s="1437"/>
    </row>
    <row r="25" spans="1:9" ht="27" customHeight="1">
      <c r="B25" s="1437"/>
      <c r="C25" s="1437"/>
      <c r="D25" s="1437"/>
      <c r="E25" s="1437"/>
      <c r="F25" s="1437"/>
      <c r="G25" s="1437"/>
      <c r="H25" s="1437"/>
      <c r="I25" s="1437"/>
    </row>
    <row r="26" spans="1:9" ht="27" customHeight="1">
      <c r="B26" s="1437"/>
      <c r="C26" s="1437"/>
      <c r="D26" s="1437"/>
      <c r="E26" s="1437"/>
      <c r="F26" s="1437"/>
      <c r="G26" s="1437"/>
      <c r="H26" s="1437"/>
      <c r="I26" s="1437"/>
    </row>
    <row r="28" spans="1:9">
      <c r="E28" s="854">
        <v>37778</v>
      </c>
      <c r="F28" s="854"/>
      <c r="G28" s="854"/>
      <c r="H28" s="854"/>
      <c r="I28" s="854"/>
    </row>
    <row r="30" spans="1:9">
      <c r="C30" s="264" t="s">
        <v>506</v>
      </c>
      <c r="F30" s="1436" t="str">
        <f>入力シート!C25</f>
        <v>福岡市博多区東公園７－７</v>
      </c>
      <c r="G30" s="1436"/>
      <c r="H30" s="1436"/>
      <c r="I30" s="1436"/>
    </row>
    <row r="32" spans="1:9">
      <c r="C32" s="264" t="s">
        <v>505</v>
      </c>
      <c r="F32" s="1436" t="str">
        <f>入力シート!C26</f>
        <v>(株）福岡企画技調</v>
      </c>
      <c r="G32" s="1436"/>
      <c r="H32" s="1436"/>
      <c r="I32" s="1436"/>
    </row>
    <row r="34" spans="3:9">
      <c r="C34" s="264" t="s">
        <v>504</v>
      </c>
      <c r="F34" s="1436" t="str">
        <f>入力シート!C27</f>
        <v>代表取締役　企画太郎</v>
      </c>
      <c r="G34" s="1436"/>
      <c r="H34" s="1436"/>
      <c r="I34" s="264" t="s">
        <v>503</v>
      </c>
    </row>
  </sheetData>
  <mergeCells count="13">
    <mergeCell ref="F30:I30"/>
    <mergeCell ref="F32:I32"/>
    <mergeCell ref="F34:H34"/>
    <mergeCell ref="A3:J3"/>
    <mergeCell ref="B23:I23"/>
    <mergeCell ref="B24:I24"/>
    <mergeCell ref="B25:I25"/>
    <mergeCell ref="B26:I26"/>
    <mergeCell ref="C11:E11"/>
    <mergeCell ref="C13:G13"/>
    <mergeCell ref="C15:H15"/>
    <mergeCell ref="E28:I28"/>
    <mergeCell ref="F7:I7"/>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24"/>
  <sheetViews>
    <sheetView view="pageBreakPreview" zoomScale="80" zoomScaleNormal="100" zoomScaleSheetLayoutView="80" workbookViewId="0">
      <selection activeCell="C5" sqref="C5:C6"/>
    </sheetView>
  </sheetViews>
  <sheetFormatPr defaultRowHeight="13.5"/>
  <cols>
    <col min="1" max="1" width="9" style="308"/>
    <col min="2" max="2" width="10.25" style="308" bestFit="1" customWidth="1"/>
    <col min="3" max="3" width="14.25" style="308" customWidth="1"/>
    <col min="4" max="4" width="25.625" style="308" customWidth="1"/>
    <col min="5" max="5" width="21.375" style="308" customWidth="1"/>
    <col min="6" max="252" width="9" style="308"/>
    <col min="253" max="253" width="10.25" style="308" bestFit="1" customWidth="1"/>
    <col min="254" max="254" width="14.25" style="308" customWidth="1"/>
    <col min="255" max="255" width="25.625" style="308" customWidth="1"/>
    <col min="256" max="256" width="21.375" style="308" customWidth="1"/>
    <col min="257" max="508" width="9" style="308"/>
    <col min="509" max="509" width="10.25" style="308" bestFit="1" customWidth="1"/>
    <col min="510" max="510" width="14.25" style="308" customWidth="1"/>
    <col min="511" max="511" width="25.625" style="308" customWidth="1"/>
    <col min="512" max="512" width="21.375" style="308" customWidth="1"/>
    <col min="513" max="764" width="9" style="308"/>
    <col min="765" max="765" width="10.25" style="308" bestFit="1" customWidth="1"/>
    <col min="766" max="766" width="14.25" style="308" customWidth="1"/>
    <col min="767" max="767" width="25.625" style="308" customWidth="1"/>
    <col min="768" max="768" width="21.375" style="308" customWidth="1"/>
    <col min="769" max="1020" width="9" style="308"/>
    <col min="1021" max="1021" width="10.25" style="308" bestFit="1" customWidth="1"/>
    <col min="1022" max="1022" width="14.25" style="308" customWidth="1"/>
    <col min="1023" max="1023" width="25.625" style="308" customWidth="1"/>
    <col min="1024" max="1024" width="21.375" style="308" customWidth="1"/>
    <col min="1025" max="1276" width="9" style="308"/>
    <col min="1277" max="1277" width="10.25" style="308" bestFit="1" customWidth="1"/>
    <col min="1278" max="1278" width="14.25" style="308" customWidth="1"/>
    <col min="1279" max="1279" width="25.625" style="308" customWidth="1"/>
    <col min="1280" max="1280" width="21.375" style="308" customWidth="1"/>
    <col min="1281" max="1532" width="9" style="308"/>
    <col min="1533" max="1533" width="10.25" style="308" bestFit="1" customWidth="1"/>
    <col min="1534" max="1534" width="14.25" style="308" customWidth="1"/>
    <col min="1535" max="1535" width="25.625" style="308" customWidth="1"/>
    <col min="1536" max="1536" width="21.375" style="308" customWidth="1"/>
    <col min="1537" max="1788" width="9" style="308"/>
    <col min="1789" max="1789" width="10.25" style="308" bestFit="1" customWidth="1"/>
    <col min="1790" max="1790" width="14.25" style="308" customWidth="1"/>
    <col min="1791" max="1791" width="25.625" style="308" customWidth="1"/>
    <col min="1792" max="1792" width="21.375" style="308" customWidth="1"/>
    <col min="1793" max="2044" width="9" style="308"/>
    <col min="2045" max="2045" width="10.25" style="308" bestFit="1" customWidth="1"/>
    <col min="2046" max="2046" width="14.25" style="308" customWidth="1"/>
    <col min="2047" max="2047" width="25.625" style="308" customWidth="1"/>
    <col min="2048" max="2048" width="21.375" style="308" customWidth="1"/>
    <col min="2049" max="2300" width="9" style="308"/>
    <col min="2301" max="2301" width="10.25" style="308" bestFit="1" customWidth="1"/>
    <col min="2302" max="2302" width="14.25" style="308" customWidth="1"/>
    <col min="2303" max="2303" width="25.625" style="308" customWidth="1"/>
    <col min="2304" max="2304" width="21.375" style="308" customWidth="1"/>
    <col min="2305" max="2556" width="9" style="308"/>
    <col min="2557" max="2557" width="10.25" style="308" bestFit="1" customWidth="1"/>
    <col min="2558" max="2558" width="14.25" style="308" customWidth="1"/>
    <col min="2559" max="2559" width="25.625" style="308" customWidth="1"/>
    <col min="2560" max="2560" width="21.375" style="308" customWidth="1"/>
    <col min="2561" max="2812" width="9" style="308"/>
    <col min="2813" max="2813" width="10.25" style="308" bestFit="1" customWidth="1"/>
    <col min="2814" max="2814" width="14.25" style="308" customWidth="1"/>
    <col min="2815" max="2815" width="25.625" style="308" customWidth="1"/>
    <col min="2816" max="2816" width="21.375" style="308" customWidth="1"/>
    <col min="2817" max="3068" width="9" style="308"/>
    <col min="3069" max="3069" width="10.25" style="308" bestFit="1" customWidth="1"/>
    <col min="3070" max="3070" width="14.25" style="308" customWidth="1"/>
    <col min="3071" max="3071" width="25.625" style="308" customWidth="1"/>
    <col min="3072" max="3072" width="21.375" style="308" customWidth="1"/>
    <col min="3073" max="3324" width="9" style="308"/>
    <col min="3325" max="3325" width="10.25" style="308" bestFit="1" customWidth="1"/>
    <col min="3326" max="3326" width="14.25" style="308" customWidth="1"/>
    <col min="3327" max="3327" width="25.625" style="308" customWidth="1"/>
    <col min="3328" max="3328" width="21.375" style="308" customWidth="1"/>
    <col min="3329" max="3580" width="9" style="308"/>
    <col min="3581" max="3581" width="10.25" style="308" bestFit="1" customWidth="1"/>
    <col min="3582" max="3582" width="14.25" style="308" customWidth="1"/>
    <col min="3583" max="3583" width="25.625" style="308" customWidth="1"/>
    <col min="3584" max="3584" width="21.375" style="308" customWidth="1"/>
    <col min="3585" max="3836" width="9" style="308"/>
    <col min="3837" max="3837" width="10.25" style="308" bestFit="1" customWidth="1"/>
    <col min="3838" max="3838" width="14.25" style="308" customWidth="1"/>
    <col min="3839" max="3839" width="25.625" style="308" customWidth="1"/>
    <col min="3840" max="3840" width="21.375" style="308" customWidth="1"/>
    <col min="3841" max="4092" width="9" style="308"/>
    <col min="4093" max="4093" width="10.25" style="308" bestFit="1" customWidth="1"/>
    <col min="4094" max="4094" width="14.25" style="308" customWidth="1"/>
    <col min="4095" max="4095" width="25.625" style="308" customWidth="1"/>
    <col min="4096" max="4096" width="21.375" style="308" customWidth="1"/>
    <col min="4097" max="4348" width="9" style="308"/>
    <col min="4349" max="4349" width="10.25" style="308" bestFit="1" customWidth="1"/>
    <col min="4350" max="4350" width="14.25" style="308" customWidth="1"/>
    <col min="4351" max="4351" width="25.625" style="308" customWidth="1"/>
    <col min="4352" max="4352" width="21.375" style="308" customWidth="1"/>
    <col min="4353" max="4604" width="9" style="308"/>
    <col min="4605" max="4605" width="10.25" style="308" bestFit="1" customWidth="1"/>
    <col min="4606" max="4606" width="14.25" style="308" customWidth="1"/>
    <col min="4607" max="4607" width="25.625" style="308" customWidth="1"/>
    <col min="4608" max="4608" width="21.375" style="308" customWidth="1"/>
    <col min="4609" max="4860" width="9" style="308"/>
    <col min="4861" max="4861" width="10.25" style="308" bestFit="1" customWidth="1"/>
    <col min="4862" max="4862" width="14.25" style="308" customWidth="1"/>
    <col min="4863" max="4863" width="25.625" style="308" customWidth="1"/>
    <col min="4864" max="4864" width="21.375" style="308" customWidth="1"/>
    <col min="4865" max="5116" width="9" style="308"/>
    <col min="5117" max="5117" width="10.25" style="308" bestFit="1" customWidth="1"/>
    <col min="5118" max="5118" width="14.25" style="308" customWidth="1"/>
    <col min="5119" max="5119" width="25.625" style="308" customWidth="1"/>
    <col min="5120" max="5120" width="21.375" style="308" customWidth="1"/>
    <col min="5121" max="5372" width="9" style="308"/>
    <col min="5373" max="5373" width="10.25" style="308" bestFit="1" customWidth="1"/>
    <col min="5374" max="5374" width="14.25" style="308" customWidth="1"/>
    <col min="5375" max="5375" width="25.625" style="308" customWidth="1"/>
    <col min="5376" max="5376" width="21.375" style="308" customWidth="1"/>
    <col min="5377" max="5628" width="9" style="308"/>
    <col min="5629" max="5629" width="10.25" style="308" bestFit="1" customWidth="1"/>
    <col min="5630" max="5630" width="14.25" style="308" customWidth="1"/>
    <col min="5631" max="5631" width="25.625" style="308" customWidth="1"/>
    <col min="5632" max="5632" width="21.375" style="308" customWidth="1"/>
    <col min="5633" max="5884" width="9" style="308"/>
    <col min="5885" max="5885" width="10.25" style="308" bestFit="1" customWidth="1"/>
    <col min="5886" max="5886" width="14.25" style="308" customWidth="1"/>
    <col min="5887" max="5887" width="25.625" style="308" customWidth="1"/>
    <col min="5888" max="5888" width="21.375" style="308" customWidth="1"/>
    <col min="5889" max="6140" width="9" style="308"/>
    <col min="6141" max="6141" width="10.25" style="308" bestFit="1" customWidth="1"/>
    <col min="6142" max="6142" width="14.25" style="308" customWidth="1"/>
    <col min="6143" max="6143" width="25.625" style="308" customWidth="1"/>
    <col min="6144" max="6144" width="21.375" style="308" customWidth="1"/>
    <col min="6145" max="6396" width="9" style="308"/>
    <col min="6397" max="6397" width="10.25" style="308" bestFit="1" customWidth="1"/>
    <col min="6398" max="6398" width="14.25" style="308" customWidth="1"/>
    <col min="6399" max="6399" width="25.625" style="308" customWidth="1"/>
    <col min="6400" max="6400" width="21.375" style="308" customWidth="1"/>
    <col min="6401" max="6652" width="9" style="308"/>
    <col min="6653" max="6653" width="10.25" style="308" bestFit="1" customWidth="1"/>
    <col min="6654" max="6654" width="14.25" style="308" customWidth="1"/>
    <col min="6655" max="6655" width="25.625" style="308" customWidth="1"/>
    <col min="6656" max="6656" width="21.375" style="308" customWidth="1"/>
    <col min="6657" max="6908" width="9" style="308"/>
    <col min="6909" max="6909" width="10.25" style="308" bestFit="1" customWidth="1"/>
    <col min="6910" max="6910" width="14.25" style="308" customWidth="1"/>
    <col min="6911" max="6911" width="25.625" style="308" customWidth="1"/>
    <col min="6912" max="6912" width="21.375" style="308" customWidth="1"/>
    <col min="6913" max="7164" width="9" style="308"/>
    <col min="7165" max="7165" width="10.25" style="308" bestFit="1" customWidth="1"/>
    <col min="7166" max="7166" width="14.25" style="308" customWidth="1"/>
    <col min="7167" max="7167" width="25.625" style="308" customWidth="1"/>
    <col min="7168" max="7168" width="21.375" style="308" customWidth="1"/>
    <col min="7169" max="7420" width="9" style="308"/>
    <col min="7421" max="7421" width="10.25" style="308" bestFit="1" customWidth="1"/>
    <col min="7422" max="7422" width="14.25" style="308" customWidth="1"/>
    <col min="7423" max="7423" width="25.625" style="308" customWidth="1"/>
    <col min="7424" max="7424" width="21.375" style="308" customWidth="1"/>
    <col min="7425" max="7676" width="9" style="308"/>
    <col min="7677" max="7677" width="10.25" style="308" bestFit="1" customWidth="1"/>
    <col min="7678" max="7678" width="14.25" style="308" customWidth="1"/>
    <col min="7679" max="7679" width="25.625" style="308" customWidth="1"/>
    <col min="7680" max="7680" width="21.375" style="308" customWidth="1"/>
    <col min="7681" max="7932" width="9" style="308"/>
    <col min="7933" max="7933" width="10.25" style="308" bestFit="1" customWidth="1"/>
    <col min="7934" max="7934" width="14.25" style="308" customWidth="1"/>
    <col min="7935" max="7935" width="25.625" style="308" customWidth="1"/>
    <col min="7936" max="7936" width="21.375" style="308" customWidth="1"/>
    <col min="7937" max="8188" width="9" style="308"/>
    <col min="8189" max="8189" width="10.25" style="308" bestFit="1" customWidth="1"/>
    <col min="8190" max="8190" width="14.25" style="308" customWidth="1"/>
    <col min="8191" max="8191" width="25.625" style="308" customWidth="1"/>
    <col min="8192" max="8192" width="21.375" style="308" customWidth="1"/>
    <col min="8193" max="8444" width="9" style="308"/>
    <col min="8445" max="8445" width="10.25" style="308" bestFit="1" customWidth="1"/>
    <col min="8446" max="8446" width="14.25" style="308" customWidth="1"/>
    <col min="8447" max="8447" width="25.625" style="308" customWidth="1"/>
    <col min="8448" max="8448" width="21.375" style="308" customWidth="1"/>
    <col min="8449" max="8700" width="9" style="308"/>
    <col min="8701" max="8701" width="10.25" style="308" bestFit="1" customWidth="1"/>
    <col min="8702" max="8702" width="14.25" style="308" customWidth="1"/>
    <col min="8703" max="8703" width="25.625" style="308" customWidth="1"/>
    <col min="8704" max="8704" width="21.375" style="308" customWidth="1"/>
    <col min="8705" max="8956" width="9" style="308"/>
    <col min="8957" max="8957" width="10.25" style="308" bestFit="1" customWidth="1"/>
    <col min="8958" max="8958" width="14.25" style="308" customWidth="1"/>
    <col min="8959" max="8959" width="25.625" style="308" customWidth="1"/>
    <col min="8960" max="8960" width="21.375" style="308" customWidth="1"/>
    <col min="8961" max="9212" width="9" style="308"/>
    <col min="9213" max="9213" width="10.25" style="308" bestFit="1" customWidth="1"/>
    <col min="9214" max="9214" width="14.25" style="308" customWidth="1"/>
    <col min="9215" max="9215" width="25.625" style="308" customWidth="1"/>
    <col min="9216" max="9216" width="21.375" style="308" customWidth="1"/>
    <col min="9217" max="9468" width="9" style="308"/>
    <col min="9469" max="9469" width="10.25" style="308" bestFit="1" customWidth="1"/>
    <col min="9470" max="9470" width="14.25" style="308" customWidth="1"/>
    <col min="9471" max="9471" width="25.625" style="308" customWidth="1"/>
    <col min="9472" max="9472" width="21.375" style="308" customWidth="1"/>
    <col min="9473" max="9724" width="9" style="308"/>
    <col min="9725" max="9725" width="10.25" style="308" bestFit="1" customWidth="1"/>
    <col min="9726" max="9726" width="14.25" style="308" customWidth="1"/>
    <col min="9727" max="9727" width="25.625" style="308" customWidth="1"/>
    <col min="9728" max="9728" width="21.375" style="308" customWidth="1"/>
    <col min="9729" max="9980" width="9" style="308"/>
    <col min="9981" max="9981" width="10.25" style="308" bestFit="1" customWidth="1"/>
    <col min="9982" max="9982" width="14.25" style="308" customWidth="1"/>
    <col min="9983" max="9983" width="25.625" style="308" customWidth="1"/>
    <col min="9984" max="9984" width="21.375" style="308" customWidth="1"/>
    <col min="9985" max="10236" width="9" style="308"/>
    <col min="10237" max="10237" width="10.25" style="308" bestFit="1" customWidth="1"/>
    <col min="10238" max="10238" width="14.25" style="308" customWidth="1"/>
    <col min="10239" max="10239" width="25.625" style="308" customWidth="1"/>
    <col min="10240" max="10240" width="21.375" style="308" customWidth="1"/>
    <col min="10241" max="10492" width="9" style="308"/>
    <col min="10493" max="10493" width="10.25" style="308" bestFit="1" customWidth="1"/>
    <col min="10494" max="10494" width="14.25" style="308" customWidth="1"/>
    <col min="10495" max="10495" width="25.625" style="308" customWidth="1"/>
    <col min="10496" max="10496" width="21.375" style="308" customWidth="1"/>
    <col min="10497" max="10748" width="9" style="308"/>
    <col min="10749" max="10749" width="10.25" style="308" bestFit="1" customWidth="1"/>
    <col min="10750" max="10750" width="14.25" style="308" customWidth="1"/>
    <col min="10751" max="10751" width="25.625" style="308" customWidth="1"/>
    <col min="10752" max="10752" width="21.375" style="308" customWidth="1"/>
    <col min="10753" max="11004" width="9" style="308"/>
    <col min="11005" max="11005" width="10.25" style="308" bestFit="1" customWidth="1"/>
    <col min="11006" max="11006" width="14.25" style="308" customWidth="1"/>
    <col min="11007" max="11007" width="25.625" style="308" customWidth="1"/>
    <col min="11008" max="11008" width="21.375" style="308" customWidth="1"/>
    <col min="11009" max="11260" width="9" style="308"/>
    <col min="11261" max="11261" width="10.25" style="308" bestFit="1" customWidth="1"/>
    <col min="11262" max="11262" width="14.25" style="308" customWidth="1"/>
    <col min="11263" max="11263" width="25.625" style="308" customWidth="1"/>
    <col min="11264" max="11264" width="21.375" style="308" customWidth="1"/>
    <col min="11265" max="11516" width="9" style="308"/>
    <col min="11517" max="11517" width="10.25" style="308" bestFit="1" customWidth="1"/>
    <col min="11518" max="11518" width="14.25" style="308" customWidth="1"/>
    <col min="11519" max="11519" width="25.625" style="308" customWidth="1"/>
    <col min="11520" max="11520" width="21.375" style="308" customWidth="1"/>
    <col min="11521" max="11772" width="9" style="308"/>
    <col min="11773" max="11773" width="10.25" style="308" bestFit="1" customWidth="1"/>
    <col min="11774" max="11774" width="14.25" style="308" customWidth="1"/>
    <col min="11775" max="11775" width="25.625" style="308" customWidth="1"/>
    <col min="11776" max="11776" width="21.375" style="308" customWidth="1"/>
    <col min="11777" max="12028" width="9" style="308"/>
    <col min="12029" max="12029" width="10.25" style="308" bestFit="1" customWidth="1"/>
    <col min="12030" max="12030" width="14.25" style="308" customWidth="1"/>
    <col min="12031" max="12031" width="25.625" style="308" customWidth="1"/>
    <col min="12032" max="12032" width="21.375" style="308" customWidth="1"/>
    <col min="12033" max="12284" width="9" style="308"/>
    <col min="12285" max="12285" width="10.25" style="308" bestFit="1" customWidth="1"/>
    <col min="12286" max="12286" width="14.25" style="308" customWidth="1"/>
    <col min="12287" max="12287" width="25.625" style="308" customWidth="1"/>
    <col min="12288" max="12288" width="21.375" style="308" customWidth="1"/>
    <col min="12289" max="12540" width="9" style="308"/>
    <col min="12541" max="12541" width="10.25" style="308" bestFit="1" customWidth="1"/>
    <col min="12542" max="12542" width="14.25" style="308" customWidth="1"/>
    <col min="12543" max="12543" width="25.625" style="308" customWidth="1"/>
    <col min="12544" max="12544" width="21.375" style="308" customWidth="1"/>
    <col min="12545" max="12796" width="9" style="308"/>
    <col min="12797" max="12797" width="10.25" style="308" bestFit="1" customWidth="1"/>
    <col min="12798" max="12798" width="14.25" style="308" customWidth="1"/>
    <col min="12799" max="12799" width="25.625" style="308" customWidth="1"/>
    <col min="12800" max="12800" width="21.375" style="308" customWidth="1"/>
    <col min="12801" max="13052" width="9" style="308"/>
    <col min="13053" max="13053" width="10.25" style="308" bestFit="1" customWidth="1"/>
    <col min="13054" max="13054" width="14.25" style="308" customWidth="1"/>
    <col min="13055" max="13055" width="25.625" style="308" customWidth="1"/>
    <col min="13056" max="13056" width="21.375" style="308" customWidth="1"/>
    <col min="13057" max="13308" width="9" style="308"/>
    <col min="13309" max="13309" width="10.25" style="308" bestFit="1" customWidth="1"/>
    <col min="13310" max="13310" width="14.25" style="308" customWidth="1"/>
    <col min="13311" max="13311" width="25.625" style="308" customWidth="1"/>
    <col min="13312" max="13312" width="21.375" style="308" customWidth="1"/>
    <col min="13313" max="13564" width="9" style="308"/>
    <col min="13565" max="13565" width="10.25" style="308" bestFit="1" customWidth="1"/>
    <col min="13566" max="13566" width="14.25" style="308" customWidth="1"/>
    <col min="13567" max="13567" width="25.625" style="308" customWidth="1"/>
    <col min="13568" max="13568" width="21.375" style="308" customWidth="1"/>
    <col min="13569" max="13820" width="9" style="308"/>
    <col min="13821" max="13821" width="10.25" style="308" bestFit="1" customWidth="1"/>
    <col min="13822" max="13822" width="14.25" style="308" customWidth="1"/>
    <col min="13823" max="13823" width="25.625" style="308" customWidth="1"/>
    <col min="13824" max="13824" width="21.375" style="308" customWidth="1"/>
    <col min="13825" max="14076" width="9" style="308"/>
    <col min="14077" max="14077" width="10.25" style="308" bestFit="1" customWidth="1"/>
    <col min="14078" max="14078" width="14.25" style="308" customWidth="1"/>
    <col min="14079" max="14079" width="25.625" style="308" customWidth="1"/>
    <col min="14080" max="14080" width="21.375" style="308" customWidth="1"/>
    <col min="14081" max="14332" width="9" style="308"/>
    <col min="14333" max="14333" width="10.25" style="308" bestFit="1" customWidth="1"/>
    <col min="14334" max="14334" width="14.25" style="308" customWidth="1"/>
    <col min="14335" max="14335" width="25.625" style="308" customWidth="1"/>
    <col min="14336" max="14336" width="21.375" style="308" customWidth="1"/>
    <col min="14337" max="14588" width="9" style="308"/>
    <col min="14589" max="14589" width="10.25" style="308" bestFit="1" customWidth="1"/>
    <col min="14590" max="14590" width="14.25" style="308" customWidth="1"/>
    <col min="14591" max="14591" width="25.625" style="308" customWidth="1"/>
    <col min="14592" max="14592" width="21.375" style="308" customWidth="1"/>
    <col min="14593" max="14844" width="9" style="308"/>
    <col min="14845" max="14845" width="10.25" style="308" bestFit="1" customWidth="1"/>
    <col min="14846" max="14846" width="14.25" style="308" customWidth="1"/>
    <col min="14847" max="14847" width="25.625" style="308" customWidth="1"/>
    <col min="14848" max="14848" width="21.375" style="308" customWidth="1"/>
    <col min="14849" max="15100" width="9" style="308"/>
    <col min="15101" max="15101" width="10.25" style="308" bestFit="1" customWidth="1"/>
    <col min="15102" max="15102" width="14.25" style="308" customWidth="1"/>
    <col min="15103" max="15103" width="25.625" style="308" customWidth="1"/>
    <col min="15104" max="15104" width="21.375" style="308" customWidth="1"/>
    <col min="15105" max="15356" width="9" style="308"/>
    <col min="15357" max="15357" width="10.25" style="308" bestFit="1" customWidth="1"/>
    <col min="15358" max="15358" width="14.25" style="308" customWidth="1"/>
    <col min="15359" max="15359" width="25.625" style="308" customWidth="1"/>
    <col min="15360" max="15360" width="21.375" style="308" customWidth="1"/>
    <col min="15361" max="15612" width="9" style="308"/>
    <col min="15613" max="15613" width="10.25" style="308" bestFit="1" customWidth="1"/>
    <col min="15614" max="15614" width="14.25" style="308" customWidth="1"/>
    <col min="15615" max="15615" width="25.625" style="308" customWidth="1"/>
    <col min="15616" max="15616" width="21.375" style="308" customWidth="1"/>
    <col min="15617" max="15868" width="9" style="308"/>
    <col min="15869" max="15869" width="10.25" style="308" bestFit="1" customWidth="1"/>
    <col min="15870" max="15870" width="14.25" style="308" customWidth="1"/>
    <col min="15871" max="15871" width="25.625" style="308" customWidth="1"/>
    <col min="15872" max="15872" width="21.375" style="308" customWidth="1"/>
    <col min="15873" max="16124" width="9" style="308"/>
    <col min="16125" max="16125" width="10.25" style="308" bestFit="1" customWidth="1"/>
    <col min="16126" max="16126" width="14.25" style="308" customWidth="1"/>
    <col min="16127" max="16127" width="25.625" style="308" customWidth="1"/>
    <col min="16128" max="16128" width="21.375" style="308" customWidth="1"/>
    <col min="16129" max="16384" width="9" style="308"/>
  </cols>
  <sheetData>
    <row r="2" spans="1:5" ht="18.75" customHeight="1">
      <c r="E2" s="318" t="s">
        <v>1</v>
      </c>
    </row>
    <row r="3" spans="1:5" ht="18.75" customHeight="1">
      <c r="E3" s="271">
        <v>37778</v>
      </c>
    </row>
    <row r="5" spans="1:5" ht="21" customHeight="1">
      <c r="A5" s="1441" t="s">
        <v>436</v>
      </c>
      <c r="B5" s="1441"/>
      <c r="C5" s="1441"/>
      <c r="D5" s="1441"/>
      <c r="E5" s="1441"/>
    </row>
    <row r="6" spans="1:5" ht="22.5" customHeight="1"/>
    <row r="7" spans="1:5" ht="22.5" customHeight="1">
      <c r="A7" s="308" t="s">
        <v>28</v>
      </c>
      <c r="B7" s="317" t="str">
        <f>"福岡県"&amp;入力シート!C5&amp;"長　殿"</f>
        <v>福岡県○○県土整備事務所長　殿</v>
      </c>
      <c r="C7" s="317"/>
    </row>
    <row r="8" spans="1:5" ht="22.5" customHeight="1"/>
    <row r="9" spans="1:5" ht="22.5" customHeight="1">
      <c r="D9" s="316" t="s">
        <v>536</v>
      </c>
      <c r="E9" s="315" t="str">
        <f>入力シート!C26&amp;"　　㊞"</f>
        <v>(株）福岡企画技調　　㊞</v>
      </c>
    </row>
    <row r="10" spans="1:5" ht="22.5" customHeight="1">
      <c r="E10" s="315" t="str">
        <f>入力シート!C27</f>
        <v>代表取締役　企画太郎</v>
      </c>
    </row>
    <row r="11" spans="1:5" ht="22.5" customHeight="1"/>
    <row r="12" spans="1:5" ht="28.5" customHeight="1">
      <c r="A12" s="1442" t="str">
        <f>TEXT(入力シート!C13,"令和e年m月d日")&amp;"契約の"&amp;入力シート!C10&amp;"の労働者確保に係る実績報告書を提出します。"</f>
        <v>令和3年7月1日契約の県道博多天神線排水性舗装工事（第２工区）の労働者確保に係る実績報告書を提出します。</v>
      </c>
      <c r="B12" s="1442"/>
      <c r="C12" s="1442"/>
      <c r="D12" s="1442"/>
      <c r="E12" s="1442"/>
    </row>
    <row r="13" spans="1:5" ht="28.5" customHeight="1">
      <c r="A13" s="1442"/>
      <c r="B13" s="1442"/>
      <c r="C13" s="1442"/>
      <c r="D13" s="1442"/>
      <c r="E13" s="1442"/>
    </row>
    <row r="14" spans="1:5" ht="22.5" customHeight="1"/>
    <row r="15" spans="1:5" ht="22.5" customHeight="1"/>
    <row r="16" spans="1:5" ht="27" customHeight="1">
      <c r="A16" s="1443" t="s">
        <v>535</v>
      </c>
      <c r="B16" s="1443"/>
      <c r="C16" s="314" t="s">
        <v>534</v>
      </c>
      <c r="D16" s="314" t="s">
        <v>533</v>
      </c>
      <c r="E16" s="314" t="s">
        <v>532</v>
      </c>
    </row>
    <row r="17" spans="1:5" ht="75" customHeight="1">
      <c r="A17" s="1438" t="s">
        <v>531</v>
      </c>
      <c r="B17" s="1438" t="s">
        <v>530</v>
      </c>
      <c r="C17" s="312" t="s">
        <v>529</v>
      </c>
      <c r="D17" s="313" t="s">
        <v>528</v>
      </c>
      <c r="E17" s="310"/>
    </row>
    <row r="18" spans="1:5" ht="38.25" customHeight="1">
      <c r="A18" s="1438"/>
      <c r="B18" s="1439"/>
      <c r="C18" s="312" t="s">
        <v>527</v>
      </c>
      <c r="D18" s="311" t="s">
        <v>526</v>
      </c>
      <c r="E18" s="310"/>
    </row>
    <row r="19" spans="1:5" ht="75" customHeight="1">
      <c r="A19" s="1438"/>
      <c r="B19" s="1439"/>
      <c r="C19" s="312" t="s">
        <v>525</v>
      </c>
      <c r="D19" s="311" t="s">
        <v>524</v>
      </c>
      <c r="E19" s="310"/>
    </row>
    <row r="20" spans="1:5" ht="37.5" customHeight="1">
      <c r="A20" s="1438"/>
      <c r="B20" s="1440" t="s">
        <v>517</v>
      </c>
      <c r="C20" s="1440"/>
      <c r="D20" s="1440"/>
      <c r="E20" s="309">
        <f>E17+E18+E19</f>
        <v>0</v>
      </c>
    </row>
    <row r="21" spans="1:5" ht="53.25" customHeight="1">
      <c r="A21" s="1438" t="s">
        <v>523</v>
      </c>
      <c r="B21" s="1438" t="s">
        <v>522</v>
      </c>
      <c r="C21" s="311" t="s">
        <v>521</v>
      </c>
      <c r="D21" s="311" t="s">
        <v>520</v>
      </c>
      <c r="E21" s="310"/>
    </row>
    <row r="22" spans="1:5" ht="52.5" customHeight="1">
      <c r="A22" s="1438"/>
      <c r="B22" s="1439"/>
      <c r="C22" s="311" t="s">
        <v>519</v>
      </c>
      <c r="D22" s="311" t="s">
        <v>518</v>
      </c>
      <c r="E22" s="310"/>
    </row>
    <row r="23" spans="1:5" ht="37.5" customHeight="1">
      <c r="A23" s="1438"/>
      <c r="B23" s="1440" t="s">
        <v>517</v>
      </c>
      <c r="C23" s="1440"/>
      <c r="D23" s="1440"/>
      <c r="E23" s="309">
        <f>E21+E22</f>
        <v>0</v>
      </c>
    </row>
    <row r="24" spans="1:5" ht="37.5" customHeight="1">
      <c r="A24" s="1440" t="s">
        <v>516</v>
      </c>
      <c r="B24" s="1440"/>
      <c r="C24" s="1440"/>
      <c r="D24" s="1440"/>
      <c r="E24" s="309">
        <f>E20+E23</f>
        <v>0</v>
      </c>
    </row>
  </sheetData>
  <mergeCells count="10">
    <mergeCell ref="A21:A23"/>
    <mergeCell ref="B21:B22"/>
    <mergeCell ref="B23:D23"/>
    <mergeCell ref="A24:D24"/>
    <mergeCell ref="A5:E5"/>
    <mergeCell ref="A12:E13"/>
    <mergeCell ref="A16:B16"/>
    <mergeCell ref="A17:A20"/>
    <mergeCell ref="B17:B19"/>
    <mergeCell ref="B20:D20"/>
  </mergeCells>
  <phoneticPr fontId="7"/>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6"/>
  <sheetViews>
    <sheetView view="pageBreakPreview" topLeftCell="A2" zoomScale="80" zoomScaleNormal="55" zoomScaleSheetLayoutView="80" workbookViewId="0">
      <selection activeCell="C5" sqref="C5:C6"/>
    </sheetView>
  </sheetViews>
  <sheetFormatPr defaultRowHeight="13.5"/>
  <cols>
    <col min="1" max="1" width="3.125" style="59" customWidth="1"/>
    <col min="2" max="2" width="16" style="59" customWidth="1"/>
    <col min="3" max="3" width="11.625" style="59" bestFit="1" customWidth="1"/>
    <col min="4" max="4" width="4.375" style="59" customWidth="1"/>
    <col min="5" max="5" width="11.625" style="59" bestFit="1" customWidth="1"/>
    <col min="6" max="6" width="9.875" style="59" customWidth="1"/>
    <col min="7" max="7" width="19.25" style="59" customWidth="1"/>
    <col min="8" max="8" width="26.625" style="59" customWidth="1"/>
    <col min="9" max="9" width="30.875" style="59" customWidth="1"/>
    <col min="10" max="10" width="7.125" style="59" customWidth="1"/>
    <col min="11" max="256" width="9" style="59"/>
    <col min="257" max="257" width="3.125" style="59" customWidth="1"/>
    <col min="258" max="258" width="16" style="59" customWidth="1"/>
    <col min="259" max="259" width="11.625" style="59" bestFit="1" customWidth="1"/>
    <col min="260" max="260" width="4.375" style="59" customWidth="1"/>
    <col min="261" max="261" width="11.625" style="59" bestFit="1" customWidth="1"/>
    <col min="262" max="262" width="9.875" style="59" customWidth="1"/>
    <col min="263" max="263" width="19.25" style="59" customWidth="1"/>
    <col min="264" max="264" width="26.625" style="59" customWidth="1"/>
    <col min="265" max="265" width="30.875" style="59" customWidth="1"/>
    <col min="266" max="266" width="7.125" style="59" customWidth="1"/>
    <col min="267" max="512" width="9" style="59"/>
    <col min="513" max="513" width="3.125" style="59" customWidth="1"/>
    <col min="514" max="514" width="16" style="59" customWidth="1"/>
    <col min="515" max="515" width="11.625" style="59" bestFit="1" customWidth="1"/>
    <col min="516" max="516" width="4.375" style="59" customWidth="1"/>
    <col min="517" max="517" width="11.625" style="59" bestFit="1" customWidth="1"/>
    <col min="518" max="518" width="9.875" style="59" customWidth="1"/>
    <col min="519" max="519" width="19.25" style="59" customWidth="1"/>
    <col min="520" max="520" width="26.625" style="59" customWidth="1"/>
    <col min="521" max="521" width="30.875" style="59" customWidth="1"/>
    <col min="522" max="522" width="7.125" style="59" customWidth="1"/>
    <col min="523" max="768" width="9" style="59"/>
    <col min="769" max="769" width="3.125" style="59" customWidth="1"/>
    <col min="770" max="770" width="16" style="59" customWidth="1"/>
    <col min="771" max="771" width="11.625" style="59" bestFit="1" customWidth="1"/>
    <col min="772" max="772" width="4.375" style="59" customWidth="1"/>
    <col min="773" max="773" width="11.625" style="59" bestFit="1" customWidth="1"/>
    <col min="774" max="774" width="9.875" style="59" customWidth="1"/>
    <col min="775" max="775" width="19.25" style="59" customWidth="1"/>
    <col min="776" max="776" width="26.625" style="59" customWidth="1"/>
    <col min="777" max="777" width="30.875" style="59" customWidth="1"/>
    <col min="778" max="778" width="7.125" style="59" customWidth="1"/>
    <col min="779" max="1024" width="9" style="59"/>
    <col min="1025" max="1025" width="3.125" style="59" customWidth="1"/>
    <col min="1026" max="1026" width="16" style="59" customWidth="1"/>
    <col min="1027" max="1027" width="11.625" style="59" bestFit="1" customWidth="1"/>
    <col min="1028" max="1028" width="4.375" style="59" customWidth="1"/>
    <col min="1029" max="1029" width="11.625" style="59" bestFit="1" customWidth="1"/>
    <col min="1030" max="1030" width="9.875" style="59" customWidth="1"/>
    <col min="1031" max="1031" width="19.25" style="59" customWidth="1"/>
    <col min="1032" max="1032" width="26.625" style="59" customWidth="1"/>
    <col min="1033" max="1033" width="30.875" style="59" customWidth="1"/>
    <col min="1034" max="1034" width="7.125" style="59" customWidth="1"/>
    <col min="1035" max="1280" width="9" style="59"/>
    <col min="1281" max="1281" width="3.125" style="59" customWidth="1"/>
    <col min="1282" max="1282" width="16" style="59" customWidth="1"/>
    <col min="1283" max="1283" width="11.625" style="59" bestFit="1" customWidth="1"/>
    <col min="1284" max="1284" width="4.375" style="59" customWidth="1"/>
    <col min="1285" max="1285" width="11.625" style="59" bestFit="1" customWidth="1"/>
    <col min="1286" max="1286" width="9.875" style="59" customWidth="1"/>
    <col min="1287" max="1287" width="19.25" style="59" customWidth="1"/>
    <col min="1288" max="1288" width="26.625" style="59" customWidth="1"/>
    <col min="1289" max="1289" width="30.875" style="59" customWidth="1"/>
    <col min="1290" max="1290" width="7.125" style="59" customWidth="1"/>
    <col min="1291" max="1536" width="9" style="59"/>
    <col min="1537" max="1537" width="3.125" style="59" customWidth="1"/>
    <col min="1538" max="1538" width="16" style="59" customWidth="1"/>
    <col min="1539" max="1539" width="11.625" style="59" bestFit="1" customWidth="1"/>
    <col min="1540" max="1540" width="4.375" style="59" customWidth="1"/>
    <col min="1541" max="1541" width="11.625" style="59" bestFit="1" customWidth="1"/>
    <col min="1542" max="1542" width="9.875" style="59" customWidth="1"/>
    <col min="1543" max="1543" width="19.25" style="59" customWidth="1"/>
    <col min="1544" max="1544" width="26.625" style="59" customWidth="1"/>
    <col min="1545" max="1545" width="30.875" style="59" customWidth="1"/>
    <col min="1546" max="1546" width="7.125" style="59" customWidth="1"/>
    <col min="1547" max="1792" width="9" style="59"/>
    <col min="1793" max="1793" width="3.125" style="59" customWidth="1"/>
    <col min="1794" max="1794" width="16" style="59" customWidth="1"/>
    <col min="1795" max="1795" width="11.625" style="59" bestFit="1" customWidth="1"/>
    <col min="1796" max="1796" width="4.375" style="59" customWidth="1"/>
    <col min="1797" max="1797" width="11.625" style="59" bestFit="1" customWidth="1"/>
    <col min="1798" max="1798" width="9.875" style="59" customWidth="1"/>
    <col min="1799" max="1799" width="19.25" style="59" customWidth="1"/>
    <col min="1800" max="1800" width="26.625" style="59" customWidth="1"/>
    <col min="1801" max="1801" width="30.875" style="59" customWidth="1"/>
    <col min="1802" max="1802" width="7.125" style="59" customWidth="1"/>
    <col min="1803" max="2048" width="9" style="59"/>
    <col min="2049" max="2049" width="3.125" style="59" customWidth="1"/>
    <col min="2050" max="2050" width="16" style="59" customWidth="1"/>
    <col min="2051" max="2051" width="11.625" style="59" bestFit="1" customWidth="1"/>
    <col min="2052" max="2052" width="4.375" style="59" customWidth="1"/>
    <col min="2053" max="2053" width="11.625" style="59" bestFit="1" customWidth="1"/>
    <col min="2054" max="2054" width="9.875" style="59" customWidth="1"/>
    <col min="2055" max="2055" width="19.25" style="59" customWidth="1"/>
    <col min="2056" max="2056" width="26.625" style="59" customWidth="1"/>
    <col min="2057" max="2057" width="30.875" style="59" customWidth="1"/>
    <col min="2058" max="2058" width="7.125" style="59" customWidth="1"/>
    <col min="2059" max="2304" width="9" style="59"/>
    <col min="2305" max="2305" width="3.125" style="59" customWidth="1"/>
    <col min="2306" max="2306" width="16" style="59" customWidth="1"/>
    <col min="2307" max="2307" width="11.625" style="59" bestFit="1" customWidth="1"/>
    <col min="2308" max="2308" width="4.375" style="59" customWidth="1"/>
    <col min="2309" max="2309" width="11.625" style="59" bestFit="1" customWidth="1"/>
    <col min="2310" max="2310" width="9.875" style="59" customWidth="1"/>
    <col min="2311" max="2311" width="19.25" style="59" customWidth="1"/>
    <col min="2312" max="2312" width="26.625" style="59" customWidth="1"/>
    <col min="2313" max="2313" width="30.875" style="59" customWidth="1"/>
    <col min="2314" max="2314" width="7.125" style="59" customWidth="1"/>
    <col min="2315" max="2560" width="9" style="59"/>
    <col min="2561" max="2561" width="3.125" style="59" customWidth="1"/>
    <col min="2562" max="2562" width="16" style="59" customWidth="1"/>
    <col min="2563" max="2563" width="11.625" style="59" bestFit="1" customWidth="1"/>
    <col min="2564" max="2564" width="4.375" style="59" customWidth="1"/>
    <col min="2565" max="2565" width="11.625" style="59" bestFit="1" customWidth="1"/>
    <col min="2566" max="2566" width="9.875" style="59" customWidth="1"/>
    <col min="2567" max="2567" width="19.25" style="59" customWidth="1"/>
    <col min="2568" max="2568" width="26.625" style="59" customWidth="1"/>
    <col min="2569" max="2569" width="30.875" style="59" customWidth="1"/>
    <col min="2570" max="2570" width="7.125" style="59" customWidth="1"/>
    <col min="2571" max="2816" width="9" style="59"/>
    <col min="2817" max="2817" width="3.125" style="59" customWidth="1"/>
    <col min="2818" max="2818" width="16" style="59" customWidth="1"/>
    <col min="2819" max="2819" width="11.625" style="59" bestFit="1" customWidth="1"/>
    <col min="2820" max="2820" width="4.375" style="59" customWidth="1"/>
    <col min="2821" max="2821" width="11.625" style="59" bestFit="1" customWidth="1"/>
    <col min="2822" max="2822" width="9.875" style="59" customWidth="1"/>
    <col min="2823" max="2823" width="19.25" style="59" customWidth="1"/>
    <col min="2824" max="2824" width="26.625" style="59" customWidth="1"/>
    <col min="2825" max="2825" width="30.875" style="59" customWidth="1"/>
    <col min="2826" max="2826" width="7.125" style="59" customWidth="1"/>
    <col min="2827" max="3072" width="9" style="59"/>
    <col min="3073" max="3073" width="3.125" style="59" customWidth="1"/>
    <col min="3074" max="3074" width="16" style="59" customWidth="1"/>
    <col min="3075" max="3075" width="11.625" style="59" bestFit="1" customWidth="1"/>
    <col min="3076" max="3076" width="4.375" style="59" customWidth="1"/>
    <col min="3077" max="3077" width="11.625" style="59" bestFit="1" customWidth="1"/>
    <col min="3078" max="3078" width="9.875" style="59" customWidth="1"/>
    <col min="3079" max="3079" width="19.25" style="59" customWidth="1"/>
    <col min="3080" max="3080" width="26.625" style="59" customWidth="1"/>
    <col min="3081" max="3081" width="30.875" style="59" customWidth="1"/>
    <col min="3082" max="3082" width="7.125" style="59" customWidth="1"/>
    <col min="3083" max="3328" width="9" style="59"/>
    <col min="3329" max="3329" width="3.125" style="59" customWidth="1"/>
    <col min="3330" max="3330" width="16" style="59" customWidth="1"/>
    <col min="3331" max="3331" width="11.625" style="59" bestFit="1" customWidth="1"/>
    <col min="3332" max="3332" width="4.375" style="59" customWidth="1"/>
    <col min="3333" max="3333" width="11.625" style="59" bestFit="1" customWidth="1"/>
    <col min="3334" max="3334" width="9.875" style="59" customWidth="1"/>
    <col min="3335" max="3335" width="19.25" style="59" customWidth="1"/>
    <col min="3336" max="3336" width="26.625" style="59" customWidth="1"/>
    <col min="3337" max="3337" width="30.875" style="59" customWidth="1"/>
    <col min="3338" max="3338" width="7.125" style="59" customWidth="1"/>
    <col min="3339" max="3584" width="9" style="59"/>
    <col min="3585" max="3585" width="3.125" style="59" customWidth="1"/>
    <col min="3586" max="3586" width="16" style="59" customWidth="1"/>
    <col min="3587" max="3587" width="11.625" style="59" bestFit="1" customWidth="1"/>
    <col min="3588" max="3588" width="4.375" style="59" customWidth="1"/>
    <col min="3589" max="3589" width="11.625" style="59" bestFit="1" customWidth="1"/>
    <col min="3590" max="3590" width="9.875" style="59" customWidth="1"/>
    <col min="3591" max="3591" width="19.25" style="59" customWidth="1"/>
    <col min="3592" max="3592" width="26.625" style="59" customWidth="1"/>
    <col min="3593" max="3593" width="30.875" style="59" customWidth="1"/>
    <col min="3594" max="3594" width="7.125" style="59" customWidth="1"/>
    <col min="3595" max="3840" width="9" style="59"/>
    <col min="3841" max="3841" width="3.125" style="59" customWidth="1"/>
    <col min="3842" max="3842" width="16" style="59" customWidth="1"/>
    <col min="3843" max="3843" width="11.625" style="59" bestFit="1" customWidth="1"/>
    <col min="3844" max="3844" width="4.375" style="59" customWidth="1"/>
    <col min="3845" max="3845" width="11.625" style="59" bestFit="1" customWidth="1"/>
    <col min="3846" max="3846" width="9.875" style="59" customWidth="1"/>
    <col min="3847" max="3847" width="19.25" style="59" customWidth="1"/>
    <col min="3848" max="3848" width="26.625" style="59" customWidth="1"/>
    <col min="3849" max="3849" width="30.875" style="59" customWidth="1"/>
    <col min="3850" max="3850" width="7.125" style="59" customWidth="1"/>
    <col min="3851" max="4096" width="9" style="59"/>
    <col min="4097" max="4097" width="3.125" style="59" customWidth="1"/>
    <col min="4098" max="4098" width="16" style="59" customWidth="1"/>
    <col min="4099" max="4099" width="11.625" style="59" bestFit="1" customWidth="1"/>
    <col min="4100" max="4100" width="4.375" style="59" customWidth="1"/>
    <col min="4101" max="4101" width="11.625" style="59" bestFit="1" customWidth="1"/>
    <col min="4102" max="4102" width="9.875" style="59" customWidth="1"/>
    <col min="4103" max="4103" width="19.25" style="59" customWidth="1"/>
    <col min="4104" max="4104" width="26.625" style="59" customWidth="1"/>
    <col min="4105" max="4105" width="30.875" style="59" customWidth="1"/>
    <col min="4106" max="4106" width="7.125" style="59" customWidth="1"/>
    <col min="4107" max="4352" width="9" style="59"/>
    <col min="4353" max="4353" width="3.125" style="59" customWidth="1"/>
    <col min="4354" max="4354" width="16" style="59" customWidth="1"/>
    <col min="4355" max="4355" width="11.625" style="59" bestFit="1" customWidth="1"/>
    <col min="4356" max="4356" width="4.375" style="59" customWidth="1"/>
    <col min="4357" max="4357" width="11.625" style="59" bestFit="1" customWidth="1"/>
    <col min="4358" max="4358" width="9.875" style="59" customWidth="1"/>
    <col min="4359" max="4359" width="19.25" style="59" customWidth="1"/>
    <col min="4360" max="4360" width="26.625" style="59" customWidth="1"/>
    <col min="4361" max="4361" width="30.875" style="59" customWidth="1"/>
    <col min="4362" max="4362" width="7.125" style="59" customWidth="1"/>
    <col min="4363" max="4608" width="9" style="59"/>
    <col min="4609" max="4609" width="3.125" style="59" customWidth="1"/>
    <col min="4610" max="4610" width="16" style="59" customWidth="1"/>
    <col min="4611" max="4611" width="11.625" style="59" bestFit="1" customWidth="1"/>
    <col min="4612" max="4612" width="4.375" style="59" customWidth="1"/>
    <col min="4613" max="4613" width="11.625" style="59" bestFit="1" customWidth="1"/>
    <col min="4614" max="4614" width="9.875" style="59" customWidth="1"/>
    <col min="4615" max="4615" width="19.25" style="59" customWidth="1"/>
    <col min="4616" max="4616" width="26.625" style="59" customWidth="1"/>
    <col min="4617" max="4617" width="30.875" style="59" customWidth="1"/>
    <col min="4618" max="4618" width="7.125" style="59" customWidth="1"/>
    <col min="4619" max="4864" width="9" style="59"/>
    <col min="4865" max="4865" width="3.125" style="59" customWidth="1"/>
    <col min="4866" max="4866" width="16" style="59" customWidth="1"/>
    <col min="4867" max="4867" width="11.625" style="59" bestFit="1" customWidth="1"/>
    <col min="4868" max="4868" width="4.375" style="59" customWidth="1"/>
    <col min="4869" max="4869" width="11.625" style="59" bestFit="1" customWidth="1"/>
    <col min="4870" max="4870" width="9.875" style="59" customWidth="1"/>
    <col min="4871" max="4871" width="19.25" style="59" customWidth="1"/>
    <col min="4872" max="4872" width="26.625" style="59" customWidth="1"/>
    <col min="4873" max="4873" width="30.875" style="59" customWidth="1"/>
    <col min="4874" max="4874" width="7.125" style="59" customWidth="1"/>
    <col min="4875" max="5120" width="9" style="59"/>
    <col min="5121" max="5121" width="3.125" style="59" customWidth="1"/>
    <col min="5122" max="5122" width="16" style="59" customWidth="1"/>
    <col min="5123" max="5123" width="11.625" style="59" bestFit="1" customWidth="1"/>
    <col min="5124" max="5124" width="4.375" style="59" customWidth="1"/>
    <col min="5125" max="5125" width="11.625" style="59" bestFit="1" customWidth="1"/>
    <col min="5126" max="5126" width="9.875" style="59" customWidth="1"/>
    <col min="5127" max="5127" width="19.25" style="59" customWidth="1"/>
    <col min="5128" max="5128" width="26.625" style="59" customWidth="1"/>
    <col min="5129" max="5129" width="30.875" style="59" customWidth="1"/>
    <col min="5130" max="5130" width="7.125" style="59" customWidth="1"/>
    <col min="5131" max="5376" width="9" style="59"/>
    <col min="5377" max="5377" width="3.125" style="59" customWidth="1"/>
    <col min="5378" max="5378" width="16" style="59" customWidth="1"/>
    <col min="5379" max="5379" width="11.625" style="59" bestFit="1" customWidth="1"/>
    <col min="5380" max="5380" width="4.375" style="59" customWidth="1"/>
    <col min="5381" max="5381" width="11.625" style="59" bestFit="1" customWidth="1"/>
    <col min="5382" max="5382" width="9.875" style="59" customWidth="1"/>
    <col min="5383" max="5383" width="19.25" style="59" customWidth="1"/>
    <col min="5384" max="5384" width="26.625" style="59" customWidth="1"/>
    <col min="5385" max="5385" width="30.875" style="59" customWidth="1"/>
    <col min="5386" max="5386" width="7.125" style="59" customWidth="1"/>
    <col min="5387" max="5632" width="9" style="59"/>
    <col min="5633" max="5633" width="3.125" style="59" customWidth="1"/>
    <col min="5634" max="5634" width="16" style="59" customWidth="1"/>
    <col min="5635" max="5635" width="11.625" style="59" bestFit="1" customWidth="1"/>
    <col min="5636" max="5636" width="4.375" style="59" customWidth="1"/>
    <col min="5637" max="5637" width="11.625" style="59" bestFit="1" customWidth="1"/>
    <col min="5638" max="5638" width="9.875" style="59" customWidth="1"/>
    <col min="5639" max="5639" width="19.25" style="59" customWidth="1"/>
    <col min="5640" max="5640" width="26.625" style="59" customWidth="1"/>
    <col min="5641" max="5641" width="30.875" style="59" customWidth="1"/>
    <col min="5642" max="5642" width="7.125" style="59" customWidth="1"/>
    <col min="5643" max="5888" width="9" style="59"/>
    <col min="5889" max="5889" width="3.125" style="59" customWidth="1"/>
    <col min="5890" max="5890" width="16" style="59" customWidth="1"/>
    <col min="5891" max="5891" width="11.625" style="59" bestFit="1" customWidth="1"/>
    <col min="5892" max="5892" width="4.375" style="59" customWidth="1"/>
    <col min="5893" max="5893" width="11.625" style="59" bestFit="1" customWidth="1"/>
    <col min="5894" max="5894" width="9.875" style="59" customWidth="1"/>
    <col min="5895" max="5895" width="19.25" style="59" customWidth="1"/>
    <col min="5896" max="5896" width="26.625" style="59" customWidth="1"/>
    <col min="5897" max="5897" width="30.875" style="59" customWidth="1"/>
    <col min="5898" max="5898" width="7.125" style="59" customWidth="1"/>
    <col min="5899" max="6144" width="9" style="59"/>
    <col min="6145" max="6145" width="3.125" style="59" customWidth="1"/>
    <col min="6146" max="6146" width="16" style="59" customWidth="1"/>
    <col min="6147" max="6147" width="11.625" style="59" bestFit="1" customWidth="1"/>
    <col min="6148" max="6148" width="4.375" style="59" customWidth="1"/>
    <col min="6149" max="6149" width="11.625" style="59" bestFit="1" customWidth="1"/>
    <col min="6150" max="6150" width="9.875" style="59" customWidth="1"/>
    <col min="6151" max="6151" width="19.25" style="59" customWidth="1"/>
    <col min="6152" max="6152" width="26.625" style="59" customWidth="1"/>
    <col min="6153" max="6153" width="30.875" style="59" customWidth="1"/>
    <col min="6154" max="6154" width="7.125" style="59" customWidth="1"/>
    <col min="6155" max="6400" width="9" style="59"/>
    <col min="6401" max="6401" width="3.125" style="59" customWidth="1"/>
    <col min="6402" max="6402" width="16" style="59" customWidth="1"/>
    <col min="6403" max="6403" width="11.625" style="59" bestFit="1" customWidth="1"/>
    <col min="6404" max="6404" width="4.375" style="59" customWidth="1"/>
    <col min="6405" max="6405" width="11.625" style="59" bestFit="1" customWidth="1"/>
    <col min="6406" max="6406" width="9.875" style="59" customWidth="1"/>
    <col min="6407" max="6407" width="19.25" style="59" customWidth="1"/>
    <col min="6408" max="6408" width="26.625" style="59" customWidth="1"/>
    <col min="6409" max="6409" width="30.875" style="59" customWidth="1"/>
    <col min="6410" max="6410" width="7.125" style="59" customWidth="1"/>
    <col min="6411" max="6656" width="9" style="59"/>
    <col min="6657" max="6657" width="3.125" style="59" customWidth="1"/>
    <col min="6658" max="6658" width="16" style="59" customWidth="1"/>
    <col min="6659" max="6659" width="11.625" style="59" bestFit="1" customWidth="1"/>
    <col min="6660" max="6660" width="4.375" style="59" customWidth="1"/>
    <col min="6661" max="6661" width="11.625" style="59" bestFit="1" customWidth="1"/>
    <col min="6662" max="6662" width="9.875" style="59" customWidth="1"/>
    <col min="6663" max="6663" width="19.25" style="59" customWidth="1"/>
    <col min="6664" max="6664" width="26.625" style="59" customWidth="1"/>
    <col min="6665" max="6665" width="30.875" style="59" customWidth="1"/>
    <col min="6666" max="6666" width="7.125" style="59" customWidth="1"/>
    <col min="6667" max="6912" width="9" style="59"/>
    <col min="6913" max="6913" width="3.125" style="59" customWidth="1"/>
    <col min="6914" max="6914" width="16" style="59" customWidth="1"/>
    <col min="6915" max="6915" width="11.625" style="59" bestFit="1" customWidth="1"/>
    <col min="6916" max="6916" width="4.375" style="59" customWidth="1"/>
    <col min="6917" max="6917" width="11.625" style="59" bestFit="1" customWidth="1"/>
    <col min="6918" max="6918" width="9.875" style="59" customWidth="1"/>
    <col min="6919" max="6919" width="19.25" style="59" customWidth="1"/>
    <col min="6920" max="6920" width="26.625" style="59" customWidth="1"/>
    <col min="6921" max="6921" width="30.875" style="59" customWidth="1"/>
    <col min="6922" max="6922" width="7.125" style="59" customWidth="1"/>
    <col min="6923" max="7168" width="9" style="59"/>
    <col min="7169" max="7169" width="3.125" style="59" customWidth="1"/>
    <col min="7170" max="7170" width="16" style="59" customWidth="1"/>
    <col min="7171" max="7171" width="11.625" style="59" bestFit="1" customWidth="1"/>
    <col min="7172" max="7172" width="4.375" style="59" customWidth="1"/>
    <col min="7173" max="7173" width="11.625" style="59" bestFit="1" customWidth="1"/>
    <col min="7174" max="7174" width="9.875" style="59" customWidth="1"/>
    <col min="7175" max="7175" width="19.25" style="59" customWidth="1"/>
    <col min="7176" max="7176" width="26.625" style="59" customWidth="1"/>
    <col min="7177" max="7177" width="30.875" style="59" customWidth="1"/>
    <col min="7178" max="7178" width="7.125" style="59" customWidth="1"/>
    <col min="7179" max="7424" width="9" style="59"/>
    <col min="7425" max="7425" width="3.125" style="59" customWidth="1"/>
    <col min="7426" max="7426" width="16" style="59" customWidth="1"/>
    <col min="7427" max="7427" width="11.625" style="59" bestFit="1" customWidth="1"/>
    <col min="7428" max="7428" width="4.375" style="59" customWidth="1"/>
    <col min="7429" max="7429" width="11.625" style="59" bestFit="1" customWidth="1"/>
    <col min="7430" max="7430" width="9.875" style="59" customWidth="1"/>
    <col min="7431" max="7431" width="19.25" style="59" customWidth="1"/>
    <col min="7432" max="7432" width="26.625" style="59" customWidth="1"/>
    <col min="7433" max="7433" width="30.875" style="59" customWidth="1"/>
    <col min="7434" max="7434" width="7.125" style="59" customWidth="1"/>
    <col min="7435" max="7680" width="9" style="59"/>
    <col min="7681" max="7681" width="3.125" style="59" customWidth="1"/>
    <col min="7682" max="7682" width="16" style="59" customWidth="1"/>
    <col min="7683" max="7683" width="11.625" style="59" bestFit="1" customWidth="1"/>
    <col min="7684" max="7684" width="4.375" style="59" customWidth="1"/>
    <col min="7685" max="7685" width="11.625" style="59" bestFit="1" customWidth="1"/>
    <col min="7686" max="7686" width="9.875" style="59" customWidth="1"/>
    <col min="7687" max="7687" width="19.25" style="59" customWidth="1"/>
    <col min="7688" max="7688" width="26.625" style="59" customWidth="1"/>
    <col min="7689" max="7689" width="30.875" style="59" customWidth="1"/>
    <col min="7690" max="7690" width="7.125" style="59" customWidth="1"/>
    <col min="7691" max="7936" width="9" style="59"/>
    <col min="7937" max="7937" width="3.125" style="59" customWidth="1"/>
    <col min="7938" max="7938" width="16" style="59" customWidth="1"/>
    <col min="7939" max="7939" width="11.625" style="59" bestFit="1" customWidth="1"/>
    <col min="7940" max="7940" width="4.375" style="59" customWidth="1"/>
    <col min="7941" max="7941" width="11.625" style="59" bestFit="1" customWidth="1"/>
    <col min="7942" max="7942" width="9.875" style="59" customWidth="1"/>
    <col min="7943" max="7943" width="19.25" style="59" customWidth="1"/>
    <col min="7944" max="7944" width="26.625" style="59" customWidth="1"/>
    <col min="7945" max="7945" width="30.875" style="59" customWidth="1"/>
    <col min="7946" max="7946" width="7.125" style="59" customWidth="1"/>
    <col min="7947" max="8192" width="9" style="59"/>
    <col min="8193" max="8193" width="3.125" style="59" customWidth="1"/>
    <col min="8194" max="8194" width="16" style="59" customWidth="1"/>
    <col min="8195" max="8195" width="11.625" style="59" bestFit="1" customWidth="1"/>
    <col min="8196" max="8196" width="4.375" style="59" customWidth="1"/>
    <col min="8197" max="8197" width="11.625" style="59" bestFit="1" customWidth="1"/>
    <col min="8198" max="8198" width="9.875" style="59" customWidth="1"/>
    <col min="8199" max="8199" width="19.25" style="59" customWidth="1"/>
    <col min="8200" max="8200" width="26.625" style="59" customWidth="1"/>
    <col min="8201" max="8201" width="30.875" style="59" customWidth="1"/>
    <col min="8202" max="8202" width="7.125" style="59" customWidth="1"/>
    <col min="8203" max="8448" width="9" style="59"/>
    <col min="8449" max="8449" width="3.125" style="59" customWidth="1"/>
    <col min="8450" max="8450" width="16" style="59" customWidth="1"/>
    <col min="8451" max="8451" width="11.625" style="59" bestFit="1" customWidth="1"/>
    <col min="8452" max="8452" width="4.375" style="59" customWidth="1"/>
    <col min="8453" max="8453" width="11.625" style="59" bestFit="1" customWidth="1"/>
    <col min="8454" max="8454" width="9.875" style="59" customWidth="1"/>
    <col min="8455" max="8455" width="19.25" style="59" customWidth="1"/>
    <col min="8456" max="8456" width="26.625" style="59" customWidth="1"/>
    <col min="8457" max="8457" width="30.875" style="59" customWidth="1"/>
    <col min="8458" max="8458" width="7.125" style="59" customWidth="1"/>
    <col min="8459" max="8704" width="9" style="59"/>
    <col min="8705" max="8705" width="3.125" style="59" customWidth="1"/>
    <col min="8706" max="8706" width="16" style="59" customWidth="1"/>
    <col min="8707" max="8707" width="11.625" style="59" bestFit="1" customWidth="1"/>
    <col min="8708" max="8708" width="4.375" style="59" customWidth="1"/>
    <col min="8709" max="8709" width="11.625" style="59" bestFit="1" customWidth="1"/>
    <col min="8710" max="8710" width="9.875" style="59" customWidth="1"/>
    <col min="8711" max="8711" width="19.25" style="59" customWidth="1"/>
    <col min="8712" max="8712" width="26.625" style="59" customWidth="1"/>
    <col min="8713" max="8713" width="30.875" style="59" customWidth="1"/>
    <col min="8714" max="8714" width="7.125" style="59" customWidth="1"/>
    <col min="8715" max="8960" width="9" style="59"/>
    <col min="8961" max="8961" width="3.125" style="59" customWidth="1"/>
    <col min="8962" max="8962" width="16" style="59" customWidth="1"/>
    <col min="8963" max="8963" width="11.625" style="59" bestFit="1" customWidth="1"/>
    <col min="8964" max="8964" width="4.375" style="59" customWidth="1"/>
    <col min="8965" max="8965" width="11.625" style="59" bestFit="1" customWidth="1"/>
    <col min="8966" max="8966" width="9.875" style="59" customWidth="1"/>
    <col min="8967" max="8967" width="19.25" style="59" customWidth="1"/>
    <col min="8968" max="8968" width="26.625" style="59" customWidth="1"/>
    <col min="8969" max="8969" width="30.875" style="59" customWidth="1"/>
    <col min="8970" max="8970" width="7.125" style="59" customWidth="1"/>
    <col min="8971" max="9216" width="9" style="59"/>
    <col min="9217" max="9217" width="3.125" style="59" customWidth="1"/>
    <col min="9218" max="9218" width="16" style="59" customWidth="1"/>
    <col min="9219" max="9219" width="11.625" style="59" bestFit="1" customWidth="1"/>
    <col min="9220" max="9220" width="4.375" style="59" customWidth="1"/>
    <col min="9221" max="9221" width="11.625" style="59" bestFit="1" customWidth="1"/>
    <col min="9222" max="9222" width="9.875" style="59" customWidth="1"/>
    <col min="9223" max="9223" width="19.25" style="59" customWidth="1"/>
    <col min="9224" max="9224" width="26.625" style="59" customWidth="1"/>
    <col min="9225" max="9225" width="30.875" style="59" customWidth="1"/>
    <col min="9226" max="9226" width="7.125" style="59" customWidth="1"/>
    <col min="9227" max="9472" width="9" style="59"/>
    <col min="9473" max="9473" width="3.125" style="59" customWidth="1"/>
    <col min="9474" max="9474" width="16" style="59" customWidth="1"/>
    <col min="9475" max="9475" width="11.625" style="59" bestFit="1" customWidth="1"/>
    <col min="9476" max="9476" width="4.375" style="59" customWidth="1"/>
    <col min="9477" max="9477" width="11.625" style="59" bestFit="1" customWidth="1"/>
    <col min="9478" max="9478" width="9.875" style="59" customWidth="1"/>
    <col min="9479" max="9479" width="19.25" style="59" customWidth="1"/>
    <col min="9480" max="9480" width="26.625" style="59" customWidth="1"/>
    <col min="9481" max="9481" width="30.875" style="59" customWidth="1"/>
    <col min="9482" max="9482" width="7.125" style="59" customWidth="1"/>
    <col min="9483" max="9728" width="9" style="59"/>
    <col min="9729" max="9729" width="3.125" style="59" customWidth="1"/>
    <col min="9730" max="9730" width="16" style="59" customWidth="1"/>
    <col min="9731" max="9731" width="11.625" style="59" bestFit="1" customWidth="1"/>
    <col min="9732" max="9732" width="4.375" style="59" customWidth="1"/>
    <col min="9733" max="9733" width="11.625" style="59" bestFit="1" customWidth="1"/>
    <col min="9734" max="9734" width="9.875" style="59" customWidth="1"/>
    <col min="9735" max="9735" width="19.25" style="59" customWidth="1"/>
    <col min="9736" max="9736" width="26.625" style="59" customWidth="1"/>
    <col min="9737" max="9737" width="30.875" style="59" customWidth="1"/>
    <col min="9738" max="9738" width="7.125" style="59" customWidth="1"/>
    <col min="9739" max="9984" width="9" style="59"/>
    <col min="9985" max="9985" width="3.125" style="59" customWidth="1"/>
    <col min="9986" max="9986" width="16" style="59" customWidth="1"/>
    <col min="9987" max="9987" width="11.625" style="59" bestFit="1" customWidth="1"/>
    <col min="9988" max="9988" width="4.375" style="59" customWidth="1"/>
    <col min="9989" max="9989" width="11.625" style="59" bestFit="1" customWidth="1"/>
    <col min="9990" max="9990" width="9.875" style="59" customWidth="1"/>
    <col min="9991" max="9991" width="19.25" style="59" customWidth="1"/>
    <col min="9992" max="9992" width="26.625" style="59" customWidth="1"/>
    <col min="9993" max="9993" width="30.875" style="59" customWidth="1"/>
    <col min="9994" max="9994" width="7.125" style="59" customWidth="1"/>
    <col min="9995" max="10240" width="9" style="59"/>
    <col min="10241" max="10241" width="3.125" style="59" customWidth="1"/>
    <col min="10242" max="10242" width="16" style="59" customWidth="1"/>
    <col min="10243" max="10243" width="11.625" style="59" bestFit="1" customWidth="1"/>
    <col min="10244" max="10244" width="4.375" style="59" customWidth="1"/>
    <col min="10245" max="10245" width="11.625" style="59" bestFit="1" customWidth="1"/>
    <col min="10246" max="10246" width="9.875" style="59" customWidth="1"/>
    <col min="10247" max="10247" width="19.25" style="59" customWidth="1"/>
    <col min="10248" max="10248" width="26.625" style="59" customWidth="1"/>
    <col min="10249" max="10249" width="30.875" style="59" customWidth="1"/>
    <col min="10250" max="10250" width="7.125" style="59" customWidth="1"/>
    <col min="10251" max="10496" width="9" style="59"/>
    <col min="10497" max="10497" width="3.125" style="59" customWidth="1"/>
    <col min="10498" max="10498" width="16" style="59" customWidth="1"/>
    <col min="10499" max="10499" width="11.625" style="59" bestFit="1" customWidth="1"/>
    <col min="10500" max="10500" width="4.375" style="59" customWidth="1"/>
    <col min="10501" max="10501" width="11.625" style="59" bestFit="1" customWidth="1"/>
    <col min="10502" max="10502" width="9.875" style="59" customWidth="1"/>
    <col min="10503" max="10503" width="19.25" style="59" customWidth="1"/>
    <col min="10504" max="10504" width="26.625" style="59" customWidth="1"/>
    <col min="10505" max="10505" width="30.875" style="59" customWidth="1"/>
    <col min="10506" max="10506" width="7.125" style="59" customWidth="1"/>
    <col min="10507" max="10752" width="9" style="59"/>
    <col min="10753" max="10753" width="3.125" style="59" customWidth="1"/>
    <col min="10754" max="10754" width="16" style="59" customWidth="1"/>
    <col min="10755" max="10755" width="11.625" style="59" bestFit="1" customWidth="1"/>
    <col min="10756" max="10756" width="4.375" style="59" customWidth="1"/>
    <col min="10757" max="10757" width="11.625" style="59" bestFit="1" customWidth="1"/>
    <col min="10758" max="10758" width="9.875" style="59" customWidth="1"/>
    <col min="10759" max="10759" width="19.25" style="59" customWidth="1"/>
    <col min="10760" max="10760" width="26.625" style="59" customWidth="1"/>
    <col min="10761" max="10761" width="30.875" style="59" customWidth="1"/>
    <col min="10762" max="10762" width="7.125" style="59" customWidth="1"/>
    <col min="10763" max="11008" width="9" style="59"/>
    <col min="11009" max="11009" width="3.125" style="59" customWidth="1"/>
    <col min="11010" max="11010" width="16" style="59" customWidth="1"/>
    <col min="11011" max="11011" width="11.625" style="59" bestFit="1" customWidth="1"/>
    <col min="11012" max="11012" width="4.375" style="59" customWidth="1"/>
    <col min="11013" max="11013" width="11.625" style="59" bestFit="1" customWidth="1"/>
    <col min="11014" max="11014" width="9.875" style="59" customWidth="1"/>
    <col min="11015" max="11015" width="19.25" style="59" customWidth="1"/>
    <col min="11016" max="11016" width="26.625" style="59" customWidth="1"/>
    <col min="11017" max="11017" width="30.875" style="59" customWidth="1"/>
    <col min="11018" max="11018" width="7.125" style="59" customWidth="1"/>
    <col min="11019" max="11264" width="9" style="59"/>
    <col min="11265" max="11265" width="3.125" style="59" customWidth="1"/>
    <col min="11266" max="11266" width="16" style="59" customWidth="1"/>
    <col min="11267" max="11267" width="11.625" style="59" bestFit="1" customWidth="1"/>
    <col min="11268" max="11268" width="4.375" style="59" customWidth="1"/>
    <col min="11269" max="11269" width="11.625" style="59" bestFit="1" customWidth="1"/>
    <col min="11270" max="11270" width="9.875" style="59" customWidth="1"/>
    <col min="11271" max="11271" width="19.25" style="59" customWidth="1"/>
    <col min="11272" max="11272" width="26.625" style="59" customWidth="1"/>
    <col min="11273" max="11273" width="30.875" style="59" customWidth="1"/>
    <col min="11274" max="11274" width="7.125" style="59" customWidth="1"/>
    <col min="11275" max="11520" width="9" style="59"/>
    <col min="11521" max="11521" width="3.125" style="59" customWidth="1"/>
    <col min="11522" max="11522" width="16" style="59" customWidth="1"/>
    <col min="11523" max="11523" width="11.625" style="59" bestFit="1" customWidth="1"/>
    <col min="11524" max="11524" width="4.375" style="59" customWidth="1"/>
    <col min="11525" max="11525" width="11.625" style="59" bestFit="1" customWidth="1"/>
    <col min="11526" max="11526" width="9.875" style="59" customWidth="1"/>
    <col min="11527" max="11527" width="19.25" style="59" customWidth="1"/>
    <col min="11528" max="11528" width="26.625" style="59" customWidth="1"/>
    <col min="11529" max="11529" width="30.875" style="59" customWidth="1"/>
    <col min="11530" max="11530" width="7.125" style="59" customWidth="1"/>
    <col min="11531" max="11776" width="9" style="59"/>
    <col min="11777" max="11777" width="3.125" style="59" customWidth="1"/>
    <col min="11778" max="11778" width="16" style="59" customWidth="1"/>
    <col min="11779" max="11779" width="11.625" style="59" bestFit="1" customWidth="1"/>
    <col min="11780" max="11780" width="4.375" style="59" customWidth="1"/>
    <col min="11781" max="11781" width="11.625" style="59" bestFit="1" customWidth="1"/>
    <col min="11782" max="11782" width="9.875" style="59" customWidth="1"/>
    <col min="11783" max="11783" width="19.25" style="59" customWidth="1"/>
    <col min="11784" max="11784" width="26.625" style="59" customWidth="1"/>
    <col min="11785" max="11785" width="30.875" style="59" customWidth="1"/>
    <col min="11786" max="11786" width="7.125" style="59" customWidth="1"/>
    <col min="11787" max="12032" width="9" style="59"/>
    <col min="12033" max="12033" width="3.125" style="59" customWidth="1"/>
    <col min="12034" max="12034" width="16" style="59" customWidth="1"/>
    <col min="12035" max="12035" width="11.625" style="59" bestFit="1" customWidth="1"/>
    <col min="12036" max="12036" width="4.375" style="59" customWidth="1"/>
    <col min="12037" max="12037" width="11.625" style="59" bestFit="1" customWidth="1"/>
    <col min="12038" max="12038" width="9.875" style="59" customWidth="1"/>
    <col min="12039" max="12039" width="19.25" style="59" customWidth="1"/>
    <col min="12040" max="12040" width="26.625" style="59" customWidth="1"/>
    <col min="12041" max="12041" width="30.875" style="59" customWidth="1"/>
    <col min="12042" max="12042" width="7.125" style="59" customWidth="1"/>
    <col min="12043" max="12288" width="9" style="59"/>
    <col min="12289" max="12289" width="3.125" style="59" customWidth="1"/>
    <col min="12290" max="12290" width="16" style="59" customWidth="1"/>
    <col min="12291" max="12291" width="11.625" style="59" bestFit="1" customWidth="1"/>
    <col min="12292" max="12292" width="4.375" style="59" customWidth="1"/>
    <col min="12293" max="12293" width="11.625" style="59" bestFit="1" customWidth="1"/>
    <col min="12294" max="12294" width="9.875" style="59" customWidth="1"/>
    <col min="12295" max="12295" width="19.25" style="59" customWidth="1"/>
    <col min="12296" max="12296" width="26.625" style="59" customWidth="1"/>
    <col min="12297" max="12297" width="30.875" style="59" customWidth="1"/>
    <col min="12298" max="12298" width="7.125" style="59" customWidth="1"/>
    <col min="12299" max="12544" width="9" style="59"/>
    <col min="12545" max="12545" width="3.125" style="59" customWidth="1"/>
    <col min="12546" max="12546" width="16" style="59" customWidth="1"/>
    <col min="12547" max="12547" width="11.625" style="59" bestFit="1" customWidth="1"/>
    <col min="12548" max="12548" width="4.375" style="59" customWidth="1"/>
    <col min="12549" max="12549" width="11.625" style="59" bestFit="1" customWidth="1"/>
    <col min="12550" max="12550" width="9.875" style="59" customWidth="1"/>
    <col min="12551" max="12551" width="19.25" style="59" customWidth="1"/>
    <col min="12552" max="12552" width="26.625" style="59" customWidth="1"/>
    <col min="12553" max="12553" width="30.875" style="59" customWidth="1"/>
    <col min="12554" max="12554" width="7.125" style="59" customWidth="1"/>
    <col min="12555" max="12800" width="9" style="59"/>
    <col min="12801" max="12801" width="3.125" style="59" customWidth="1"/>
    <col min="12802" max="12802" width="16" style="59" customWidth="1"/>
    <col min="12803" max="12803" width="11.625" style="59" bestFit="1" customWidth="1"/>
    <col min="12804" max="12804" width="4.375" style="59" customWidth="1"/>
    <col min="12805" max="12805" width="11.625" style="59" bestFit="1" customWidth="1"/>
    <col min="12806" max="12806" width="9.875" style="59" customWidth="1"/>
    <col min="12807" max="12807" width="19.25" style="59" customWidth="1"/>
    <col min="12808" max="12808" width="26.625" style="59" customWidth="1"/>
    <col min="12809" max="12809" width="30.875" style="59" customWidth="1"/>
    <col min="12810" max="12810" width="7.125" style="59" customWidth="1"/>
    <col min="12811" max="13056" width="9" style="59"/>
    <col min="13057" max="13057" width="3.125" style="59" customWidth="1"/>
    <col min="13058" max="13058" width="16" style="59" customWidth="1"/>
    <col min="13059" max="13059" width="11.625" style="59" bestFit="1" customWidth="1"/>
    <col min="13060" max="13060" width="4.375" style="59" customWidth="1"/>
    <col min="13061" max="13061" width="11.625" style="59" bestFit="1" customWidth="1"/>
    <col min="13062" max="13062" width="9.875" style="59" customWidth="1"/>
    <col min="13063" max="13063" width="19.25" style="59" customWidth="1"/>
    <col min="13064" max="13064" width="26.625" style="59" customWidth="1"/>
    <col min="13065" max="13065" width="30.875" style="59" customWidth="1"/>
    <col min="13066" max="13066" width="7.125" style="59" customWidth="1"/>
    <col min="13067" max="13312" width="9" style="59"/>
    <col min="13313" max="13313" width="3.125" style="59" customWidth="1"/>
    <col min="13314" max="13314" width="16" style="59" customWidth="1"/>
    <col min="13315" max="13315" width="11.625" style="59" bestFit="1" customWidth="1"/>
    <col min="13316" max="13316" width="4.375" style="59" customWidth="1"/>
    <col min="13317" max="13317" width="11.625" style="59" bestFit="1" customWidth="1"/>
    <col min="13318" max="13318" width="9.875" style="59" customWidth="1"/>
    <col min="13319" max="13319" width="19.25" style="59" customWidth="1"/>
    <col min="13320" max="13320" width="26.625" style="59" customWidth="1"/>
    <col min="13321" max="13321" width="30.875" style="59" customWidth="1"/>
    <col min="13322" max="13322" width="7.125" style="59" customWidth="1"/>
    <col min="13323" max="13568" width="9" style="59"/>
    <col min="13569" max="13569" width="3.125" style="59" customWidth="1"/>
    <col min="13570" max="13570" width="16" style="59" customWidth="1"/>
    <col min="13571" max="13571" width="11.625" style="59" bestFit="1" customWidth="1"/>
    <col min="13572" max="13572" width="4.375" style="59" customWidth="1"/>
    <col min="13573" max="13573" width="11.625" style="59" bestFit="1" customWidth="1"/>
    <col min="13574" max="13574" width="9.875" style="59" customWidth="1"/>
    <col min="13575" max="13575" width="19.25" style="59" customWidth="1"/>
    <col min="13576" max="13576" width="26.625" style="59" customWidth="1"/>
    <col min="13577" max="13577" width="30.875" style="59" customWidth="1"/>
    <col min="13578" max="13578" width="7.125" style="59" customWidth="1"/>
    <col min="13579" max="13824" width="9" style="59"/>
    <col min="13825" max="13825" width="3.125" style="59" customWidth="1"/>
    <col min="13826" max="13826" width="16" style="59" customWidth="1"/>
    <col min="13827" max="13827" width="11.625" style="59" bestFit="1" customWidth="1"/>
    <col min="13828" max="13828" width="4.375" style="59" customWidth="1"/>
    <col min="13829" max="13829" width="11.625" style="59" bestFit="1" customWidth="1"/>
    <col min="13830" max="13830" width="9.875" style="59" customWidth="1"/>
    <col min="13831" max="13831" width="19.25" style="59" customWidth="1"/>
    <col min="13832" max="13832" width="26.625" style="59" customWidth="1"/>
    <col min="13833" max="13833" width="30.875" style="59" customWidth="1"/>
    <col min="13834" max="13834" width="7.125" style="59" customWidth="1"/>
    <col min="13835" max="14080" width="9" style="59"/>
    <col min="14081" max="14081" width="3.125" style="59" customWidth="1"/>
    <col min="14082" max="14082" width="16" style="59" customWidth="1"/>
    <col min="14083" max="14083" width="11.625" style="59" bestFit="1" customWidth="1"/>
    <col min="14084" max="14084" width="4.375" style="59" customWidth="1"/>
    <col min="14085" max="14085" width="11.625" style="59" bestFit="1" customWidth="1"/>
    <col min="14086" max="14086" width="9.875" style="59" customWidth="1"/>
    <col min="14087" max="14087" width="19.25" style="59" customWidth="1"/>
    <col min="14088" max="14088" width="26.625" style="59" customWidth="1"/>
    <col min="14089" max="14089" width="30.875" style="59" customWidth="1"/>
    <col min="14090" max="14090" width="7.125" style="59" customWidth="1"/>
    <col min="14091" max="14336" width="9" style="59"/>
    <col min="14337" max="14337" width="3.125" style="59" customWidth="1"/>
    <col min="14338" max="14338" width="16" style="59" customWidth="1"/>
    <col min="14339" max="14339" width="11.625" style="59" bestFit="1" customWidth="1"/>
    <col min="14340" max="14340" width="4.375" style="59" customWidth="1"/>
    <col min="14341" max="14341" width="11.625" style="59" bestFit="1" customWidth="1"/>
    <col min="14342" max="14342" width="9.875" style="59" customWidth="1"/>
    <col min="14343" max="14343" width="19.25" style="59" customWidth="1"/>
    <col min="14344" max="14344" width="26.625" style="59" customWidth="1"/>
    <col min="14345" max="14345" width="30.875" style="59" customWidth="1"/>
    <col min="14346" max="14346" width="7.125" style="59" customWidth="1"/>
    <col min="14347" max="14592" width="9" style="59"/>
    <col min="14593" max="14593" width="3.125" style="59" customWidth="1"/>
    <col min="14594" max="14594" width="16" style="59" customWidth="1"/>
    <col min="14595" max="14595" width="11.625" style="59" bestFit="1" customWidth="1"/>
    <col min="14596" max="14596" width="4.375" style="59" customWidth="1"/>
    <col min="14597" max="14597" width="11.625" style="59" bestFit="1" customWidth="1"/>
    <col min="14598" max="14598" width="9.875" style="59" customWidth="1"/>
    <col min="14599" max="14599" width="19.25" style="59" customWidth="1"/>
    <col min="14600" max="14600" width="26.625" style="59" customWidth="1"/>
    <col min="14601" max="14601" width="30.875" style="59" customWidth="1"/>
    <col min="14602" max="14602" width="7.125" style="59" customWidth="1"/>
    <col min="14603" max="14848" width="9" style="59"/>
    <col min="14849" max="14849" width="3.125" style="59" customWidth="1"/>
    <col min="14850" max="14850" width="16" style="59" customWidth="1"/>
    <col min="14851" max="14851" width="11.625" style="59" bestFit="1" customWidth="1"/>
    <col min="14852" max="14852" width="4.375" style="59" customWidth="1"/>
    <col min="14853" max="14853" width="11.625" style="59" bestFit="1" customWidth="1"/>
    <col min="14854" max="14854" width="9.875" style="59" customWidth="1"/>
    <col min="14855" max="14855" width="19.25" style="59" customWidth="1"/>
    <col min="14856" max="14856" width="26.625" style="59" customWidth="1"/>
    <col min="14857" max="14857" width="30.875" style="59" customWidth="1"/>
    <col min="14858" max="14858" width="7.125" style="59" customWidth="1"/>
    <col min="14859" max="15104" width="9" style="59"/>
    <col min="15105" max="15105" width="3.125" style="59" customWidth="1"/>
    <col min="15106" max="15106" width="16" style="59" customWidth="1"/>
    <col min="15107" max="15107" width="11.625" style="59" bestFit="1" customWidth="1"/>
    <col min="15108" max="15108" width="4.375" style="59" customWidth="1"/>
    <col min="15109" max="15109" width="11.625" style="59" bestFit="1" customWidth="1"/>
    <col min="15110" max="15110" width="9.875" style="59" customWidth="1"/>
    <col min="15111" max="15111" width="19.25" style="59" customWidth="1"/>
    <col min="15112" max="15112" width="26.625" style="59" customWidth="1"/>
    <col min="15113" max="15113" width="30.875" style="59" customWidth="1"/>
    <col min="15114" max="15114" width="7.125" style="59" customWidth="1"/>
    <col min="15115" max="15360" width="9" style="59"/>
    <col min="15361" max="15361" width="3.125" style="59" customWidth="1"/>
    <col min="15362" max="15362" width="16" style="59" customWidth="1"/>
    <col min="15363" max="15363" width="11.625" style="59" bestFit="1" customWidth="1"/>
    <col min="15364" max="15364" width="4.375" style="59" customWidth="1"/>
    <col min="15365" max="15365" width="11.625" style="59" bestFit="1" customWidth="1"/>
    <col min="15366" max="15366" width="9.875" style="59" customWidth="1"/>
    <col min="15367" max="15367" width="19.25" style="59" customWidth="1"/>
    <col min="15368" max="15368" width="26.625" style="59" customWidth="1"/>
    <col min="15369" max="15369" width="30.875" style="59" customWidth="1"/>
    <col min="15370" max="15370" width="7.125" style="59" customWidth="1"/>
    <col min="15371" max="15616" width="9" style="59"/>
    <col min="15617" max="15617" width="3.125" style="59" customWidth="1"/>
    <col min="15618" max="15618" width="16" style="59" customWidth="1"/>
    <col min="15619" max="15619" width="11.625" style="59" bestFit="1" customWidth="1"/>
    <col min="15620" max="15620" width="4.375" style="59" customWidth="1"/>
    <col min="15621" max="15621" width="11.625" style="59" bestFit="1" customWidth="1"/>
    <col min="15622" max="15622" width="9.875" style="59" customWidth="1"/>
    <col min="15623" max="15623" width="19.25" style="59" customWidth="1"/>
    <col min="15624" max="15624" width="26.625" style="59" customWidth="1"/>
    <col min="15625" max="15625" width="30.875" style="59" customWidth="1"/>
    <col min="15626" max="15626" width="7.125" style="59" customWidth="1"/>
    <col min="15627" max="15872" width="9" style="59"/>
    <col min="15873" max="15873" width="3.125" style="59" customWidth="1"/>
    <col min="15874" max="15874" width="16" style="59" customWidth="1"/>
    <col min="15875" max="15875" width="11.625" style="59" bestFit="1" customWidth="1"/>
    <col min="15876" max="15876" width="4.375" style="59" customWidth="1"/>
    <col min="15877" max="15877" width="11.625" style="59" bestFit="1" customWidth="1"/>
    <col min="15878" max="15878" width="9.875" style="59" customWidth="1"/>
    <col min="15879" max="15879" width="19.25" style="59" customWidth="1"/>
    <col min="15880" max="15880" width="26.625" style="59" customWidth="1"/>
    <col min="15881" max="15881" width="30.875" style="59" customWidth="1"/>
    <col min="15882" max="15882" width="7.125" style="59" customWidth="1"/>
    <col min="15883" max="16128" width="9" style="59"/>
    <col min="16129" max="16129" width="3.125" style="59" customWidth="1"/>
    <col min="16130" max="16130" width="16" style="59" customWidth="1"/>
    <col min="16131" max="16131" width="11.625" style="59" bestFit="1" customWidth="1"/>
    <col min="16132" max="16132" width="4.375" style="59" customWidth="1"/>
    <col min="16133" max="16133" width="11.625" style="59" bestFit="1" customWidth="1"/>
    <col min="16134" max="16134" width="9.875" style="59" customWidth="1"/>
    <col min="16135" max="16135" width="19.25" style="59" customWidth="1"/>
    <col min="16136" max="16136" width="26.625" style="59" customWidth="1"/>
    <col min="16137" max="16137" width="30.875" style="59" customWidth="1"/>
    <col min="16138" max="16138" width="7.125" style="59" customWidth="1"/>
    <col min="16139" max="16384" width="9" style="59"/>
  </cols>
  <sheetData>
    <row r="1" spans="2:9" ht="32.25" customHeight="1">
      <c r="I1" s="330"/>
    </row>
    <row r="2" spans="2:9" ht="29.25" customHeight="1">
      <c r="B2" s="329" t="s">
        <v>544</v>
      </c>
      <c r="C2" s="329"/>
      <c r="D2" s="329"/>
      <c r="E2" s="329"/>
      <c r="F2" s="329"/>
      <c r="G2" s="329"/>
      <c r="H2" s="329"/>
      <c r="I2" s="329"/>
    </row>
    <row r="4" spans="2:9" ht="30.75" customHeight="1">
      <c r="G4" s="327"/>
      <c r="H4" s="328" t="str">
        <f>"工事名　　　　"&amp;入力シート!C10</f>
        <v>工事名　　　　県道博多天神線排水性舗装工事（第２工区）</v>
      </c>
      <c r="I4" s="328"/>
    </row>
    <row r="5" spans="2:9" ht="30.75" customHeight="1">
      <c r="G5" s="327"/>
      <c r="H5" s="326" t="str">
        <f>"受注者　　　　"&amp;入力シート!C26</f>
        <v>受注者　　　　(株）福岡企画技調</v>
      </c>
      <c r="I5" s="326"/>
    </row>
    <row r="6" spans="2:9" ht="30.75" customHeight="1">
      <c r="G6" s="327"/>
      <c r="H6" s="326" t="str">
        <f>"発注者　　　　"&amp;入力シート!C5</f>
        <v>発注者　　　　○○県土整備事務所</v>
      </c>
      <c r="I6" s="326"/>
    </row>
    <row r="7" spans="2:9" ht="30.75" customHeight="1">
      <c r="G7" s="327"/>
      <c r="H7" s="326" t="str">
        <f>"工事箇所　　　"&amp;入力シート!C12</f>
        <v>工事箇所　　　福岡市博多区東公園地内</v>
      </c>
      <c r="I7" s="326"/>
    </row>
    <row r="8" spans="2:9" ht="42.75" customHeight="1"/>
    <row r="9" spans="2:9" ht="41.25" customHeight="1">
      <c r="B9" s="324" t="s">
        <v>314</v>
      </c>
      <c r="C9" s="1446" t="s">
        <v>543</v>
      </c>
      <c r="D9" s="1447"/>
      <c r="E9" s="1447"/>
      <c r="F9" s="1448"/>
      <c r="G9" s="325" t="s">
        <v>542</v>
      </c>
      <c r="H9" s="1449" t="s">
        <v>541</v>
      </c>
      <c r="I9" s="1448"/>
    </row>
    <row r="10" spans="2:9" ht="48.75" customHeight="1">
      <c r="B10" s="501" t="s">
        <v>540</v>
      </c>
      <c r="C10" s="502">
        <v>43055</v>
      </c>
      <c r="D10" s="322" t="s">
        <v>27</v>
      </c>
      <c r="E10" s="503">
        <v>43084</v>
      </c>
      <c r="F10" s="504" t="s">
        <v>539</v>
      </c>
      <c r="G10" s="505" t="s">
        <v>538</v>
      </c>
      <c r="H10" s="1450" t="s">
        <v>537</v>
      </c>
      <c r="I10" s="1451"/>
    </row>
    <row r="11" spans="2:9" ht="48.75" customHeight="1">
      <c r="B11" s="319"/>
      <c r="C11" s="323"/>
      <c r="D11" s="322"/>
      <c r="E11" s="321"/>
      <c r="F11" s="320"/>
      <c r="G11" s="319"/>
      <c r="H11" s="1444"/>
      <c r="I11" s="1445"/>
    </row>
    <row r="12" spans="2:9" ht="48.75" customHeight="1">
      <c r="B12" s="319"/>
      <c r="C12" s="323"/>
      <c r="D12" s="322"/>
      <c r="E12" s="321"/>
      <c r="F12" s="320"/>
      <c r="G12" s="319"/>
      <c r="H12" s="1444"/>
      <c r="I12" s="1445"/>
    </row>
    <row r="13" spans="2:9" ht="48.75" customHeight="1">
      <c r="B13" s="319"/>
      <c r="C13" s="323"/>
      <c r="D13" s="322"/>
      <c r="E13" s="321"/>
      <c r="F13" s="320"/>
      <c r="G13" s="319"/>
      <c r="H13" s="1444"/>
      <c r="I13" s="1445"/>
    </row>
    <row r="14" spans="2:9" ht="48.75" customHeight="1">
      <c r="B14" s="319"/>
      <c r="C14" s="323"/>
      <c r="D14" s="322"/>
      <c r="E14" s="321"/>
      <c r="F14" s="320"/>
      <c r="G14" s="319"/>
      <c r="H14" s="1444"/>
      <c r="I14" s="1445"/>
    </row>
    <row r="15" spans="2:9" ht="41.25" customHeight="1"/>
    <row r="16" spans="2:9" ht="41.25" customHeight="1"/>
    <row r="17" ht="41.25" customHeight="1"/>
    <row r="18" ht="41.25" customHeight="1"/>
    <row r="19" ht="41.25" customHeight="1"/>
    <row r="20" ht="41.25" customHeight="1"/>
    <row r="21" ht="41.25" customHeight="1"/>
    <row r="22" ht="41.25" customHeight="1"/>
    <row r="23" ht="41.25" customHeight="1"/>
    <row r="24" ht="41.25" customHeight="1"/>
    <row r="25" ht="41.25" customHeight="1"/>
    <row r="26" ht="41.25" customHeight="1"/>
    <row r="27" ht="41.25" customHeight="1"/>
    <row r="28" ht="41.25" customHeight="1"/>
    <row r="29" ht="41.25" customHeight="1"/>
    <row r="30" ht="41.25" customHeight="1"/>
    <row r="31" ht="41.25" customHeight="1"/>
    <row r="32" ht="41.25" customHeight="1"/>
    <row r="33" ht="41.25" customHeight="1"/>
    <row r="34" ht="41.25" customHeight="1"/>
    <row r="35" ht="41.25" customHeight="1"/>
    <row r="36" ht="41.25" customHeight="1"/>
  </sheetData>
  <mergeCells count="7">
    <mergeCell ref="H14:I14"/>
    <mergeCell ref="C9:F9"/>
    <mergeCell ref="H9:I9"/>
    <mergeCell ref="H10:I10"/>
    <mergeCell ref="H11:I11"/>
    <mergeCell ref="H12:I12"/>
    <mergeCell ref="H13:I13"/>
  </mergeCells>
  <phoneticPr fontId="7"/>
  <printOptions horizont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view="pageBreakPreview" zoomScale="80" zoomScaleNormal="100" zoomScaleSheetLayoutView="80" workbookViewId="0">
      <selection activeCell="C5" sqref="C5:C6"/>
    </sheetView>
  </sheetViews>
  <sheetFormatPr defaultColWidth="2.375" defaultRowHeight="13.5"/>
  <cols>
    <col min="1" max="16384" width="2.375" style="8"/>
  </cols>
  <sheetData>
    <row r="1" spans="1:35">
      <c r="A1" s="8" t="s">
        <v>112</v>
      </c>
    </row>
    <row r="3" spans="1:35">
      <c r="AI3" s="9" t="s">
        <v>113</v>
      </c>
    </row>
    <row r="6" spans="1:35" ht="30" customHeight="1">
      <c r="A6" s="1458" t="s">
        <v>114</v>
      </c>
      <c r="B6" s="1458"/>
      <c r="C6" s="1458"/>
      <c r="D6" s="1458"/>
      <c r="E6" s="1458"/>
      <c r="F6" s="1458"/>
      <c r="G6" s="1458"/>
      <c r="H6" s="1458"/>
      <c r="I6" s="1458"/>
      <c r="J6" s="1458"/>
      <c r="K6" s="1458"/>
      <c r="L6" s="1458"/>
      <c r="M6" s="1458"/>
      <c r="N6" s="1458"/>
      <c r="O6" s="1458"/>
      <c r="P6" s="1458"/>
      <c r="Q6" s="1458"/>
      <c r="R6" s="1458"/>
      <c r="S6" s="1458"/>
      <c r="T6" s="1458"/>
      <c r="U6" s="1458"/>
      <c r="V6" s="1458"/>
      <c r="W6" s="1458"/>
      <c r="X6" s="1458"/>
      <c r="Y6" s="1458"/>
      <c r="Z6" s="1458"/>
      <c r="AA6" s="1458"/>
      <c r="AB6" s="1458"/>
      <c r="AC6" s="1458"/>
      <c r="AD6" s="1458"/>
      <c r="AE6" s="1458"/>
      <c r="AF6" s="1458"/>
      <c r="AG6" s="1458"/>
      <c r="AH6" s="1458"/>
      <c r="AI6" s="1458"/>
    </row>
    <row r="9" spans="1:35">
      <c r="B9" s="23" t="s">
        <v>115</v>
      </c>
      <c r="D9" s="8" t="s">
        <v>116</v>
      </c>
      <c r="M9" s="24" t="s">
        <v>117</v>
      </c>
      <c r="P9" s="22" t="s">
        <v>111</v>
      </c>
      <c r="Q9" s="1459">
        <f>入力シート!C24</f>
        <v>13000000</v>
      </c>
      <c r="R9" s="1459"/>
      <c r="S9" s="1459"/>
      <c r="T9" s="1459"/>
      <c r="U9" s="1459"/>
      <c r="V9" s="1459"/>
      <c r="W9" s="1459"/>
      <c r="X9" s="1459"/>
      <c r="Y9" s="1459"/>
      <c r="Z9" s="1459"/>
    </row>
    <row r="10" spans="1:35">
      <c r="B10" s="23"/>
      <c r="M10" s="24"/>
    </row>
    <row r="11" spans="1:35">
      <c r="M11" s="24"/>
    </row>
    <row r="12" spans="1:35">
      <c r="B12" s="23" t="s">
        <v>118</v>
      </c>
      <c r="D12" s="8" t="s">
        <v>119</v>
      </c>
      <c r="M12" s="24" t="s">
        <v>120</v>
      </c>
      <c r="P12" s="22" t="s">
        <v>111</v>
      </c>
      <c r="Q12" s="1452"/>
      <c r="R12" s="1452"/>
      <c r="S12" s="1452"/>
      <c r="T12" s="1452"/>
      <c r="U12" s="1452"/>
      <c r="V12" s="1452"/>
      <c r="W12" s="1452"/>
      <c r="X12" s="1452"/>
      <c r="Y12" s="1452"/>
      <c r="Z12" s="1452"/>
    </row>
    <row r="13" spans="1:35">
      <c r="M13" s="24"/>
    </row>
    <row r="14" spans="1:35">
      <c r="M14" s="24"/>
    </row>
    <row r="15" spans="1:35">
      <c r="B15" s="23" t="s">
        <v>121</v>
      </c>
      <c r="D15" s="8" t="s">
        <v>122</v>
      </c>
      <c r="M15" s="24" t="s">
        <v>123</v>
      </c>
      <c r="P15" s="22" t="s">
        <v>111</v>
      </c>
      <c r="Q15" s="1452"/>
      <c r="R15" s="1452"/>
      <c r="S15" s="1452"/>
      <c r="T15" s="1452"/>
      <c r="U15" s="1452"/>
      <c r="V15" s="1452"/>
      <c r="W15" s="1452"/>
      <c r="X15" s="1452"/>
      <c r="Y15" s="1452"/>
      <c r="Z15" s="1452"/>
    </row>
    <row r="16" spans="1:35">
      <c r="M16" s="24"/>
    </row>
    <row r="17" spans="1:34">
      <c r="M17" s="24"/>
    </row>
    <row r="18" spans="1:34">
      <c r="B18" s="23" t="s">
        <v>124</v>
      </c>
      <c r="D18" s="1460" t="s">
        <v>125</v>
      </c>
      <c r="E18" s="1460"/>
      <c r="F18" s="1460"/>
      <c r="G18" s="1460"/>
      <c r="H18" s="1460"/>
      <c r="I18" s="1460"/>
      <c r="J18" s="1460"/>
      <c r="M18" s="24" t="s">
        <v>126</v>
      </c>
      <c r="P18" s="22" t="s">
        <v>111</v>
      </c>
      <c r="Q18" s="1452"/>
      <c r="R18" s="1452"/>
      <c r="S18" s="1452"/>
      <c r="T18" s="1452"/>
      <c r="U18" s="1452"/>
      <c r="V18" s="1452"/>
      <c r="W18" s="1452"/>
      <c r="X18" s="1452"/>
      <c r="Y18" s="1452"/>
      <c r="Z18" s="1452"/>
      <c r="AD18" s="1456"/>
      <c r="AE18" s="1456"/>
      <c r="AF18" s="1456"/>
      <c r="AG18" s="1456"/>
    </row>
    <row r="19" spans="1:34">
      <c r="D19" s="1460"/>
      <c r="E19" s="1460"/>
      <c r="F19" s="1460"/>
      <c r="G19" s="1460"/>
      <c r="H19" s="1460"/>
      <c r="I19" s="1460"/>
      <c r="J19" s="1460"/>
      <c r="M19" s="24"/>
      <c r="AD19" s="1461"/>
      <c r="AE19" s="1461"/>
      <c r="AF19" s="1461"/>
      <c r="AG19" s="1461"/>
    </row>
    <row r="20" spans="1:34">
      <c r="M20" s="24"/>
    </row>
    <row r="21" spans="1:34">
      <c r="B21" s="23" t="s">
        <v>127</v>
      </c>
      <c r="D21" s="1454" t="s">
        <v>128</v>
      </c>
      <c r="E21" s="1454"/>
      <c r="F21" s="1454"/>
      <c r="G21" s="1454"/>
      <c r="H21" s="1454"/>
      <c r="I21" s="1454"/>
      <c r="J21" s="1454"/>
      <c r="M21" s="24"/>
    </row>
    <row r="22" spans="1:34">
      <c r="D22" s="1454"/>
      <c r="E22" s="1454"/>
      <c r="F22" s="1454"/>
      <c r="G22" s="1454"/>
      <c r="H22" s="1454"/>
      <c r="I22" s="1454"/>
      <c r="J22" s="1454"/>
      <c r="M22" s="24" t="s">
        <v>129</v>
      </c>
      <c r="P22" s="22" t="s">
        <v>111</v>
      </c>
      <c r="Q22" s="1452" t="str">
        <f>IF(Q15-Q18=0,"",Q15-Q18)</f>
        <v/>
      </c>
      <c r="R22" s="1452"/>
      <c r="S22" s="1452"/>
      <c r="T22" s="1452"/>
      <c r="U22" s="1452"/>
      <c r="V22" s="1452"/>
      <c r="W22" s="1452"/>
      <c r="X22" s="1452"/>
      <c r="Y22" s="1452"/>
      <c r="Z22" s="1452"/>
    </row>
    <row r="23" spans="1:34">
      <c r="M23" s="24"/>
    </row>
    <row r="24" spans="1:34">
      <c r="M24" s="24"/>
    </row>
    <row r="25" spans="1:34">
      <c r="B25" s="23" t="s">
        <v>130</v>
      </c>
      <c r="D25" s="1454" t="s">
        <v>131</v>
      </c>
      <c r="E25" s="1454"/>
      <c r="F25" s="1454"/>
      <c r="G25" s="1454"/>
      <c r="H25" s="1454"/>
      <c r="I25" s="1454"/>
      <c r="J25" s="1454"/>
      <c r="K25" s="1455" t="s">
        <v>132</v>
      </c>
      <c r="L25" s="1455"/>
      <c r="M25" s="1455"/>
      <c r="N25" s="1455"/>
      <c r="O25" s="1455"/>
      <c r="P25" s="22" t="s">
        <v>111</v>
      </c>
      <c r="Q25" s="1452" t="str">
        <f>IF(ISERROR(Q22*(9/10-(AD26/100))),"",Q22*(9/10-(AD26/100)))</f>
        <v/>
      </c>
      <c r="R25" s="1452"/>
      <c r="S25" s="1452"/>
      <c r="T25" s="1452"/>
      <c r="U25" s="1452"/>
      <c r="V25" s="1452"/>
      <c r="W25" s="1452"/>
      <c r="X25" s="1452"/>
      <c r="Y25" s="1452"/>
      <c r="Z25" s="1452"/>
      <c r="AB25" s="8" t="s">
        <v>133</v>
      </c>
      <c r="AD25" s="1456">
        <f>IF(ISERROR(Q12/Q9*100),"",Q12/Q9*100)</f>
        <v>0</v>
      </c>
      <c r="AE25" s="1456"/>
      <c r="AF25" s="1456"/>
      <c r="AG25" s="1456"/>
      <c r="AH25" s="8" t="s">
        <v>134</v>
      </c>
    </row>
    <row r="26" spans="1:34">
      <c r="D26" s="1454"/>
      <c r="E26" s="1454"/>
      <c r="F26" s="1454"/>
      <c r="G26" s="1454"/>
      <c r="H26" s="1454"/>
      <c r="I26" s="1454"/>
      <c r="J26" s="1454"/>
      <c r="AC26" s="8" t="s">
        <v>135</v>
      </c>
      <c r="AD26" s="1457">
        <f>IF(ISERROR(ROUNDUP(AD25,0)),"",ROUNDUP(AD25,0))</f>
        <v>0</v>
      </c>
      <c r="AE26" s="1457"/>
      <c r="AF26" s="1457"/>
      <c r="AG26" s="1457"/>
      <c r="AH26" s="8" t="s">
        <v>134</v>
      </c>
    </row>
    <row r="28" spans="1:34" ht="13.5" customHeight="1">
      <c r="B28" s="23" t="s">
        <v>136</v>
      </c>
      <c r="D28" s="21" t="s">
        <v>137</v>
      </c>
      <c r="E28" s="21"/>
      <c r="F28" s="21"/>
      <c r="G28" s="21"/>
      <c r="H28" s="21"/>
      <c r="I28" s="21"/>
      <c r="J28" s="21"/>
      <c r="P28" s="22" t="s">
        <v>111</v>
      </c>
      <c r="Q28" s="1452" t="str">
        <f>IF(ISERROR(ROUNDDOWN(Q25,-3)),"",ROUNDDOWN(Q25,-3))</f>
        <v/>
      </c>
      <c r="R28" s="1452"/>
      <c r="S28" s="1452"/>
      <c r="T28" s="1452"/>
      <c r="U28" s="1452"/>
      <c r="V28" s="1452"/>
      <c r="W28" s="1452"/>
      <c r="X28" s="1452"/>
      <c r="Y28" s="1452"/>
      <c r="Z28" s="1452"/>
    </row>
    <row r="29" spans="1:34">
      <c r="D29" s="21"/>
      <c r="E29" s="21"/>
      <c r="F29" s="21"/>
      <c r="G29" s="21"/>
      <c r="H29" s="21"/>
      <c r="I29" s="21"/>
      <c r="J29" s="21"/>
    </row>
    <row r="31" spans="1:34">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row>
    <row r="32" spans="1:34" ht="15" customHeight="1">
      <c r="B32" s="25" t="s">
        <v>138</v>
      </c>
      <c r="E32" s="23" t="s">
        <v>115</v>
      </c>
      <c r="F32" s="1453" t="s">
        <v>684</v>
      </c>
      <c r="G32" s="1453"/>
      <c r="H32" s="1453"/>
      <c r="I32" s="1453"/>
      <c r="J32" s="1453"/>
      <c r="K32" s="1453"/>
      <c r="L32" s="1453"/>
      <c r="M32" s="1453"/>
      <c r="N32" s="1453"/>
      <c r="O32" s="1453"/>
      <c r="P32" s="1453"/>
      <c r="Q32" s="1453"/>
      <c r="R32" s="1453"/>
      <c r="S32" s="1453"/>
      <c r="T32" s="1453"/>
      <c r="U32" s="1453"/>
      <c r="V32" s="1453"/>
      <c r="W32" s="1453"/>
      <c r="X32" s="1453"/>
      <c r="Y32" s="1453"/>
      <c r="Z32" s="1453"/>
      <c r="AA32" s="1453"/>
      <c r="AB32" s="1453"/>
      <c r="AC32" s="1453"/>
      <c r="AD32" s="1453"/>
      <c r="AE32" s="1453"/>
      <c r="AF32" s="1453"/>
    </row>
    <row r="33" spans="5:32" ht="15" customHeight="1">
      <c r="F33" s="1453"/>
      <c r="G33" s="1453"/>
      <c r="H33" s="1453"/>
      <c r="I33" s="1453"/>
      <c r="J33" s="1453"/>
      <c r="K33" s="1453"/>
      <c r="L33" s="1453"/>
      <c r="M33" s="1453"/>
      <c r="N33" s="1453"/>
      <c r="O33" s="1453"/>
      <c r="P33" s="1453"/>
      <c r="Q33" s="1453"/>
      <c r="R33" s="1453"/>
      <c r="S33" s="1453"/>
      <c r="T33" s="1453"/>
      <c r="U33" s="1453"/>
      <c r="V33" s="1453"/>
      <c r="W33" s="1453"/>
      <c r="X33" s="1453"/>
      <c r="Y33" s="1453"/>
      <c r="Z33" s="1453"/>
      <c r="AA33" s="1453"/>
      <c r="AB33" s="1453"/>
      <c r="AC33" s="1453"/>
      <c r="AD33" s="1453"/>
      <c r="AE33" s="1453"/>
      <c r="AF33" s="1453"/>
    </row>
    <row r="34" spans="5:32" ht="15" customHeight="1">
      <c r="E34" s="23" t="s">
        <v>118</v>
      </c>
      <c r="F34" s="8" t="s">
        <v>139</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view="pageBreakPreview" zoomScale="80" zoomScaleNormal="100" zoomScaleSheetLayoutView="80" workbookViewId="0">
      <selection activeCell="C5" sqref="C5:C6"/>
    </sheetView>
  </sheetViews>
  <sheetFormatPr defaultColWidth="2.375" defaultRowHeight="13.5"/>
  <cols>
    <col min="1" max="16384" width="2.375" style="390"/>
  </cols>
  <sheetData>
    <row r="1" spans="1:35">
      <c r="A1" s="389" t="s">
        <v>652</v>
      </c>
    </row>
    <row r="3" spans="1:35">
      <c r="AI3" s="391" t="s">
        <v>653</v>
      </c>
    </row>
    <row r="6" spans="1:35" ht="30" customHeight="1">
      <c r="A6" s="1462" t="s">
        <v>654</v>
      </c>
      <c r="B6" s="1462"/>
      <c r="C6" s="1462"/>
      <c r="D6" s="1462"/>
      <c r="E6" s="1462"/>
      <c r="F6" s="1462"/>
      <c r="G6" s="1462"/>
      <c r="H6" s="1462"/>
      <c r="I6" s="1462"/>
      <c r="J6" s="1462"/>
      <c r="K6" s="1462"/>
      <c r="L6" s="1462"/>
      <c r="M6" s="1462"/>
      <c r="N6" s="1462"/>
      <c r="O6" s="1462"/>
      <c r="P6" s="1462"/>
      <c r="Q6" s="1462"/>
      <c r="R6" s="1462"/>
      <c r="S6" s="1462"/>
      <c r="T6" s="1462"/>
      <c r="U6" s="1462"/>
      <c r="V6" s="1462"/>
      <c r="W6" s="1462"/>
      <c r="X6" s="1462"/>
      <c r="Y6" s="1462"/>
      <c r="Z6" s="1462"/>
      <c r="AA6" s="1462"/>
      <c r="AB6" s="1462"/>
      <c r="AC6" s="1462"/>
      <c r="AD6" s="1462"/>
      <c r="AE6" s="1462"/>
      <c r="AF6" s="1462"/>
      <c r="AG6" s="1462"/>
      <c r="AH6" s="1462"/>
      <c r="AI6" s="1462"/>
    </row>
    <row r="10" spans="1:35">
      <c r="B10" s="1463"/>
      <c r="C10" s="1464"/>
      <c r="D10" s="1464"/>
      <c r="E10" s="1464"/>
      <c r="F10" s="1464"/>
      <c r="G10" s="1465" t="s">
        <v>655</v>
      </c>
      <c r="H10" s="1465"/>
      <c r="I10" s="1465"/>
      <c r="J10" s="1465"/>
      <c r="K10" s="1466"/>
      <c r="L10" s="1467" t="s">
        <v>656</v>
      </c>
      <c r="M10" s="1465"/>
      <c r="N10" s="1465"/>
      <c r="O10" s="1465"/>
      <c r="P10" s="1465"/>
      <c r="Q10" s="1465"/>
      <c r="R10" s="1465"/>
      <c r="S10" s="1465"/>
      <c r="T10" s="1465"/>
      <c r="U10" s="1466"/>
      <c r="V10" s="1467" t="s">
        <v>657</v>
      </c>
      <c r="W10" s="1465"/>
      <c r="X10" s="1465"/>
      <c r="Y10" s="1465"/>
      <c r="Z10" s="1465"/>
      <c r="AA10" s="1465"/>
      <c r="AB10" s="1465"/>
      <c r="AC10" s="1465"/>
      <c r="AD10" s="1465"/>
      <c r="AE10" s="1465"/>
      <c r="AF10" s="1465"/>
      <c r="AG10" s="1465"/>
      <c r="AH10" s="1466"/>
    </row>
    <row r="11" spans="1:35">
      <c r="B11" s="1468" t="s">
        <v>658</v>
      </c>
      <c r="C11" s="1469"/>
      <c r="D11" s="1469"/>
      <c r="E11" s="1469"/>
      <c r="F11" s="1469"/>
      <c r="G11" s="1470"/>
      <c r="H11" s="1470"/>
      <c r="I11" s="1470"/>
      <c r="J11" s="1470"/>
      <c r="K11" s="1471"/>
      <c r="L11" s="1468"/>
      <c r="M11" s="1469"/>
      <c r="N11" s="1469"/>
      <c r="O11" s="1469"/>
      <c r="P11" s="1469"/>
      <c r="Q11" s="1469"/>
      <c r="R11" s="1469"/>
      <c r="S11" s="1469"/>
      <c r="T11" s="1469"/>
      <c r="U11" s="1469"/>
      <c r="V11" s="1472" t="s">
        <v>659</v>
      </c>
      <c r="W11" s="1473"/>
      <c r="X11" s="1473"/>
      <c r="Y11" s="1473"/>
      <c r="Z11" s="1473"/>
      <c r="AA11" s="1473"/>
      <c r="AB11" s="1474"/>
      <c r="AC11" s="1472" t="s">
        <v>660</v>
      </c>
      <c r="AD11" s="1473"/>
      <c r="AE11" s="1473"/>
      <c r="AF11" s="1473"/>
      <c r="AG11" s="1473"/>
      <c r="AH11" s="1474"/>
    </row>
    <row r="12" spans="1:35" ht="30" customHeight="1">
      <c r="B12" s="1472" t="s">
        <v>661</v>
      </c>
      <c r="C12" s="1473"/>
      <c r="D12" s="1473"/>
      <c r="E12" s="1473"/>
      <c r="F12" s="1473"/>
      <c r="G12" s="1473"/>
      <c r="H12" s="1473"/>
      <c r="I12" s="1473"/>
      <c r="J12" s="1473" t="s">
        <v>662</v>
      </c>
      <c r="K12" s="1474"/>
      <c r="L12" s="392" t="s">
        <v>108</v>
      </c>
      <c r="M12" s="1480">
        <f>入力シート!C24</f>
        <v>13000000</v>
      </c>
      <c r="N12" s="1480"/>
      <c r="O12" s="1480"/>
      <c r="P12" s="1480"/>
      <c r="Q12" s="1480"/>
      <c r="R12" s="1480"/>
      <c r="S12" s="1480"/>
      <c r="T12" s="1480"/>
      <c r="U12" s="1480"/>
      <c r="V12" s="393" t="s">
        <v>663</v>
      </c>
      <c r="W12" s="1476">
        <v>8000000</v>
      </c>
      <c r="X12" s="1476"/>
      <c r="Y12" s="1476"/>
      <c r="Z12" s="1476"/>
      <c r="AA12" s="1476"/>
      <c r="AB12" s="1477"/>
      <c r="AC12" s="393" t="s">
        <v>664</v>
      </c>
      <c r="AD12" s="1478">
        <f>M12-W12</f>
        <v>5000000</v>
      </c>
      <c r="AE12" s="1478"/>
      <c r="AF12" s="1478"/>
      <c r="AG12" s="1478"/>
      <c r="AH12" s="1479"/>
    </row>
    <row r="13" spans="1:35" ht="30" customHeight="1">
      <c r="B13" s="1472" t="s">
        <v>665</v>
      </c>
      <c r="C13" s="1473"/>
      <c r="D13" s="1473"/>
      <c r="E13" s="1473"/>
      <c r="F13" s="1473"/>
      <c r="G13" s="1473"/>
      <c r="H13" s="1473"/>
      <c r="I13" s="1473"/>
      <c r="J13" s="1473" t="s">
        <v>666</v>
      </c>
      <c r="K13" s="1474"/>
      <c r="L13" s="392" t="s">
        <v>108</v>
      </c>
      <c r="M13" s="1475">
        <v>5200000</v>
      </c>
      <c r="N13" s="1475"/>
      <c r="O13" s="1475"/>
      <c r="P13" s="1475"/>
      <c r="Q13" s="1475"/>
      <c r="R13" s="1475"/>
      <c r="S13" s="1475"/>
      <c r="T13" s="1475"/>
      <c r="U13" s="1475"/>
      <c r="V13" s="393" t="s">
        <v>667</v>
      </c>
      <c r="W13" s="1476">
        <v>2000000</v>
      </c>
      <c r="X13" s="1476"/>
      <c r="Y13" s="1476"/>
      <c r="Z13" s="1476"/>
      <c r="AA13" s="1476"/>
      <c r="AB13" s="1477"/>
      <c r="AC13" s="393" t="s">
        <v>668</v>
      </c>
      <c r="AD13" s="1478">
        <f>M13-W13</f>
        <v>3200000</v>
      </c>
      <c r="AE13" s="1478"/>
      <c r="AF13" s="1478"/>
      <c r="AG13" s="1478"/>
      <c r="AH13" s="1479"/>
    </row>
    <row r="14" spans="1:35" ht="30" customHeight="1">
      <c r="B14" s="1485" t="s">
        <v>669</v>
      </c>
      <c r="C14" s="1486"/>
      <c r="D14" s="1486"/>
      <c r="E14" s="1486"/>
      <c r="F14" s="1486"/>
      <c r="G14" s="1486"/>
      <c r="H14" s="1486"/>
      <c r="I14" s="1486"/>
      <c r="J14" s="1473" t="s">
        <v>670</v>
      </c>
      <c r="K14" s="1474"/>
      <c r="L14" s="392" t="s">
        <v>108</v>
      </c>
      <c r="M14" s="1475">
        <v>2000000</v>
      </c>
      <c r="N14" s="1475"/>
      <c r="O14" s="1475"/>
      <c r="P14" s="1475"/>
      <c r="Q14" s="1475"/>
      <c r="R14" s="1475"/>
      <c r="S14" s="1475"/>
      <c r="T14" s="1475"/>
      <c r="U14" s="1475"/>
      <c r="V14" s="393" t="s">
        <v>671</v>
      </c>
      <c r="W14" s="1476">
        <v>500000</v>
      </c>
      <c r="X14" s="1476"/>
      <c r="Y14" s="1476"/>
      <c r="Z14" s="1476"/>
      <c r="AA14" s="1476"/>
      <c r="AB14" s="1477"/>
      <c r="AC14" s="393" t="s">
        <v>672</v>
      </c>
      <c r="AD14" s="1478">
        <f>M14-W14</f>
        <v>1500000</v>
      </c>
      <c r="AE14" s="1478"/>
      <c r="AF14" s="1478"/>
      <c r="AG14" s="1478"/>
      <c r="AH14" s="1479"/>
    </row>
    <row r="15" spans="1:35" ht="30" customHeight="1">
      <c r="B15" s="1472" t="s">
        <v>673</v>
      </c>
      <c r="C15" s="1473"/>
      <c r="D15" s="1473"/>
      <c r="E15" s="1473"/>
      <c r="F15" s="1473"/>
      <c r="G15" s="1473"/>
      <c r="H15" s="1473"/>
      <c r="I15" s="1473"/>
      <c r="J15" s="1473" t="s">
        <v>674</v>
      </c>
      <c r="K15" s="1474"/>
      <c r="L15" s="392" t="s">
        <v>108</v>
      </c>
      <c r="M15" s="1480">
        <f>W12*(1-ROUNDUP(M13/M12,2))</f>
        <v>4800000</v>
      </c>
      <c r="N15" s="1480"/>
      <c r="O15" s="1480"/>
      <c r="P15" s="1480"/>
      <c r="Q15" s="1480"/>
      <c r="R15" s="1480"/>
      <c r="S15" s="1480"/>
      <c r="T15" s="1480"/>
      <c r="U15" s="1480"/>
      <c r="V15" s="393" t="s">
        <v>675</v>
      </c>
      <c r="W15" s="1481"/>
      <c r="X15" s="1481"/>
      <c r="Y15" s="1481"/>
      <c r="Z15" s="1481"/>
      <c r="AA15" s="1481"/>
      <c r="AB15" s="1482"/>
      <c r="AC15" s="393"/>
      <c r="AD15" s="1483"/>
      <c r="AE15" s="1483"/>
      <c r="AF15" s="1483"/>
      <c r="AG15" s="1483"/>
      <c r="AH15" s="1484"/>
    </row>
    <row r="18" spans="1:35">
      <c r="A18" s="394"/>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row>
    <row r="19" spans="1:35">
      <c r="B19" s="390" t="s">
        <v>142</v>
      </c>
      <c r="D19" s="395" t="s">
        <v>676</v>
      </c>
      <c r="E19" s="390" t="s">
        <v>677</v>
      </c>
    </row>
    <row r="20" spans="1:35">
      <c r="D20" s="395"/>
      <c r="E20" s="396" t="s">
        <v>678</v>
      </c>
    </row>
    <row r="21" spans="1:35">
      <c r="E21" s="390" t="s">
        <v>679</v>
      </c>
    </row>
    <row r="23" spans="1:35">
      <c r="D23" s="395" t="s">
        <v>680</v>
      </c>
      <c r="E23" s="390" t="s">
        <v>681</v>
      </c>
    </row>
    <row r="24" spans="1:35">
      <c r="E24" s="390" t="s">
        <v>682</v>
      </c>
    </row>
    <row r="45" spans="1:1">
      <c r="A45" s="395"/>
    </row>
  </sheetData>
  <mergeCells count="29">
    <mergeCell ref="B14:I14"/>
    <mergeCell ref="J14:K14"/>
    <mergeCell ref="M14:U14"/>
    <mergeCell ref="W14:AB14"/>
    <mergeCell ref="AD14:AH14"/>
    <mergeCell ref="B15:I15"/>
    <mergeCell ref="J15:K15"/>
    <mergeCell ref="M15:U15"/>
    <mergeCell ref="W15:AB15"/>
    <mergeCell ref="AD15:AH15"/>
    <mergeCell ref="B12:I12"/>
    <mergeCell ref="J12:K12"/>
    <mergeCell ref="M12:U12"/>
    <mergeCell ref="W12:AB12"/>
    <mergeCell ref="AD12:AH12"/>
    <mergeCell ref="B13:I13"/>
    <mergeCell ref="J13:K13"/>
    <mergeCell ref="M13:U13"/>
    <mergeCell ref="W13:AB13"/>
    <mergeCell ref="AD13:AH13"/>
    <mergeCell ref="A6:AI6"/>
    <mergeCell ref="B10:F10"/>
    <mergeCell ref="G10:K10"/>
    <mergeCell ref="L10:U11"/>
    <mergeCell ref="V10:AH10"/>
    <mergeCell ref="B11:F11"/>
    <mergeCell ref="G11:K11"/>
    <mergeCell ref="V11:AB11"/>
    <mergeCell ref="AC11:AH11"/>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I65"/>
  <sheetViews>
    <sheetView view="pageBreakPreview" zoomScale="80" zoomScaleNormal="95" zoomScaleSheetLayoutView="80" workbookViewId="0">
      <selection activeCell="C5" sqref="C5:C6"/>
    </sheetView>
  </sheetViews>
  <sheetFormatPr defaultRowHeight="13.5"/>
  <cols>
    <col min="1" max="3" width="9" style="59"/>
    <col min="4" max="4" width="9" style="59" customWidth="1"/>
    <col min="5" max="16384" width="9" style="59"/>
  </cols>
  <sheetData>
    <row r="5" spans="1:9">
      <c r="A5" s="70" t="s">
        <v>204</v>
      </c>
      <c r="B5" s="81"/>
      <c r="C5" s="81"/>
      <c r="D5" s="81"/>
      <c r="E5" s="81"/>
      <c r="F5" s="81"/>
      <c r="G5" s="81"/>
      <c r="H5" s="81"/>
      <c r="I5" s="81"/>
    </row>
    <row r="6" spans="1:9">
      <c r="A6" s="81"/>
      <c r="B6" s="81"/>
      <c r="C6" s="81"/>
      <c r="D6" s="81"/>
      <c r="E6" s="81"/>
      <c r="F6" s="81"/>
      <c r="G6" s="81"/>
      <c r="H6" s="81"/>
      <c r="I6" s="81"/>
    </row>
    <row r="7" spans="1:9">
      <c r="A7" s="81" t="s">
        <v>205</v>
      </c>
      <c r="B7" s="81"/>
      <c r="C7" s="81"/>
      <c r="D7" s="81"/>
      <c r="E7" s="81"/>
      <c r="F7" s="251"/>
      <c r="G7" s="251"/>
      <c r="H7" s="251"/>
      <c r="I7" s="252"/>
    </row>
    <row r="8" spans="1:9">
      <c r="A8" s="81"/>
      <c r="B8" s="81"/>
      <c r="C8" s="81"/>
      <c r="D8" s="81"/>
      <c r="E8" s="81"/>
      <c r="F8" s="81"/>
      <c r="G8" s="81"/>
      <c r="H8" s="81"/>
      <c r="I8" s="81"/>
    </row>
    <row r="9" spans="1:9">
      <c r="A9" s="81"/>
      <c r="B9" s="81"/>
      <c r="C9" s="81"/>
      <c r="D9" s="81"/>
      <c r="E9" s="81"/>
      <c r="F9" s="81"/>
      <c r="G9" s="81"/>
      <c r="H9" s="81"/>
      <c r="I9" s="81"/>
    </row>
    <row r="10" spans="1:9">
      <c r="A10" s="1487" t="str">
        <f>"福岡県"&amp;入力シート!C5&amp;"長　殿"</f>
        <v>福岡県○○県土整備事務所長　殿</v>
      </c>
      <c r="B10" s="1162"/>
      <c r="C10" s="1162"/>
      <c r="D10" s="1162"/>
      <c r="F10" s="81"/>
      <c r="G10" s="81"/>
      <c r="H10" s="81"/>
      <c r="I10" s="81"/>
    </row>
    <row r="11" spans="1:9">
      <c r="A11" s="81"/>
      <c r="B11" s="81"/>
      <c r="C11" s="81"/>
      <c r="D11" s="81"/>
      <c r="E11" s="81"/>
      <c r="F11" s="1488" t="str">
        <f>入力シート!C25</f>
        <v>福岡市博多区東公園７－７</v>
      </c>
      <c r="G11" s="1158"/>
      <c r="H11" s="1158"/>
      <c r="I11" s="1158"/>
    </row>
    <row r="12" spans="1:9">
      <c r="A12" s="214"/>
      <c r="B12" s="214"/>
      <c r="C12" s="214"/>
      <c r="D12" s="214"/>
      <c r="E12" s="214"/>
      <c r="F12" s="1158"/>
      <c r="G12" s="1158"/>
      <c r="H12" s="1158"/>
      <c r="I12" s="1158"/>
    </row>
    <row r="13" spans="1:9">
      <c r="A13" s="214"/>
      <c r="B13" s="214"/>
      <c r="C13" s="214"/>
      <c r="D13" s="214"/>
      <c r="E13" s="214"/>
      <c r="F13" s="1489" t="str">
        <f>入力シート!C26</f>
        <v>(株）福岡企画技調</v>
      </c>
      <c r="G13" s="1490"/>
      <c r="H13" s="1490"/>
      <c r="I13" s="1490"/>
    </row>
    <row r="14" spans="1:9">
      <c r="A14" s="214"/>
      <c r="B14" s="214"/>
      <c r="C14" s="214"/>
      <c r="D14" s="214"/>
      <c r="E14" s="214"/>
      <c r="F14" s="1487" t="str">
        <f>入力シート!C27</f>
        <v>代表取締役　企画太郎</v>
      </c>
      <c r="G14" s="1162"/>
      <c r="H14" s="1162"/>
      <c r="I14" s="1162"/>
    </row>
    <row r="15" spans="1:9">
      <c r="A15" s="214"/>
      <c r="B15" s="214"/>
      <c r="C15" s="214"/>
      <c r="D15" s="214"/>
      <c r="E15" s="214"/>
      <c r="F15" s="81"/>
      <c r="G15" s="81"/>
      <c r="H15" s="81"/>
      <c r="I15" s="81"/>
    </row>
    <row r="16" spans="1:9">
      <c r="A16" s="81"/>
      <c r="B16" s="81"/>
      <c r="C16" s="81"/>
      <c r="D16" s="81"/>
      <c r="E16" s="81"/>
      <c r="F16" s="81"/>
      <c r="G16" s="81"/>
      <c r="H16" s="81"/>
      <c r="I16" s="81"/>
    </row>
    <row r="17" spans="1:9" ht="18.75">
      <c r="A17" s="82" t="s">
        <v>325</v>
      </c>
      <c r="B17" s="82"/>
      <c r="C17" s="82"/>
      <c r="D17" s="82"/>
      <c r="E17" s="82"/>
      <c r="F17" s="82"/>
      <c r="G17" s="82"/>
      <c r="H17" s="81"/>
      <c r="I17" s="81"/>
    </row>
    <row r="18" spans="1:9">
      <c r="A18" s="81"/>
      <c r="B18" s="81"/>
      <c r="C18" s="81"/>
      <c r="D18" s="81"/>
      <c r="E18" s="81"/>
      <c r="F18" s="81"/>
      <c r="G18" s="81"/>
      <c r="H18" s="81"/>
      <c r="I18" s="81"/>
    </row>
    <row r="19" spans="1:9">
      <c r="A19" s="81"/>
      <c r="B19" s="81"/>
      <c r="C19" s="81"/>
      <c r="D19" s="81"/>
      <c r="E19" s="81"/>
      <c r="F19" s="81"/>
      <c r="G19" s="81"/>
      <c r="H19" s="81"/>
      <c r="I19" s="81"/>
    </row>
    <row r="20" spans="1:9">
      <c r="A20" s="81"/>
      <c r="B20" s="81"/>
      <c r="C20" s="81"/>
      <c r="D20" s="81"/>
      <c r="E20" s="81"/>
      <c r="F20" s="81"/>
      <c r="G20" s="81"/>
      <c r="H20" s="81"/>
      <c r="I20" s="81"/>
    </row>
    <row r="21" spans="1:9">
      <c r="A21" s="81" t="s">
        <v>206</v>
      </c>
      <c r="B21" s="251"/>
      <c r="C21" s="251"/>
      <c r="D21" s="251"/>
      <c r="E21" s="251"/>
      <c r="F21" s="81"/>
      <c r="G21" s="81"/>
      <c r="H21" s="81"/>
      <c r="I21" s="81"/>
    </row>
    <row r="22" spans="1:9">
      <c r="A22" s="81"/>
      <c r="B22" s="81"/>
      <c r="C22" s="81"/>
      <c r="D22" s="81"/>
      <c r="E22" s="81"/>
      <c r="F22" s="81"/>
      <c r="G22" s="81"/>
      <c r="H22" s="81"/>
      <c r="I22" s="81"/>
    </row>
    <row r="23" spans="1:9">
      <c r="A23" s="81" t="s">
        <v>326</v>
      </c>
      <c r="B23" s="81"/>
      <c r="C23" s="81"/>
      <c r="D23" s="81"/>
      <c r="E23" s="81"/>
      <c r="F23" s="81"/>
      <c r="G23" s="81"/>
      <c r="H23" s="81"/>
      <c r="I23" s="81"/>
    </row>
    <row r="24" spans="1:9">
      <c r="A24" s="81"/>
      <c r="B24" s="81"/>
      <c r="C24" s="81"/>
      <c r="D24" s="81"/>
      <c r="E24" s="81"/>
      <c r="F24" s="81"/>
      <c r="G24" s="81"/>
      <c r="H24" s="81"/>
      <c r="I24" s="81"/>
    </row>
    <row r="25" spans="1:9">
      <c r="A25" s="81"/>
      <c r="B25" s="81"/>
      <c r="C25" s="81"/>
      <c r="D25" s="81"/>
      <c r="E25" s="81"/>
      <c r="F25" s="81"/>
      <c r="G25" s="81"/>
      <c r="H25" s="81"/>
      <c r="I25" s="81"/>
    </row>
    <row r="26" spans="1:9">
      <c r="A26" s="81" t="s">
        <v>207</v>
      </c>
      <c r="B26" s="81"/>
      <c r="C26" s="81"/>
      <c r="D26" s="81"/>
      <c r="E26" s="81"/>
      <c r="F26" s="81"/>
      <c r="G26" s="81"/>
      <c r="H26" s="81"/>
      <c r="I26" s="81"/>
    </row>
    <row r="27" spans="1:9">
      <c r="A27" s="81"/>
      <c r="B27" s="81"/>
      <c r="C27" s="81"/>
      <c r="D27" s="81"/>
      <c r="E27" s="81"/>
      <c r="F27" s="81"/>
      <c r="G27" s="81"/>
      <c r="H27" s="81"/>
      <c r="I27" s="81"/>
    </row>
    <row r="28" spans="1:9">
      <c r="A28" s="81"/>
      <c r="B28" s="81"/>
      <c r="C28" s="81"/>
      <c r="D28" s="260" t="str">
        <f>"第50"&amp;入力シート!C3&amp;"-"&amp;入力シート!C4&amp;"号"</f>
        <v>第503-12345-001号</v>
      </c>
      <c r="E28" s="261"/>
      <c r="F28" s="202"/>
      <c r="G28" s="202"/>
      <c r="H28" s="202"/>
      <c r="I28" s="202"/>
    </row>
    <row r="29" spans="1:9" ht="13.5" customHeight="1">
      <c r="A29" s="201" t="s">
        <v>208</v>
      </c>
      <c r="B29" s="81"/>
      <c r="C29" s="81"/>
      <c r="D29" s="1491" t="str">
        <f>入力シート!C10</f>
        <v>県道博多天神線排水性舗装工事（第２工区）</v>
      </c>
      <c r="E29" s="1492"/>
      <c r="F29" s="1492"/>
      <c r="G29" s="1492"/>
      <c r="H29" s="1492"/>
      <c r="I29" s="1492"/>
    </row>
    <row r="30" spans="1:9">
      <c r="A30" s="81"/>
      <c r="B30" s="81"/>
      <c r="C30" s="81"/>
      <c r="D30" s="1492"/>
      <c r="E30" s="1492"/>
      <c r="F30" s="1492"/>
      <c r="G30" s="1492"/>
      <c r="H30" s="1492"/>
      <c r="I30" s="1492"/>
    </row>
    <row r="31" spans="1:9">
      <c r="A31" s="81"/>
      <c r="B31" s="81"/>
      <c r="C31" s="81"/>
      <c r="D31" s="203"/>
      <c r="E31" s="203"/>
      <c r="F31" s="203"/>
      <c r="G31" s="203"/>
      <c r="H31" s="203"/>
      <c r="I31" s="203"/>
    </row>
    <row r="32" spans="1:9">
      <c r="A32" s="81" t="s">
        <v>209</v>
      </c>
      <c r="B32" s="81"/>
      <c r="C32" s="81"/>
      <c r="D32" s="1493">
        <f>入力シート!C24</f>
        <v>13000000</v>
      </c>
      <c r="E32" s="1494"/>
      <c r="F32" s="1494"/>
      <c r="G32" s="1494"/>
      <c r="H32" s="1494"/>
      <c r="I32" s="1494"/>
    </row>
    <row r="33" spans="1:9">
      <c r="A33" s="81"/>
      <c r="B33" s="81"/>
      <c r="C33" s="81"/>
      <c r="D33" s="81"/>
      <c r="E33" s="81"/>
      <c r="F33" s="81"/>
      <c r="G33" s="81"/>
      <c r="H33" s="81"/>
      <c r="I33" s="81"/>
    </row>
    <row r="34" spans="1:9">
      <c r="A34" s="81" t="s">
        <v>210</v>
      </c>
      <c r="B34" s="81"/>
      <c r="C34" s="81"/>
      <c r="D34" s="1495" t="str">
        <f>入力シート!C12</f>
        <v>福岡市博多区東公園地内</v>
      </c>
      <c r="E34" s="1496"/>
      <c r="F34" s="1496"/>
      <c r="G34" s="1496"/>
      <c r="H34" s="1496"/>
      <c r="I34" s="1496"/>
    </row>
    <row r="35" spans="1:9">
      <c r="A35" s="81"/>
      <c r="B35" s="81"/>
      <c r="C35" s="81"/>
      <c r="D35" s="1496"/>
      <c r="E35" s="1496"/>
      <c r="F35" s="1496"/>
      <c r="G35" s="1496"/>
      <c r="H35" s="1496"/>
      <c r="I35" s="1496"/>
    </row>
    <row r="36" spans="1:9">
      <c r="A36" s="81" t="s">
        <v>327</v>
      </c>
      <c r="B36" s="81"/>
      <c r="C36" s="81"/>
      <c r="D36" s="1499">
        <f>入力シート!C13</f>
        <v>44378</v>
      </c>
      <c r="E36" s="1500"/>
      <c r="F36" s="1500"/>
      <c r="G36" s="1500"/>
      <c r="H36" s="81"/>
      <c r="I36" s="81"/>
    </row>
    <row r="37" spans="1:9">
      <c r="A37" s="81" t="s">
        <v>211</v>
      </c>
      <c r="B37" s="81"/>
      <c r="C37" s="81"/>
      <c r="D37" s="81"/>
      <c r="E37" s="81"/>
      <c r="F37" s="81"/>
      <c r="G37" s="81"/>
      <c r="H37" s="81"/>
      <c r="I37" s="81"/>
    </row>
    <row r="38" spans="1:9">
      <c r="A38" s="81" t="s">
        <v>305</v>
      </c>
      <c r="B38" s="81"/>
      <c r="C38" s="81"/>
      <c r="D38" s="1497" t="s">
        <v>328</v>
      </c>
      <c r="E38" s="1498"/>
      <c r="F38" s="1498"/>
      <c r="G38" s="1498"/>
      <c r="H38" s="81"/>
      <c r="I38" s="81"/>
    </row>
    <row r="39" spans="1:9">
      <c r="A39" s="81"/>
      <c r="B39" s="81"/>
      <c r="C39" s="81"/>
      <c r="D39" s="81"/>
      <c r="E39" s="81"/>
      <c r="F39" s="81"/>
      <c r="G39" s="81"/>
      <c r="H39" s="81"/>
      <c r="I39" s="81"/>
    </row>
    <row r="40" spans="1:9">
      <c r="A40" s="81" t="s">
        <v>329</v>
      </c>
      <c r="B40" s="81"/>
      <c r="C40" s="81"/>
      <c r="D40" s="1497" t="s">
        <v>306</v>
      </c>
      <c r="E40" s="1498"/>
      <c r="F40" s="1498"/>
      <c r="G40" s="1498"/>
      <c r="H40" s="81"/>
      <c r="I40" s="81"/>
    </row>
    <row r="41" spans="1:9">
      <c r="A41" s="81"/>
      <c r="B41" s="81"/>
      <c r="C41" s="81"/>
      <c r="D41" s="81"/>
      <c r="E41" s="81"/>
      <c r="F41" s="81"/>
      <c r="G41" s="81"/>
      <c r="H41" s="81"/>
      <c r="I41" s="81"/>
    </row>
    <row r="42" spans="1:9">
      <c r="A42" s="81" t="s">
        <v>212</v>
      </c>
      <c r="B42" s="81"/>
      <c r="C42" s="81"/>
      <c r="D42" s="81"/>
      <c r="E42" s="81"/>
      <c r="F42" s="81"/>
      <c r="G42" s="81"/>
      <c r="H42" s="81"/>
      <c r="I42" s="81"/>
    </row>
    <row r="43" spans="1:9">
      <c r="A43" s="81"/>
      <c r="B43" s="81"/>
      <c r="C43" s="81"/>
      <c r="D43" s="251"/>
      <c r="E43" s="251"/>
      <c r="F43" s="251"/>
      <c r="G43" s="251"/>
      <c r="H43" s="81"/>
      <c r="I43" s="81"/>
    </row>
    <row r="44" spans="1:9">
      <c r="A44" s="81"/>
      <c r="B44" s="81"/>
      <c r="C44" s="81"/>
      <c r="D44" s="251"/>
      <c r="E44" s="251"/>
      <c r="F44" s="251"/>
      <c r="G44" s="251"/>
      <c r="H44" s="81"/>
      <c r="I44" s="81"/>
    </row>
    <row r="45" spans="1:9">
      <c r="A45" s="81"/>
      <c r="B45" s="81"/>
      <c r="C45" s="81"/>
      <c r="D45" s="81"/>
      <c r="E45" s="81"/>
      <c r="F45" s="81"/>
      <c r="G45" s="81"/>
      <c r="H45" s="81"/>
      <c r="I45" s="81"/>
    </row>
    <row r="46" spans="1:9">
      <c r="A46" s="81"/>
      <c r="B46" s="81"/>
      <c r="C46" s="81"/>
      <c r="D46" s="81"/>
      <c r="E46" s="81"/>
      <c r="F46" s="81"/>
      <c r="G46" s="81"/>
      <c r="H46" s="81"/>
      <c r="I46" s="81"/>
    </row>
    <row r="47" spans="1:9">
      <c r="A47" s="81" t="s">
        <v>213</v>
      </c>
      <c r="B47" s="81"/>
      <c r="C47" s="81"/>
      <c r="D47" s="81"/>
      <c r="E47" s="81"/>
      <c r="F47" s="81"/>
      <c r="G47" s="81"/>
      <c r="H47" s="81"/>
      <c r="I47" s="81"/>
    </row>
    <row r="48" spans="1:9">
      <c r="A48" s="81" t="s">
        <v>330</v>
      </c>
      <c r="B48" s="81"/>
      <c r="C48" s="81"/>
      <c r="D48" s="81"/>
      <c r="E48" s="81"/>
      <c r="F48" s="81"/>
      <c r="G48" s="81"/>
      <c r="H48" s="81"/>
      <c r="I48" s="81"/>
    </row>
    <row r="49" spans="1:35">
      <c r="A49" s="204"/>
      <c r="B49" s="81"/>
      <c r="C49" s="81"/>
      <c r="D49" s="81"/>
      <c r="E49" s="81"/>
      <c r="F49" s="81"/>
      <c r="G49" s="81"/>
      <c r="H49" s="81"/>
      <c r="I49" s="81"/>
    </row>
    <row r="50" spans="1:35" s="70" customFormat="1">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row>
    <row r="51" spans="1:35" s="88" customFormat="1">
      <c r="A51" s="198"/>
      <c r="B51" s="198"/>
      <c r="C51" s="198"/>
      <c r="D51" s="198"/>
      <c r="E51" s="198"/>
      <c r="F51" s="198"/>
      <c r="G51" s="198"/>
      <c r="H51" s="198"/>
      <c r="I51" s="198"/>
    </row>
    <row r="52" spans="1:35" s="70" customForma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row>
    <row r="53" spans="1:35" s="70" customFormat="1">
      <c r="A53" s="1221" t="s">
        <v>292</v>
      </c>
      <c r="B53" s="1221"/>
      <c r="C53" s="1221"/>
      <c r="D53" s="1221"/>
      <c r="E53" s="1221"/>
      <c r="F53" s="1221"/>
      <c r="G53" s="1221"/>
      <c r="H53" s="1221"/>
      <c r="I53" s="1221"/>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s="70" customFormat="1">
      <c r="A54" s="212"/>
      <c r="B54" s="212"/>
      <c r="C54" s="212"/>
      <c r="D54" s="212"/>
      <c r="E54" s="212"/>
      <c r="F54" s="212"/>
      <c r="G54" s="212"/>
      <c r="H54" s="212"/>
      <c r="I54" s="212"/>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s="70" customFormat="1">
      <c r="A55" s="88"/>
      <c r="B55" s="88"/>
      <c r="C55" s="88"/>
      <c r="D55" s="88"/>
      <c r="E55" s="88"/>
      <c r="F55" s="88"/>
      <c r="G55" s="88"/>
      <c r="H55" s="88"/>
      <c r="I55" s="88"/>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row>
    <row r="56" spans="1:35" s="70" customFormat="1">
      <c r="A56" s="88"/>
      <c r="B56" s="88" t="s">
        <v>303</v>
      </c>
      <c r="C56" s="88"/>
      <c r="D56" s="88"/>
      <c r="E56" s="88"/>
      <c r="F56" s="88"/>
      <c r="G56" s="88"/>
      <c r="H56" s="88"/>
      <c r="I56" s="88"/>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row>
    <row r="57" spans="1:35" s="70" customFormat="1">
      <c r="A57" s="88"/>
      <c r="B57" s="88"/>
      <c r="C57" s="88"/>
      <c r="D57" s="88"/>
      <c r="E57" s="88"/>
      <c r="F57" s="88"/>
      <c r="G57" s="88"/>
      <c r="H57" s="88"/>
      <c r="I57" s="88"/>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row>
    <row r="58" spans="1:35" s="70" customFormat="1">
      <c r="A58" s="88"/>
      <c r="B58" s="88" t="s">
        <v>294</v>
      </c>
      <c r="C58" s="88"/>
      <c r="D58" s="88"/>
      <c r="E58" s="88"/>
      <c r="F58" s="88"/>
      <c r="G58" s="88"/>
      <c r="H58" s="88"/>
      <c r="I58" s="88"/>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row>
    <row r="59" spans="1:35" s="70" customFormat="1">
      <c r="A59" s="88"/>
      <c r="B59" s="88" t="s">
        <v>304</v>
      </c>
      <c r="C59" s="88"/>
      <c r="D59" s="88"/>
      <c r="E59" s="88"/>
      <c r="F59" s="88"/>
      <c r="G59" s="88"/>
      <c r="H59" s="88"/>
      <c r="I59" s="88"/>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row>
    <row r="61" spans="1:35">
      <c r="A61" s="81"/>
      <c r="B61" s="81"/>
      <c r="C61" s="81"/>
      <c r="D61" s="81"/>
      <c r="E61" s="81"/>
      <c r="F61" s="81"/>
      <c r="G61" s="81"/>
      <c r="H61" s="81"/>
      <c r="I61" s="81"/>
    </row>
    <row r="62" spans="1:35">
      <c r="A62" s="81"/>
      <c r="B62" s="81"/>
      <c r="C62" s="81"/>
      <c r="D62" s="81"/>
      <c r="E62" s="81"/>
      <c r="F62" s="81"/>
      <c r="G62" s="81"/>
      <c r="H62" s="81"/>
      <c r="I62" s="81"/>
    </row>
    <row r="63" spans="1:35">
      <c r="A63" s="81"/>
      <c r="B63" s="81"/>
      <c r="C63" s="81"/>
      <c r="D63" s="81"/>
      <c r="E63" s="81"/>
      <c r="F63" s="81"/>
      <c r="G63" s="81"/>
      <c r="H63" s="81"/>
      <c r="I63" s="81"/>
    </row>
    <row r="64" spans="1:35">
      <c r="A64" s="81" t="s">
        <v>211</v>
      </c>
      <c r="B64" s="81"/>
      <c r="C64" s="81"/>
      <c r="D64" s="81"/>
      <c r="E64" s="81"/>
      <c r="F64" s="81"/>
      <c r="G64" s="81"/>
      <c r="H64" s="81"/>
      <c r="I64" s="81"/>
    </row>
    <row r="65" spans="1:9">
      <c r="A65" s="81"/>
      <c r="B65" s="81"/>
      <c r="C65" s="81"/>
      <c r="D65" s="81"/>
      <c r="E65" s="81"/>
      <c r="F65" s="81"/>
      <c r="G65" s="81"/>
      <c r="H65" s="81"/>
      <c r="I65" s="81"/>
    </row>
  </sheetData>
  <mergeCells count="11">
    <mergeCell ref="D32:I32"/>
    <mergeCell ref="D34:I35"/>
    <mergeCell ref="D40:G40"/>
    <mergeCell ref="A53:I53"/>
    <mergeCell ref="D36:G36"/>
    <mergeCell ref="D38:G38"/>
    <mergeCell ref="A10:D10"/>
    <mergeCell ref="F11:I12"/>
    <mergeCell ref="F13:I13"/>
    <mergeCell ref="F14:I14"/>
    <mergeCell ref="D29:I30"/>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H35"/>
  <sheetViews>
    <sheetView view="pageBreakPreview" zoomScale="115" zoomScaleNormal="115" zoomScaleSheetLayoutView="115" workbookViewId="0">
      <selection activeCell="C3" sqref="C3"/>
    </sheetView>
  </sheetViews>
  <sheetFormatPr defaultRowHeight="13.5"/>
  <cols>
    <col min="1" max="1" width="14.625" style="1" customWidth="1"/>
    <col min="2" max="2" width="9" style="1"/>
    <col min="3" max="3" width="50.625" style="1" customWidth="1"/>
    <col min="4" max="4" width="64.375" style="1" customWidth="1"/>
    <col min="5" max="6" width="9" style="1"/>
    <col min="7" max="7" width="15" style="1" bestFit="1" customWidth="1"/>
    <col min="8" max="16384" width="9" style="1"/>
  </cols>
  <sheetData>
    <row r="1" spans="1:8" ht="24" customHeight="1" thickBot="1">
      <c r="A1" s="221" t="s">
        <v>38</v>
      </c>
    </row>
    <row r="2" spans="1:8" ht="21.75" customHeight="1" thickTop="1">
      <c r="A2" s="5" t="s">
        <v>9</v>
      </c>
      <c r="B2" s="222" t="s">
        <v>11</v>
      </c>
      <c r="C2" s="223" t="s">
        <v>10</v>
      </c>
      <c r="D2" s="224" t="s">
        <v>8</v>
      </c>
    </row>
    <row r="3" spans="1:8" ht="15" customHeight="1">
      <c r="A3" s="225" t="s">
        <v>396</v>
      </c>
      <c r="B3" s="226"/>
      <c r="C3" s="233">
        <v>3</v>
      </c>
      <c r="D3" s="227" t="s">
        <v>402</v>
      </c>
    </row>
    <row r="4" spans="1:8" ht="15" customHeight="1">
      <c r="A4" s="225" t="s">
        <v>59</v>
      </c>
      <c r="B4" s="226"/>
      <c r="C4" s="234" t="s">
        <v>407</v>
      </c>
      <c r="D4" s="227" t="s">
        <v>406</v>
      </c>
    </row>
    <row r="5" spans="1:8" ht="15" customHeight="1">
      <c r="A5" s="225" t="s">
        <v>397</v>
      </c>
      <c r="B5" s="226"/>
      <c r="C5" s="234" t="s">
        <v>408</v>
      </c>
      <c r="D5" s="227"/>
    </row>
    <row r="6" spans="1:8" ht="15" customHeight="1">
      <c r="A6" s="225" t="s">
        <v>422</v>
      </c>
      <c r="B6" s="226"/>
      <c r="C6" s="234" t="s">
        <v>423</v>
      </c>
      <c r="D6" s="227"/>
    </row>
    <row r="7" spans="1:8" ht="15" customHeight="1">
      <c r="A7" s="225" t="s">
        <v>3</v>
      </c>
      <c r="B7" s="226"/>
      <c r="C7" s="234" t="s">
        <v>409</v>
      </c>
      <c r="D7" s="227"/>
    </row>
    <row r="8" spans="1:8" ht="15" customHeight="1">
      <c r="A8" s="225" t="s">
        <v>0</v>
      </c>
      <c r="B8" s="226"/>
      <c r="C8" s="234" t="s">
        <v>54</v>
      </c>
      <c r="D8" s="227"/>
    </row>
    <row r="9" spans="1:8" ht="15" customHeight="1">
      <c r="A9" s="225" t="s">
        <v>51</v>
      </c>
      <c r="B9" s="226"/>
      <c r="C9" s="235" t="s">
        <v>410</v>
      </c>
      <c r="D9" s="227" t="s">
        <v>12</v>
      </c>
    </row>
    <row r="10" spans="1:8" ht="15" customHeight="1">
      <c r="A10" s="225" t="s">
        <v>45</v>
      </c>
      <c r="B10" s="226"/>
      <c r="C10" s="236" t="s">
        <v>411</v>
      </c>
      <c r="D10" s="227" t="s">
        <v>13</v>
      </c>
    </row>
    <row r="11" spans="1:8" ht="15" customHeight="1">
      <c r="A11" s="225" t="s">
        <v>63</v>
      </c>
      <c r="B11" s="226"/>
      <c r="C11" s="235" t="s">
        <v>412</v>
      </c>
      <c r="D11" s="227" t="s">
        <v>15</v>
      </c>
    </row>
    <row r="12" spans="1:8" ht="15" customHeight="1">
      <c r="A12" s="225" t="s">
        <v>46</v>
      </c>
      <c r="B12" s="226"/>
      <c r="C12" s="235" t="s">
        <v>413</v>
      </c>
      <c r="D12" s="227" t="s">
        <v>14</v>
      </c>
      <c r="F12" s="272"/>
      <c r="G12" s="272"/>
      <c r="H12" s="272"/>
    </row>
    <row r="13" spans="1:8" ht="15" customHeight="1">
      <c r="A13" s="228" t="s">
        <v>47</v>
      </c>
      <c r="B13" s="226" t="s">
        <v>52</v>
      </c>
      <c r="C13" s="237">
        <v>44378</v>
      </c>
      <c r="D13" s="229" t="s">
        <v>424</v>
      </c>
      <c r="F13" s="272"/>
      <c r="G13" s="273">
        <f>C13</f>
        <v>44378</v>
      </c>
      <c r="H13" s="272"/>
    </row>
    <row r="14" spans="1:8" ht="15" customHeight="1">
      <c r="A14" s="230"/>
      <c r="B14" s="226" t="s">
        <v>42</v>
      </c>
      <c r="C14" s="237">
        <v>44379</v>
      </c>
      <c r="D14" s="229" t="s">
        <v>425</v>
      </c>
      <c r="F14" s="272"/>
      <c r="G14" s="272"/>
      <c r="H14" s="272"/>
    </row>
    <row r="15" spans="1:8" ht="15" customHeight="1">
      <c r="A15" s="231"/>
      <c r="B15" s="226" t="s">
        <v>43</v>
      </c>
      <c r="C15" s="237">
        <v>44466</v>
      </c>
      <c r="D15" s="229" t="s">
        <v>426</v>
      </c>
    </row>
    <row r="16" spans="1:8" ht="15" customHeight="1">
      <c r="A16" s="228" t="s">
        <v>48</v>
      </c>
      <c r="B16" s="226" t="s">
        <v>40</v>
      </c>
      <c r="C16" s="235" t="s">
        <v>57</v>
      </c>
      <c r="D16" s="227"/>
    </row>
    <row r="17" spans="1:4" ht="15" customHeight="1">
      <c r="A17" s="230"/>
      <c r="B17" s="226" t="s">
        <v>41</v>
      </c>
      <c r="C17" s="237">
        <v>25934</v>
      </c>
      <c r="D17" s="229" t="s">
        <v>395</v>
      </c>
    </row>
    <row r="18" spans="1:4" ht="15" customHeight="1">
      <c r="A18" s="230"/>
      <c r="B18" s="226" t="s">
        <v>393</v>
      </c>
      <c r="C18" s="235" t="s">
        <v>414</v>
      </c>
      <c r="D18" s="227"/>
    </row>
    <row r="19" spans="1:4" ht="15" customHeight="1">
      <c r="A19" s="231"/>
      <c r="B19" s="226" t="s">
        <v>44</v>
      </c>
      <c r="C19" s="235" t="s">
        <v>53</v>
      </c>
      <c r="D19" s="227" t="s">
        <v>398</v>
      </c>
    </row>
    <row r="20" spans="1:4" ht="15" customHeight="1">
      <c r="A20" s="228" t="s">
        <v>49</v>
      </c>
      <c r="B20" s="226" t="s">
        <v>40</v>
      </c>
      <c r="C20" s="235" t="s">
        <v>58</v>
      </c>
      <c r="D20" s="227" t="s">
        <v>26</v>
      </c>
    </row>
    <row r="21" spans="1:4" ht="15" customHeight="1">
      <c r="A21" s="230" t="s">
        <v>452</v>
      </c>
      <c r="B21" s="226" t="s">
        <v>41</v>
      </c>
      <c r="C21" s="237">
        <v>26331</v>
      </c>
      <c r="D21" s="227" t="s">
        <v>26</v>
      </c>
    </row>
    <row r="22" spans="1:4" ht="15" customHeight="1">
      <c r="A22" s="230" t="s">
        <v>453</v>
      </c>
      <c r="B22" s="226" t="s">
        <v>393</v>
      </c>
      <c r="C22" s="235" t="s">
        <v>414</v>
      </c>
      <c r="D22" s="227" t="s">
        <v>26</v>
      </c>
    </row>
    <row r="23" spans="1:4" ht="15" customHeight="1">
      <c r="A23" s="231"/>
      <c r="B23" s="226" t="s">
        <v>44</v>
      </c>
      <c r="C23" s="235" t="s">
        <v>415</v>
      </c>
      <c r="D23" s="227" t="s">
        <v>26</v>
      </c>
    </row>
    <row r="24" spans="1:4" ht="15" customHeight="1">
      <c r="A24" s="225" t="s">
        <v>50</v>
      </c>
      <c r="B24" s="226" t="s">
        <v>55</v>
      </c>
      <c r="C24" s="238">
        <v>13000000</v>
      </c>
      <c r="D24" s="227"/>
    </row>
    <row r="25" spans="1:4" ht="15" customHeight="1">
      <c r="A25" s="228" t="s">
        <v>56</v>
      </c>
      <c r="B25" s="226" t="s">
        <v>39</v>
      </c>
      <c r="C25" s="235" t="s">
        <v>416</v>
      </c>
      <c r="D25" s="227"/>
    </row>
    <row r="26" spans="1:4" ht="15" customHeight="1">
      <c r="A26" s="230"/>
      <c r="B26" s="226" t="s">
        <v>4</v>
      </c>
      <c r="C26" s="235" t="s">
        <v>417</v>
      </c>
      <c r="D26" s="227"/>
    </row>
    <row r="27" spans="1:4" ht="15" customHeight="1">
      <c r="A27" s="230"/>
      <c r="B27" s="226" t="s">
        <v>5</v>
      </c>
      <c r="C27" s="235" t="s">
        <v>418</v>
      </c>
      <c r="D27" s="227"/>
    </row>
    <row r="28" spans="1:4" ht="15" customHeight="1">
      <c r="A28" s="230"/>
      <c r="B28" s="226" t="s">
        <v>6</v>
      </c>
      <c r="C28" s="234" t="s">
        <v>409</v>
      </c>
      <c r="D28" s="227"/>
    </row>
    <row r="29" spans="1:4" ht="15" customHeight="1" thickBot="1">
      <c r="A29" s="231"/>
      <c r="B29" s="226" t="s">
        <v>7</v>
      </c>
      <c r="C29" s="239" t="s">
        <v>419</v>
      </c>
      <c r="D29" s="227"/>
    </row>
    <row r="30" spans="1:4" s="232" customFormat="1" ht="15" thickTop="1">
      <c r="A30" s="232" t="s">
        <v>18</v>
      </c>
    </row>
    <row r="31" spans="1:4" s="232" customFormat="1" ht="14.25">
      <c r="A31" s="232" t="s">
        <v>16</v>
      </c>
    </row>
    <row r="32" spans="1:4" ht="14.25">
      <c r="A32" s="232" t="s">
        <v>17</v>
      </c>
    </row>
    <row r="33" spans="1:1" ht="14.25">
      <c r="A33" s="232"/>
    </row>
    <row r="34" spans="1:1" ht="14.25">
      <c r="A34" s="232"/>
    </row>
    <row r="35" spans="1:1" ht="14.25">
      <c r="A35" s="232"/>
    </row>
  </sheetData>
  <phoneticPr fontId="7"/>
  <printOptions horizontalCentered="1" verticalCentered="1"/>
  <pageMargins left="0.39370078740157483" right="0.39370078740157483" top="0.78740157480314965" bottom="0.39370078740157483" header="0" footer="0"/>
  <pageSetup paperSize="9" scale="70"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AI56"/>
  <sheetViews>
    <sheetView view="pageBreakPreview" topLeftCell="A4" zoomScale="80" zoomScaleNormal="95" zoomScaleSheetLayoutView="80" workbookViewId="0">
      <selection activeCell="C5" sqref="C5:C6"/>
    </sheetView>
  </sheetViews>
  <sheetFormatPr defaultColWidth="2.375" defaultRowHeight="13.5"/>
  <cols>
    <col min="1" max="7" width="2.375" style="217"/>
    <col min="8" max="8" width="2.5" style="217" bestFit="1" customWidth="1"/>
    <col min="9" max="16384" width="2.375" style="217"/>
  </cols>
  <sheetData>
    <row r="5" spans="1:35">
      <c r="A5" s="217" t="s">
        <v>214</v>
      </c>
    </row>
    <row r="7" spans="1:35">
      <c r="Z7" s="63" t="s">
        <v>90</v>
      </c>
      <c r="AA7" s="1154"/>
      <c r="AB7" s="1154"/>
      <c r="AC7" s="1154"/>
      <c r="AD7" s="1154"/>
      <c r="AE7" s="1154"/>
      <c r="AF7" s="1154"/>
      <c r="AG7" s="1154"/>
      <c r="AH7" s="1154"/>
      <c r="AI7" s="1154"/>
    </row>
    <row r="10" spans="1:35">
      <c r="B10" s="217" t="s">
        <v>307</v>
      </c>
    </row>
    <row r="11" spans="1:35">
      <c r="A11" s="1504"/>
      <c r="B11" s="1504"/>
      <c r="C11" s="1504"/>
      <c r="D11" s="1504"/>
      <c r="E11" s="1504"/>
      <c r="F11" s="1504"/>
      <c r="G11" s="1504"/>
      <c r="H11" s="1504"/>
      <c r="I11" s="1504"/>
      <c r="J11" s="1504"/>
      <c r="K11" s="1504"/>
      <c r="L11" s="1504"/>
      <c r="M11" s="217" t="s">
        <v>86</v>
      </c>
    </row>
    <row r="13" spans="1:35">
      <c r="R13" s="499"/>
      <c r="S13" s="499"/>
      <c r="T13" s="499"/>
      <c r="U13" s="499"/>
      <c r="V13" s="499"/>
      <c r="W13" s="499"/>
      <c r="X13" s="499"/>
      <c r="Y13" s="499"/>
      <c r="Z13" s="499"/>
      <c r="AA13" s="499"/>
      <c r="AB13" s="499"/>
      <c r="AC13" s="499"/>
      <c r="AD13" s="499"/>
      <c r="AE13" s="499"/>
      <c r="AF13" s="499"/>
      <c r="AG13" s="499"/>
      <c r="AH13" s="499"/>
      <c r="AI13" s="499"/>
    </row>
    <row r="14" spans="1:35">
      <c r="R14" s="499"/>
      <c r="S14" s="499"/>
      <c r="T14" s="499"/>
      <c r="U14" s="499"/>
      <c r="V14" s="499"/>
      <c r="W14" s="499"/>
      <c r="X14" s="499"/>
      <c r="Y14" s="499"/>
      <c r="Z14" s="499"/>
      <c r="AA14" s="499"/>
      <c r="AB14" s="499"/>
      <c r="AC14" s="499"/>
      <c r="AD14" s="499"/>
      <c r="AE14" s="499"/>
      <c r="AF14" s="499"/>
      <c r="AG14" s="499"/>
      <c r="AH14" s="500" t="s">
        <v>308</v>
      </c>
      <c r="AI14" s="499"/>
    </row>
    <row r="15" spans="1:35">
      <c r="V15" s="1503"/>
      <c r="W15" s="1503"/>
      <c r="X15" s="1503"/>
      <c r="Y15" s="1503"/>
      <c r="Z15" s="1503"/>
      <c r="AA15" s="1503"/>
      <c r="AB15" s="1503"/>
      <c r="AC15" s="1503"/>
      <c r="AD15" s="1503"/>
      <c r="AE15" s="1503"/>
      <c r="AF15" s="1503"/>
      <c r="AG15" s="1503"/>
      <c r="AH15" s="1144"/>
      <c r="AI15" s="1144"/>
    </row>
    <row r="18" spans="1:35">
      <c r="E18" s="1505"/>
      <c r="F18" s="1505"/>
      <c r="G18" s="1505"/>
      <c r="H18" s="1505"/>
      <c r="I18" s="1505"/>
      <c r="J18" s="1505"/>
      <c r="K18" s="1505"/>
      <c r="L18" s="1505"/>
      <c r="M18" s="1505"/>
      <c r="N18" s="1506" t="s">
        <v>331</v>
      </c>
      <c r="O18" s="1506"/>
      <c r="P18" s="1506"/>
      <c r="Q18" s="1506"/>
      <c r="R18" s="1506"/>
      <c r="S18" s="1506"/>
      <c r="T18" s="1506"/>
      <c r="U18" s="1506"/>
      <c r="V18" s="1506"/>
      <c r="W18" s="1506"/>
      <c r="X18" s="1506"/>
      <c r="Y18" s="1506"/>
    </row>
    <row r="19" spans="1:35">
      <c r="E19" s="1505"/>
      <c r="F19" s="1505"/>
      <c r="G19" s="1505"/>
      <c r="H19" s="1505"/>
      <c r="I19" s="1505"/>
      <c r="J19" s="1505"/>
      <c r="K19" s="1505"/>
      <c r="L19" s="1505"/>
      <c r="M19" s="1505"/>
      <c r="N19" s="1506"/>
      <c r="O19" s="1506"/>
      <c r="P19" s="1506"/>
      <c r="Q19" s="1506"/>
      <c r="R19" s="1506"/>
      <c r="S19" s="1506"/>
      <c r="T19" s="1506"/>
      <c r="U19" s="1506"/>
      <c r="V19" s="1506"/>
      <c r="W19" s="1506"/>
      <c r="X19" s="1506"/>
      <c r="Y19" s="1506"/>
    </row>
    <row r="22" spans="1:35">
      <c r="D22" s="217" t="s">
        <v>332</v>
      </c>
    </row>
    <row r="24" spans="1:35">
      <c r="D24" s="217" t="s">
        <v>333</v>
      </c>
      <c r="I24" s="1507" t="s">
        <v>309</v>
      </c>
      <c r="J24" s="1507"/>
      <c r="K24" s="1507"/>
      <c r="L24" s="1507"/>
      <c r="M24" s="1507"/>
      <c r="N24" s="1507"/>
      <c r="P24" s="217" t="s">
        <v>334</v>
      </c>
    </row>
    <row r="28" spans="1:35">
      <c r="A28" s="1144" t="s">
        <v>193</v>
      </c>
      <c r="B28" s="1144"/>
      <c r="C28" s="1144"/>
      <c r="D28" s="1144"/>
      <c r="E28" s="1144"/>
      <c r="F28" s="1144"/>
      <c r="G28" s="1144"/>
      <c r="H28" s="1144"/>
      <c r="I28" s="1144"/>
      <c r="J28" s="1144"/>
      <c r="K28" s="1144"/>
      <c r="L28" s="1144"/>
      <c r="M28" s="1144"/>
      <c r="N28" s="1144"/>
      <c r="O28" s="1144"/>
      <c r="P28" s="1144"/>
      <c r="Q28" s="1144"/>
      <c r="R28" s="1144"/>
      <c r="S28" s="1144"/>
      <c r="T28" s="1144"/>
      <c r="U28" s="1144"/>
      <c r="V28" s="1144"/>
      <c r="W28" s="1144"/>
      <c r="X28" s="1144"/>
      <c r="Y28" s="1144"/>
      <c r="Z28" s="1144"/>
      <c r="AA28" s="1144"/>
      <c r="AB28" s="1144"/>
      <c r="AC28" s="1144"/>
      <c r="AD28" s="1144"/>
      <c r="AE28" s="1144"/>
      <c r="AF28" s="1144"/>
      <c r="AG28" s="1144"/>
      <c r="AH28" s="1144"/>
      <c r="AI28" s="1144"/>
    </row>
    <row r="31" spans="1:35">
      <c r="D31" s="217" t="s">
        <v>335</v>
      </c>
    </row>
    <row r="32" spans="1:35">
      <c r="D32" s="1501" t="s">
        <v>803</v>
      </c>
      <c r="E32" s="1501"/>
      <c r="F32" s="1501"/>
      <c r="G32" s="1501"/>
      <c r="H32" s="1501"/>
      <c r="I32" s="1501"/>
      <c r="J32" s="1501"/>
      <c r="K32" s="1501"/>
      <c r="L32" s="1501"/>
      <c r="M32" s="1501"/>
      <c r="N32" s="1501"/>
      <c r="O32" s="1501"/>
      <c r="P32" s="1501"/>
      <c r="Q32" s="1501"/>
      <c r="R32" s="1501"/>
      <c r="S32" s="1501"/>
      <c r="T32" s="1501"/>
      <c r="U32" s="1501"/>
      <c r="V32" s="1501"/>
      <c r="W32" s="1501"/>
      <c r="X32" s="1501"/>
      <c r="Y32" s="1501"/>
      <c r="Z32" s="1501"/>
      <c r="AA32" s="1501"/>
      <c r="AB32" s="1501"/>
      <c r="AC32" s="1501"/>
      <c r="AD32" s="1501"/>
      <c r="AE32" s="1501"/>
      <c r="AF32" s="1501"/>
    </row>
    <row r="33" spans="4:32">
      <c r="D33" s="1501"/>
      <c r="E33" s="1501"/>
      <c r="F33" s="1501"/>
      <c r="G33" s="1501"/>
      <c r="H33" s="1501"/>
      <c r="I33" s="1501"/>
      <c r="J33" s="1501"/>
      <c r="K33" s="1501"/>
      <c r="L33" s="1501"/>
      <c r="M33" s="1501"/>
      <c r="N33" s="1501"/>
      <c r="O33" s="1501"/>
      <c r="P33" s="1501"/>
      <c r="Q33" s="1501"/>
      <c r="R33" s="1501"/>
      <c r="S33" s="1501"/>
      <c r="T33" s="1501"/>
      <c r="U33" s="1501"/>
      <c r="V33" s="1501"/>
      <c r="W33" s="1501"/>
      <c r="X33" s="1501"/>
      <c r="Y33" s="1501"/>
      <c r="Z33" s="1501"/>
      <c r="AA33" s="1501"/>
      <c r="AB33" s="1501"/>
      <c r="AC33" s="1501"/>
      <c r="AD33" s="1501"/>
      <c r="AE33" s="1501"/>
      <c r="AF33" s="1501"/>
    </row>
    <row r="34" spans="4:32">
      <c r="D34" s="83"/>
    </row>
    <row r="35" spans="4:32">
      <c r="D35" s="83" t="s">
        <v>336</v>
      </c>
    </row>
    <row r="36" spans="4:32">
      <c r="D36" s="1501" t="s">
        <v>804</v>
      </c>
      <c r="E36" s="1501"/>
      <c r="F36" s="1501"/>
      <c r="G36" s="1501"/>
      <c r="H36" s="1501"/>
      <c r="I36" s="1501"/>
      <c r="J36" s="1501"/>
      <c r="K36" s="1501"/>
      <c r="L36" s="1501"/>
      <c r="M36" s="1501"/>
      <c r="N36" s="1501"/>
      <c r="O36" s="1501"/>
      <c r="P36" s="1501"/>
      <c r="Q36" s="1501"/>
      <c r="R36" s="1501"/>
      <c r="S36" s="1501"/>
      <c r="T36" s="1501"/>
      <c r="U36" s="1501"/>
      <c r="V36" s="1501"/>
      <c r="W36" s="1501"/>
      <c r="X36" s="1501"/>
      <c r="Y36" s="1501"/>
      <c r="Z36" s="1501"/>
      <c r="AA36" s="1501"/>
      <c r="AB36" s="1501"/>
      <c r="AC36" s="1501"/>
      <c r="AD36" s="1501"/>
      <c r="AE36" s="1501"/>
      <c r="AF36" s="1501"/>
    </row>
    <row r="37" spans="4:32">
      <c r="D37" s="1501"/>
      <c r="E37" s="1501"/>
      <c r="F37" s="1501"/>
      <c r="G37" s="1501"/>
      <c r="H37" s="1501"/>
      <c r="I37" s="1501"/>
      <c r="J37" s="1501"/>
      <c r="K37" s="1501"/>
      <c r="L37" s="1501"/>
      <c r="M37" s="1501"/>
      <c r="N37" s="1501"/>
      <c r="O37" s="1501"/>
      <c r="P37" s="1501"/>
      <c r="Q37" s="1501"/>
      <c r="R37" s="1501"/>
      <c r="S37" s="1501"/>
      <c r="T37" s="1501"/>
      <c r="U37" s="1501"/>
      <c r="V37" s="1501"/>
      <c r="W37" s="1501"/>
      <c r="X37" s="1501"/>
      <c r="Y37" s="1501"/>
      <c r="Z37" s="1501"/>
      <c r="AA37" s="1501"/>
      <c r="AB37" s="1501"/>
      <c r="AC37" s="1501"/>
      <c r="AD37" s="1501"/>
      <c r="AE37" s="1501"/>
      <c r="AF37" s="1501"/>
    </row>
    <row r="38" spans="4:32">
      <c r="D38" s="83"/>
    </row>
    <row r="39" spans="4:32">
      <c r="D39" s="83" t="s">
        <v>337</v>
      </c>
      <c r="J39" s="217" t="s">
        <v>87</v>
      </c>
      <c r="K39" s="1154"/>
      <c r="L39" s="1154"/>
      <c r="M39" s="1154"/>
      <c r="N39" s="1154"/>
      <c r="O39" s="1154"/>
      <c r="P39" s="1154"/>
      <c r="Q39" s="1154"/>
      <c r="R39" s="1154"/>
      <c r="S39" s="1154"/>
    </row>
    <row r="40" spans="4:32">
      <c r="D40" s="83"/>
      <c r="J40" s="217" t="s">
        <v>88</v>
      </c>
      <c r="K40" s="1154"/>
      <c r="L40" s="1154"/>
      <c r="M40" s="1154"/>
      <c r="N40" s="1154"/>
      <c r="O40" s="1154"/>
      <c r="P40" s="1154"/>
      <c r="Q40" s="1154"/>
      <c r="R40" s="1154"/>
      <c r="S40" s="1154"/>
    </row>
    <row r="41" spans="4:32">
      <c r="D41" s="83"/>
    </row>
    <row r="42" spans="4:32">
      <c r="D42" s="83" t="s">
        <v>338</v>
      </c>
    </row>
    <row r="43" spans="4:32">
      <c r="D43" s="1501" t="s">
        <v>805</v>
      </c>
      <c r="E43" s="1501"/>
      <c r="F43" s="1501"/>
      <c r="G43" s="1501"/>
      <c r="H43" s="1501"/>
      <c r="I43" s="1501"/>
      <c r="J43" s="1501"/>
      <c r="K43" s="1501"/>
      <c r="L43" s="1501"/>
      <c r="M43" s="1501"/>
      <c r="N43" s="1501"/>
      <c r="O43" s="1501"/>
      <c r="P43" s="1501"/>
      <c r="Q43" s="1501"/>
      <c r="R43" s="1501"/>
      <c r="S43" s="1501"/>
      <c r="T43" s="1501"/>
      <c r="U43" s="1501"/>
      <c r="V43" s="1501"/>
      <c r="W43" s="1501"/>
      <c r="X43" s="1501"/>
      <c r="Y43" s="1501"/>
      <c r="Z43" s="1501"/>
      <c r="AA43" s="1501"/>
      <c r="AB43" s="1501"/>
      <c r="AC43" s="1501"/>
      <c r="AD43" s="1501"/>
      <c r="AE43" s="1501"/>
      <c r="AF43" s="1501"/>
    </row>
    <row r="44" spans="4:32">
      <c r="D44" s="1501"/>
      <c r="E44" s="1501"/>
      <c r="F44" s="1501"/>
      <c r="G44" s="1501"/>
      <c r="H44" s="1501"/>
      <c r="I44" s="1501"/>
      <c r="J44" s="1501"/>
      <c r="K44" s="1501"/>
      <c r="L44" s="1501"/>
      <c r="M44" s="1501"/>
      <c r="N44" s="1501"/>
      <c r="O44" s="1501"/>
      <c r="P44" s="1501"/>
      <c r="Q44" s="1501"/>
      <c r="R44" s="1501"/>
      <c r="S44" s="1501"/>
      <c r="T44" s="1501"/>
      <c r="U44" s="1501"/>
      <c r="V44" s="1501"/>
      <c r="W44" s="1501"/>
      <c r="X44" s="1501"/>
      <c r="Y44" s="1501"/>
      <c r="Z44" s="1501"/>
      <c r="AA44" s="1501"/>
      <c r="AB44" s="1501"/>
      <c r="AC44" s="1501"/>
      <c r="AD44" s="1501"/>
      <c r="AE44" s="1501"/>
      <c r="AF44" s="1501"/>
    </row>
    <row r="45" spans="4:32">
      <c r="D45" s="83"/>
    </row>
    <row r="46" spans="4:32">
      <c r="D46" s="83" t="s">
        <v>339</v>
      </c>
    </row>
    <row r="47" spans="4:32">
      <c r="D47" s="1501" t="s">
        <v>806</v>
      </c>
      <c r="E47" s="1501"/>
      <c r="F47" s="1501"/>
      <c r="G47" s="1501"/>
      <c r="H47" s="1501"/>
      <c r="I47" s="1501"/>
      <c r="J47" s="1501"/>
      <c r="K47" s="1501"/>
      <c r="L47" s="1501"/>
      <c r="M47" s="1501"/>
      <c r="N47" s="1501"/>
      <c r="O47" s="1501"/>
      <c r="P47" s="1501"/>
      <c r="Q47" s="1501"/>
      <c r="R47" s="1501"/>
      <c r="S47" s="1501"/>
      <c r="T47" s="1501"/>
      <c r="U47" s="1501"/>
      <c r="V47" s="1501"/>
      <c r="W47" s="1501"/>
      <c r="X47" s="1501"/>
      <c r="Y47" s="1501"/>
      <c r="Z47" s="1501"/>
      <c r="AA47" s="1501"/>
      <c r="AB47" s="1501"/>
      <c r="AC47" s="1501"/>
      <c r="AD47" s="1501"/>
      <c r="AE47" s="1501"/>
      <c r="AF47" s="1501"/>
    </row>
    <row r="48" spans="4:32">
      <c r="D48" s="1501"/>
      <c r="E48" s="1501"/>
      <c r="F48" s="1501"/>
      <c r="G48" s="1501"/>
      <c r="H48" s="1501"/>
      <c r="I48" s="1501"/>
      <c r="J48" s="1501"/>
      <c r="K48" s="1501"/>
      <c r="L48" s="1501"/>
      <c r="M48" s="1501"/>
      <c r="N48" s="1501"/>
      <c r="O48" s="1501"/>
      <c r="P48" s="1501"/>
      <c r="Q48" s="1501"/>
      <c r="R48" s="1501"/>
      <c r="S48" s="1501"/>
      <c r="T48" s="1501"/>
      <c r="U48" s="1501"/>
      <c r="V48" s="1501"/>
      <c r="W48" s="1501"/>
      <c r="X48" s="1501"/>
      <c r="Y48" s="1501"/>
      <c r="Z48" s="1501"/>
      <c r="AA48" s="1501"/>
      <c r="AB48" s="1501"/>
      <c r="AC48" s="1501"/>
      <c r="AD48" s="1501"/>
      <c r="AE48" s="1501"/>
      <c r="AF48" s="1501"/>
    </row>
    <row r="50" spans="1:35">
      <c r="A50" s="205"/>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row>
    <row r="52" spans="1:35">
      <c r="D52" s="217" t="s">
        <v>340</v>
      </c>
      <c r="F52" s="84" t="s">
        <v>341</v>
      </c>
      <c r="G52" s="217" t="s">
        <v>342</v>
      </c>
    </row>
    <row r="53" spans="1:35">
      <c r="F53" s="84" t="s">
        <v>343</v>
      </c>
      <c r="G53" s="1502" t="s">
        <v>215</v>
      </c>
      <c r="H53" s="1502"/>
      <c r="I53" s="1502"/>
      <c r="J53" s="1502"/>
      <c r="K53" s="1502"/>
      <c r="L53" s="1502"/>
      <c r="M53" s="1502"/>
      <c r="N53" s="1502"/>
      <c r="O53" s="1502"/>
      <c r="P53" s="1502"/>
      <c r="Q53" s="1502"/>
      <c r="R53" s="1502"/>
      <c r="S53" s="1502"/>
      <c r="T53" s="1502"/>
      <c r="U53" s="1502"/>
      <c r="V53" s="1502"/>
      <c r="W53" s="1502"/>
      <c r="X53" s="1502"/>
      <c r="Y53" s="1502"/>
      <c r="Z53" s="1502"/>
      <c r="AA53" s="1502"/>
      <c r="AB53" s="1502"/>
      <c r="AC53" s="1502"/>
      <c r="AD53" s="1502"/>
      <c r="AE53" s="1502"/>
      <c r="AF53" s="1502"/>
      <c r="AG53" s="1502"/>
      <c r="AH53" s="1502"/>
      <c r="AI53" s="61"/>
    </row>
    <row r="54" spans="1:35">
      <c r="F54" s="84"/>
      <c r="G54" s="1502"/>
      <c r="H54" s="1502"/>
      <c r="I54" s="1502"/>
      <c r="J54" s="1502"/>
      <c r="K54" s="1502"/>
      <c r="L54" s="1502"/>
      <c r="M54" s="1502"/>
      <c r="N54" s="1502"/>
      <c r="O54" s="1502"/>
      <c r="P54" s="1502"/>
      <c r="Q54" s="1502"/>
      <c r="R54" s="1502"/>
      <c r="S54" s="1502"/>
      <c r="T54" s="1502"/>
      <c r="U54" s="1502"/>
      <c r="V54" s="1502"/>
      <c r="W54" s="1502"/>
      <c r="X54" s="1502"/>
      <c r="Y54" s="1502"/>
      <c r="Z54" s="1502"/>
      <c r="AA54" s="1502"/>
      <c r="AB54" s="1502"/>
      <c r="AC54" s="1502"/>
      <c r="AD54" s="1502"/>
      <c r="AE54" s="1502"/>
      <c r="AF54" s="1502"/>
      <c r="AG54" s="1502"/>
      <c r="AH54" s="1502"/>
      <c r="AI54" s="61"/>
    </row>
    <row r="55" spans="1:35">
      <c r="F55" s="84" t="s">
        <v>344</v>
      </c>
      <c r="G55" s="1502" t="s">
        <v>216</v>
      </c>
      <c r="H55" s="1502"/>
      <c r="I55" s="1502"/>
      <c r="J55" s="1502"/>
      <c r="K55" s="1502"/>
      <c r="L55" s="1502"/>
      <c r="M55" s="1502"/>
      <c r="N55" s="1502"/>
      <c r="O55" s="1502"/>
      <c r="P55" s="1502"/>
      <c r="Q55" s="1502"/>
      <c r="R55" s="1502"/>
      <c r="S55" s="1502"/>
      <c r="T55" s="1502"/>
      <c r="U55" s="1502"/>
      <c r="V55" s="1502"/>
      <c r="W55" s="1502"/>
      <c r="X55" s="1502"/>
      <c r="Y55" s="1502"/>
      <c r="Z55" s="1502"/>
      <c r="AA55" s="1502"/>
      <c r="AB55" s="1502"/>
      <c r="AC55" s="1502"/>
      <c r="AD55" s="1502"/>
      <c r="AE55" s="1502"/>
      <c r="AF55" s="1502"/>
      <c r="AG55" s="1502"/>
      <c r="AH55" s="1502"/>
      <c r="AI55" s="1502"/>
    </row>
    <row r="56" spans="1:35">
      <c r="G56" s="1502"/>
      <c r="H56" s="1502"/>
      <c r="I56" s="1502"/>
      <c r="J56" s="1502"/>
      <c r="K56" s="1502"/>
      <c r="L56" s="1502"/>
      <c r="M56" s="1502"/>
      <c r="N56" s="1502"/>
      <c r="O56" s="1502"/>
      <c r="P56" s="1502"/>
      <c r="Q56" s="1502"/>
      <c r="R56" s="1502"/>
      <c r="S56" s="1502"/>
      <c r="T56" s="1502"/>
      <c r="U56" s="1502"/>
      <c r="V56" s="1502"/>
      <c r="W56" s="1502"/>
      <c r="X56" s="1502"/>
      <c r="Y56" s="1502"/>
      <c r="Z56" s="1502"/>
      <c r="AA56" s="1502"/>
      <c r="AB56" s="1502"/>
      <c r="AC56" s="1502"/>
      <c r="AD56" s="1502"/>
      <c r="AE56" s="1502"/>
      <c r="AF56" s="1502"/>
      <c r="AG56" s="1502"/>
      <c r="AH56" s="1502"/>
      <c r="AI56" s="1502"/>
    </row>
  </sheetData>
  <mergeCells count="16">
    <mergeCell ref="G53:AH54"/>
    <mergeCell ref="G55:AI56"/>
    <mergeCell ref="V15:AG15"/>
    <mergeCell ref="A11:L11"/>
    <mergeCell ref="E18:M19"/>
    <mergeCell ref="N18:Y19"/>
    <mergeCell ref="I24:N24"/>
    <mergeCell ref="A28:AI28"/>
    <mergeCell ref="D36:AF37"/>
    <mergeCell ref="D47:AF48"/>
    <mergeCell ref="AA7:AI7"/>
    <mergeCell ref="AH15:AI15"/>
    <mergeCell ref="D43:AF44"/>
    <mergeCell ref="D32:AF33"/>
    <mergeCell ref="K39:S39"/>
    <mergeCell ref="K40:S40"/>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40"/>
  <sheetViews>
    <sheetView view="pageBreakPreview" zoomScale="80" zoomScaleNormal="100" zoomScaleSheetLayoutView="80" workbookViewId="0">
      <selection activeCell="C5" sqref="C5:C6"/>
    </sheetView>
  </sheetViews>
  <sheetFormatPr defaultRowHeight="13.5"/>
  <cols>
    <col min="1" max="1" width="9" style="264"/>
    <col min="2" max="2" width="11.25" style="264" customWidth="1"/>
    <col min="3" max="8" width="9" style="264"/>
    <col min="9" max="9" width="7.625" style="264" customWidth="1"/>
    <col min="10" max="257" width="9" style="264"/>
    <col min="258" max="258" width="11.25" style="264" customWidth="1"/>
    <col min="259" max="264" width="9" style="264"/>
    <col min="265" max="265" width="7.625" style="264" customWidth="1"/>
    <col min="266" max="513" width="9" style="264"/>
    <col min="514" max="514" width="11.25" style="264" customWidth="1"/>
    <col min="515" max="520" width="9" style="264"/>
    <col min="521" max="521" width="7.625" style="264" customWidth="1"/>
    <col min="522" max="769" width="9" style="264"/>
    <col min="770" max="770" width="11.25" style="264" customWidth="1"/>
    <col min="771" max="776" width="9" style="264"/>
    <col min="777" max="777" width="7.625" style="264" customWidth="1"/>
    <col min="778" max="1025" width="9" style="264"/>
    <col min="1026" max="1026" width="11.25" style="264" customWidth="1"/>
    <col min="1027" max="1032" width="9" style="264"/>
    <col min="1033" max="1033" width="7.625" style="264" customWidth="1"/>
    <col min="1034" max="1281" width="9" style="264"/>
    <col min="1282" max="1282" width="11.25" style="264" customWidth="1"/>
    <col min="1283" max="1288" width="9" style="264"/>
    <col min="1289" max="1289" width="7.625" style="264" customWidth="1"/>
    <col min="1290" max="1537" width="9" style="264"/>
    <col min="1538" max="1538" width="11.25" style="264" customWidth="1"/>
    <col min="1539" max="1544" width="9" style="264"/>
    <col min="1545" max="1545" width="7.625" style="264" customWidth="1"/>
    <col min="1546" max="1793" width="9" style="264"/>
    <col min="1794" max="1794" width="11.25" style="264" customWidth="1"/>
    <col min="1795" max="1800" width="9" style="264"/>
    <col min="1801" max="1801" width="7.625" style="264" customWidth="1"/>
    <col min="1802" max="2049" width="9" style="264"/>
    <col min="2050" max="2050" width="11.25" style="264" customWidth="1"/>
    <col min="2051" max="2056" width="9" style="264"/>
    <col min="2057" max="2057" width="7.625" style="264" customWidth="1"/>
    <col min="2058" max="2305" width="9" style="264"/>
    <col min="2306" max="2306" width="11.25" style="264" customWidth="1"/>
    <col min="2307" max="2312" width="9" style="264"/>
    <col min="2313" max="2313" width="7.625" style="264" customWidth="1"/>
    <col min="2314" max="2561" width="9" style="264"/>
    <col min="2562" max="2562" width="11.25" style="264" customWidth="1"/>
    <col min="2563" max="2568" width="9" style="264"/>
    <col min="2569" max="2569" width="7.625" style="264" customWidth="1"/>
    <col min="2570" max="2817" width="9" style="264"/>
    <col min="2818" max="2818" width="11.25" style="264" customWidth="1"/>
    <col min="2819" max="2824" width="9" style="264"/>
    <col min="2825" max="2825" width="7.625" style="264" customWidth="1"/>
    <col min="2826" max="3073" width="9" style="264"/>
    <col min="3074" max="3074" width="11.25" style="264" customWidth="1"/>
    <col min="3075" max="3080" width="9" style="264"/>
    <col min="3081" max="3081" width="7.625" style="264" customWidth="1"/>
    <col min="3082" max="3329" width="9" style="264"/>
    <col min="3330" max="3330" width="11.25" style="264" customWidth="1"/>
    <col min="3331" max="3336" width="9" style="264"/>
    <col min="3337" max="3337" width="7.625" style="264" customWidth="1"/>
    <col min="3338" max="3585" width="9" style="264"/>
    <col min="3586" max="3586" width="11.25" style="264" customWidth="1"/>
    <col min="3587" max="3592" width="9" style="264"/>
    <col min="3593" max="3593" width="7.625" style="264" customWidth="1"/>
    <col min="3594" max="3841" width="9" style="264"/>
    <col min="3842" max="3842" width="11.25" style="264" customWidth="1"/>
    <col min="3843" max="3848" width="9" style="264"/>
    <col min="3849" max="3849" width="7.625" style="264" customWidth="1"/>
    <col min="3850" max="4097" width="9" style="264"/>
    <col min="4098" max="4098" width="11.25" style="264" customWidth="1"/>
    <col min="4099" max="4104" width="9" style="264"/>
    <col min="4105" max="4105" width="7.625" style="264" customWidth="1"/>
    <col min="4106" max="4353" width="9" style="264"/>
    <col min="4354" max="4354" width="11.25" style="264" customWidth="1"/>
    <col min="4355" max="4360" width="9" style="264"/>
    <col min="4361" max="4361" width="7.625" style="264" customWidth="1"/>
    <col min="4362" max="4609" width="9" style="264"/>
    <col min="4610" max="4610" width="11.25" style="264" customWidth="1"/>
    <col min="4611" max="4616" width="9" style="264"/>
    <col min="4617" max="4617" width="7.625" style="264" customWidth="1"/>
    <col min="4618" max="4865" width="9" style="264"/>
    <col min="4866" max="4866" width="11.25" style="264" customWidth="1"/>
    <col min="4867" max="4872" width="9" style="264"/>
    <col min="4873" max="4873" width="7.625" style="264" customWidth="1"/>
    <col min="4874" max="5121" width="9" style="264"/>
    <col min="5122" max="5122" width="11.25" style="264" customWidth="1"/>
    <col min="5123" max="5128" width="9" style="264"/>
    <col min="5129" max="5129" width="7.625" style="264" customWidth="1"/>
    <col min="5130" max="5377" width="9" style="264"/>
    <col min="5378" max="5378" width="11.25" style="264" customWidth="1"/>
    <col min="5379" max="5384" width="9" style="264"/>
    <col min="5385" max="5385" width="7.625" style="264" customWidth="1"/>
    <col min="5386" max="5633" width="9" style="264"/>
    <col min="5634" max="5634" width="11.25" style="264" customWidth="1"/>
    <col min="5635" max="5640" width="9" style="264"/>
    <col min="5641" max="5641" width="7.625" style="264" customWidth="1"/>
    <col min="5642" max="5889" width="9" style="264"/>
    <col min="5890" max="5890" width="11.25" style="264" customWidth="1"/>
    <col min="5891" max="5896" width="9" style="264"/>
    <col min="5897" max="5897" width="7.625" style="264" customWidth="1"/>
    <col min="5898" max="6145" width="9" style="264"/>
    <col min="6146" max="6146" width="11.25" style="264" customWidth="1"/>
    <col min="6147" max="6152" width="9" style="264"/>
    <col min="6153" max="6153" width="7.625" style="264" customWidth="1"/>
    <col min="6154" max="6401" width="9" style="264"/>
    <col min="6402" max="6402" width="11.25" style="264" customWidth="1"/>
    <col min="6403" max="6408" width="9" style="264"/>
    <col min="6409" max="6409" width="7.625" style="264" customWidth="1"/>
    <col min="6410" max="6657" width="9" style="264"/>
    <col min="6658" max="6658" width="11.25" style="264" customWidth="1"/>
    <col min="6659" max="6664" width="9" style="264"/>
    <col min="6665" max="6665" width="7.625" style="264" customWidth="1"/>
    <col min="6666" max="6913" width="9" style="264"/>
    <col min="6914" max="6914" width="11.25" style="264" customWidth="1"/>
    <col min="6915" max="6920" width="9" style="264"/>
    <col min="6921" max="6921" width="7.625" style="264" customWidth="1"/>
    <col min="6922" max="7169" width="9" style="264"/>
    <col min="7170" max="7170" width="11.25" style="264" customWidth="1"/>
    <col min="7171" max="7176" width="9" style="264"/>
    <col min="7177" max="7177" width="7.625" style="264" customWidth="1"/>
    <col min="7178" max="7425" width="9" style="264"/>
    <col min="7426" max="7426" width="11.25" style="264" customWidth="1"/>
    <col min="7427" max="7432" width="9" style="264"/>
    <col min="7433" max="7433" width="7.625" style="264" customWidth="1"/>
    <col min="7434" max="7681" width="9" style="264"/>
    <col min="7682" max="7682" width="11.25" style="264" customWidth="1"/>
    <col min="7683" max="7688" width="9" style="264"/>
    <col min="7689" max="7689" width="7.625" style="264" customWidth="1"/>
    <col min="7690" max="7937" width="9" style="264"/>
    <col min="7938" max="7938" width="11.25" style="264" customWidth="1"/>
    <col min="7939" max="7944" width="9" style="264"/>
    <col min="7945" max="7945" width="7.625" style="264" customWidth="1"/>
    <col min="7946" max="8193" width="9" style="264"/>
    <col min="8194" max="8194" width="11.25" style="264" customWidth="1"/>
    <col min="8195" max="8200" width="9" style="264"/>
    <col min="8201" max="8201" width="7.625" style="264" customWidth="1"/>
    <col min="8202" max="8449" width="9" style="264"/>
    <col min="8450" max="8450" width="11.25" style="264" customWidth="1"/>
    <col min="8451" max="8456" width="9" style="264"/>
    <col min="8457" max="8457" width="7.625" style="264" customWidth="1"/>
    <col min="8458" max="8705" width="9" style="264"/>
    <col min="8706" max="8706" width="11.25" style="264" customWidth="1"/>
    <col min="8707" max="8712" width="9" style="264"/>
    <col min="8713" max="8713" width="7.625" style="264" customWidth="1"/>
    <col min="8714" max="8961" width="9" style="264"/>
    <col min="8962" max="8962" width="11.25" style="264" customWidth="1"/>
    <col min="8963" max="8968" width="9" style="264"/>
    <col min="8969" max="8969" width="7.625" style="264" customWidth="1"/>
    <col min="8970" max="9217" width="9" style="264"/>
    <col min="9218" max="9218" width="11.25" style="264" customWidth="1"/>
    <col min="9219" max="9224" width="9" style="264"/>
    <col min="9225" max="9225" width="7.625" style="264" customWidth="1"/>
    <col min="9226" max="9473" width="9" style="264"/>
    <col min="9474" max="9474" width="11.25" style="264" customWidth="1"/>
    <col min="9475" max="9480" width="9" style="264"/>
    <col min="9481" max="9481" width="7.625" style="264" customWidth="1"/>
    <col min="9482" max="9729" width="9" style="264"/>
    <col min="9730" max="9730" width="11.25" style="264" customWidth="1"/>
    <col min="9731" max="9736" width="9" style="264"/>
    <col min="9737" max="9737" width="7.625" style="264" customWidth="1"/>
    <col min="9738" max="9985" width="9" style="264"/>
    <col min="9986" max="9986" width="11.25" style="264" customWidth="1"/>
    <col min="9987" max="9992" width="9" style="264"/>
    <col min="9993" max="9993" width="7.625" style="264" customWidth="1"/>
    <col min="9994" max="10241" width="9" style="264"/>
    <col min="10242" max="10242" width="11.25" style="264" customWidth="1"/>
    <col min="10243" max="10248" width="9" style="264"/>
    <col min="10249" max="10249" width="7.625" style="264" customWidth="1"/>
    <col min="10250" max="10497" width="9" style="264"/>
    <col min="10498" max="10498" width="11.25" style="264" customWidth="1"/>
    <col min="10499" max="10504" width="9" style="264"/>
    <col min="10505" max="10505" width="7.625" style="264" customWidth="1"/>
    <col min="10506" max="10753" width="9" style="264"/>
    <col min="10754" max="10754" width="11.25" style="264" customWidth="1"/>
    <col min="10755" max="10760" width="9" style="264"/>
    <col min="10761" max="10761" width="7.625" style="264" customWidth="1"/>
    <col min="10762" max="11009" width="9" style="264"/>
    <col min="11010" max="11010" width="11.25" style="264" customWidth="1"/>
    <col min="11011" max="11016" width="9" style="264"/>
    <col min="11017" max="11017" width="7.625" style="264" customWidth="1"/>
    <col min="11018" max="11265" width="9" style="264"/>
    <col min="11266" max="11266" width="11.25" style="264" customWidth="1"/>
    <col min="11267" max="11272" width="9" style="264"/>
    <col min="11273" max="11273" width="7.625" style="264" customWidth="1"/>
    <col min="11274" max="11521" width="9" style="264"/>
    <col min="11522" max="11522" width="11.25" style="264" customWidth="1"/>
    <col min="11523" max="11528" width="9" style="264"/>
    <col min="11529" max="11529" width="7.625" style="264" customWidth="1"/>
    <col min="11530" max="11777" width="9" style="264"/>
    <col min="11778" max="11778" width="11.25" style="264" customWidth="1"/>
    <col min="11779" max="11784" width="9" style="264"/>
    <col min="11785" max="11785" width="7.625" style="264" customWidth="1"/>
    <col min="11786" max="12033" width="9" style="264"/>
    <col min="12034" max="12034" width="11.25" style="264" customWidth="1"/>
    <col min="12035" max="12040" width="9" style="264"/>
    <col min="12041" max="12041" width="7.625" style="264" customWidth="1"/>
    <col min="12042" max="12289" width="9" style="264"/>
    <col min="12290" max="12290" width="11.25" style="264" customWidth="1"/>
    <col min="12291" max="12296" width="9" style="264"/>
    <col min="12297" max="12297" width="7.625" style="264" customWidth="1"/>
    <col min="12298" max="12545" width="9" style="264"/>
    <col min="12546" max="12546" width="11.25" style="264" customWidth="1"/>
    <col min="12547" max="12552" width="9" style="264"/>
    <col min="12553" max="12553" width="7.625" style="264" customWidth="1"/>
    <col min="12554" max="12801" width="9" style="264"/>
    <col min="12802" max="12802" width="11.25" style="264" customWidth="1"/>
    <col min="12803" max="12808" width="9" style="264"/>
    <col min="12809" max="12809" width="7.625" style="264" customWidth="1"/>
    <col min="12810" max="13057" width="9" style="264"/>
    <col min="13058" max="13058" width="11.25" style="264" customWidth="1"/>
    <col min="13059" max="13064" width="9" style="264"/>
    <col min="13065" max="13065" width="7.625" style="264" customWidth="1"/>
    <col min="13066" max="13313" width="9" style="264"/>
    <col min="13314" max="13314" width="11.25" style="264" customWidth="1"/>
    <col min="13315" max="13320" width="9" style="264"/>
    <col min="13321" max="13321" width="7.625" style="264" customWidth="1"/>
    <col min="13322" max="13569" width="9" style="264"/>
    <col min="13570" max="13570" width="11.25" style="264" customWidth="1"/>
    <col min="13571" max="13576" width="9" style="264"/>
    <col min="13577" max="13577" width="7.625" style="264" customWidth="1"/>
    <col min="13578" max="13825" width="9" style="264"/>
    <col min="13826" max="13826" width="11.25" style="264" customWidth="1"/>
    <col min="13827" max="13832" width="9" style="264"/>
    <col min="13833" max="13833" width="7.625" style="264" customWidth="1"/>
    <col min="13834" max="14081" width="9" style="264"/>
    <col min="14082" max="14082" width="11.25" style="264" customWidth="1"/>
    <col min="14083" max="14088" width="9" style="264"/>
    <col min="14089" max="14089" width="7.625" style="264" customWidth="1"/>
    <col min="14090" max="14337" width="9" style="264"/>
    <col min="14338" max="14338" width="11.25" style="264" customWidth="1"/>
    <col min="14339" max="14344" width="9" style="264"/>
    <col min="14345" max="14345" width="7.625" style="264" customWidth="1"/>
    <col min="14346" max="14593" width="9" style="264"/>
    <col min="14594" max="14594" width="11.25" style="264" customWidth="1"/>
    <col min="14595" max="14600" width="9" style="264"/>
    <col min="14601" max="14601" width="7.625" style="264" customWidth="1"/>
    <col min="14602" max="14849" width="9" style="264"/>
    <col min="14850" max="14850" width="11.25" style="264" customWidth="1"/>
    <col min="14851" max="14856" width="9" style="264"/>
    <col min="14857" max="14857" width="7.625" style="264" customWidth="1"/>
    <col min="14858" max="15105" width="9" style="264"/>
    <col min="15106" max="15106" width="11.25" style="264" customWidth="1"/>
    <col min="15107" max="15112" width="9" style="264"/>
    <col min="15113" max="15113" width="7.625" style="264" customWidth="1"/>
    <col min="15114" max="15361" width="9" style="264"/>
    <col min="15362" max="15362" width="11.25" style="264" customWidth="1"/>
    <col min="15363" max="15368" width="9" style="264"/>
    <col min="15369" max="15369" width="7.625" style="264" customWidth="1"/>
    <col min="15370" max="15617" width="9" style="264"/>
    <col min="15618" max="15618" width="11.25" style="264" customWidth="1"/>
    <col min="15619" max="15624" width="9" style="264"/>
    <col min="15625" max="15625" width="7.625" style="264" customWidth="1"/>
    <col min="15626" max="15873" width="9" style="264"/>
    <col min="15874" max="15874" width="11.25" style="264" customWidth="1"/>
    <col min="15875" max="15880" width="9" style="264"/>
    <col min="15881" max="15881" width="7.625" style="264" customWidth="1"/>
    <col min="15882" max="16129" width="9" style="264"/>
    <col min="16130" max="16130" width="11.25" style="264" customWidth="1"/>
    <col min="16131" max="16136" width="9" style="264"/>
    <col min="16137" max="16137" width="7.625" style="264" customWidth="1"/>
    <col min="16138" max="16384" width="9" style="264"/>
  </cols>
  <sheetData>
    <row r="3" spans="1:10" ht="29.25" customHeight="1">
      <c r="A3" s="857" t="s">
        <v>637</v>
      </c>
      <c r="B3" s="857"/>
      <c r="C3" s="857"/>
      <c r="D3" s="857"/>
      <c r="E3" s="857"/>
      <c r="F3" s="857"/>
      <c r="G3" s="857"/>
      <c r="H3" s="857"/>
      <c r="I3" s="857"/>
      <c r="J3" s="857"/>
    </row>
    <row r="8" spans="1:10">
      <c r="A8" s="856" t="str">
        <f>"福岡県"&amp;入力シート!C5&amp;"長　殿"</f>
        <v>福岡県○○県土整備事務所長　殿</v>
      </c>
      <c r="B8" s="856"/>
      <c r="C8" s="856"/>
    </row>
    <row r="13" spans="1:10">
      <c r="B13" s="307" t="s">
        <v>440</v>
      </c>
      <c r="C13" s="859" t="str">
        <f>"50"&amp;入力シート!C3&amp;"-"&amp;入力シート!C4</f>
        <v>503-12345-001</v>
      </c>
      <c r="D13" s="859"/>
      <c r="E13" s="267"/>
      <c r="F13" s="267"/>
      <c r="G13" s="267"/>
      <c r="H13" s="267"/>
    </row>
    <row r="14" spans="1:10">
      <c r="B14" s="268"/>
    </row>
    <row r="15" spans="1:10">
      <c r="B15" s="265" t="s">
        <v>636</v>
      </c>
      <c r="C15" s="860" t="str">
        <f>入力シート!C11</f>
        <v>主要地方道博多天神線</v>
      </c>
      <c r="D15" s="860"/>
      <c r="E15" s="860"/>
      <c r="F15" s="860"/>
      <c r="G15" s="266"/>
      <c r="H15" s="266"/>
    </row>
    <row r="16" spans="1:10">
      <c r="B16" s="268"/>
    </row>
    <row r="17" spans="1:9">
      <c r="B17" s="265" t="s">
        <v>511</v>
      </c>
      <c r="C17" s="861" t="str">
        <f>入力シート!C10</f>
        <v>県道博多天神線排水性舗装工事（第２工区）</v>
      </c>
      <c r="D17" s="861"/>
      <c r="E17" s="861"/>
      <c r="F17" s="861"/>
      <c r="G17" s="861"/>
      <c r="H17" s="266"/>
    </row>
    <row r="18" spans="1:9">
      <c r="B18" s="269"/>
      <c r="C18" s="267"/>
      <c r="D18" s="267"/>
      <c r="E18" s="267"/>
      <c r="F18" s="267"/>
      <c r="G18" s="267"/>
      <c r="H18" s="267"/>
    </row>
    <row r="19" spans="1:9">
      <c r="B19" s="269"/>
      <c r="C19" s="267"/>
      <c r="D19" s="267"/>
      <c r="E19" s="267"/>
      <c r="F19" s="267"/>
      <c r="G19" s="267"/>
      <c r="H19" s="267"/>
    </row>
    <row r="20" spans="1:9">
      <c r="B20" s="269"/>
      <c r="C20" s="267"/>
      <c r="D20" s="267"/>
      <c r="E20" s="267"/>
      <c r="F20" s="267"/>
      <c r="G20" s="267"/>
      <c r="H20" s="267"/>
    </row>
    <row r="21" spans="1:9">
      <c r="A21" s="264" t="s">
        <v>635</v>
      </c>
      <c r="B21" s="267"/>
      <c r="C21" s="267"/>
      <c r="D21" s="267"/>
      <c r="E21" s="267"/>
      <c r="F21" s="267"/>
      <c r="G21" s="267"/>
    </row>
    <row r="22" spans="1:9">
      <c r="B22" s="267"/>
      <c r="C22" s="267"/>
      <c r="D22" s="267"/>
      <c r="E22" s="267"/>
      <c r="F22" s="267"/>
      <c r="G22" s="267"/>
    </row>
    <row r="25" spans="1:9">
      <c r="B25" s="306" t="s">
        <v>634</v>
      </c>
      <c r="C25" s="306"/>
      <c r="D25" s="306"/>
      <c r="E25" s="306"/>
      <c r="F25" s="306"/>
      <c r="G25" s="306"/>
      <c r="H25" s="306"/>
      <c r="I25" s="306"/>
    </row>
    <row r="26" spans="1:9" ht="27" customHeight="1">
      <c r="B26" s="858"/>
      <c r="C26" s="858"/>
      <c r="D26" s="858"/>
      <c r="E26" s="858"/>
      <c r="F26" s="858"/>
      <c r="G26" s="858"/>
      <c r="H26" s="858"/>
      <c r="I26" s="858"/>
    </row>
    <row r="27" spans="1:9" ht="27" customHeight="1">
      <c r="B27" s="858"/>
      <c r="C27" s="858"/>
      <c r="D27" s="858"/>
      <c r="E27" s="858"/>
      <c r="F27" s="858"/>
      <c r="G27" s="858"/>
      <c r="H27" s="858"/>
      <c r="I27" s="858"/>
    </row>
    <row r="28" spans="1:9" ht="27" customHeight="1">
      <c r="B28" s="858"/>
      <c r="C28" s="858"/>
      <c r="D28" s="858"/>
      <c r="E28" s="858"/>
      <c r="F28" s="858"/>
      <c r="G28" s="858"/>
      <c r="H28" s="858"/>
      <c r="I28" s="858"/>
    </row>
    <row r="29" spans="1:9" ht="27" customHeight="1">
      <c r="B29" s="858"/>
      <c r="C29" s="858"/>
      <c r="D29" s="858"/>
      <c r="E29" s="858"/>
      <c r="F29" s="858"/>
      <c r="G29" s="858"/>
      <c r="H29" s="858"/>
      <c r="I29" s="858"/>
    </row>
    <row r="30" spans="1:9" ht="27" customHeight="1">
      <c r="B30" s="269"/>
      <c r="C30" s="269"/>
      <c r="D30" s="269"/>
      <c r="E30" s="269"/>
      <c r="F30" s="269"/>
      <c r="G30" s="269"/>
      <c r="H30" s="269"/>
      <c r="I30" s="269"/>
    </row>
    <row r="31" spans="1:9" ht="27" customHeight="1">
      <c r="B31" s="269"/>
      <c r="C31" s="269"/>
      <c r="D31" s="269"/>
      <c r="E31" s="269"/>
      <c r="F31" s="269"/>
      <c r="G31" s="269"/>
      <c r="H31" s="269"/>
      <c r="I31" s="269"/>
    </row>
    <row r="32" spans="1:9" ht="27" customHeight="1">
      <c r="B32" s="269"/>
      <c r="C32" s="269"/>
      <c r="D32" s="269"/>
      <c r="E32" s="269"/>
      <c r="F32" s="269"/>
      <c r="G32" s="269"/>
      <c r="H32" s="269"/>
      <c r="I32" s="269"/>
    </row>
    <row r="34" spans="3:8">
      <c r="D34" s="854">
        <v>37778</v>
      </c>
      <c r="E34" s="854"/>
      <c r="F34" s="854"/>
      <c r="G34" s="854"/>
    </row>
    <row r="36" spans="3:8">
      <c r="C36" s="264" t="s">
        <v>506</v>
      </c>
      <c r="F36" s="855" t="str">
        <f>入力シート!C25</f>
        <v>福岡市博多区東公園７－７</v>
      </c>
      <c r="G36" s="855"/>
      <c r="H36" s="855"/>
    </row>
    <row r="37" spans="3:8">
      <c r="F37" s="855"/>
      <c r="G37" s="855"/>
      <c r="H37" s="855"/>
    </row>
    <row r="38" spans="3:8">
      <c r="C38" s="264" t="s">
        <v>505</v>
      </c>
      <c r="F38" s="855" t="str">
        <f>入力シート!C26</f>
        <v>(株）福岡企画技調</v>
      </c>
      <c r="G38" s="855"/>
      <c r="H38" s="855"/>
    </row>
    <row r="39" spans="3:8">
      <c r="F39" s="855"/>
      <c r="G39" s="855"/>
      <c r="H39" s="855"/>
    </row>
    <row r="40" spans="3:8">
      <c r="C40" s="264" t="s">
        <v>633</v>
      </c>
      <c r="F40" s="856" t="str">
        <f>入力シート!C27</f>
        <v>代表取締役　企画太郎</v>
      </c>
      <c r="G40" s="856"/>
      <c r="H40" s="856"/>
    </row>
  </sheetData>
  <mergeCells count="13">
    <mergeCell ref="D34:G34"/>
    <mergeCell ref="F36:H37"/>
    <mergeCell ref="F38:H39"/>
    <mergeCell ref="F40:H40"/>
    <mergeCell ref="A3:J3"/>
    <mergeCell ref="B26:I26"/>
    <mergeCell ref="B27:I27"/>
    <mergeCell ref="B28:I28"/>
    <mergeCell ref="B29:I29"/>
    <mergeCell ref="C13:D13"/>
    <mergeCell ref="C15:F15"/>
    <mergeCell ref="C17:G17"/>
    <mergeCell ref="A8:C8"/>
  </mergeCells>
  <phoneticPr fontId="7"/>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view="pageBreakPreview" topLeftCell="C2" zoomScale="80" zoomScaleNormal="100" zoomScaleSheetLayoutView="80" workbookViewId="0">
      <selection activeCell="C5" sqref="C5:C6"/>
    </sheetView>
  </sheetViews>
  <sheetFormatPr defaultRowHeight="13.5"/>
  <cols>
    <col min="1" max="1" width="9" style="264"/>
    <col min="2" max="2" width="11.25" style="264" customWidth="1"/>
    <col min="3" max="8" width="9" style="264"/>
    <col min="9" max="9" width="7.625" style="264" customWidth="1"/>
    <col min="10" max="257" width="9" style="264"/>
    <col min="258" max="258" width="11.25" style="264" customWidth="1"/>
    <col min="259" max="264" width="9" style="264"/>
    <col min="265" max="265" width="7.625" style="264" customWidth="1"/>
    <col min="266" max="513" width="9" style="264"/>
    <col min="514" max="514" width="11.25" style="264" customWidth="1"/>
    <col min="515" max="520" width="9" style="264"/>
    <col min="521" max="521" width="7.625" style="264" customWidth="1"/>
    <col min="522" max="769" width="9" style="264"/>
    <col min="770" max="770" width="11.25" style="264" customWidth="1"/>
    <col min="771" max="776" width="9" style="264"/>
    <col min="777" max="777" width="7.625" style="264" customWidth="1"/>
    <col min="778" max="1025" width="9" style="264"/>
    <col min="1026" max="1026" width="11.25" style="264" customWidth="1"/>
    <col min="1027" max="1032" width="9" style="264"/>
    <col min="1033" max="1033" width="7.625" style="264" customWidth="1"/>
    <col min="1034" max="1281" width="9" style="264"/>
    <col min="1282" max="1282" width="11.25" style="264" customWidth="1"/>
    <col min="1283" max="1288" width="9" style="264"/>
    <col min="1289" max="1289" width="7.625" style="264" customWidth="1"/>
    <col min="1290" max="1537" width="9" style="264"/>
    <col min="1538" max="1538" width="11.25" style="264" customWidth="1"/>
    <col min="1539" max="1544" width="9" style="264"/>
    <col min="1545" max="1545" width="7.625" style="264" customWidth="1"/>
    <col min="1546" max="1793" width="9" style="264"/>
    <col min="1794" max="1794" width="11.25" style="264" customWidth="1"/>
    <col min="1795" max="1800" width="9" style="264"/>
    <col min="1801" max="1801" width="7.625" style="264" customWidth="1"/>
    <col min="1802" max="2049" width="9" style="264"/>
    <col min="2050" max="2050" width="11.25" style="264" customWidth="1"/>
    <col min="2051" max="2056" width="9" style="264"/>
    <col min="2057" max="2057" width="7.625" style="264" customWidth="1"/>
    <col min="2058" max="2305" width="9" style="264"/>
    <col min="2306" max="2306" width="11.25" style="264" customWidth="1"/>
    <col min="2307" max="2312" width="9" style="264"/>
    <col min="2313" max="2313" width="7.625" style="264" customWidth="1"/>
    <col min="2314" max="2561" width="9" style="264"/>
    <col min="2562" max="2562" width="11.25" style="264" customWidth="1"/>
    <col min="2563" max="2568" width="9" style="264"/>
    <col min="2569" max="2569" width="7.625" style="264" customWidth="1"/>
    <col min="2570" max="2817" width="9" style="264"/>
    <col min="2818" max="2818" width="11.25" style="264" customWidth="1"/>
    <col min="2819" max="2824" width="9" style="264"/>
    <col min="2825" max="2825" width="7.625" style="264" customWidth="1"/>
    <col min="2826" max="3073" width="9" style="264"/>
    <col min="3074" max="3074" width="11.25" style="264" customWidth="1"/>
    <col min="3075" max="3080" width="9" style="264"/>
    <col min="3081" max="3081" width="7.625" style="264" customWidth="1"/>
    <col min="3082" max="3329" width="9" style="264"/>
    <col min="3330" max="3330" width="11.25" style="264" customWidth="1"/>
    <col min="3331" max="3336" width="9" style="264"/>
    <col min="3337" max="3337" width="7.625" style="264" customWidth="1"/>
    <col min="3338" max="3585" width="9" style="264"/>
    <col min="3586" max="3586" width="11.25" style="264" customWidth="1"/>
    <col min="3587" max="3592" width="9" style="264"/>
    <col min="3593" max="3593" width="7.625" style="264" customWidth="1"/>
    <col min="3594" max="3841" width="9" style="264"/>
    <col min="3842" max="3842" width="11.25" style="264" customWidth="1"/>
    <col min="3843" max="3848" width="9" style="264"/>
    <col min="3849" max="3849" width="7.625" style="264" customWidth="1"/>
    <col min="3850" max="4097" width="9" style="264"/>
    <col min="4098" max="4098" width="11.25" style="264" customWidth="1"/>
    <col min="4099" max="4104" width="9" style="264"/>
    <col min="4105" max="4105" width="7.625" style="264" customWidth="1"/>
    <col min="4106" max="4353" width="9" style="264"/>
    <col min="4354" max="4354" width="11.25" style="264" customWidth="1"/>
    <col min="4355" max="4360" width="9" style="264"/>
    <col min="4361" max="4361" width="7.625" style="264" customWidth="1"/>
    <col min="4362" max="4609" width="9" style="264"/>
    <col min="4610" max="4610" width="11.25" style="264" customWidth="1"/>
    <col min="4611" max="4616" width="9" style="264"/>
    <col min="4617" max="4617" width="7.625" style="264" customWidth="1"/>
    <col min="4618" max="4865" width="9" style="264"/>
    <col min="4866" max="4866" width="11.25" style="264" customWidth="1"/>
    <col min="4867" max="4872" width="9" style="264"/>
    <col min="4873" max="4873" width="7.625" style="264" customWidth="1"/>
    <col min="4874" max="5121" width="9" style="264"/>
    <col min="5122" max="5122" width="11.25" style="264" customWidth="1"/>
    <col min="5123" max="5128" width="9" style="264"/>
    <col min="5129" max="5129" width="7.625" style="264" customWidth="1"/>
    <col min="5130" max="5377" width="9" style="264"/>
    <col min="5378" max="5378" width="11.25" style="264" customWidth="1"/>
    <col min="5379" max="5384" width="9" style="264"/>
    <col min="5385" max="5385" width="7.625" style="264" customWidth="1"/>
    <col min="5386" max="5633" width="9" style="264"/>
    <col min="5634" max="5634" width="11.25" style="264" customWidth="1"/>
    <col min="5635" max="5640" width="9" style="264"/>
    <col min="5641" max="5641" width="7.625" style="264" customWidth="1"/>
    <col min="5642" max="5889" width="9" style="264"/>
    <col min="5890" max="5890" width="11.25" style="264" customWidth="1"/>
    <col min="5891" max="5896" width="9" style="264"/>
    <col min="5897" max="5897" width="7.625" style="264" customWidth="1"/>
    <col min="5898" max="6145" width="9" style="264"/>
    <col min="6146" max="6146" width="11.25" style="264" customWidth="1"/>
    <col min="6147" max="6152" width="9" style="264"/>
    <col min="6153" max="6153" width="7.625" style="264" customWidth="1"/>
    <col min="6154" max="6401" width="9" style="264"/>
    <col min="6402" max="6402" width="11.25" style="264" customWidth="1"/>
    <col min="6403" max="6408" width="9" style="264"/>
    <col min="6409" max="6409" width="7.625" style="264" customWidth="1"/>
    <col min="6410" max="6657" width="9" style="264"/>
    <col min="6658" max="6658" width="11.25" style="264" customWidth="1"/>
    <col min="6659" max="6664" width="9" style="264"/>
    <col min="6665" max="6665" width="7.625" style="264" customWidth="1"/>
    <col min="6666" max="6913" width="9" style="264"/>
    <col min="6914" max="6914" width="11.25" style="264" customWidth="1"/>
    <col min="6915" max="6920" width="9" style="264"/>
    <col min="6921" max="6921" width="7.625" style="264" customWidth="1"/>
    <col min="6922" max="7169" width="9" style="264"/>
    <col min="7170" max="7170" width="11.25" style="264" customWidth="1"/>
    <col min="7171" max="7176" width="9" style="264"/>
    <col min="7177" max="7177" width="7.625" style="264" customWidth="1"/>
    <col min="7178" max="7425" width="9" style="264"/>
    <col min="7426" max="7426" width="11.25" style="264" customWidth="1"/>
    <col min="7427" max="7432" width="9" style="264"/>
    <col min="7433" max="7433" width="7.625" style="264" customWidth="1"/>
    <col min="7434" max="7681" width="9" style="264"/>
    <col min="7682" max="7682" width="11.25" style="264" customWidth="1"/>
    <col min="7683" max="7688" width="9" style="264"/>
    <col min="7689" max="7689" width="7.625" style="264" customWidth="1"/>
    <col min="7690" max="7937" width="9" style="264"/>
    <col min="7938" max="7938" width="11.25" style="264" customWidth="1"/>
    <col min="7939" max="7944" width="9" style="264"/>
    <col min="7945" max="7945" width="7.625" style="264" customWidth="1"/>
    <col min="7946" max="8193" width="9" style="264"/>
    <col min="8194" max="8194" width="11.25" style="264" customWidth="1"/>
    <col min="8195" max="8200" width="9" style="264"/>
    <col min="8201" max="8201" width="7.625" style="264" customWidth="1"/>
    <col min="8202" max="8449" width="9" style="264"/>
    <col min="8450" max="8450" width="11.25" style="264" customWidth="1"/>
    <col min="8451" max="8456" width="9" style="264"/>
    <col min="8457" max="8457" width="7.625" style="264" customWidth="1"/>
    <col min="8458" max="8705" width="9" style="264"/>
    <col min="8706" max="8706" width="11.25" style="264" customWidth="1"/>
    <col min="8707" max="8712" width="9" style="264"/>
    <col min="8713" max="8713" width="7.625" style="264" customWidth="1"/>
    <col min="8714" max="8961" width="9" style="264"/>
    <col min="8962" max="8962" width="11.25" style="264" customWidth="1"/>
    <col min="8963" max="8968" width="9" style="264"/>
    <col min="8969" max="8969" width="7.625" style="264" customWidth="1"/>
    <col min="8970" max="9217" width="9" style="264"/>
    <col min="9218" max="9218" width="11.25" style="264" customWidth="1"/>
    <col min="9219" max="9224" width="9" style="264"/>
    <col min="9225" max="9225" width="7.625" style="264" customWidth="1"/>
    <col min="9226" max="9473" width="9" style="264"/>
    <col min="9474" max="9474" width="11.25" style="264" customWidth="1"/>
    <col min="9475" max="9480" width="9" style="264"/>
    <col min="9481" max="9481" width="7.625" style="264" customWidth="1"/>
    <col min="9482" max="9729" width="9" style="264"/>
    <col min="9730" max="9730" width="11.25" style="264" customWidth="1"/>
    <col min="9731" max="9736" width="9" style="264"/>
    <col min="9737" max="9737" width="7.625" style="264" customWidth="1"/>
    <col min="9738" max="9985" width="9" style="264"/>
    <col min="9986" max="9986" width="11.25" style="264" customWidth="1"/>
    <col min="9987" max="9992" width="9" style="264"/>
    <col min="9993" max="9993" width="7.625" style="264" customWidth="1"/>
    <col min="9994" max="10241" width="9" style="264"/>
    <col min="10242" max="10242" width="11.25" style="264" customWidth="1"/>
    <col min="10243" max="10248" width="9" style="264"/>
    <col min="10249" max="10249" width="7.625" style="264" customWidth="1"/>
    <col min="10250" max="10497" width="9" style="264"/>
    <col min="10498" max="10498" width="11.25" style="264" customWidth="1"/>
    <col min="10499" max="10504" width="9" style="264"/>
    <col min="10505" max="10505" width="7.625" style="264" customWidth="1"/>
    <col min="10506" max="10753" width="9" style="264"/>
    <col min="10754" max="10754" width="11.25" style="264" customWidth="1"/>
    <col min="10755" max="10760" width="9" style="264"/>
    <col min="10761" max="10761" width="7.625" style="264" customWidth="1"/>
    <col min="10762" max="11009" width="9" style="264"/>
    <col min="11010" max="11010" width="11.25" style="264" customWidth="1"/>
    <col min="11011" max="11016" width="9" style="264"/>
    <col min="11017" max="11017" width="7.625" style="264" customWidth="1"/>
    <col min="11018" max="11265" width="9" style="264"/>
    <col min="11266" max="11266" width="11.25" style="264" customWidth="1"/>
    <col min="11267" max="11272" width="9" style="264"/>
    <col min="11273" max="11273" width="7.625" style="264" customWidth="1"/>
    <col min="11274" max="11521" width="9" style="264"/>
    <col min="11522" max="11522" width="11.25" style="264" customWidth="1"/>
    <col min="11523" max="11528" width="9" style="264"/>
    <col min="11529" max="11529" width="7.625" style="264" customWidth="1"/>
    <col min="11530" max="11777" width="9" style="264"/>
    <col min="11778" max="11778" width="11.25" style="264" customWidth="1"/>
    <col min="11779" max="11784" width="9" style="264"/>
    <col min="11785" max="11785" width="7.625" style="264" customWidth="1"/>
    <col min="11786" max="12033" width="9" style="264"/>
    <col min="12034" max="12034" width="11.25" style="264" customWidth="1"/>
    <col min="12035" max="12040" width="9" style="264"/>
    <col min="12041" max="12041" width="7.625" style="264" customWidth="1"/>
    <col min="12042" max="12289" width="9" style="264"/>
    <col min="12290" max="12290" width="11.25" style="264" customWidth="1"/>
    <col min="12291" max="12296" width="9" style="264"/>
    <col min="12297" max="12297" width="7.625" style="264" customWidth="1"/>
    <col min="12298" max="12545" width="9" style="264"/>
    <col min="12546" max="12546" width="11.25" style="264" customWidth="1"/>
    <col min="12547" max="12552" width="9" style="264"/>
    <col min="12553" max="12553" width="7.625" style="264" customWidth="1"/>
    <col min="12554" max="12801" width="9" style="264"/>
    <col min="12802" max="12802" width="11.25" style="264" customWidth="1"/>
    <col min="12803" max="12808" width="9" style="264"/>
    <col min="12809" max="12809" width="7.625" style="264" customWidth="1"/>
    <col min="12810" max="13057" width="9" style="264"/>
    <col min="13058" max="13058" width="11.25" style="264" customWidth="1"/>
    <col min="13059" max="13064" width="9" style="264"/>
    <col min="13065" max="13065" width="7.625" style="264" customWidth="1"/>
    <col min="13066" max="13313" width="9" style="264"/>
    <col min="13314" max="13314" width="11.25" style="264" customWidth="1"/>
    <col min="13315" max="13320" width="9" style="264"/>
    <col min="13321" max="13321" width="7.625" style="264" customWidth="1"/>
    <col min="13322" max="13569" width="9" style="264"/>
    <col min="13570" max="13570" width="11.25" style="264" customWidth="1"/>
    <col min="13571" max="13576" width="9" style="264"/>
    <col min="13577" max="13577" width="7.625" style="264" customWidth="1"/>
    <col min="13578" max="13825" width="9" style="264"/>
    <col min="13826" max="13826" width="11.25" style="264" customWidth="1"/>
    <col min="13827" max="13832" width="9" style="264"/>
    <col min="13833" max="13833" width="7.625" style="264" customWidth="1"/>
    <col min="13834" max="14081" width="9" style="264"/>
    <col min="14082" max="14082" width="11.25" style="264" customWidth="1"/>
    <col min="14083" max="14088" width="9" style="264"/>
    <col min="14089" max="14089" width="7.625" style="264" customWidth="1"/>
    <col min="14090" max="14337" width="9" style="264"/>
    <col min="14338" max="14338" width="11.25" style="264" customWidth="1"/>
    <col min="14339" max="14344" width="9" style="264"/>
    <col min="14345" max="14345" width="7.625" style="264" customWidth="1"/>
    <col min="14346" max="14593" width="9" style="264"/>
    <col min="14594" max="14594" width="11.25" style="264" customWidth="1"/>
    <col min="14595" max="14600" width="9" style="264"/>
    <col min="14601" max="14601" width="7.625" style="264" customWidth="1"/>
    <col min="14602" max="14849" width="9" style="264"/>
    <col min="14850" max="14850" width="11.25" style="264" customWidth="1"/>
    <col min="14851" max="14856" width="9" style="264"/>
    <col min="14857" max="14857" width="7.625" style="264" customWidth="1"/>
    <col min="14858" max="15105" width="9" style="264"/>
    <col min="15106" max="15106" width="11.25" style="264" customWidth="1"/>
    <col min="15107" max="15112" width="9" style="264"/>
    <col min="15113" max="15113" width="7.625" style="264" customWidth="1"/>
    <col min="15114" max="15361" width="9" style="264"/>
    <col min="15362" max="15362" width="11.25" style="264" customWidth="1"/>
    <col min="15363" max="15368" width="9" style="264"/>
    <col min="15369" max="15369" width="7.625" style="264" customWidth="1"/>
    <col min="15370" max="15617" width="9" style="264"/>
    <col min="15618" max="15618" width="11.25" style="264" customWidth="1"/>
    <col min="15619" max="15624" width="9" style="264"/>
    <col min="15625" max="15625" width="7.625" style="264" customWidth="1"/>
    <col min="15626" max="15873" width="9" style="264"/>
    <col min="15874" max="15874" width="11.25" style="264" customWidth="1"/>
    <col min="15875" max="15880" width="9" style="264"/>
    <col min="15881" max="15881" width="7.625" style="264" customWidth="1"/>
    <col min="15882" max="16129" width="9" style="264"/>
    <col min="16130" max="16130" width="11.25" style="264" customWidth="1"/>
    <col min="16131" max="16136" width="9" style="264"/>
    <col min="16137" max="16137" width="7.625" style="264" customWidth="1"/>
    <col min="16138" max="16384" width="9" style="264"/>
  </cols>
  <sheetData>
    <row r="1" spans="1:10">
      <c r="I1" s="264" t="s">
        <v>643</v>
      </c>
    </row>
    <row r="3" spans="1:10" ht="29.25" customHeight="1">
      <c r="A3" s="857" t="s">
        <v>642</v>
      </c>
      <c r="B3" s="857"/>
      <c r="C3" s="857"/>
      <c r="D3" s="857"/>
      <c r="E3" s="857"/>
      <c r="F3" s="857"/>
      <c r="G3" s="857"/>
      <c r="H3" s="857"/>
      <c r="I3" s="857"/>
      <c r="J3" s="857"/>
    </row>
    <row r="8" spans="1:10">
      <c r="A8" s="856" t="str">
        <f>"福岡県"&amp;入力シート!C5&amp;"長　殿"</f>
        <v>福岡県○○県土整備事務所長　殿</v>
      </c>
      <c r="B8" s="856"/>
      <c r="C8" s="856"/>
    </row>
    <row r="13" spans="1:10">
      <c r="B13" s="307" t="s">
        <v>440</v>
      </c>
      <c r="C13" s="859" t="str">
        <f>"50"&amp;入力シート!C3&amp;"-"&amp;入力シート!C4</f>
        <v>503-12345-001</v>
      </c>
      <c r="D13" s="859"/>
      <c r="E13" s="267"/>
      <c r="F13" s="267"/>
      <c r="G13" s="267"/>
      <c r="H13" s="267"/>
    </row>
    <row r="14" spans="1:10">
      <c r="B14" s="268"/>
    </row>
    <row r="15" spans="1:10">
      <c r="B15" s="265" t="s">
        <v>641</v>
      </c>
      <c r="C15" s="860" t="str">
        <f>入力シート!C11</f>
        <v>主要地方道博多天神線</v>
      </c>
      <c r="D15" s="860"/>
      <c r="E15" s="860"/>
      <c r="F15" s="860"/>
      <c r="G15" s="266"/>
      <c r="H15" s="266"/>
    </row>
    <row r="16" spans="1:10">
      <c r="B16" s="268"/>
    </row>
    <row r="17" spans="1:9">
      <c r="B17" s="265" t="s">
        <v>627</v>
      </c>
      <c r="C17" s="861" t="str">
        <f>入力シート!C10</f>
        <v>県道博多天神線排水性舗装工事（第２工区）</v>
      </c>
      <c r="D17" s="861"/>
      <c r="E17" s="861"/>
      <c r="F17" s="861"/>
      <c r="G17" s="861"/>
      <c r="H17" s="266"/>
    </row>
    <row r="18" spans="1:9">
      <c r="B18" s="269"/>
      <c r="C18" s="267"/>
      <c r="D18" s="267"/>
      <c r="E18" s="267"/>
      <c r="F18" s="267"/>
      <c r="G18" s="267"/>
      <c r="H18" s="267"/>
    </row>
    <row r="19" spans="1:9">
      <c r="B19" s="269"/>
      <c r="C19" s="267"/>
      <c r="D19" s="267"/>
      <c r="E19" s="267"/>
      <c r="F19" s="267"/>
      <c r="G19" s="267"/>
      <c r="H19" s="267"/>
    </row>
    <row r="20" spans="1:9">
      <c r="B20" s="269"/>
      <c r="C20" s="267"/>
      <c r="D20" s="267"/>
      <c r="E20" s="267"/>
      <c r="F20" s="267"/>
      <c r="G20" s="267"/>
      <c r="H20" s="267"/>
    </row>
    <row r="21" spans="1:9">
      <c r="A21" s="264" t="s">
        <v>640</v>
      </c>
      <c r="B21" s="267"/>
      <c r="C21" s="267"/>
      <c r="D21" s="267"/>
      <c r="E21" s="267"/>
      <c r="F21" s="267"/>
      <c r="G21" s="267"/>
    </row>
    <row r="22" spans="1:9">
      <c r="A22" s="264" t="s">
        <v>639</v>
      </c>
      <c r="B22" s="267"/>
      <c r="C22" s="267"/>
      <c r="D22" s="267"/>
      <c r="E22" s="267"/>
      <c r="F22" s="267"/>
      <c r="G22" s="267"/>
    </row>
    <row r="23" spans="1:9">
      <c r="B23" s="267"/>
      <c r="C23" s="267"/>
      <c r="D23" s="267"/>
      <c r="E23" s="267"/>
      <c r="F23" s="267"/>
      <c r="G23" s="267"/>
    </row>
    <row r="26" spans="1:9">
      <c r="B26" s="306" t="s">
        <v>507</v>
      </c>
      <c r="C26" s="306"/>
      <c r="D26" s="306"/>
      <c r="E26" s="306"/>
      <c r="F26" s="306"/>
      <c r="G26" s="306"/>
      <c r="H26" s="306"/>
      <c r="I26" s="306"/>
    </row>
    <row r="27" spans="1:9" ht="27" customHeight="1">
      <c r="B27" s="858"/>
      <c r="C27" s="858"/>
      <c r="D27" s="858"/>
      <c r="E27" s="858"/>
      <c r="F27" s="858"/>
      <c r="G27" s="858"/>
      <c r="H27" s="858"/>
      <c r="I27" s="858"/>
    </row>
    <row r="28" spans="1:9" ht="27" customHeight="1">
      <c r="B28" s="858"/>
      <c r="C28" s="858"/>
      <c r="D28" s="858"/>
      <c r="E28" s="858"/>
      <c r="F28" s="858"/>
      <c r="G28" s="858"/>
      <c r="H28" s="858"/>
      <c r="I28" s="858"/>
    </row>
    <row r="29" spans="1:9" ht="27" customHeight="1">
      <c r="B29" s="858"/>
      <c r="C29" s="858"/>
      <c r="D29" s="858"/>
      <c r="E29" s="858"/>
      <c r="F29" s="858"/>
      <c r="G29" s="858"/>
      <c r="H29" s="858"/>
      <c r="I29" s="858"/>
    </row>
    <row r="30" spans="1:9" ht="27" customHeight="1">
      <c r="B30" s="858"/>
      <c r="C30" s="858"/>
      <c r="D30" s="858"/>
      <c r="E30" s="858"/>
      <c r="F30" s="858"/>
      <c r="G30" s="858"/>
      <c r="H30" s="858"/>
      <c r="I30" s="858"/>
    </row>
    <row r="31" spans="1:9" ht="27" customHeight="1">
      <c r="B31" s="269"/>
      <c r="C31" s="269"/>
      <c r="D31" s="269"/>
      <c r="E31" s="269"/>
      <c r="F31" s="269"/>
      <c r="G31" s="269"/>
      <c r="H31" s="269"/>
      <c r="I31" s="269"/>
    </row>
    <row r="32" spans="1:9" ht="27" customHeight="1">
      <c r="B32" s="269"/>
      <c r="C32" s="269"/>
      <c r="D32" s="269"/>
      <c r="E32" s="269"/>
      <c r="F32" s="269"/>
      <c r="G32" s="269"/>
      <c r="H32" s="269"/>
      <c r="I32" s="269"/>
    </row>
    <row r="33" spans="2:9" ht="27" customHeight="1">
      <c r="B33" s="269"/>
      <c r="C33" s="269"/>
      <c r="D33" s="269"/>
      <c r="E33" s="269"/>
      <c r="F33" s="269"/>
      <c r="G33" s="269"/>
      <c r="H33" s="269"/>
      <c r="I33" s="269"/>
    </row>
    <row r="34" spans="2:9">
      <c r="D34" s="854">
        <v>37778</v>
      </c>
      <c r="E34" s="854"/>
      <c r="F34" s="854"/>
      <c r="G34" s="854"/>
    </row>
    <row r="36" spans="2:9" ht="13.5" customHeight="1">
      <c r="C36" s="264" t="s">
        <v>506</v>
      </c>
      <c r="F36" s="855" t="str">
        <f>入力シート!C25</f>
        <v>福岡市博多区東公園７－７</v>
      </c>
      <c r="G36" s="855"/>
      <c r="H36" s="855"/>
    </row>
    <row r="37" spans="2:9">
      <c r="F37" s="855"/>
      <c r="G37" s="855"/>
      <c r="H37" s="855"/>
    </row>
    <row r="38" spans="2:9" ht="13.5" customHeight="1">
      <c r="C38" s="264" t="s">
        <v>505</v>
      </c>
      <c r="F38" s="855" t="str">
        <f>入力シート!C26</f>
        <v>(株）福岡企画技調</v>
      </c>
      <c r="G38" s="855"/>
      <c r="H38" s="855"/>
    </row>
    <row r="39" spans="2:9">
      <c r="F39" s="855"/>
      <c r="G39" s="855"/>
      <c r="H39" s="855"/>
    </row>
    <row r="40" spans="2:9">
      <c r="C40" s="264" t="s">
        <v>638</v>
      </c>
      <c r="F40" s="862" t="str">
        <f>入力シート!C27</f>
        <v>代表取締役　企画太郎</v>
      </c>
      <c r="G40" s="862"/>
      <c r="H40" s="862"/>
    </row>
  </sheetData>
  <mergeCells count="13">
    <mergeCell ref="D34:G34"/>
    <mergeCell ref="F36:H37"/>
    <mergeCell ref="F38:H39"/>
    <mergeCell ref="F40:H40"/>
    <mergeCell ref="A3:J3"/>
    <mergeCell ref="B27:I27"/>
    <mergeCell ref="B28:I28"/>
    <mergeCell ref="B29:I29"/>
    <mergeCell ref="B30:I30"/>
    <mergeCell ref="C13:D13"/>
    <mergeCell ref="C15:F15"/>
    <mergeCell ref="C17:G17"/>
    <mergeCell ref="A8:C8"/>
  </mergeCells>
  <phoneticPr fontId="7"/>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BreakPreview" topLeftCell="A10" zoomScale="80" zoomScaleNormal="100" zoomScaleSheetLayoutView="80" workbookViewId="0">
      <selection activeCell="C5" sqref="C5:C6"/>
    </sheetView>
  </sheetViews>
  <sheetFormatPr defaultRowHeight="13.5"/>
  <cols>
    <col min="1" max="1" width="10.375" style="368" customWidth="1"/>
    <col min="2" max="2" width="15.375" style="368" customWidth="1"/>
    <col min="3" max="3" width="9" style="368" customWidth="1"/>
    <col min="4" max="4" width="7.125" style="368" customWidth="1"/>
    <col min="5" max="9" width="9" style="368" customWidth="1"/>
    <col min="10" max="12" width="9" style="368"/>
    <col min="13" max="13" width="9.5" style="368" bestFit="1" customWidth="1"/>
    <col min="14" max="16384" width="9" style="368"/>
  </cols>
  <sheetData>
    <row r="1" spans="1:9" ht="18.75" customHeight="1">
      <c r="G1" s="387" t="s">
        <v>607</v>
      </c>
      <c r="H1" s="387" t="s">
        <v>607</v>
      </c>
      <c r="I1" s="387" t="s">
        <v>606</v>
      </c>
    </row>
    <row r="2" spans="1:9" ht="18.75" customHeight="1">
      <c r="G2" s="864"/>
      <c r="H2" s="864"/>
      <c r="I2" s="864"/>
    </row>
    <row r="3" spans="1:9" ht="18.75" customHeight="1">
      <c r="G3" s="864"/>
      <c r="H3" s="864"/>
      <c r="I3" s="864"/>
    </row>
    <row r="4" spans="1:9" ht="18.75" customHeight="1">
      <c r="F4" s="865" t="s">
        <v>604</v>
      </c>
      <c r="G4" s="865"/>
      <c r="H4" s="387" t="s">
        <v>603</v>
      </c>
      <c r="I4" s="387" t="s">
        <v>602</v>
      </c>
    </row>
    <row r="5" spans="1:9" ht="18.75" customHeight="1">
      <c r="F5" s="864"/>
      <c r="G5" s="864"/>
      <c r="H5" s="864"/>
      <c r="I5" s="864"/>
    </row>
    <row r="6" spans="1:9" ht="18.75" customHeight="1">
      <c r="F6" s="864"/>
      <c r="G6" s="864"/>
      <c r="H6" s="864"/>
      <c r="I6" s="864"/>
    </row>
    <row r="7" spans="1:9" ht="18.75" customHeight="1">
      <c r="A7" s="373"/>
    </row>
    <row r="8" spans="1:9" ht="18.75" customHeight="1">
      <c r="A8" s="373"/>
    </row>
    <row r="9" spans="1:9" ht="24" customHeight="1">
      <c r="A9" s="373"/>
    </row>
    <row r="10" spans="1:9" ht="18.75" customHeight="1">
      <c r="A10" s="866" t="s">
        <v>632</v>
      </c>
      <c r="B10" s="867"/>
      <c r="C10" s="867"/>
      <c r="D10" s="867"/>
      <c r="E10" s="867"/>
      <c r="F10" s="867"/>
      <c r="G10" s="867"/>
      <c r="H10" s="867"/>
      <c r="I10" s="867"/>
    </row>
    <row r="11" spans="1:9" ht="18.75" customHeight="1">
      <c r="A11" s="386"/>
      <c r="B11" s="378"/>
      <c r="C11" s="378"/>
      <c r="D11" s="378"/>
      <c r="E11" s="378"/>
      <c r="F11" s="378"/>
      <c r="G11" s="378"/>
      <c r="H11" s="378"/>
      <c r="I11" s="378"/>
    </row>
    <row r="12" spans="1:9" ht="18.75" customHeight="1">
      <c r="A12" s="385"/>
      <c r="B12" s="384"/>
      <c r="C12" s="384"/>
      <c r="D12" s="384"/>
      <c r="E12" s="384"/>
      <c r="F12" s="384"/>
      <c r="G12" s="863" t="s">
        <v>631</v>
      </c>
      <c r="H12" s="863"/>
      <c r="I12" s="863"/>
    </row>
    <row r="13" spans="1:9" ht="18.75" customHeight="1">
      <c r="A13" s="383" t="str">
        <f>"福岡県"&amp;入力シート!C5&amp;"長　殿"</f>
        <v>福岡県○○県土整備事務所長　殿</v>
      </c>
      <c r="B13" s="383"/>
      <c r="C13" s="378"/>
      <c r="D13" s="378"/>
      <c r="E13" s="378"/>
      <c r="F13" s="378"/>
      <c r="G13" s="870" t="str">
        <f>入力シート!C25</f>
        <v>福岡市博多区東公園７－７</v>
      </c>
      <c r="H13" s="870"/>
      <c r="I13" s="870"/>
    </row>
    <row r="14" spans="1:9" ht="18.75" customHeight="1">
      <c r="A14" s="378"/>
      <c r="B14" s="378"/>
      <c r="C14" s="378"/>
      <c r="D14" s="382"/>
      <c r="E14" s="382"/>
      <c r="F14" s="382" t="s">
        <v>630</v>
      </c>
      <c r="G14" s="870"/>
      <c r="H14" s="870"/>
      <c r="I14" s="870"/>
    </row>
    <row r="15" spans="1:9" ht="18.75" customHeight="1">
      <c r="A15" s="378"/>
      <c r="B15" s="378"/>
      <c r="C15" s="378"/>
      <c r="D15" s="382"/>
      <c r="E15" s="382" t="s">
        <v>629</v>
      </c>
      <c r="F15" s="382"/>
      <c r="G15" s="878" t="str">
        <f>入力シート!C26</f>
        <v>(株）福岡企画技調</v>
      </c>
      <c r="H15" s="878"/>
      <c r="I15" s="878"/>
    </row>
    <row r="16" spans="1:9" ht="18.75" customHeight="1">
      <c r="A16" s="378"/>
      <c r="B16" s="378"/>
      <c r="C16" s="378"/>
      <c r="D16" s="382"/>
      <c r="E16" s="382"/>
      <c r="F16" s="878" t="str">
        <f>入力シート!C27</f>
        <v>代表取締役　企画太郎</v>
      </c>
      <c r="G16" s="878"/>
      <c r="H16" s="878"/>
      <c r="I16" s="878"/>
    </row>
    <row r="17" spans="1:13" ht="18.75" customHeight="1">
      <c r="A17" s="378"/>
      <c r="B17" s="378"/>
      <c r="C17" s="378"/>
      <c r="D17" s="382"/>
      <c r="E17" s="382"/>
      <c r="F17" s="382"/>
      <c r="G17" s="382"/>
      <c r="H17" s="382"/>
      <c r="I17" s="381"/>
    </row>
    <row r="18" spans="1:13" ht="9" customHeight="1">
      <c r="A18" s="378"/>
      <c r="B18" s="378"/>
      <c r="C18" s="378"/>
      <c r="D18" s="378"/>
      <c r="E18" s="378"/>
      <c r="F18" s="378"/>
      <c r="G18" s="378"/>
      <c r="H18" s="378"/>
      <c r="I18" s="380"/>
    </row>
    <row r="19" spans="1:13" ht="18.75" customHeight="1">
      <c r="A19" s="379"/>
      <c r="B19" s="378"/>
      <c r="C19" s="378"/>
      <c r="D19" s="378"/>
      <c r="E19" s="378"/>
      <c r="F19" s="378"/>
      <c r="G19" s="378"/>
      <c r="H19" s="378"/>
      <c r="I19" s="378"/>
    </row>
    <row r="20" spans="1:13" ht="25.5" customHeight="1">
      <c r="A20" s="377" t="s">
        <v>628</v>
      </c>
      <c r="B20" s="868" t="str">
        <f>入力シート!C12</f>
        <v>福岡市博多区東公園地内</v>
      </c>
      <c r="C20" s="869"/>
      <c r="D20" s="869"/>
      <c r="E20" s="869"/>
      <c r="F20" s="869"/>
      <c r="G20" s="869"/>
      <c r="H20" s="869"/>
      <c r="I20" s="869"/>
    </row>
    <row r="21" spans="1:13" ht="25.5" customHeight="1">
      <c r="A21" s="377" t="s">
        <v>627</v>
      </c>
      <c r="B21" s="868" t="str">
        <f>入力シート!C10</f>
        <v>県道博多天神線排水性舗装工事（第２工区）</v>
      </c>
      <c r="C21" s="869"/>
      <c r="D21" s="869"/>
      <c r="E21" s="869"/>
      <c r="F21" s="869"/>
      <c r="G21" s="869"/>
      <c r="H21" s="869"/>
      <c r="I21" s="869"/>
    </row>
    <row r="22" spans="1:13" ht="25.5" customHeight="1">
      <c r="A22" s="377" t="s">
        <v>626</v>
      </c>
      <c r="B22" s="868" t="str">
        <f>"令和"&amp;(YEAR(入力シート!C14)-2018)&amp;"年"&amp;MONTH(入力シート!C14)&amp;"月"&amp;DAY(入力シート!C14)&amp;"日"&amp;"　から　"&amp;"令和"&amp;(YEAR(入力シート!C15)-2018)&amp;"年"&amp;MONTH(入力シート!C15)&amp;"月"&amp;DAY(入力シート!C15)&amp;"日　まで"</f>
        <v>令和3年7月2日　から　令和3年9月27日　まで</v>
      </c>
      <c r="C22" s="869"/>
      <c r="D22" s="869"/>
      <c r="E22" s="869"/>
      <c r="F22" s="869"/>
      <c r="G22" s="869"/>
      <c r="H22" s="869"/>
      <c r="I22" s="869"/>
      <c r="M22" s="376"/>
    </row>
    <row r="23" spans="1:13" ht="19.5" customHeight="1">
      <c r="A23" s="373"/>
    </row>
    <row r="24" spans="1:13" ht="20.25" customHeight="1">
      <c r="A24" s="873" t="str">
        <f>TEXT(入力シート!C13,"令和e年m月d日")&amp;"付で請負契約を締結した上記工事に係る資材、原材料について、指名停止"</f>
        <v>令和3年7月1日付で請負契約を締結した上記工事に係る資材、原材料について、指名停止</v>
      </c>
      <c r="B24" s="874"/>
      <c r="C24" s="874"/>
      <c r="D24" s="874"/>
      <c r="E24" s="874"/>
      <c r="F24" s="874"/>
      <c r="G24" s="874"/>
      <c r="H24" s="874"/>
      <c r="I24" s="874"/>
    </row>
    <row r="25" spans="1:13" ht="20.25" customHeight="1">
      <c r="A25" s="875" t="s">
        <v>625</v>
      </c>
      <c r="B25" s="867"/>
      <c r="C25" s="867"/>
      <c r="D25" s="867"/>
      <c r="E25" s="867"/>
      <c r="F25" s="867"/>
      <c r="G25" s="867"/>
      <c r="H25" s="867"/>
      <c r="I25" s="867"/>
    </row>
    <row r="26" spans="1:13" ht="20.25" customHeight="1">
      <c r="A26" s="373"/>
    </row>
    <row r="27" spans="1:13" ht="20.25" customHeight="1">
      <c r="A27" s="875" t="s">
        <v>624</v>
      </c>
      <c r="B27" s="867"/>
      <c r="C27" s="867"/>
      <c r="D27" s="867"/>
      <c r="E27" s="867"/>
      <c r="F27" s="867"/>
      <c r="G27" s="867"/>
      <c r="H27" s="867"/>
      <c r="I27" s="867"/>
    </row>
    <row r="28" spans="1:13" ht="20.25" customHeight="1">
      <c r="A28" s="876" t="s">
        <v>623</v>
      </c>
      <c r="B28" s="877"/>
      <c r="C28" s="871"/>
      <c r="D28" s="872"/>
      <c r="E28" s="872"/>
      <c r="F28" s="872"/>
      <c r="G28" s="872"/>
      <c r="H28" s="872"/>
      <c r="I28" s="872"/>
    </row>
    <row r="29" spans="1:13" ht="20.25" customHeight="1">
      <c r="A29" s="375" t="s">
        <v>622</v>
      </c>
      <c r="B29" s="370" t="s">
        <v>621</v>
      </c>
      <c r="C29" s="871"/>
      <c r="D29" s="872"/>
      <c r="E29" s="872"/>
      <c r="F29" s="872"/>
      <c r="G29" s="872"/>
      <c r="H29" s="872"/>
      <c r="I29" s="872"/>
    </row>
    <row r="30" spans="1:13" ht="20.25" customHeight="1">
      <c r="A30" s="374" t="s">
        <v>620</v>
      </c>
      <c r="B30" s="370" t="s">
        <v>614</v>
      </c>
      <c r="C30" s="871"/>
      <c r="D30" s="872"/>
      <c r="E30" s="872"/>
      <c r="F30" s="872"/>
      <c r="G30" s="872"/>
      <c r="H30" s="872"/>
      <c r="I30" s="872"/>
    </row>
    <row r="31" spans="1:13" ht="20.25" customHeight="1">
      <c r="A31" s="373"/>
    </row>
    <row r="32" spans="1:13" ht="20.25" customHeight="1">
      <c r="A32" s="875" t="s">
        <v>619</v>
      </c>
      <c r="B32" s="867"/>
      <c r="C32" s="867"/>
      <c r="D32" s="867"/>
      <c r="E32" s="867"/>
      <c r="F32" s="867"/>
      <c r="G32" s="867"/>
      <c r="H32" s="867"/>
      <c r="I32" s="867"/>
    </row>
    <row r="33" spans="1:9" ht="20.25" customHeight="1">
      <c r="A33" s="875" t="s">
        <v>618</v>
      </c>
      <c r="B33" s="867"/>
      <c r="C33" s="867"/>
      <c r="D33" s="867"/>
      <c r="E33" s="867"/>
      <c r="F33" s="867"/>
      <c r="G33" s="867"/>
      <c r="H33" s="867"/>
      <c r="I33" s="867"/>
    </row>
    <row r="34" spans="1:9" ht="20.25" customHeight="1">
      <c r="A34" s="372" t="s">
        <v>617</v>
      </c>
      <c r="B34" s="370" t="s">
        <v>616</v>
      </c>
      <c r="C34" s="871"/>
      <c r="D34" s="872"/>
      <c r="E34" s="872"/>
      <c r="F34" s="872"/>
      <c r="G34" s="872"/>
      <c r="H34" s="872"/>
      <c r="I34" s="872"/>
    </row>
    <row r="35" spans="1:9" ht="20.25" customHeight="1">
      <c r="A35" s="371" t="s">
        <v>615</v>
      </c>
      <c r="B35" s="370" t="s">
        <v>614</v>
      </c>
      <c r="C35" s="871"/>
      <c r="D35" s="872"/>
      <c r="E35" s="872"/>
      <c r="F35" s="872"/>
      <c r="G35" s="872"/>
      <c r="H35" s="872"/>
      <c r="I35" s="872"/>
    </row>
    <row r="36" spans="1:9" ht="20.25" customHeight="1">
      <c r="A36" s="875" t="s">
        <v>613</v>
      </c>
      <c r="B36" s="867"/>
      <c r="C36" s="867"/>
      <c r="D36" s="867"/>
      <c r="E36" s="867"/>
      <c r="F36" s="867"/>
      <c r="G36" s="867"/>
      <c r="H36" s="867"/>
      <c r="I36" s="867"/>
    </row>
    <row r="37" spans="1:9" ht="20.25" customHeight="1">
      <c r="A37" s="875" t="s">
        <v>612</v>
      </c>
      <c r="B37" s="867"/>
      <c r="C37" s="867"/>
      <c r="D37" s="867"/>
      <c r="E37" s="867"/>
      <c r="F37" s="867"/>
      <c r="G37" s="867"/>
      <c r="H37" s="867"/>
      <c r="I37" s="867"/>
    </row>
    <row r="38" spans="1:9" ht="20.25" customHeight="1">
      <c r="A38" s="879"/>
      <c r="B38" s="880"/>
      <c r="C38" s="880"/>
      <c r="D38" s="880"/>
      <c r="E38" s="880"/>
      <c r="F38" s="880"/>
      <c r="G38" s="880"/>
      <c r="H38" s="880"/>
      <c r="I38" s="881"/>
    </row>
    <row r="39" spans="1:9" ht="20.25" customHeight="1">
      <c r="A39" s="882"/>
      <c r="B39" s="883"/>
      <c r="C39" s="883"/>
      <c r="D39" s="883"/>
      <c r="E39" s="883"/>
      <c r="F39" s="883"/>
      <c r="G39" s="883"/>
      <c r="H39" s="883"/>
      <c r="I39" s="884"/>
    </row>
    <row r="40" spans="1:9" ht="20.25" customHeight="1">
      <c r="A40" s="875" t="s">
        <v>611</v>
      </c>
      <c r="B40" s="867"/>
      <c r="C40" s="867"/>
      <c r="D40" s="867"/>
      <c r="E40" s="867"/>
      <c r="F40" s="867"/>
      <c r="G40" s="867"/>
      <c r="H40" s="867"/>
      <c r="I40" s="867"/>
    </row>
    <row r="41" spans="1:9">
      <c r="A41" s="369"/>
    </row>
    <row r="42" spans="1:9">
      <c r="A42" s="369"/>
    </row>
    <row r="43" spans="1:9">
      <c r="A43" s="369"/>
    </row>
    <row r="44" spans="1:9">
      <c r="A44" s="369"/>
    </row>
    <row r="45" spans="1:9">
      <c r="A45" s="369"/>
    </row>
    <row r="46" spans="1:9">
      <c r="A46" s="369"/>
    </row>
  </sheetData>
  <sheetProtection formatCells="0"/>
  <mergeCells count="30">
    <mergeCell ref="C30:I30"/>
    <mergeCell ref="A38:I39"/>
    <mergeCell ref="A40:I40"/>
    <mergeCell ref="A32:I32"/>
    <mergeCell ref="A33:I33"/>
    <mergeCell ref="C34:I34"/>
    <mergeCell ref="C35:I35"/>
    <mergeCell ref="A36:I36"/>
    <mergeCell ref="A37:I37"/>
    <mergeCell ref="B20:I20"/>
    <mergeCell ref="B21:I21"/>
    <mergeCell ref="B22:I22"/>
    <mergeCell ref="G13:I14"/>
    <mergeCell ref="C29:I29"/>
    <mergeCell ref="A24:I24"/>
    <mergeCell ref="A25:I25"/>
    <mergeCell ref="A27:I27"/>
    <mergeCell ref="A28:B28"/>
    <mergeCell ref="C28:I28"/>
    <mergeCell ref="G15:I15"/>
    <mergeCell ref="F16:I16"/>
    <mergeCell ref="G12:I12"/>
    <mergeCell ref="G2:G3"/>
    <mergeCell ref="H2:H3"/>
    <mergeCell ref="I2:I3"/>
    <mergeCell ref="F4:G4"/>
    <mergeCell ref="F5:G6"/>
    <mergeCell ref="H5:H6"/>
    <mergeCell ref="I5:I6"/>
    <mergeCell ref="A10:I10"/>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3"/>
  <sheetViews>
    <sheetView view="pageBreakPreview" zoomScale="80" zoomScaleNormal="100" zoomScaleSheetLayoutView="80" workbookViewId="0">
      <selection activeCell="C5" sqref="C5:C6"/>
    </sheetView>
  </sheetViews>
  <sheetFormatPr defaultColWidth="9" defaultRowHeight="13.5"/>
  <cols>
    <col min="1" max="1" width="7.75" style="170" customWidth="1"/>
    <col min="2" max="2" width="18.875" style="170" customWidth="1"/>
    <col min="3" max="3" width="34.25" style="170" customWidth="1"/>
    <col min="4" max="4" width="22.625" style="170" customWidth="1"/>
    <col min="5" max="16384" width="9" style="170"/>
  </cols>
  <sheetData>
    <row r="1" spans="1:4">
      <c r="A1" s="169" t="s">
        <v>271</v>
      </c>
    </row>
    <row r="2" spans="1:4">
      <c r="A2" s="171"/>
      <c r="B2" s="171"/>
      <c r="C2" s="172" t="s">
        <v>85</v>
      </c>
      <c r="D2" s="240"/>
    </row>
    <row r="3" spans="1:4">
      <c r="A3" s="169"/>
    </row>
    <row r="4" spans="1:4" ht="18">
      <c r="A4" s="918" t="s">
        <v>272</v>
      </c>
      <c r="B4" s="919"/>
      <c r="C4" s="919"/>
      <c r="D4" s="919"/>
    </row>
    <row r="5" spans="1:4">
      <c r="A5" s="169"/>
    </row>
    <row r="6" spans="1:4">
      <c r="A6" s="173"/>
      <c r="B6" s="173"/>
      <c r="C6" s="169"/>
      <c r="D6" s="169"/>
    </row>
    <row r="7" spans="1:4">
      <c r="A7" s="255" t="str">
        <f>"福岡県"&amp;入力シート!C5&amp;"長　殿"</f>
        <v>福岡県○○県土整備事務所長　殿</v>
      </c>
      <c r="B7" s="256"/>
      <c r="C7" s="169"/>
      <c r="D7" s="169"/>
    </row>
    <row r="8" spans="1:4">
      <c r="A8" s="169"/>
      <c r="B8" s="169"/>
      <c r="C8" s="169"/>
      <c r="D8" s="925" t="str">
        <f>入力シート!C25</f>
        <v>福岡市博多区東公園７－７</v>
      </c>
    </row>
    <row r="9" spans="1:4">
      <c r="A9" s="169"/>
      <c r="B9" s="169"/>
      <c r="C9" s="169"/>
      <c r="D9" s="926"/>
    </row>
    <row r="10" spans="1:4" ht="16.5" customHeight="1">
      <c r="A10" s="169"/>
      <c r="B10" s="169"/>
      <c r="C10" s="169"/>
      <c r="D10" s="926"/>
    </row>
    <row r="11" spans="1:4" ht="16.5" customHeight="1">
      <c r="A11" s="169"/>
      <c r="B11" s="169"/>
      <c r="C11" s="169"/>
      <c r="D11" s="253" t="str">
        <f>入力シート!C26</f>
        <v>(株）福岡企画技調</v>
      </c>
    </row>
    <row r="12" spans="1:4" ht="16.5" customHeight="1">
      <c r="A12" s="169"/>
      <c r="B12" s="169"/>
      <c r="C12" s="172"/>
      <c r="D12" s="254" t="str">
        <f>入力シート!C27</f>
        <v>代表取締役　企画太郎</v>
      </c>
    </row>
    <row r="13" spans="1:4">
      <c r="A13" s="169"/>
      <c r="B13" s="169"/>
      <c r="C13" s="169"/>
      <c r="D13" s="169"/>
    </row>
    <row r="14" spans="1:4">
      <c r="A14" s="169"/>
    </row>
    <row r="15" spans="1:4" ht="14.25" thickBot="1">
      <c r="A15" s="169" t="s">
        <v>144</v>
      </c>
    </row>
    <row r="16" spans="1:4" ht="15" customHeight="1">
      <c r="A16" s="927" t="str">
        <f>"工事件名：第50"&amp;入力シート!C3&amp;"-"&amp;入力シート!C4&amp;"号　"&amp;入力シート!C10</f>
        <v>工事件名：第503-12345-001号　県道博多天神線排水性舗装工事（第２工区）</v>
      </c>
      <c r="B16" s="928"/>
      <c r="C16" s="885"/>
      <c r="D16" s="920"/>
    </row>
    <row r="17" spans="1:4" ht="13.5" customHeight="1">
      <c r="A17" s="929"/>
      <c r="B17" s="930"/>
      <c r="C17" s="921" t="s">
        <v>145</v>
      </c>
      <c r="D17" s="922"/>
    </row>
    <row r="18" spans="1:4">
      <c r="A18" s="929"/>
      <c r="B18" s="930"/>
      <c r="C18" s="902" t="s">
        <v>403</v>
      </c>
      <c r="D18" s="904"/>
    </row>
    <row r="19" spans="1:4">
      <c r="A19" s="921" t="s">
        <v>146</v>
      </c>
      <c r="B19" s="922"/>
      <c r="C19" s="902" t="s">
        <v>404</v>
      </c>
      <c r="D19" s="904"/>
    </row>
    <row r="20" spans="1:4" ht="14.25" thickBot="1">
      <c r="A20" s="923">
        <f>入力シート!C13</f>
        <v>44378</v>
      </c>
      <c r="B20" s="924"/>
      <c r="C20" s="905" t="s">
        <v>405</v>
      </c>
      <c r="D20" s="907"/>
    </row>
    <row r="21" spans="1:4">
      <c r="A21" s="885"/>
      <c r="B21" s="886"/>
      <c r="C21" s="886"/>
      <c r="D21" s="920"/>
    </row>
    <row r="22" spans="1:4">
      <c r="A22" s="915" t="s">
        <v>273</v>
      </c>
      <c r="B22" s="916"/>
      <c r="C22" s="916"/>
      <c r="D22" s="917"/>
    </row>
    <row r="23" spans="1:4">
      <c r="A23" s="902" t="s">
        <v>147</v>
      </c>
      <c r="B23" s="903"/>
      <c r="C23" s="903"/>
      <c r="D23" s="904"/>
    </row>
    <row r="24" spans="1:4" ht="13.5" customHeight="1">
      <c r="A24" s="902" t="s">
        <v>148</v>
      </c>
      <c r="B24" s="903"/>
      <c r="C24" s="903"/>
      <c r="D24" s="904"/>
    </row>
    <row r="25" spans="1:4">
      <c r="A25" s="902"/>
      <c r="B25" s="903"/>
      <c r="C25" s="903"/>
      <c r="D25" s="904"/>
    </row>
    <row r="26" spans="1:4">
      <c r="A26" s="902"/>
      <c r="B26" s="903"/>
      <c r="C26" s="903"/>
      <c r="D26" s="904"/>
    </row>
    <row r="27" spans="1:4">
      <c r="A27" s="902"/>
      <c r="B27" s="903"/>
      <c r="C27" s="903"/>
      <c r="D27" s="904"/>
    </row>
    <row r="28" spans="1:4" ht="14.25" thickBot="1">
      <c r="A28" s="905"/>
      <c r="B28" s="906"/>
      <c r="C28" s="906"/>
      <c r="D28" s="907"/>
    </row>
    <row r="29" spans="1:4">
      <c r="A29" s="174"/>
      <c r="B29" s="886"/>
      <c r="C29" s="886"/>
      <c r="D29" s="174"/>
    </row>
    <row r="30" spans="1:4" s="176" customFormat="1" ht="14.25" thickBot="1">
      <c r="A30" s="175" t="s">
        <v>275</v>
      </c>
      <c r="B30" s="908" t="s">
        <v>276</v>
      </c>
      <c r="C30" s="908"/>
      <c r="D30" s="175" t="s">
        <v>274</v>
      </c>
    </row>
    <row r="31" spans="1:4">
      <c r="A31" s="909">
        <v>1</v>
      </c>
      <c r="B31" s="911" t="s">
        <v>800</v>
      </c>
      <c r="C31" s="911"/>
      <c r="D31" s="913" t="s">
        <v>801</v>
      </c>
    </row>
    <row r="32" spans="1:4">
      <c r="A32" s="910"/>
      <c r="B32" s="912"/>
      <c r="C32" s="912"/>
      <c r="D32" s="914"/>
    </row>
    <row r="33" spans="1:4">
      <c r="A33" s="901"/>
      <c r="B33" s="899"/>
      <c r="C33" s="899"/>
      <c r="D33" s="900"/>
    </row>
    <row r="34" spans="1:4">
      <c r="A34" s="901"/>
      <c r="B34" s="899"/>
      <c r="C34" s="899"/>
      <c r="D34" s="900"/>
    </row>
    <row r="35" spans="1:4">
      <c r="A35" s="895"/>
      <c r="B35" s="897"/>
      <c r="C35" s="897"/>
      <c r="D35" s="898"/>
    </row>
    <row r="36" spans="1:4">
      <c r="A36" s="895"/>
      <c r="B36" s="897"/>
      <c r="C36" s="897"/>
      <c r="D36" s="898"/>
    </row>
    <row r="37" spans="1:4">
      <c r="A37" s="895"/>
      <c r="B37" s="897"/>
      <c r="C37" s="897"/>
      <c r="D37" s="898"/>
    </row>
    <row r="38" spans="1:4">
      <c r="A38" s="895"/>
      <c r="B38" s="897"/>
      <c r="C38" s="897"/>
      <c r="D38" s="898"/>
    </row>
    <row r="39" spans="1:4">
      <c r="A39" s="895"/>
      <c r="B39" s="897"/>
      <c r="C39" s="897"/>
      <c r="D39" s="898"/>
    </row>
    <row r="40" spans="1:4">
      <c r="A40" s="895"/>
      <c r="B40" s="897"/>
      <c r="C40" s="897"/>
      <c r="D40" s="898"/>
    </row>
    <row r="41" spans="1:4">
      <c r="A41" s="895"/>
      <c r="B41" s="899"/>
      <c r="C41" s="899"/>
      <c r="D41" s="900"/>
    </row>
    <row r="42" spans="1:4">
      <c r="A42" s="895"/>
      <c r="B42" s="899"/>
      <c r="C42" s="899"/>
      <c r="D42" s="900"/>
    </row>
    <row r="43" spans="1:4">
      <c r="A43" s="895"/>
      <c r="B43" s="896"/>
      <c r="C43" s="897"/>
      <c r="D43" s="898"/>
    </row>
    <row r="44" spans="1:4">
      <c r="A44" s="895"/>
      <c r="B44" s="896"/>
      <c r="C44" s="897"/>
      <c r="D44" s="898"/>
    </row>
    <row r="45" spans="1:4">
      <c r="A45" s="895"/>
      <c r="B45" s="896"/>
      <c r="C45" s="897"/>
      <c r="D45" s="898"/>
    </row>
    <row r="46" spans="1:4">
      <c r="A46" s="895"/>
      <c r="B46" s="896"/>
      <c r="C46" s="897"/>
      <c r="D46" s="898"/>
    </row>
    <row r="47" spans="1:4">
      <c r="A47" s="895"/>
      <c r="B47" s="896"/>
      <c r="C47" s="897"/>
      <c r="D47" s="898"/>
    </row>
    <row r="48" spans="1:4">
      <c r="A48" s="895"/>
      <c r="B48" s="896"/>
      <c r="C48" s="897"/>
      <c r="D48" s="898"/>
    </row>
    <row r="49" spans="1:4">
      <c r="A49" s="241"/>
      <c r="B49" s="899"/>
      <c r="C49" s="899"/>
      <c r="D49" s="900"/>
    </row>
    <row r="50" spans="1:4" ht="14.25" thickBot="1">
      <c r="A50" s="242"/>
      <c r="B50" s="899"/>
      <c r="C50" s="899"/>
      <c r="D50" s="900"/>
    </row>
    <row r="51" spans="1:4">
      <c r="A51" s="885"/>
      <c r="B51" s="886"/>
      <c r="C51" s="886"/>
      <c r="D51" s="887"/>
    </row>
    <row r="52" spans="1:4">
      <c r="A52" s="890" t="s">
        <v>277</v>
      </c>
      <c r="B52" s="891"/>
      <c r="C52" s="892"/>
      <c r="D52" s="888"/>
    </row>
    <row r="53" spans="1:4" ht="14.25" thickBot="1">
      <c r="A53" s="893"/>
      <c r="B53" s="894"/>
      <c r="C53" s="894"/>
      <c r="D53" s="889"/>
    </row>
  </sheetData>
  <mergeCells count="53">
    <mergeCell ref="A22:D22"/>
    <mergeCell ref="A4:D4"/>
    <mergeCell ref="C16:D16"/>
    <mergeCell ref="C17:D17"/>
    <mergeCell ref="C18:D18"/>
    <mergeCell ref="A19:B19"/>
    <mergeCell ref="C19:D19"/>
    <mergeCell ref="A20:B20"/>
    <mergeCell ref="C20:D20"/>
    <mergeCell ref="A21:D21"/>
    <mergeCell ref="D8:D10"/>
    <mergeCell ref="A16:B18"/>
    <mergeCell ref="A33:A34"/>
    <mergeCell ref="B33:C34"/>
    <mergeCell ref="D33:D34"/>
    <mergeCell ref="A23:D23"/>
    <mergeCell ref="A24:D24"/>
    <mergeCell ref="A25:D25"/>
    <mergeCell ref="A26:D26"/>
    <mergeCell ref="A27:D27"/>
    <mergeCell ref="A28:D28"/>
    <mergeCell ref="B29:C29"/>
    <mergeCell ref="B30:C30"/>
    <mergeCell ref="A31:A32"/>
    <mergeCell ref="B31:C32"/>
    <mergeCell ref="D31:D32"/>
    <mergeCell ref="A35:A36"/>
    <mergeCell ref="B35:C36"/>
    <mergeCell ref="D35:D36"/>
    <mergeCell ref="A37:A38"/>
    <mergeCell ref="B37:C38"/>
    <mergeCell ref="D37:D38"/>
    <mergeCell ref="A39:A40"/>
    <mergeCell ref="B39:C40"/>
    <mergeCell ref="D39:D40"/>
    <mergeCell ref="A41:A42"/>
    <mergeCell ref="B41:C42"/>
    <mergeCell ref="D41:D42"/>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s>
  <phoneticPr fontId="7"/>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view="pageBreakPreview" topLeftCell="A19" zoomScale="80" zoomScaleNormal="100" zoomScaleSheetLayoutView="80" workbookViewId="0">
      <selection activeCell="C5" sqref="C5:C6"/>
    </sheetView>
  </sheetViews>
  <sheetFormatPr defaultRowHeight="13.5"/>
  <cols>
    <col min="1" max="1" width="10.25" style="27" customWidth="1"/>
    <col min="2" max="2" width="9" style="27"/>
    <col min="3" max="4" width="17.5" style="27" customWidth="1"/>
    <col min="5" max="5" width="10.25" style="27" bestFit="1" customWidth="1"/>
    <col min="6" max="6" width="9" style="27"/>
    <col min="7" max="7" width="35.125" style="27" customWidth="1"/>
    <col min="8" max="16384" width="9" style="27"/>
  </cols>
  <sheetData>
    <row r="1" spans="1:7" ht="14.25" thickBot="1">
      <c r="A1" s="26" t="s">
        <v>149</v>
      </c>
    </row>
    <row r="2" spans="1:7">
      <c r="A2" s="28"/>
      <c r="B2" s="940"/>
      <c r="C2" s="28"/>
      <c r="D2" s="943"/>
      <c r="E2" s="944"/>
      <c r="F2" s="944"/>
      <c r="G2" s="945"/>
    </row>
    <row r="3" spans="1:7">
      <c r="A3" s="30" t="s">
        <v>150</v>
      </c>
      <c r="B3" s="941"/>
      <c r="C3" s="31" t="s">
        <v>151</v>
      </c>
      <c r="D3" s="946"/>
      <c r="E3" s="947"/>
      <c r="F3" s="947"/>
      <c r="G3" s="948"/>
    </row>
    <row r="4" spans="1:7" ht="14.25" thickBot="1">
      <c r="A4" s="29"/>
      <c r="B4" s="942"/>
      <c r="C4" s="29"/>
      <c r="D4" s="949"/>
      <c r="E4" s="950"/>
      <c r="F4" s="950"/>
      <c r="G4" s="951"/>
    </row>
    <row r="5" spans="1:7" ht="14.25" thickBot="1">
      <c r="A5" s="26"/>
    </row>
    <row r="6" spans="1:7">
      <c r="A6" s="952"/>
      <c r="B6" s="953"/>
      <c r="C6" s="953"/>
      <c r="D6" s="953"/>
      <c r="E6" s="953"/>
      <c r="F6" s="953"/>
      <c r="G6" s="954"/>
    </row>
    <row r="7" spans="1:7" ht="14.25" thickBot="1">
      <c r="A7" s="955" t="s">
        <v>152</v>
      </c>
      <c r="B7" s="956"/>
      <c r="C7" s="956"/>
      <c r="D7" s="956"/>
      <c r="E7" s="956"/>
      <c r="F7" s="956"/>
      <c r="G7" s="957"/>
    </row>
    <row r="8" spans="1:7">
      <c r="A8" s="32"/>
      <c r="B8" s="33"/>
      <c r="C8" s="938"/>
      <c r="D8" s="939"/>
      <c r="E8" s="952"/>
      <c r="F8" s="953"/>
      <c r="G8" s="954"/>
    </row>
    <row r="9" spans="1:7">
      <c r="A9" s="34" t="s">
        <v>153</v>
      </c>
      <c r="B9" s="35"/>
      <c r="C9" s="956" t="s">
        <v>154</v>
      </c>
      <c r="D9" s="957"/>
      <c r="E9" s="34" t="s">
        <v>155</v>
      </c>
      <c r="F9" s="35"/>
      <c r="G9" s="36" t="s">
        <v>154</v>
      </c>
    </row>
    <row r="10" spans="1:7">
      <c r="A10" s="958"/>
      <c r="B10" s="959"/>
      <c r="C10" s="959"/>
      <c r="D10" s="960"/>
      <c r="E10" s="931"/>
      <c r="F10" s="932"/>
      <c r="G10" s="933"/>
    </row>
    <row r="11" spans="1:7">
      <c r="A11" s="958"/>
      <c r="B11" s="959"/>
      <c r="C11" s="959"/>
      <c r="D11" s="960"/>
      <c r="E11" s="931"/>
      <c r="F11" s="932"/>
      <c r="G11" s="933"/>
    </row>
    <row r="12" spans="1:7">
      <c r="A12" s="958"/>
      <c r="B12" s="959"/>
      <c r="C12" s="959"/>
      <c r="D12" s="960"/>
      <c r="E12" s="931"/>
      <c r="F12" s="932"/>
      <c r="G12" s="933"/>
    </row>
    <row r="13" spans="1:7">
      <c r="A13" s="958"/>
      <c r="B13" s="959"/>
      <c r="C13" s="959"/>
      <c r="D13" s="960"/>
      <c r="E13" s="931"/>
      <c r="F13" s="932"/>
      <c r="G13" s="933"/>
    </row>
    <row r="14" spans="1:7">
      <c r="A14" s="958"/>
      <c r="B14" s="959"/>
      <c r="C14" s="959"/>
      <c r="D14" s="960"/>
      <c r="E14" s="931"/>
      <c r="F14" s="932"/>
      <c r="G14" s="933"/>
    </row>
    <row r="15" spans="1:7">
      <c r="A15" s="958"/>
      <c r="B15" s="959"/>
      <c r="C15" s="959"/>
      <c r="D15" s="960"/>
      <c r="E15" s="931"/>
      <c r="F15" s="932"/>
      <c r="G15" s="933"/>
    </row>
    <row r="16" spans="1:7">
      <c r="A16" s="958"/>
      <c r="B16" s="959"/>
      <c r="C16" s="959"/>
      <c r="D16" s="960"/>
      <c r="E16" s="931"/>
      <c r="F16" s="932"/>
      <c r="G16" s="933"/>
    </row>
    <row r="17" spans="1:7">
      <c r="A17" s="958"/>
      <c r="B17" s="959"/>
      <c r="C17" s="959"/>
      <c r="D17" s="960"/>
      <c r="E17" s="931"/>
      <c r="F17" s="932"/>
      <c r="G17" s="933"/>
    </row>
    <row r="18" spans="1:7">
      <c r="A18" s="958"/>
      <c r="B18" s="959"/>
      <c r="C18" s="959"/>
      <c r="D18" s="960"/>
      <c r="E18" s="931"/>
      <c r="F18" s="932"/>
      <c r="G18" s="933"/>
    </row>
    <row r="19" spans="1:7">
      <c r="A19" s="958"/>
      <c r="B19" s="959"/>
      <c r="C19" s="959"/>
      <c r="D19" s="960"/>
      <c r="E19" s="931"/>
      <c r="F19" s="932"/>
      <c r="G19" s="933"/>
    </row>
    <row r="20" spans="1:7">
      <c r="A20" s="958"/>
      <c r="B20" s="959"/>
      <c r="C20" s="959"/>
      <c r="D20" s="960"/>
      <c r="E20" s="931"/>
      <c r="F20" s="932"/>
      <c r="G20" s="933"/>
    </row>
    <row r="21" spans="1:7" ht="14.25" thickBot="1">
      <c r="A21" s="961"/>
      <c r="B21" s="962"/>
      <c r="C21" s="962"/>
      <c r="D21" s="963"/>
      <c r="E21" s="934"/>
      <c r="F21" s="935"/>
      <c r="G21" s="936"/>
    </row>
    <row r="22" spans="1:7" ht="14.25">
      <c r="A22" s="37"/>
      <c r="B22" s="37"/>
      <c r="C22" s="37"/>
      <c r="D22" s="37"/>
      <c r="E22" s="37"/>
      <c r="F22" s="37"/>
      <c r="G22" s="37"/>
    </row>
    <row r="23" spans="1:7" ht="14.25" thickBot="1">
      <c r="A23" s="26"/>
    </row>
    <row r="24" spans="1:7">
      <c r="A24" s="937"/>
      <c r="B24" s="938"/>
      <c r="C24" s="938"/>
      <c r="D24" s="938"/>
      <c r="E24" s="938"/>
      <c r="F24" s="938"/>
      <c r="G24" s="939"/>
    </row>
    <row r="25" spans="1:7" ht="25.5" customHeight="1">
      <c r="A25" s="964" t="s">
        <v>156</v>
      </c>
      <c r="B25" s="965"/>
      <c r="C25" s="965"/>
      <c r="D25" s="965"/>
      <c r="E25" s="965"/>
      <c r="F25" s="965"/>
      <c r="G25" s="966"/>
    </row>
    <row r="26" spans="1:7">
      <c r="A26" s="964"/>
      <c r="B26" s="965"/>
      <c r="C26" s="965"/>
      <c r="D26" s="965"/>
      <c r="E26" s="965"/>
      <c r="F26" s="965"/>
      <c r="G26" s="966"/>
    </row>
    <row r="27" spans="1:7">
      <c r="A27" s="964"/>
      <c r="B27" s="965"/>
      <c r="C27" s="965"/>
      <c r="D27" s="965"/>
      <c r="E27" s="965"/>
      <c r="F27" s="965"/>
      <c r="G27" s="966"/>
    </row>
    <row r="28" spans="1:7">
      <c r="A28" s="964"/>
      <c r="B28" s="965"/>
      <c r="C28" s="965"/>
      <c r="D28" s="965"/>
      <c r="E28" s="965"/>
      <c r="F28" s="965"/>
      <c r="G28" s="966"/>
    </row>
    <row r="29" spans="1:7">
      <c r="A29" s="964"/>
      <c r="B29" s="965"/>
      <c r="C29" s="965"/>
      <c r="D29" s="965"/>
      <c r="E29" s="965"/>
      <c r="F29" s="965"/>
      <c r="G29" s="966"/>
    </row>
    <row r="30" spans="1:7">
      <c r="A30" s="964"/>
      <c r="B30" s="965"/>
      <c r="C30" s="965"/>
      <c r="D30" s="965"/>
      <c r="E30" s="965"/>
      <c r="F30" s="965"/>
      <c r="G30" s="966"/>
    </row>
    <row r="31" spans="1:7" ht="14.25" thickBot="1">
      <c r="A31" s="967"/>
      <c r="B31" s="968"/>
      <c r="C31" s="968"/>
      <c r="D31" s="968"/>
      <c r="E31" s="968"/>
      <c r="F31" s="968"/>
      <c r="G31" s="969"/>
    </row>
    <row r="32" spans="1:7" ht="14.25" thickBot="1">
      <c r="A32" s="26"/>
    </row>
    <row r="33" spans="1:7">
      <c r="A33" s="937"/>
      <c r="B33" s="938"/>
      <c r="C33" s="938"/>
      <c r="D33" s="938"/>
      <c r="E33" s="938"/>
      <c r="F33" s="938"/>
      <c r="G33" s="939"/>
    </row>
    <row r="34" spans="1:7" ht="76.5" customHeight="1">
      <c r="A34" s="931" t="s">
        <v>157</v>
      </c>
      <c r="B34" s="932"/>
      <c r="C34" s="932"/>
      <c r="D34" s="932"/>
      <c r="E34" s="932"/>
      <c r="F34" s="932"/>
      <c r="G34" s="933"/>
    </row>
    <row r="35" spans="1:7">
      <c r="A35" s="931"/>
      <c r="B35" s="932"/>
      <c r="C35" s="932"/>
      <c r="D35" s="932"/>
      <c r="E35" s="932"/>
      <c r="F35" s="932"/>
      <c r="G35" s="933"/>
    </row>
    <row r="36" spans="1:7">
      <c r="A36" s="931"/>
      <c r="B36" s="932"/>
      <c r="C36" s="932"/>
      <c r="D36" s="932"/>
      <c r="E36" s="932"/>
      <c r="F36" s="932"/>
      <c r="G36" s="933"/>
    </row>
    <row r="37" spans="1:7">
      <c r="A37" s="931"/>
      <c r="B37" s="932"/>
      <c r="C37" s="932"/>
      <c r="D37" s="932"/>
      <c r="E37" s="932"/>
      <c r="F37" s="932"/>
      <c r="G37" s="933"/>
    </row>
    <row r="38" spans="1:7">
      <c r="A38" s="931"/>
      <c r="B38" s="932"/>
      <c r="C38" s="932"/>
      <c r="D38" s="932"/>
      <c r="E38" s="932"/>
      <c r="F38" s="932"/>
      <c r="G38" s="933"/>
    </row>
    <row r="39" spans="1:7">
      <c r="A39" s="931"/>
      <c r="B39" s="932"/>
      <c r="C39" s="932"/>
      <c r="D39" s="932"/>
      <c r="E39" s="932"/>
      <c r="F39" s="932"/>
      <c r="G39" s="933"/>
    </row>
    <row r="40" spans="1:7">
      <c r="A40" s="931"/>
      <c r="B40" s="932"/>
      <c r="C40" s="932"/>
      <c r="D40" s="932"/>
      <c r="E40" s="932"/>
      <c r="F40" s="932"/>
      <c r="G40" s="933"/>
    </row>
    <row r="41" spans="1:7">
      <c r="A41" s="931"/>
      <c r="B41" s="932"/>
      <c r="C41" s="932"/>
      <c r="D41" s="932"/>
      <c r="E41" s="932"/>
      <c r="F41" s="932"/>
      <c r="G41" s="933"/>
    </row>
    <row r="42" spans="1:7">
      <c r="A42" s="931"/>
      <c r="B42" s="932"/>
      <c r="C42" s="932"/>
      <c r="D42" s="932"/>
      <c r="E42" s="932"/>
      <c r="F42" s="932"/>
      <c r="G42" s="933"/>
    </row>
    <row r="43" spans="1:7" ht="14.25" thickBot="1">
      <c r="A43" s="934"/>
      <c r="B43" s="935"/>
      <c r="C43" s="935"/>
      <c r="D43" s="935"/>
      <c r="E43" s="935"/>
      <c r="F43" s="935"/>
      <c r="G43" s="936"/>
    </row>
    <row r="44" spans="1:7" ht="14.25" thickBot="1">
      <c r="A44" s="26"/>
    </row>
    <row r="45" spans="1:7">
      <c r="A45" s="937"/>
      <c r="B45" s="938"/>
      <c r="C45" s="938"/>
      <c r="D45" s="938"/>
      <c r="E45" s="938"/>
      <c r="F45" s="938"/>
      <c r="G45" s="939"/>
    </row>
    <row r="46" spans="1:7" ht="63.75" customHeight="1">
      <c r="A46" s="931" t="s">
        <v>158</v>
      </c>
      <c r="B46" s="932"/>
      <c r="C46" s="932"/>
      <c r="D46" s="932"/>
      <c r="E46" s="932"/>
      <c r="F46" s="932"/>
      <c r="G46" s="933"/>
    </row>
    <row r="47" spans="1:7">
      <c r="A47" s="931"/>
      <c r="B47" s="932"/>
      <c r="C47" s="932"/>
      <c r="D47" s="932"/>
      <c r="E47" s="932"/>
      <c r="F47" s="932"/>
      <c r="G47" s="933"/>
    </row>
    <row r="48" spans="1:7">
      <c r="A48" s="931"/>
      <c r="B48" s="932"/>
      <c r="C48" s="932"/>
      <c r="D48" s="932"/>
      <c r="E48" s="932"/>
      <c r="F48" s="932"/>
      <c r="G48" s="933"/>
    </row>
    <row r="49" spans="1:7">
      <c r="A49" s="931"/>
      <c r="B49" s="932"/>
      <c r="C49" s="932"/>
      <c r="D49" s="932"/>
      <c r="E49" s="932"/>
      <c r="F49" s="932"/>
      <c r="G49" s="933"/>
    </row>
    <row r="50" spans="1:7" ht="14.25" thickBot="1">
      <c r="A50" s="934"/>
      <c r="B50" s="935"/>
      <c r="C50" s="935"/>
      <c r="D50" s="935"/>
      <c r="E50" s="935"/>
      <c r="F50" s="935"/>
      <c r="G50" s="936"/>
    </row>
    <row r="51" spans="1:7" ht="14.25" thickBot="1">
      <c r="A51" s="26"/>
    </row>
    <row r="52" spans="1:7">
      <c r="A52" s="937"/>
      <c r="B52" s="938"/>
      <c r="C52" s="938"/>
      <c r="D52" s="938"/>
      <c r="E52" s="938"/>
      <c r="F52" s="938"/>
      <c r="G52" s="939"/>
    </row>
    <row r="53" spans="1:7" ht="25.5" customHeight="1">
      <c r="A53" s="931" t="s">
        <v>159</v>
      </c>
      <c r="B53" s="932"/>
      <c r="C53" s="932"/>
      <c r="D53" s="932"/>
      <c r="E53" s="932"/>
      <c r="F53" s="932"/>
      <c r="G53" s="933"/>
    </row>
    <row r="54" spans="1:7">
      <c r="A54" s="931"/>
      <c r="B54" s="932"/>
      <c r="C54" s="932"/>
      <c r="D54" s="932"/>
      <c r="E54" s="932"/>
      <c r="F54" s="932"/>
      <c r="G54" s="933"/>
    </row>
    <row r="55" spans="1:7">
      <c r="A55" s="931"/>
      <c r="B55" s="932"/>
      <c r="C55" s="932"/>
      <c r="D55" s="932"/>
      <c r="E55" s="932"/>
      <c r="F55" s="932"/>
      <c r="G55" s="933"/>
    </row>
    <row r="56" spans="1:7">
      <c r="A56" s="931"/>
      <c r="B56" s="932"/>
      <c r="C56" s="932"/>
      <c r="D56" s="932"/>
      <c r="E56" s="932"/>
      <c r="F56" s="932"/>
      <c r="G56" s="933"/>
    </row>
    <row r="57" spans="1:7" ht="14.25" thickBot="1">
      <c r="A57" s="934"/>
      <c r="B57" s="935"/>
      <c r="C57" s="935"/>
      <c r="D57" s="935"/>
      <c r="E57" s="935"/>
      <c r="F57" s="935"/>
      <c r="G57" s="936"/>
    </row>
  </sheetData>
  <mergeCells count="17">
    <mergeCell ref="A33:G33"/>
    <mergeCell ref="B2:B4"/>
    <mergeCell ref="D2:G4"/>
    <mergeCell ref="A6:G6"/>
    <mergeCell ref="A7:G7"/>
    <mergeCell ref="C8:D8"/>
    <mergeCell ref="E8:G8"/>
    <mergeCell ref="C9:D9"/>
    <mergeCell ref="A10:D21"/>
    <mergeCell ref="E10:G21"/>
    <mergeCell ref="A24:G24"/>
    <mergeCell ref="A25:G31"/>
    <mergeCell ref="A34:G43"/>
    <mergeCell ref="A45:G45"/>
    <mergeCell ref="A46:G50"/>
    <mergeCell ref="A52:G52"/>
    <mergeCell ref="A53:G57"/>
  </mergeCells>
  <phoneticPr fontId="7"/>
  <printOptions horizontalCentered="1"/>
  <pageMargins left="0.70866141732283472" right="0.70866141732283472" top="0.74803149606299213" bottom="0.74803149606299213" header="0.31496062992125984" footer="0.31496062992125984"/>
  <pageSetup paperSize="9" scale="82"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80" zoomScaleNormal="100" zoomScaleSheetLayoutView="80" workbookViewId="0">
      <selection activeCell="C5" sqref="C5:C6"/>
    </sheetView>
  </sheetViews>
  <sheetFormatPr defaultRowHeight="13.5"/>
  <cols>
    <col min="1" max="1" width="11.625" style="40" customWidth="1"/>
    <col min="2" max="2" width="9" style="40"/>
    <col min="3" max="3" width="5" style="40" bestFit="1" customWidth="1"/>
    <col min="4" max="4" width="9.875" style="40" customWidth="1"/>
    <col min="5" max="5" width="3" style="40" customWidth="1"/>
    <col min="6" max="6" width="6.625" style="40" customWidth="1"/>
    <col min="7" max="7" width="18.25" style="40" customWidth="1"/>
    <col min="8" max="8" width="11.625" style="40" customWidth="1"/>
    <col min="9" max="9" width="9" style="40"/>
    <col min="10" max="10" width="5" style="40" customWidth="1"/>
    <col min="11" max="11" width="9.875" style="40" customWidth="1"/>
    <col min="12" max="12" width="9" style="40"/>
    <col min="13" max="13" width="18.25" style="40" customWidth="1"/>
    <col min="14" max="14" width="17.875" style="40" customWidth="1"/>
    <col min="15" max="16384" width="9" style="40"/>
  </cols>
  <sheetData>
    <row r="1" spans="1:14" ht="16.5" customHeight="1" thickBot="1">
      <c r="A1" s="38" t="s">
        <v>160</v>
      </c>
      <c r="B1" s="39"/>
    </row>
    <row r="2" spans="1:14" ht="16.5" customHeight="1">
      <c r="A2" s="41"/>
      <c r="B2" s="1004"/>
      <c r="C2" s="1005"/>
      <c r="D2" s="1010"/>
      <c r="E2" s="1011"/>
      <c r="F2" s="243"/>
      <c r="G2" s="243"/>
      <c r="H2" s="243"/>
      <c r="I2" s="243"/>
      <c r="J2" s="243"/>
      <c r="K2" s="243"/>
      <c r="L2" s="243"/>
      <c r="M2" s="243"/>
      <c r="N2" s="244"/>
    </row>
    <row r="3" spans="1:14" ht="16.5" customHeight="1">
      <c r="A3" s="42" t="s">
        <v>161</v>
      </c>
      <c r="B3" s="1006"/>
      <c r="C3" s="1007"/>
      <c r="D3" s="1012" t="s">
        <v>162</v>
      </c>
      <c r="E3" s="1013"/>
      <c r="F3" s="245"/>
      <c r="G3" s="245"/>
      <c r="H3" s="245"/>
      <c r="I3" s="245"/>
      <c r="J3" s="245"/>
      <c r="K3" s="245"/>
      <c r="L3" s="245"/>
      <c r="M3" s="245"/>
      <c r="N3" s="246"/>
    </row>
    <row r="4" spans="1:14" ht="16.5" customHeight="1" thickBot="1">
      <c r="A4" s="43"/>
      <c r="B4" s="1008"/>
      <c r="C4" s="1009"/>
      <c r="D4" s="1014"/>
      <c r="E4" s="1015"/>
      <c r="F4" s="247"/>
      <c r="G4" s="247"/>
      <c r="H4" s="247"/>
      <c r="I4" s="247"/>
      <c r="J4" s="247"/>
      <c r="K4" s="247"/>
      <c r="L4" s="247"/>
      <c r="M4" s="247"/>
      <c r="N4" s="248"/>
    </row>
    <row r="5" spans="1:14" ht="16.5" customHeight="1" thickBot="1">
      <c r="A5" s="1016" t="s">
        <v>163</v>
      </c>
      <c r="B5" s="1016"/>
      <c r="C5" s="1016"/>
      <c r="D5" s="1016"/>
      <c r="E5" s="1016"/>
      <c r="F5" s="1016"/>
      <c r="G5" s="1016"/>
    </row>
    <row r="6" spans="1:14" ht="16.5" customHeight="1">
      <c r="A6" s="988"/>
      <c r="B6" s="989"/>
      <c r="C6" s="989"/>
      <c r="D6" s="989"/>
      <c r="E6" s="989"/>
      <c r="F6" s="989"/>
      <c r="G6" s="989"/>
      <c r="H6" s="988"/>
      <c r="I6" s="989"/>
      <c r="J6" s="989"/>
      <c r="K6" s="989"/>
      <c r="L6" s="989"/>
      <c r="M6" s="990"/>
      <c r="N6" s="41"/>
    </row>
    <row r="7" spans="1:14" ht="16.5" customHeight="1">
      <c r="A7" s="991" t="s">
        <v>164</v>
      </c>
      <c r="B7" s="992"/>
      <c r="C7" s="992"/>
      <c r="D7" s="992"/>
      <c r="E7" s="992"/>
      <c r="F7" s="992"/>
      <c r="G7" s="44" t="s">
        <v>165</v>
      </c>
      <c r="H7" s="991" t="s">
        <v>166</v>
      </c>
      <c r="I7" s="992"/>
      <c r="J7" s="992"/>
      <c r="K7" s="992"/>
      <c r="L7" s="992"/>
      <c r="M7" s="45" t="s">
        <v>167</v>
      </c>
      <c r="N7" s="46"/>
    </row>
    <row r="8" spans="1:14" ht="16.5" customHeight="1" thickBot="1">
      <c r="A8" s="993"/>
      <c r="B8" s="994"/>
      <c r="C8" s="994"/>
      <c r="D8" s="994"/>
      <c r="E8" s="994"/>
      <c r="F8" s="994"/>
      <c r="G8" s="994"/>
      <c r="H8" s="993"/>
      <c r="I8" s="994"/>
      <c r="J8" s="994"/>
      <c r="K8" s="994"/>
      <c r="L8" s="994"/>
      <c r="M8" s="995"/>
      <c r="N8" s="42" t="s">
        <v>168</v>
      </c>
    </row>
    <row r="9" spans="1:14" ht="16.5" customHeight="1">
      <c r="A9" s="47"/>
      <c r="B9" s="48"/>
      <c r="C9" s="48"/>
      <c r="D9" s="48"/>
      <c r="E9" s="996"/>
      <c r="F9" s="997"/>
      <c r="G9" s="49"/>
      <c r="H9" s="47"/>
      <c r="I9" s="48"/>
      <c r="J9" s="48"/>
      <c r="K9" s="48"/>
      <c r="L9" s="48"/>
      <c r="M9" s="49"/>
      <c r="N9" s="46"/>
    </row>
    <row r="10" spans="1:14" s="54" customFormat="1" ht="16.5" customHeight="1" thickBot="1">
      <c r="A10" s="50" t="s">
        <v>169</v>
      </c>
      <c r="B10" s="51" t="s">
        <v>170</v>
      </c>
      <c r="C10" s="51" t="s">
        <v>171</v>
      </c>
      <c r="D10" s="51" t="s">
        <v>172</v>
      </c>
      <c r="E10" s="1017" t="s">
        <v>173</v>
      </c>
      <c r="F10" s="1018"/>
      <c r="G10" s="52" t="s">
        <v>174</v>
      </c>
      <c r="H10" s="50" t="s">
        <v>175</v>
      </c>
      <c r="I10" s="51" t="s">
        <v>170</v>
      </c>
      <c r="J10" s="51" t="s">
        <v>171</v>
      </c>
      <c r="K10" s="51" t="s">
        <v>176</v>
      </c>
      <c r="L10" s="51" t="s">
        <v>177</v>
      </c>
      <c r="M10" s="52" t="s">
        <v>174</v>
      </c>
      <c r="N10" s="53"/>
    </row>
    <row r="11" spans="1:14" ht="16.5" customHeight="1">
      <c r="A11" s="1000"/>
      <c r="B11" s="1001"/>
      <c r="C11" s="1001"/>
      <c r="D11" s="1019"/>
      <c r="E11" s="1020"/>
      <c r="F11" s="1021"/>
      <c r="G11" s="998"/>
      <c r="H11" s="1000"/>
      <c r="I11" s="1001"/>
      <c r="J11" s="1001"/>
      <c r="K11" s="1002"/>
      <c r="L11" s="1003"/>
      <c r="M11" s="998"/>
      <c r="N11" s="999"/>
    </row>
    <row r="12" spans="1:14" ht="16.5" customHeight="1">
      <c r="A12" s="980"/>
      <c r="B12" s="970"/>
      <c r="C12" s="970"/>
      <c r="D12" s="982"/>
      <c r="E12" s="984"/>
      <c r="F12" s="985"/>
      <c r="G12" s="976"/>
      <c r="H12" s="980"/>
      <c r="I12" s="970"/>
      <c r="J12" s="970"/>
      <c r="K12" s="972"/>
      <c r="L12" s="974"/>
      <c r="M12" s="976"/>
      <c r="N12" s="978"/>
    </row>
    <row r="13" spans="1:14" ht="16.5" customHeight="1">
      <c r="A13" s="980"/>
      <c r="B13" s="970"/>
      <c r="C13" s="970"/>
      <c r="D13" s="982"/>
      <c r="E13" s="984"/>
      <c r="F13" s="985"/>
      <c r="G13" s="976"/>
      <c r="H13" s="980"/>
      <c r="I13" s="970"/>
      <c r="J13" s="970"/>
      <c r="K13" s="972"/>
      <c r="L13" s="974"/>
      <c r="M13" s="976"/>
      <c r="N13" s="978"/>
    </row>
    <row r="14" spans="1:14" ht="16.5" customHeight="1">
      <c r="A14" s="980"/>
      <c r="B14" s="970"/>
      <c r="C14" s="970"/>
      <c r="D14" s="982"/>
      <c r="E14" s="984"/>
      <c r="F14" s="985"/>
      <c r="G14" s="976"/>
      <c r="H14" s="980"/>
      <c r="I14" s="970"/>
      <c r="J14" s="970"/>
      <c r="K14" s="972"/>
      <c r="L14" s="974"/>
      <c r="M14" s="976"/>
      <c r="N14" s="978"/>
    </row>
    <row r="15" spans="1:14" ht="16.5" customHeight="1">
      <c r="A15" s="980"/>
      <c r="B15" s="970"/>
      <c r="C15" s="970"/>
      <c r="D15" s="982"/>
      <c r="E15" s="984"/>
      <c r="F15" s="985"/>
      <c r="G15" s="976"/>
      <c r="H15" s="980"/>
      <c r="I15" s="970"/>
      <c r="J15" s="970"/>
      <c r="K15" s="972"/>
      <c r="L15" s="974"/>
      <c r="M15" s="976"/>
      <c r="N15" s="978"/>
    </row>
    <row r="16" spans="1:14" ht="16.5" customHeight="1">
      <c r="A16" s="980"/>
      <c r="B16" s="970"/>
      <c r="C16" s="970"/>
      <c r="D16" s="982"/>
      <c r="E16" s="984"/>
      <c r="F16" s="985"/>
      <c r="G16" s="976"/>
      <c r="H16" s="980"/>
      <c r="I16" s="970"/>
      <c r="J16" s="970"/>
      <c r="K16" s="972"/>
      <c r="L16" s="974"/>
      <c r="M16" s="976"/>
      <c r="N16" s="978"/>
    </row>
    <row r="17" spans="1:14" ht="16.5" customHeight="1">
      <c r="A17" s="980"/>
      <c r="B17" s="970"/>
      <c r="C17" s="970"/>
      <c r="D17" s="982"/>
      <c r="E17" s="984"/>
      <c r="F17" s="985"/>
      <c r="G17" s="976"/>
      <c r="H17" s="980"/>
      <c r="I17" s="970"/>
      <c r="J17" s="970"/>
      <c r="K17" s="972"/>
      <c r="L17" s="974"/>
      <c r="M17" s="976"/>
      <c r="N17" s="978"/>
    </row>
    <row r="18" spans="1:14" ht="16.5" customHeight="1">
      <c r="A18" s="980"/>
      <c r="B18" s="970"/>
      <c r="C18" s="970"/>
      <c r="D18" s="982"/>
      <c r="E18" s="984"/>
      <c r="F18" s="985"/>
      <c r="G18" s="976"/>
      <c r="H18" s="980"/>
      <c r="I18" s="970"/>
      <c r="J18" s="970"/>
      <c r="K18" s="972"/>
      <c r="L18" s="974"/>
      <c r="M18" s="976"/>
      <c r="N18" s="978"/>
    </row>
    <row r="19" spans="1:14" ht="16.5" customHeight="1">
      <c r="A19" s="980"/>
      <c r="B19" s="970"/>
      <c r="C19" s="970"/>
      <c r="D19" s="982"/>
      <c r="E19" s="984"/>
      <c r="F19" s="985"/>
      <c r="G19" s="976"/>
      <c r="H19" s="980"/>
      <c r="I19" s="970"/>
      <c r="J19" s="970"/>
      <c r="K19" s="972"/>
      <c r="L19" s="974"/>
      <c r="M19" s="976"/>
      <c r="N19" s="978"/>
    </row>
    <row r="20" spans="1:14" ht="16.5" customHeight="1">
      <c r="A20" s="980"/>
      <c r="B20" s="970"/>
      <c r="C20" s="970"/>
      <c r="D20" s="982"/>
      <c r="E20" s="984"/>
      <c r="F20" s="985"/>
      <c r="G20" s="976"/>
      <c r="H20" s="980"/>
      <c r="I20" s="970"/>
      <c r="J20" s="970"/>
      <c r="K20" s="972"/>
      <c r="L20" s="974"/>
      <c r="M20" s="976"/>
      <c r="N20" s="978"/>
    </row>
    <row r="21" spans="1:14" ht="16.5" customHeight="1">
      <c r="A21" s="980"/>
      <c r="B21" s="970"/>
      <c r="C21" s="970"/>
      <c r="D21" s="982"/>
      <c r="E21" s="984"/>
      <c r="F21" s="985"/>
      <c r="G21" s="976"/>
      <c r="H21" s="980"/>
      <c r="I21" s="970"/>
      <c r="J21" s="970"/>
      <c r="K21" s="972"/>
      <c r="L21" s="974"/>
      <c r="M21" s="976"/>
      <c r="N21" s="978"/>
    </row>
    <row r="22" spans="1:14" ht="16.5" customHeight="1">
      <c r="A22" s="980"/>
      <c r="B22" s="970"/>
      <c r="C22" s="970"/>
      <c r="D22" s="982"/>
      <c r="E22" s="984"/>
      <c r="F22" s="985"/>
      <c r="G22" s="976"/>
      <c r="H22" s="980"/>
      <c r="I22" s="970"/>
      <c r="J22" s="970"/>
      <c r="K22" s="972"/>
      <c r="L22" s="974"/>
      <c r="M22" s="976"/>
      <c r="N22" s="978"/>
    </row>
    <row r="23" spans="1:14" ht="16.5" customHeight="1">
      <c r="A23" s="980"/>
      <c r="B23" s="970"/>
      <c r="C23" s="970"/>
      <c r="D23" s="982"/>
      <c r="E23" s="984"/>
      <c r="F23" s="985"/>
      <c r="G23" s="976"/>
      <c r="H23" s="980"/>
      <c r="I23" s="970"/>
      <c r="J23" s="970"/>
      <c r="K23" s="972"/>
      <c r="L23" s="974"/>
      <c r="M23" s="976"/>
      <c r="N23" s="978"/>
    </row>
    <row r="24" spans="1:14" ht="16.5" customHeight="1">
      <c r="A24" s="980"/>
      <c r="B24" s="970"/>
      <c r="C24" s="970"/>
      <c r="D24" s="982"/>
      <c r="E24" s="984"/>
      <c r="F24" s="985"/>
      <c r="G24" s="976"/>
      <c r="H24" s="980"/>
      <c r="I24" s="970"/>
      <c r="J24" s="970"/>
      <c r="K24" s="972"/>
      <c r="L24" s="974"/>
      <c r="M24" s="976"/>
      <c r="N24" s="978"/>
    </row>
    <row r="25" spans="1:14" ht="16.5" customHeight="1">
      <c r="A25" s="980"/>
      <c r="B25" s="970"/>
      <c r="C25" s="970"/>
      <c r="D25" s="982"/>
      <c r="E25" s="984"/>
      <c r="F25" s="985"/>
      <c r="G25" s="976"/>
      <c r="H25" s="980"/>
      <c r="I25" s="970"/>
      <c r="J25" s="970"/>
      <c r="K25" s="972"/>
      <c r="L25" s="974"/>
      <c r="M25" s="976"/>
      <c r="N25" s="978"/>
    </row>
    <row r="26" spans="1:14" ht="16.5" customHeight="1">
      <c r="A26" s="980"/>
      <c r="B26" s="970"/>
      <c r="C26" s="970"/>
      <c r="D26" s="982"/>
      <c r="E26" s="984"/>
      <c r="F26" s="985"/>
      <c r="G26" s="976"/>
      <c r="H26" s="980"/>
      <c r="I26" s="970"/>
      <c r="J26" s="970"/>
      <c r="K26" s="972"/>
      <c r="L26" s="974"/>
      <c r="M26" s="976"/>
      <c r="N26" s="978"/>
    </row>
    <row r="27" spans="1:14" ht="16.5" customHeight="1">
      <c r="A27" s="980"/>
      <c r="B27" s="970"/>
      <c r="C27" s="970"/>
      <c r="D27" s="982"/>
      <c r="E27" s="984"/>
      <c r="F27" s="985"/>
      <c r="G27" s="976"/>
      <c r="H27" s="980"/>
      <c r="I27" s="970"/>
      <c r="J27" s="970"/>
      <c r="K27" s="972"/>
      <c r="L27" s="974"/>
      <c r="M27" s="976"/>
      <c r="N27" s="978"/>
    </row>
    <row r="28" spans="1:14" ht="16.5" customHeight="1">
      <c r="A28" s="980"/>
      <c r="B28" s="970"/>
      <c r="C28" s="970"/>
      <c r="D28" s="982"/>
      <c r="E28" s="984"/>
      <c r="F28" s="985"/>
      <c r="G28" s="976"/>
      <c r="H28" s="980"/>
      <c r="I28" s="970"/>
      <c r="J28" s="970"/>
      <c r="K28" s="972"/>
      <c r="L28" s="974"/>
      <c r="M28" s="976"/>
      <c r="N28" s="978"/>
    </row>
    <row r="29" spans="1:14" ht="16.5" customHeight="1">
      <c r="A29" s="980"/>
      <c r="B29" s="970"/>
      <c r="C29" s="970"/>
      <c r="D29" s="982"/>
      <c r="E29" s="984"/>
      <c r="F29" s="985"/>
      <c r="G29" s="976"/>
      <c r="H29" s="980"/>
      <c r="I29" s="970"/>
      <c r="J29" s="970"/>
      <c r="K29" s="972"/>
      <c r="L29" s="974"/>
      <c r="M29" s="976"/>
      <c r="N29" s="978"/>
    </row>
    <row r="30" spans="1:14" ht="16.5" customHeight="1">
      <c r="A30" s="980"/>
      <c r="B30" s="970"/>
      <c r="C30" s="970"/>
      <c r="D30" s="982"/>
      <c r="E30" s="984"/>
      <c r="F30" s="985"/>
      <c r="G30" s="976"/>
      <c r="H30" s="980"/>
      <c r="I30" s="970"/>
      <c r="J30" s="970"/>
      <c r="K30" s="972"/>
      <c r="L30" s="974"/>
      <c r="M30" s="976"/>
      <c r="N30" s="978"/>
    </row>
    <row r="31" spans="1:14" ht="16.5" customHeight="1">
      <c r="A31" s="980"/>
      <c r="B31" s="970"/>
      <c r="C31" s="970"/>
      <c r="D31" s="982"/>
      <c r="E31" s="984"/>
      <c r="F31" s="985"/>
      <c r="G31" s="976"/>
      <c r="H31" s="980"/>
      <c r="I31" s="970"/>
      <c r="J31" s="970"/>
      <c r="K31" s="972"/>
      <c r="L31" s="974"/>
      <c r="M31" s="976"/>
      <c r="N31" s="978"/>
    </row>
    <row r="32" spans="1:14" ht="16.5" customHeight="1">
      <c r="A32" s="980"/>
      <c r="B32" s="970"/>
      <c r="C32" s="970"/>
      <c r="D32" s="982"/>
      <c r="E32" s="984"/>
      <c r="F32" s="985"/>
      <c r="G32" s="976"/>
      <c r="H32" s="980"/>
      <c r="I32" s="970"/>
      <c r="J32" s="970"/>
      <c r="K32" s="972"/>
      <c r="L32" s="974"/>
      <c r="M32" s="976"/>
      <c r="N32" s="978"/>
    </row>
    <row r="33" spans="1:14" ht="16.5" customHeight="1">
      <c r="A33" s="980"/>
      <c r="B33" s="970"/>
      <c r="C33" s="970"/>
      <c r="D33" s="982"/>
      <c r="E33" s="984"/>
      <c r="F33" s="985"/>
      <c r="G33" s="976"/>
      <c r="H33" s="980"/>
      <c r="I33" s="970"/>
      <c r="J33" s="970"/>
      <c r="K33" s="972"/>
      <c r="L33" s="974"/>
      <c r="M33" s="976"/>
      <c r="N33" s="978"/>
    </row>
    <row r="34" spans="1:14" ht="16.5" customHeight="1">
      <c r="A34" s="980"/>
      <c r="B34" s="970"/>
      <c r="C34" s="970"/>
      <c r="D34" s="982"/>
      <c r="E34" s="984"/>
      <c r="F34" s="985"/>
      <c r="G34" s="976"/>
      <c r="H34" s="980"/>
      <c r="I34" s="970"/>
      <c r="J34" s="970"/>
      <c r="K34" s="972"/>
      <c r="L34" s="974"/>
      <c r="M34" s="976"/>
      <c r="N34" s="978"/>
    </row>
    <row r="35" spans="1:14" ht="16.5" customHeight="1" thickBot="1">
      <c r="A35" s="981"/>
      <c r="B35" s="971"/>
      <c r="C35" s="971"/>
      <c r="D35" s="983"/>
      <c r="E35" s="986"/>
      <c r="F35" s="987"/>
      <c r="G35" s="977"/>
      <c r="H35" s="981"/>
      <c r="I35" s="971"/>
      <c r="J35" s="971"/>
      <c r="K35" s="973"/>
      <c r="L35" s="975"/>
      <c r="M35" s="977"/>
      <c r="N35" s="979"/>
    </row>
  </sheetData>
  <mergeCells count="169">
    <mergeCell ref="B2:C4"/>
    <mergeCell ref="D2:E2"/>
    <mergeCell ref="D3:E3"/>
    <mergeCell ref="D4:E4"/>
    <mergeCell ref="A5:G5"/>
    <mergeCell ref="A6:G6"/>
    <mergeCell ref="E10:F10"/>
    <mergeCell ref="A11:A12"/>
    <mergeCell ref="B11:B12"/>
    <mergeCell ref="C11:C12"/>
    <mergeCell ref="D11:D12"/>
    <mergeCell ref="E11:F12"/>
    <mergeCell ref="H6:M6"/>
    <mergeCell ref="A7:F7"/>
    <mergeCell ref="H7:L7"/>
    <mergeCell ref="A8:G8"/>
    <mergeCell ref="H8:M8"/>
    <mergeCell ref="E9:F9"/>
    <mergeCell ref="M11:M12"/>
    <mergeCell ref="N11:N12"/>
    <mergeCell ref="A13:A14"/>
    <mergeCell ref="B13:B14"/>
    <mergeCell ref="C13:C14"/>
    <mergeCell ref="D13:D14"/>
    <mergeCell ref="E13:F14"/>
    <mergeCell ref="G13:G14"/>
    <mergeCell ref="H13:H14"/>
    <mergeCell ref="I13:I14"/>
    <mergeCell ref="G11:G12"/>
    <mergeCell ref="H11:H12"/>
    <mergeCell ref="I11:I12"/>
    <mergeCell ref="J11:J12"/>
    <mergeCell ref="K11:K12"/>
    <mergeCell ref="L11:L12"/>
    <mergeCell ref="J13:J14"/>
    <mergeCell ref="K13:K14"/>
    <mergeCell ref="H17:H18"/>
    <mergeCell ref="I17:I18"/>
    <mergeCell ref="G15:G16"/>
    <mergeCell ref="H15:H16"/>
    <mergeCell ref="I15:I16"/>
    <mergeCell ref="L13:L14"/>
    <mergeCell ref="M13:M14"/>
    <mergeCell ref="N13:N14"/>
    <mergeCell ref="A15:A16"/>
    <mergeCell ref="B15:B16"/>
    <mergeCell ref="C15:C16"/>
    <mergeCell ref="D15:D16"/>
    <mergeCell ref="E15:F16"/>
    <mergeCell ref="M15:M16"/>
    <mergeCell ref="N15:N16"/>
    <mergeCell ref="J15:J16"/>
    <mergeCell ref="K15:K16"/>
    <mergeCell ref="L15:L16"/>
    <mergeCell ref="G19:G20"/>
    <mergeCell ref="H19:H20"/>
    <mergeCell ref="I19:I20"/>
    <mergeCell ref="J17:J18"/>
    <mergeCell ref="K17:K18"/>
    <mergeCell ref="L17:L18"/>
    <mergeCell ref="M17:M18"/>
    <mergeCell ref="N17:N18"/>
    <mergeCell ref="A19:A20"/>
    <mergeCell ref="B19:B20"/>
    <mergeCell ref="C19:C20"/>
    <mergeCell ref="D19:D20"/>
    <mergeCell ref="E19:F20"/>
    <mergeCell ref="M19:M20"/>
    <mergeCell ref="N19:N20"/>
    <mergeCell ref="J19:J20"/>
    <mergeCell ref="K19:K20"/>
    <mergeCell ref="L19:L20"/>
    <mergeCell ref="A17:A18"/>
    <mergeCell ref="B17:B18"/>
    <mergeCell ref="C17:C18"/>
    <mergeCell ref="D17:D18"/>
    <mergeCell ref="E17:F18"/>
    <mergeCell ref="G17:G18"/>
    <mergeCell ref="N21:N22"/>
    <mergeCell ref="A23:A24"/>
    <mergeCell ref="B23:B24"/>
    <mergeCell ref="C23:C24"/>
    <mergeCell ref="D23:D24"/>
    <mergeCell ref="E23:F24"/>
    <mergeCell ref="M23:M24"/>
    <mergeCell ref="N23:N24"/>
    <mergeCell ref="J23:J24"/>
    <mergeCell ref="K23:K24"/>
    <mergeCell ref="L23:L24"/>
    <mergeCell ref="A21:A22"/>
    <mergeCell ref="B21:B22"/>
    <mergeCell ref="C21:C22"/>
    <mergeCell ref="D21:D22"/>
    <mergeCell ref="E21:F22"/>
    <mergeCell ref="G21:G22"/>
    <mergeCell ref="H21:H22"/>
    <mergeCell ref="I21:I22"/>
    <mergeCell ref="H25:H26"/>
    <mergeCell ref="I25:I26"/>
    <mergeCell ref="G23:G24"/>
    <mergeCell ref="H23:H24"/>
    <mergeCell ref="I23:I24"/>
    <mergeCell ref="J21:J22"/>
    <mergeCell ref="K21:K22"/>
    <mergeCell ref="L21:L22"/>
    <mergeCell ref="M21:M22"/>
    <mergeCell ref="G27:G28"/>
    <mergeCell ref="H27:H28"/>
    <mergeCell ref="I27:I28"/>
    <mergeCell ref="J25:J26"/>
    <mergeCell ref="K25:K26"/>
    <mergeCell ref="L25:L26"/>
    <mergeCell ref="M25:M26"/>
    <mergeCell ref="N25:N26"/>
    <mergeCell ref="A27:A28"/>
    <mergeCell ref="B27:B28"/>
    <mergeCell ref="C27:C28"/>
    <mergeCell ref="D27:D28"/>
    <mergeCell ref="E27:F28"/>
    <mergeCell ref="M27:M28"/>
    <mergeCell ref="N27:N28"/>
    <mergeCell ref="J27:J28"/>
    <mergeCell ref="K27:K28"/>
    <mergeCell ref="L27:L28"/>
    <mergeCell ref="A25:A26"/>
    <mergeCell ref="B25:B26"/>
    <mergeCell ref="C25:C26"/>
    <mergeCell ref="D25:D26"/>
    <mergeCell ref="E25:F26"/>
    <mergeCell ref="G25:G26"/>
    <mergeCell ref="J29:J30"/>
    <mergeCell ref="K29:K30"/>
    <mergeCell ref="L29:L30"/>
    <mergeCell ref="M29:M30"/>
    <mergeCell ref="N29:N30"/>
    <mergeCell ref="A31:A32"/>
    <mergeCell ref="B31:B32"/>
    <mergeCell ref="C31:C32"/>
    <mergeCell ref="D31:D32"/>
    <mergeCell ref="E31:F32"/>
    <mergeCell ref="A29:A30"/>
    <mergeCell ref="B29:B30"/>
    <mergeCell ref="C29:C30"/>
    <mergeCell ref="D29:D30"/>
    <mergeCell ref="E29:F30"/>
    <mergeCell ref="G29:G30"/>
    <mergeCell ref="H29:H30"/>
    <mergeCell ref="I29:I30"/>
    <mergeCell ref="J33:J35"/>
    <mergeCell ref="K33:K35"/>
    <mergeCell ref="L33:L35"/>
    <mergeCell ref="M33:M35"/>
    <mergeCell ref="N33:N35"/>
    <mergeCell ref="M31:M32"/>
    <mergeCell ref="N31:N32"/>
    <mergeCell ref="A33:A35"/>
    <mergeCell ref="B33:B35"/>
    <mergeCell ref="C33:C35"/>
    <mergeCell ref="D33:D35"/>
    <mergeCell ref="E33:F35"/>
    <mergeCell ref="G33:G35"/>
    <mergeCell ref="H33:H35"/>
    <mergeCell ref="I33:I35"/>
    <mergeCell ref="G31:G32"/>
    <mergeCell ref="H31:H32"/>
    <mergeCell ref="I31:I32"/>
    <mergeCell ref="J31:J32"/>
    <mergeCell ref="K31:K32"/>
    <mergeCell ref="L31:L32"/>
  </mergeCells>
  <phoneticPr fontId="7"/>
  <printOptions horizontalCentered="1"/>
  <pageMargins left="0.70866141732283472" right="0.70866141732283472" top="0.74803149606299213" bottom="0.74803149606299213" header="0.31496062992125984" footer="0.31496062992125984"/>
  <pageSetup paperSize="9" scale="9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22</vt:i4>
      </vt:variant>
    </vt:vector>
  </HeadingPairs>
  <TitlesOfParts>
    <vt:vector size="52" baseType="lpstr">
      <vt:lpstr>改定履歴</vt:lpstr>
      <vt:lpstr>提出書類一覧</vt:lpstr>
      <vt:lpstr>入力シート</vt:lpstr>
      <vt:lpstr>1100</vt:lpstr>
      <vt:lpstr>1105</vt:lpstr>
      <vt:lpstr>1110</vt:lpstr>
      <vt:lpstr>1120</vt:lpstr>
      <vt:lpstr>1120-2</vt:lpstr>
      <vt:lpstr>1120-3</vt:lpstr>
      <vt:lpstr>1120-4</vt:lpstr>
      <vt:lpstr>1130</vt:lpstr>
      <vt:lpstr>1140</vt:lpstr>
      <vt:lpstr>1150</vt:lpstr>
      <vt:lpstr>1160</vt:lpstr>
      <vt:lpstr>1170</vt:lpstr>
      <vt:lpstr>1180</vt:lpstr>
      <vt:lpstr>1190</vt:lpstr>
      <vt:lpstr>1200</vt:lpstr>
      <vt:lpstr>1210</vt:lpstr>
      <vt:lpstr>1220-1</vt:lpstr>
      <vt:lpstr>1220-2</vt:lpstr>
      <vt:lpstr>1220-3</vt:lpstr>
      <vt:lpstr>1230</vt:lpstr>
      <vt:lpstr>1240</vt:lpstr>
      <vt:lpstr>1250</vt:lpstr>
      <vt:lpstr>1260</vt:lpstr>
      <vt:lpstr>1280</vt:lpstr>
      <vt:lpstr>1290</vt:lpstr>
      <vt:lpstr>1300</vt:lpstr>
      <vt:lpstr>1310</vt:lpstr>
      <vt:lpstr>'1140'!OLE_LINK1</vt:lpstr>
      <vt:lpstr>'1100'!Print_Area</vt:lpstr>
      <vt:lpstr>'1105'!Print_Area</vt:lpstr>
      <vt:lpstr>'1120-4'!Print_Area</vt:lpstr>
      <vt:lpstr>'1130'!Print_Area</vt:lpstr>
      <vt:lpstr>'1140'!Print_Area</vt:lpstr>
      <vt:lpstr>'1150'!Print_Area</vt:lpstr>
      <vt:lpstr>'1160'!Print_Area</vt:lpstr>
      <vt:lpstr>'1170'!Print_Area</vt:lpstr>
      <vt:lpstr>'1180'!Print_Area</vt:lpstr>
      <vt:lpstr>'1190'!Print_Area</vt:lpstr>
      <vt:lpstr>'1200'!Print_Area</vt:lpstr>
      <vt:lpstr>'1210'!Print_Area</vt:lpstr>
      <vt:lpstr>'1230'!Print_Area</vt:lpstr>
      <vt:lpstr>'1240'!Print_Area</vt:lpstr>
      <vt:lpstr>'1250'!Print_Area</vt:lpstr>
      <vt:lpstr>'1280'!Print_Area</vt:lpstr>
      <vt:lpstr>'1300'!Print_Area</vt:lpstr>
      <vt:lpstr>'1310'!Print_Area</vt:lpstr>
      <vt:lpstr>提出書類一覧!Print_Area</vt:lpstr>
      <vt:lpstr>入力シート!Print_Area</vt:lpstr>
      <vt:lpstr>提出書類一覧!Print_Titles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22/04/09異動 0100800 守真武弘</dc:creator>
  <cp:lastModifiedBy>福岡県県土整備部</cp:lastModifiedBy>
  <cp:lastPrinted>2022-12-22T00:01:25Z</cp:lastPrinted>
  <dcterms:created xsi:type="dcterms:W3CDTF">2022-06-15T04:09:23Z</dcterms:created>
  <dcterms:modified xsi:type="dcterms:W3CDTF">2023-01-04T01:14:45Z</dcterms:modified>
</cp:coreProperties>
</file>