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<sst xmlns="http://schemas.openxmlformats.org/spreadsheetml/2006/main" count="222" uniqueCount="148">
  <si>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</si>
  <si>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</si>
  <si>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</si>
  <si>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</si>
  <si>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</si>
  <si>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</si>
  <si>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</si>
  <si>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</si>
  <si>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</si>
  <si>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</si>
  <si>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</si>
  <si>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</si>
  <si>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</si>
  <si>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</si>
  <si>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</si>
  <si>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</si>
  <si>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</si>
  <si>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</si>
  <si>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</si>
  <si>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</si>
  <si>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</si>
  <si>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</si>
  <si>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</si>
  <si>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</si>
  <si>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</si>
  <si>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</si>
  <si>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</si>
  <si>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</si>
  <si>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</si>
  <si>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</si>
  <si>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</si>
  <si>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</si>
  <si>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</si>
  <si>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</si>
  <si>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</si>
  <si>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</si>
  <si>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</si>
  <si>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</si>
  <si>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</si>
  <si>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</si>
  <si>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</si>
  <si>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</si>
  <si>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</si>
  <si>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</si>
  <si>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</si>
  <si>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</si>
  <si>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</si>
  <si>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</si>
  <si>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</si>
  <si>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</si>
  <si>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</si>
  <si>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</si>
  <si>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</si>
  <si>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</si>
  <si>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</si>
  <si>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</si>
  <si>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</si>
  <si>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</si>
  <si>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</si>
  <si>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</si>
  <si>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</si>
  <si>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</si>
  <si>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</si>
  <si>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</si>
  <si>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</si>
  <si>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</si>
  <si>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</si>
  <si>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</si>
  <si>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</si>
  <si>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</si>
  <si>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</si>
  <si>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</si>
  <si>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</si>
  <si>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</si>
  <si>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</si>
  <si>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</si>
  <si>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</si>
  <si>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</si>
  <si>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</si>
  <si>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</si>
  <si>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</si>
  <si>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</si>
  <si>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</si>
  <si>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</si>
  <si>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</si>
  <si>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</si>
  <si>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</si>
  <si>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</si>
  <si>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</si>
  <si>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</si>
  <si>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</si>
  <si>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</si>
  <si>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</si>
  <si>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</si>
  <si>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</si>
  <si>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</si>
  <si>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</si>
  <si>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</si>
  <si>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</si>
  <si>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</si>
  <si>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</si>
  <si>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</si>
  <si>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</si>
  <si>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</si>
  <si>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</si>
  <si>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</si>
  <si>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</si>
  <si>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</si>
  <si>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</si>
  <si>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</si>
  <si>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</si>
  <si>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</si>
  <si>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</si>
  <si>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</si>
  <si>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</si>
  <si>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</si>
  <si>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</si>
  <si>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</si>
  <si>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</si>
  <si>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</si>
  <si>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</si>
  <si>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</si>
  <si>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</si>
  <si>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</si>
  <si>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</si>
  <si>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</si>
  <si>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</si>
  <si>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</si>
  <si>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>－</t>
  </si>
  <si>
    <t>合　計</t>
  </si>
  <si>
    <t>H15</t>
  </si>
  <si>
    <t>H16</t>
  </si>
  <si>
    <t>H17</t>
  </si>
  <si>
    <t>Ｈ15</t>
  </si>
  <si>
    <t>Ｈ17</t>
  </si>
  <si>
    <t>－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</si>
  <si>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</si>
  <si>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H18</t>
  </si>
  <si>
    <t>Ｈ18</t>
  </si>
  <si>
    <t>　②私鉄(天神大牟田線･貝塚線)</t>
  </si>
  <si>
    <t>福工大前</t>
  </si>
  <si>
    <t>H19</t>
  </si>
  <si>
    <t>H20</t>
  </si>
  <si>
    <t>Ｈ19</t>
  </si>
  <si>
    <t xml:space="preserve">  ②平成20年　福岡空港乗降客数　　　　　　　　　　       　　　　　　         　</t>
  </si>
  <si>
    <t>Ｈ20</t>
  </si>
  <si>
    <t>赤　間</t>
  </si>
  <si>
    <t xml:space="preserve">　平成１９年の出入国管理統計年報によると、福岡県への入国外国人数は７０９，９７３人、対前年比２．３%減と平成１５年以来の減少となった。大きな減少要因となったのは、世界金融危機による景気後退とウォン安の急進による韓国人の減（約５３千人減、対前年比１０．３%減）。一方、韓国人以外の入国外国人は、約３５千人増（対前年比１６．５%増）。特に中国（約１４千人増、対前年比２８．３%増）、香港（約１１千人増、対前年比８９．３%増）からの入国者増が際立っており、中国からのクルーズ船の需要増や福岡・香港間の定期航空便の新規就航等が大きく影響したと見られる。
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</si>
</sst>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  <numFmt numFmtId="181" formatCode="0.00_ "/>
  </numFmts>
  <fonts count="49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.5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5"/>
      <name val="ＭＳ Ｐゴシック"/>
      <family val="3"/>
    </font>
    <font>
      <sz val="13.75"/>
      <name val="ＭＳ Ｐゴシック"/>
      <family val="3"/>
    </font>
    <font>
      <sz val="11.7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  <font>
      <b/>
      <sz val="26"/>
      <color indexed="8"/>
      <name val="ＭＳ Ｐゴシック"/>
      <family val="3"/>
    </font>
    <font>
      <sz val="20.75"/>
      <name val="ＭＳ Ｐゴシック"/>
      <family val="3"/>
    </font>
    <font>
      <b/>
      <sz val="20.75"/>
      <name val="ＭＳ Ｐゴシック"/>
      <family val="3"/>
    </font>
  </fonts>
  <fills count="2">
    <fill>
      <patternFill/>
    </fill>
    <fill>
      <patternFill patternType="gray125"/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thin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</cellStyleXfs>
  <cellXfs count="33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23" fillId="0" borderId="3" xfId="0" applyFont="1" applyBorder="1" applyAlignment="1">
      <alignment horizontal="center" vertical="top"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4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8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9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3" xfId="0" applyNumberFormat="1" applyFont="1" applyFill="1" applyBorder="1" applyAlignment="1" applyProtection="1" quotePrefix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15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4" xfId="0" applyNumberFormat="1" applyFont="1" applyFill="1" applyBorder="1" applyAlignment="1" applyProtection="1">
      <alignment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4" xfId="0" applyNumberFormat="1" applyFont="1" applyFill="1" applyBorder="1" applyAlignment="1" applyProtection="1">
      <alignment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20" fillId="0" borderId="19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2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7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1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vertical="center"/>
      <protection/>
    </xf>
    <xf numFmtId="0" fontId="27" fillId="0" borderId="6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 quotePrefix="1">
      <alignment vertical="center"/>
      <protection/>
    </xf>
    <xf numFmtId="0" fontId="27" fillId="0" borderId="15" xfId="0" applyNumberFormat="1" applyFont="1" applyFill="1" applyBorder="1" applyAlignment="1" applyProtection="1">
      <alignment vertical="center"/>
      <protection/>
    </xf>
    <xf numFmtId="0" fontId="27" fillId="0" borderId="23" xfId="0" applyNumberFormat="1" applyFont="1" applyFill="1" applyBorder="1" applyAlignment="1" applyProtection="1" quotePrefix="1">
      <alignment vertical="center"/>
      <protection/>
    </xf>
    <xf numFmtId="0" fontId="27" fillId="0" borderId="2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 quotePrefix="1">
      <alignment vertical="center"/>
      <protection/>
    </xf>
    <xf numFmtId="0" fontId="27" fillId="0" borderId="27" xfId="0" applyNumberFormat="1" applyFont="1" applyFill="1" applyBorder="1" applyAlignment="1" applyProtection="1">
      <alignment vertical="center"/>
      <protection/>
    </xf>
    <xf numFmtId="0" fontId="27" fillId="0" borderId="28" xfId="0" applyNumberFormat="1" applyFont="1" applyFill="1" applyBorder="1" applyAlignment="1" applyProtection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3" fontId="41" fillId="0" borderId="30" xfId="0" applyNumberFormat="1" applyFont="1" applyFill="1" applyBorder="1" applyAlignment="1" applyProtection="1" quotePrefix="1">
      <alignment horizontal="center" vertical="center"/>
      <protection/>
    </xf>
    <xf numFmtId="3" fontId="41" fillId="0" borderId="31" xfId="0" applyNumberFormat="1" applyFont="1" applyFill="1" applyBorder="1" applyAlignment="1" applyProtection="1" quotePrefix="1">
      <alignment horizontal="center" vertical="center"/>
      <protection/>
    </xf>
    <xf numFmtId="3" fontId="41" fillId="0" borderId="31" xfId="0" applyNumberFormat="1" applyFont="1" applyFill="1" applyBorder="1" applyAlignment="1" applyProtection="1">
      <alignment horizontal="center" vertical="center"/>
      <protection/>
    </xf>
    <xf numFmtId="3" fontId="41" fillId="0" borderId="32" xfId="0" applyNumberFormat="1" applyFont="1" applyFill="1" applyBorder="1" applyAlignment="1" applyProtection="1" quotePrefix="1">
      <alignment horizontal="center" vertical="center"/>
      <protection/>
    </xf>
    <xf numFmtId="3" fontId="41" fillId="0" borderId="33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4" xfId="0" applyNumberFormat="1" applyFont="1" applyFill="1" applyBorder="1" applyAlignment="1" applyProtection="1">
      <alignment vertical="center"/>
      <protection/>
    </xf>
    <xf numFmtId="0" fontId="20" fillId="0" borderId="4" xfId="0" applyNumberFormat="1" applyFont="1" applyFill="1" applyBorder="1" applyAlignment="1" applyProtection="1">
      <alignment horizontal="right" vertical="center"/>
      <protection/>
    </xf>
    <xf numFmtId="0" fontId="20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8" xfId="0" applyFont="1" applyBorder="1" applyAlignment="1">
      <alignment horizontal="center" vertical="center"/>
    </xf>
    <xf numFmtId="177" fontId="21" fillId="0" borderId="8" xfId="0" applyNumberFormat="1" applyFont="1" applyBorder="1" applyAlignment="1">
      <alignment horizontal="center" vertical="center"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7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0" xfId="0" applyNumberFormat="1" applyFont="1" applyFill="1" applyBorder="1" applyAlignment="1" applyProtection="1" quotePrefix="1">
      <alignment horizontal="center" vertical="center"/>
      <protection/>
    </xf>
    <xf numFmtId="3" fontId="20" fillId="0" borderId="34" xfId="0" applyNumberFormat="1" applyFont="1" applyFill="1" applyBorder="1" applyAlignment="1" applyProtection="1" quotePrefix="1">
      <alignment horizontal="center" vertical="center"/>
      <protection/>
    </xf>
    <xf numFmtId="3" fontId="20" fillId="0" borderId="35" xfId="0" applyNumberFormat="1" applyFont="1" applyFill="1" applyBorder="1" applyAlignment="1" applyProtection="1" quotePrefix="1">
      <alignment horizontal="center" vertical="center"/>
      <protection/>
    </xf>
    <xf numFmtId="177" fontId="21" fillId="0" borderId="36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 applyProtection="1" quotePrefix="1">
      <alignment horizontal="center" vertical="center"/>
      <protection/>
    </xf>
    <xf numFmtId="3" fontId="20" fillId="0" borderId="37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38" xfId="0" applyNumberFormat="1" applyFont="1" applyBorder="1" applyAlignment="1">
      <alignment horizontal="center" vertical="center"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3" fontId="20" fillId="0" borderId="40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177" fontId="21" fillId="0" borderId="31" xfId="0" applyNumberFormat="1" applyFont="1" applyBorder="1" applyAlignment="1">
      <alignment horizontal="center" vertical="center"/>
    </xf>
    <xf numFmtId="177" fontId="21" fillId="0" borderId="37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6" fontId="21" fillId="0" borderId="37" xfId="0" applyNumberFormat="1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38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0" xfId="0" applyNumberFormat="1" applyFont="1" applyBorder="1" applyAlignment="1">
      <alignment horizontal="center" vertical="center"/>
    </xf>
    <xf numFmtId="176" fontId="21" fillId="0" borderId="39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7" fontId="21" fillId="0" borderId="30" xfId="0" applyNumberFormat="1" applyFont="1" applyBorder="1" applyAlignment="1">
      <alignment horizontal="center" vertical="center"/>
    </xf>
    <xf numFmtId="177" fontId="21" fillId="0" borderId="34" xfId="0" applyNumberFormat="1" applyFont="1" applyBorder="1" applyAlignment="1">
      <alignment horizontal="center" vertical="center"/>
    </xf>
    <xf numFmtId="177" fontId="21" fillId="0" borderId="35" xfId="0" applyNumberFormat="1" applyFont="1" applyBorder="1" applyAlignment="1">
      <alignment horizontal="center" vertical="center"/>
    </xf>
    <xf numFmtId="179" fontId="21" fillId="0" borderId="43" xfId="0" applyNumberFormat="1" applyFont="1" applyBorder="1" applyAlignment="1">
      <alignment horizontal="center" vertical="center"/>
    </xf>
    <xf numFmtId="179" fontId="21" fillId="0" borderId="38" xfId="0" applyNumberFormat="1" applyFont="1" applyBorder="1" applyAlignment="1">
      <alignment horizontal="center" vertical="center"/>
    </xf>
    <xf numFmtId="177" fontId="20" fillId="0" borderId="33" xfId="0" applyNumberFormat="1" applyFont="1" applyFill="1" applyBorder="1" applyAlignment="1" applyProtection="1">
      <alignment horizontal="center" vertical="center"/>
      <protection/>
    </xf>
    <xf numFmtId="177" fontId="20" fillId="0" borderId="44" xfId="0" applyNumberFormat="1" applyFont="1" applyFill="1" applyBorder="1" applyAlignment="1" applyProtection="1">
      <alignment horizontal="center" vertical="center"/>
      <protection/>
    </xf>
    <xf numFmtId="177" fontId="20" fillId="0" borderId="45" xfId="0" applyNumberFormat="1" applyFont="1" applyFill="1" applyBorder="1" applyAlignment="1" applyProtection="1">
      <alignment horizontal="center" vertical="center"/>
      <protection/>
    </xf>
    <xf numFmtId="176" fontId="20" fillId="0" borderId="37" xfId="0" applyNumberFormat="1" applyFont="1" applyFill="1" applyBorder="1" applyAlignment="1" applyProtection="1">
      <alignment horizontal="center" vertical="center"/>
      <protection/>
    </xf>
    <xf numFmtId="176" fontId="20" fillId="0" borderId="31" xfId="0" applyNumberFormat="1" applyFont="1" applyFill="1" applyBorder="1" applyAlignment="1" applyProtection="1">
      <alignment horizontal="center" vertical="center"/>
      <protection/>
    </xf>
    <xf numFmtId="176" fontId="20" fillId="0" borderId="38" xfId="0" applyNumberFormat="1" applyFont="1" applyFill="1" applyBorder="1" applyAlignment="1" applyProtection="1">
      <alignment horizontal="center" vertical="center"/>
      <protection/>
    </xf>
    <xf numFmtId="3" fontId="20" fillId="0" borderId="46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0" xfId="0" applyNumberFormat="1" applyFont="1" applyFill="1" applyBorder="1" applyAlignment="1" applyProtection="1">
      <alignment horizontal="center" vertical="center"/>
      <protection/>
    </xf>
    <xf numFmtId="176" fontId="20" fillId="0" borderId="39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177" fontId="21" fillId="0" borderId="47" xfId="0" applyNumberFormat="1" applyFont="1" applyBorder="1" applyAlignment="1">
      <alignment horizontal="center" vertical="center"/>
    </xf>
    <xf numFmtId="3" fontId="44" fillId="0" borderId="48" xfId="0" applyNumberFormat="1" applyFont="1" applyFill="1" applyBorder="1" applyAlignment="1" applyProtection="1">
      <alignment horizontal="center" vertical="center"/>
      <protection/>
    </xf>
    <xf numFmtId="3" fontId="44" fillId="0" borderId="49" xfId="0" applyNumberFormat="1" applyFont="1" applyFill="1" applyBorder="1" applyAlignment="1" applyProtection="1" quotePrefix="1">
      <alignment horizontal="center" vertical="center"/>
      <protection/>
    </xf>
    <xf numFmtId="3" fontId="44" fillId="0" borderId="48" xfId="0" applyNumberFormat="1" applyFont="1" applyFill="1" applyBorder="1" applyAlignment="1" applyProtection="1" quotePrefix="1">
      <alignment horizontal="center" vertical="center"/>
      <protection/>
    </xf>
    <xf numFmtId="3" fontId="44" fillId="0" borderId="19" xfId="0" applyNumberFormat="1" applyFont="1" applyFill="1" applyBorder="1" applyAlignment="1" applyProtection="1" quotePrefix="1">
      <alignment horizontal="center" vertical="center"/>
      <protection/>
    </xf>
    <xf numFmtId="3" fontId="44" fillId="0" borderId="50" xfId="0" applyNumberFormat="1" applyFont="1" applyFill="1" applyBorder="1" applyAlignment="1" applyProtection="1">
      <alignment horizontal="center" vertical="center"/>
      <protection/>
    </xf>
    <xf numFmtId="3" fontId="44" fillId="0" borderId="51" xfId="0" applyNumberFormat="1" applyFont="1" applyFill="1" applyBorder="1" applyAlignment="1" applyProtection="1" quotePrefix="1">
      <alignment horizontal="center" vertical="center"/>
      <protection/>
    </xf>
    <xf numFmtId="3" fontId="44" fillId="0" borderId="50" xfId="0" applyNumberFormat="1" applyFont="1" applyFill="1" applyBorder="1" applyAlignment="1" applyProtection="1" quotePrefix="1">
      <alignment horizontal="center" vertical="center"/>
      <protection/>
    </xf>
    <xf numFmtId="3" fontId="44" fillId="0" borderId="17" xfId="0" applyNumberFormat="1" applyFont="1" applyFill="1" applyBorder="1" applyAlignment="1" applyProtection="1" quotePrefix="1">
      <alignment horizontal="center" vertical="center"/>
      <protection/>
    </xf>
    <xf numFmtId="3" fontId="45" fillId="0" borderId="52" xfId="0" applyNumberFormat="1" applyFont="1" applyFill="1" applyBorder="1" applyAlignment="1" applyProtection="1">
      <alignment horizontal="center" vertical="center"/>
      <protection/>
    </xf>
    <xf numFmtId="3" fontId="45" fillId="0" borderId="40" xfId="0" applyNumberFormat="1" applyFont="1" applyFill="1" applyBorder="1" applyAlignment="1" applyProtection="1">
      <alignment horizontal="center" vertical="center"/>
      <protection/>
    </xf>
    <xf numFmtId="3" fontId="45" fillId="0" borderId="42" xfId="0" applyNumberFormat="1" applyFont="1" applyFill="1" applyBorder="1" applyAlignment="1" applyProtection="1">
      <alignment horizontal="center" vertical="center"/>
      <protection/>
    </xf>
    <xf numFmtId="3" fontId="44" fillId="0" borderId="53" xfId="0" applyNumberFormat="1" applyFont="1" applyFill="1" applyBorder="1" applyAlignment="1" applyProtection="1">
      <alignment horizontal="center" vertical="center"/>
      <protection/>
    </xf>
    <xf numFmtId="3" fontId="44" fillId="0" borderId="54" xfId="0" applyNumberFormat="1" applyFont="1" applyFill="1" applyBorder="1" applyAlignment="1" applyProtection="1" quotePrefix="1">
      <alignment horizontal="center" vertical="center"/>
      <protection/>
    </xf>
    <xf numFmtId="3" fontId="44" fillId="0" borderId="53" xfId="0" applyNumberFormat="1" applyFont="1" applyFill="1" applyBorder="1" applyAlignment="1" applyProtection="1" quotePrefix="1">
      <alignment horizontal="center" vertical="center"/>
      <protection/>
    </xf>
    <xf numFmtId="3" fontId="44" fillId="0" borderId="16" xfId="0" applyNumberFormat="1" applyFont="1" applyFill="1" applyBorder="1" applyAlignment="1" applyProtection="1" quotePrefix="1">
      <alignment horizontal="center" vertical="center"/>
      <protection/>
    </xf>
    <xf numFmtId="3" fontId="45" fillId="0" borderId="55" xfId="0" applyNumberFormat="1" applyFont="1" applyFill="1" applyBorder="1" applyAlignment="1" applyProtection="1">
      <alignment horizontal="center" vertical="center"/>
      <protection/>
    </xf>
    <xf numFmtId="3" fontId="45" fillId="0" borderId="34" xfId="0" applyNumberFormat="1" applyFont="1" applyFill="1" applyBorder="1" applyAlignment="1" applyProtection="1">
      <alignment horizontal="center" vertical="center"/>
      <protection/>
    </xf>
    <xf numFmtId="3" fontId="45" fillId="0" borderId="36" xfId="0" applyNumberFormat="1" applyFont="1" applyFill="1" applyBorder="1" applyAlignment="1" applyProtection="1">
      <alignment horizontal="center" vertical="center"/>
      <protection/>
    </xf>
    <xf numFmtId="3" fontId="45" fillId="0" borderId="21" xfId="0" applyNumberFormat="1" applyFont="1" applyFill="1" applyBorder="1" applyAlignment="1" applyProtection="1">
      <alignment horizontal="center" vertical="center"/>
      <protection/>
    </xf>
    <xf numFmtId="3" fontId="45" fillId="0" borderId="7" xfId="0" applyNumberFormat="1" applyFont="1" applyFill="1" applyBorder="1" applyAlignment="1" applyProtection="1">
      <alignment horizontal="center" vertical="center"/>
      <protection/>
    </xf>
    <xf numFmtId="3" fontId="45" fillId="0" borderId="8" xfId="0" applyNumberFormat="1" applyFont="1" applyFill="1" applyBorder="1" applyAlignment="1" applyProtection="1">
      <alignment horizontal="center" vertical="center"/>
      <protection/>
    </xf>
    <xf numFmtId="3" fontId="44" fillId="0" borderId="56" xfId="0" applyNumberFormat="1" applyFont="1" applyFill="1" applyBorder="1" applyAlignment="1" applyProtection="1">
      <alignment horizontal="center" vertical="center"/>
      <protection/>
    </xf>
    <xf numFmtId="3" fontId="44" fillId="0" borderId="57" xfId="0" applyNumberFormat="1" applyFont="1" applyFill="1" applyBorder="1" applyAlignment="1" applyProtection="1">
      <alignment horizontal="center" vertical="center"/>
      <protection/>
    </xf>
    <xf numFmtId="3" fontId="44" fillId="0" borderId="51" xfId="0" applyNumberFormat="1" applyFont="1" applyFill="1" applyBorder="1" applyAlignment="1" applyProtection="1">
      <alignment horizontal="center" vertical="center"/>
      <protection/>
    </xf>
    <xf numFmtId="3" fontId="45" fillId="0" borderId="12" xfId="0" applyNumberFormat="1" applyFont="1" applyFill="1" applyBorder="1" applyAlignment="1" applyProtection="1">
      <alignment horizontal="center" vertical="center"/>
      <protection/>
    </xf>
    <xf numFmtId="3" fontId="44" fillId="0" borderId="58" xfId="0" applyNumberFormat="1" applyFont="1" applyFill="1" applyBorder="1" applyAlignment="1" applyProtection="1">
      <alignment horizontal="center" vertical="center"/>
      <protection/>
    </xf>
    <xf numFmtId="3" fontId="44" fillId="0" borderId="49" xfId="0" applyNumberFormat="1" applyFont="1" applyFill="1" applyBorder="1" applyAlignment="1" applyProtection="1">
      <alignment horizontal="center" vertical="center"/>
      <protection/>
    </xf>
    <xf numFmtId="3" fontId="44" fillId="0" borderId="19" xfId="0" applyNumberFormat="1" applyFont="1" applyFill="1" applyBorder="1" applyAlignment="1" applyProtection="1">
      <alignment horizontal="center" vertical="center"/>
      <protection/>
    </xf>
    <xf numFmtId="3" fontId="45" fillId="0" borderId="20" xfId="0" applyNumberFormat="1" applyFont="1" applyFill="1" applyBorder="1" applyAlignment="1" applyProtection="1">
      <alignment horizontal="center" vertical="center"/>
      <protection/>
    </xf>
    <xf numFmtId="3" fontId="45" fillId="0" borderId="9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Border="1" applyAlignment="1">
      <alignment horizontal="center" vertical="center"/>
    </xf>
    <xf numFmtId="177" fontId="43" fillId="0" borderId="9" xfId="0" applyNumberFormat="1" applyFont="1" applyBorder="1" applyAlignment="1">
      <alignment horizontal="center" vertical="center"/>
    </xf>
    <xf numFmtId="177" fontId="43" fillId="0" borderId="20" xfId="0" applyNumberFormat="1" applyFont="1" applyBorder="1" applyAlignment="1">
      <alignment horizontal="center" vertical="center"/>
    </xf>
    <xf numFmtId="177" fontId="43" fillId="0" borderId="11" xfId="0" applyNumberFormat="1" applyFont="1" applyBorder="1" applyAlignment="1">
      <alignment horizontal="center" vertical="center"/>
    </xf>
    <xf numFmtId="177" fontId="43" fillId="0" borderId="12" xfId="0" applyNumberFormat="1" applyFont="1" applyBorder="1" applyAlignment="1">
      <alignment horizontal="center" vertical="center"/>
    </xf>
    <xf numFmtId="177" fontId="43" fillId="0" borderId="59" xfId="0" applyNumberFormat="1" applyFont="1" applyBorder="1" applyAlignment="1">
      <alignment horizontal="center" vertical="center"/>
    </xf>
    <xf numFmtId="176" fontId="43" fillId="0" borderId="11" xfId="0" applyNumberFormat="1" applyFont="1" applyBorder="1" applyAlignment="1">
      <alignment horizontal="center" vertical="center"/>
    </xf>
    <xf numFmtId="176" fontId="43" fillId="0" borderId="60" xfId="0" applyNumberFormat="1" applyFont="1" applyBorder="1" applyAlignment="1">
      <alignment horizontal="center" vertical="center"/>
    </xf>
    <xf numFmtId="179" fontId="43" fillId="0" borderId="59" xfId="0" applyNumberFormat="1" applyFont="1" applyBorder="1" applyAlignment="1">
      <alignment horizontal="center" vertical="center"/>
    </xf>
    <xf numFmtId="179" fontId="43" fillId="0" borderId="11" xfId="0" applyNumberFormat="1" applyFont="1" applyBorder="1" applyAlignment="1">
      <alignment horizontal="center" vertical="center"/>
    </xf>
    <xf numFmtId="0" fontId="43" fillId="0" borderId="9" xfId="0" applyNumberFormat="1" applyFont="1" applyFill="1" applyBorder="1" applyAlignment="1" applyProtection="1">
      <alignment horizontal="center" vertical="center"/>
      <protection/>
    </xf>
    <xf numFmtId="176" fontId="43" fillId="0" borderId="24" xfId="0" applyNumberFormat="1" applyFont="1" applyFill="1" applyBorder="1" applyAlignment="1" applyProtection="1">
      <alignment horizontal="center" vertical="center"/>
      <protection/>
    </xf>
    <xf numFmtId="176" fontId="43" fillId="0" borderId="61" xfId="0" applyNumberFormat="1" applyFont="1" applyFill="1" applyBorder="1" applyAlignment="1" applyProtection="1">
      <alignment horizontal="center" vertical="center"/>
      <protection/>
    </xf>
    <xf numFmtId="177" fontId="43" fillId="0" borderId="29" xfId="0" applyNumberFormat="1" applyFont="1" applyBorder="1" applyAlignment="1">
      <alignment horizontal="center" vertical="center"/>
    </xf>
    <xf numFmtId="3" fontId="45" fillId="0" borderId="59" xfId="0" applyNumberFormat="1" applyFont="1" applyFill="1" applyBorder="1" applyAlignment="1" applyProtection="1" quotePrefix="1">
      <alignment horizontal="center" vertical="center"/>
      <protection/>
    </xf>
    <xf numFmtId="3" fontId="45" fillId="0" borderId="62" xfId="0" applyNumberFormat="1" applyFont="1" applyFill="1" applyBorder="1" applyAlignment="1" applyProtection="1" quotePrefix="1">
      <alignment horizontal="center" vertical="center"/>
      <protection/>
    </xf>
    <xf numFmtId="3" fontId="45" fillId="0" borderId="63" xfId="0" applyNumberFormat="1" applyFont="1" applyFill="1" applyBorder="1" applyAlignment="1" applyProtection="1" quotePrefix="1">
      <alignment horizontal="center" vertical="center"/>
      <protection/>
    </xf>
    <xf numFmtId="3" fontId="42" fillId="0" borderId="64" xfId="0" applyNumberFormat="1" applyFont="1" applyFill="1" applyBorder="1" applyAlignment="1" applyProtection="1" quotePrefix="1">
      <alignment horizontal="center" vertical="center"/>
      <protection/>
    </xf>
    <xf numFmtId="3" fontId="41" fillId="0" borderId="64" xfId="0" applyNumberFormat="1" applyFont="1" applyFill="1" applyBorder="1" applyAlignment="1" applyProtection="1" quotePrefix="1">
      <alignment horizontal="center" vertical="center"/>
      <protection/>
    </xf>
    <xf numFmtId="3" fontId="42" fillId="0" borderId="65" xfId="0" applyNumberFormat="1" applyFont="1" applyFill="1" applyBorder="1" applyAlignment="1" applyProtection="1" quotePrefix="1">
      <alignment horizontal="center" vertical="center"/>
      <protection/>
    </xf>
    <xf numFmtId="3" fontId="43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0" xfId="0" applyNumberFormat="1" applyFont="1" applyFill="1" applyBorder="1" applyAlignment="1" applyProtection="1" quotePrefix="1">
      <alignment horizontal="center" vertical="center"/>
      <protection/>
    </xf>
    <xf numFmtId="177" fontId="22" fillId="0" borderId="47" xfId="0" applyNumberFormat="1" applyFont="1" applyFill="1" applyBorder="1" applyAlignment="1" applyProtection="1">
      <alignment horizontal="center" vertical="center"/>
      <protection/>
    </xf>
    <xf numFmtId="177" fontId="22" fillId="0" borderId="31" xfId="0" applyNumberFormat="1" applyFont="1" applyFill="1" applyBorder="1" applyAlignment="1" applyProtection="1" quotePrefix="1">
      <alignment horizontal="center" vertical="center"/>
      <protection/>
    </xf>
    <xf numFmtId="177" fontId="22" fillId="0" borderId="31" xfId="0" applyNumberFormat="1" applyFont="1" applyFill="1" applyBorder="1" applyAlignment="1" applyProtection="1">
      <alignment horizontal="center" vertical="center"/>
      <protection/>
    </xf>
    <xf numFmtId="177" fontId="22" fillId="0" borderId="38" xfId="0" applyNumberFormat="1" applyFont="1" applyFill="1" applyBorder="1" applyAlignment="1" applyProtection="1">
      <alignment horizontal="center" vertical="center"/>
      <protection/>
    </xf>
    <xf numFmtId="0" fontId="22" fillId="0" borderId="31" xfId="0" applyNumberFormat="1" applyFont="1" applyFill="1" applyBorder="1" applyAlignment="1" applyProtection="1" quotePrefix="1">
      <alignment horizontal="center" vertical="center"/>
      <protection/>
    </xf>
    <xf numFmtId="177" fontId="22" fillId="0" borderId="39" xfId="0" applyNumberFormat="1" applyFont="1" applyFill="1" applyBorder="1" applyAlignment="1" applyProtection="1" quotePrefix="1">
      <alignment horizontal="center" vertical="center"/>
      <protection/>
    </xf>
    <xf numFmtId="177" fontId="22" fillId="0" borderId="39" xfId="0" applyNumberFormat="1" applyFont="1" applyFill="1" applyBorder="1" applyAlignment="1" applyProtection="1">
      <alignment horizontal="center" vertical="center"/>
      <protection/>
    </xf>
    <xf numFmtId="177" fontId="43" fillId="0" borderId="7" xfId="0" applyNumberFormat="1" applyFont="1" applyFill="1" applyBorder="1" applyAlignment="1" applyProtection="1" quotePrefix="1">
      <alignment horizontal="center" vertical="center"/>
      <protection/>
    </xf>
    <xf numFmtId="177" fontId="43" fillId="0" borderId="6" xfId="0" applyNumberFormat="1" applyFont="1" applyFill="1" applyBorder="1" applyAlignment="1" applyProtection="1" quotePrefix="1">
      <alignment horizontal="center" vertical="center"/>
      <protection/>
    </xf>
    <xf numFmtId="177" fontId="43" fillId="0" borderId="8" xfId="0" applyNumberFormat="1" applyFont="1" applyFill="1" applyBorder="1" applyAlignment="1" applyProtection="1" quotePrefix="1">
      <alignment horizontal="center" vertical="center"/>
      <protection/>
    </xf>
    <xf numFmtId="0" fontId="41" fillId="0" borderId="8" xfId="0" applyNumberFormat="1" applyFont="1" applyFill="1" applyBorder="1" applyAlignment="1" applyProtection="1">
      <alignment horizontal="center" vertical="center"/>
      <protection/>
    </xf>
    <xf numFmtId="177" fontId="41" fillId="0" borderId="47" xfId="0" applyNumberFormat="1" applyFont="1" applyFill="1" applyBorder="1" applyAlignment="1" applyProtection="1">
      <alignment horizontal="center" vertical="center"/>
      <protection/>
    </xf>
    <xf numFmtId="177" fontId="41" fillId="0" borderId="38" xfId="0" applyNumberFormat="1" applyFont="1" applyFill="1" applyBorder="1" applyAlignment="1" applyProtection="1">
      <alignment horizontal="center" vertical="center"/>
      <protection/>
    </xf>
    <xf numFmtId="177" fontId="41" fillId="0" borderId="67" xfId="0" applyNumberFormat="1" applyFont="1" applyFill="1" applyBorder="1" applyAlignment="1" applyProtection="1">
      <alignment horizontal="center" vertical="center"/>
      <protection/>
    </xf>
    <xf numFmtId="3" fontId="42" fillId="0" borderId="68" xfId="0" applyNumberFormat="1" applyFont="1" applyFill="1" applyBorder="1" applyAlignment="1" applyProtection="1" quotePrefix="1">
      <alignment horizontal="center" vertical="center"/>
      <protection/>
    </xf>
    <xf numFmtId="177" fontId="41" fillId="0" borderId="68" xfId="0" applyNumberFormat="1" applyFont="1" applyFill="1" applyBorder="1" applyAlignment="1" applyProtection="1">
      <alignment horizontal="center" vertical="center"/>
      <protection/>
    </xf>
    <xf numFmtId="3" fontId="42" fillId="0" borderId="69" xfId="0" applyNumberFormat="1" applyFont="1" applyFill="1" applyBorder="1" applyAlignment="1" applyProtection="1" quotePrefix="1">
      <alignment horizontal="center" vertical="center"/>
      <protection/>
    </xf>
    <xf numFmtId="0" fontId="21" fillId="0" borderId="6" xfId="0" applyFont="1" applyBorder="1" applyAlignment="1">
      <alignment horizontal="center" vertical="center"/>
    </xf>
    <xf numFmtId="177" fontId="21" fillId="0" borderId="6" xfId="0" applyNumberFormat="1" applyFont="1" applyBorder="1" applyAlignment="1">
      <alignment horizontal="center" vertical="center"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0" fontId="46" fillId="0" borderId="0" xfId="0" applyNumberFormat="1" applyFont="1" applyFill="1" applyBorder="1" applyAlignment="1" applyProtection="1">
      <alignment horizontal="left"/>
      <protection/>
    </xf>
    <xf numFmtId="177" fontId="21" fillId="0" borderId="32" xfId="0" applyNumberFormat="1" applyFont="1" applyBorder="1" applyAlignment="1" applyProtection="1">
      <alignment horizontal="center" vertical="center"/>
      <protection hidden="1" locked="0"/>
    </xf>
    <xf numFmtId="177" fontId="21" fillId="0" borderId="70" xfId="0" applyNumberFormat="1" applyFont="1" applyBorder="1" applyAlignment="1" applyProtection="1">
      <alignment horizontal="center" vertical="center"/>
      <protection hidden="1" locked="0"/>
    </xf>
    <xf numFmtId="177" fontId="21" fillId="0" borderId="71" xfId="0" applyNumberFormat="1" applyFont="1" applyBorder="1" applyAlignment="1" applyProtection="1">
      <alignment horizontal="center" vertical="center"/>
      <protection hidden="1" locked="0"/>
    </xf>
    <xf numFmtId="179" fontId="21" fillId="0" borderId="67" xfId="0" applyNumberFormat="1" applyFont="1" applyBorder="1" applyAlignment="1" applyProtection="1">
      <alignment horizontal="center" vertical="center"/>
      <protection hidden="1" locked="0"/>
    </xf>
    <xf numFmtId="179" fontId="43" fillId="0" borderId="72" xfId="0" applyNumberFormat="1" applyFont="1" applyBorder="1" applyAlignment="1" applyProtection="1">
      <alignment horizontal="center" vertical="center"/>
      <protection hidden="1" locked="0"/>
    </xf>
    <xf numFmtId="177" fontId="21" fillId="0" borderId="39" xfId="0" applyNumberFormat="1" applyFont="1" applyBorder="1" applyAlignment="1">
      <alignment horizontal="center" vertical="center"/>
    </xf>
    <xf numFmtId="177" fontId="21" fillId="0" borderId="40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9" fontId="43" fillId="0" borderId="12" xfId="0" applyNumberFormat="1" applyFont="1" applyBorder="1" applyAlignment="1">
      <alignment horizontal="center" vertical="center"/>
    </xf>
    <xf numFmtId="0" fontId="22" fillId="0" borderId="26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3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3" xfId="0" applyNumberFormat="1" applyFont="1" applyFill="1" applyBorder="1" applyAlignment="1" applyProtection="1">
      <alignment horizontal="center" vertical="center" shrinkToFit="1"/>
      <protection/>
    </xf>
    <xf numFmtId="0" fontId="22" fillId="0" borderId="2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22" fillId="0" borderId="73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177" fontId="21" fillId="0" borderId="74" xfId="0" applyNumberFormat="1" applyFont="1" applyBorder="1" applyAlignment="1">
      <alignment horizontal="center" vertical="center"/>
    </xf>
    <xf numFmtId="177" fontId="21" fillId="0" borderId="75" xfId="0" applyNumberFormat="1" applyFont="1" applyBorder="1" applyAlignment="1" applyProtection="1">
      <alignment horizontal="center" vertical="center"/>
      <protection hidden="1" locked="0"/>
    </xf>
    <xf numFmtId="177" fontId="21" fillId="0" borderId="52" xfId="0" applyNumberFormat="1" applyFont="1" applyBorder="1" applyAlignment="1">
      <alignment horizontal="center" vertical="center"/>
    </xf>
    <xf numFmtId="0" fontId="22" fillId="0" borderId="76" xfId="0" applyNumberFormat="1" applyFont="1" applyFill="1" applyBorder="1" applyAlignment="1" applyProtection="1">
      <alignment vertical="center"/>
      <protection/>
    </xf>
    <xf numFmtId="177" fontId="21" fillId="0" borderId="66" xfId="0" applyNumberFormat="1" applyFont="1" applyBorder="1" applyAlignment="1">
      <alignment horizontal="center" vertical="center"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4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9" xfId="0" applyNumberFormat="1" applyFont="1" applyFill="1" applyBorder="1" applyAlignment="1" applyProtection="1">
      <alignment horizontal="center" vertical="center"/>
      <protection/>
    </xf>
    <xf numFmtId="177" fontId="41" fillId="0" borderId="10" xfId="0" applyNumberFormat="1" applyFont="1" applyFill="1" applyBorder="1" applyAlignment="1" applyProtection="1">
      <alignment horizontal="center" vertical="center"/>
      <protection/>
    </xf>
    <xf numFmtId="177" fontId="41" fillId="0" borderId="11" xfId="0" applyNumberFormat="1" applyFont="1" applyFill="1" applyBorder="1" applyAlignment="1" applyProtection="1">
      <alignment horizontal="center" vertical="center"/>
      <protection/>
    </xf>
    <xf numFmtId="177" fontId="41" fillId="0" borderId="72" xfId="0" applyNumberFormat="1" applyFont="1" applyFill="1" applyBorder="1" applyAlignment="1" applyProtection="1">
      <alignment horizontal="center" vertical="center"/>
      <protection/>
    </xf>
    <xf numFmtId="3" fontId="42" fillId="0" borderId="77" xfId="0" applyNumberFormat="1" applyFont="1" applyFill="1" applyBorder="1" applyAlignment="1" applyProtection="1" quotePrefix="1">
      <alignment horizontal="center" vertical="center"/>
      <protection/>
    </xf>
    <xf numFmtId="177" fontId="41" fillId="0" borderId="77" xfId="0" applyNumberFormat="1" applyFont="1" applyFill="1" applyBorder="1" applyAlignment="1" applyProtection="1">
      <alignment horizontal="center" vertical="center"/>
      <protection/>
    </xf>
    <xf numFmtId="3" fontId="42" fillId="0" borderId="78" xfId="0" applyNumberFormat="1" applyFont="1" applyFill="1" applyBorder="1" applyAlignment="1" applyProtection="1" quotePrefix="1">
      <alignment horizontal="center" vertical="center"/>
      <protection/>
    </xf>
    <xf numFmtId="3" fontId="43" fillId="0" borderId="60" xfId="0" applyNumberFormat="1" applyFont="1" applyFill="1" applyBorder="1" applyAlignment="1" applyProtection="1" quotePrefix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177" fontId="22" fillId="0" borderId="11" xfId="0" applyNumberFormat="1" applyFont="1" applyFill="1" applyBorder="1" applyAlignment="1" applyProtection="1">
      <alignment horizontal="center" vertical="center"/>
      <protection/>
    </xf>
    <xf numFmtId="177" fontId="22" fillId="0" borderId="72" xfId="0" applyNumberFormat="1" applyFont="1" applyFill="1" applyBorder="1" applyAlignment="1" applyProtection="1">
      <alignment horizontal="center" vertical="center"/>
      <protection/>
    </xf>
    <xf numFmtId="177" fontId="43" fillId="0" borderId="9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73" xfId="0" applyNumberFormat="1" applyFont="1" applyFill="1" applyBorder="1" applyAlignment="1" applyProtection="1" quotePrefix="1">
      <alignment horizontal="center" vertical="center"/>
      <protection/>
    </xf>
    <xf numFmtId="0" fontId="20" fillId="0" borderId="61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vertical="center" textRotation="255"/>
      <protection/>
    </xf>
    <xf numFmtId="0" fontId="24" fillId="0" borderId="80" xfId="0" applyFont="1" applyBorder="1" applyAlignment="1">
      <alignment vertical="center" textRotation="255"/>
    </xf>
    <xf numFmtId="0" fontId="24" fillId="0" borderId="81" xfId="0" applyFont="1" applyBorder="1" applyAlignment="1">
      <alignment vertical="center" textRotation="255"/>
    </xf>
    <xf numFmtId="0" fontId="20" fillId="0" borderId="79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0" xfId="0" applyFont="1" applyBorder="1" applyAlignment="1">
      <alignment horizontal="center" vertical="center" textRotation="255"/>
    </xf>
    <xf numFmtId="0" fontId="24" fillId="0" borderId="81" xfId="0" applyFont="1" applyBorder="1" applyAlignment="1">
      <alignment horizontal="center" vertical="center" textRotation="255"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0" fontId="20" fillId="0" borderId="82" xfId="0" applyNumberFormat="1" applyFont="1" applyFill="1" applyBorder="1" applyAlignment="1" applyProtection="1" quotePrefix="1">
      <alignment horizontal="center" vertical="center"/>
      <protection/>
    </xf>
    <xf numFmtId="0" fontId="20" fillId="0" borderId="23" xfId="0" applyNumberFormat="1" applyFont="1" applyFill="1" applyBorder="1" applyAlignment="1" applyProtection="1" quotePrefix="1">
      <alignment horizontal="center" vertical="center"/>
      <protection/>
    </xf>
    <xf numFmtId="0" fontId="20" fillId="0" borderId="24" xfId="0" applyNumberFormat="1" applyFont="1" applyFill="1" applyBorder="1" applyAlignment="1" applyProtection="1" quotePrefix="1">
      <alignment horizontal="center" vertical="center"/>
      <protection/>
    </xf>
    <xf numFmtId="0" fontId="20" fillId="0" borderId="79" xfId="0" applyNumberFormat="1" applyFont="1" applyFill="1" applyBorder="1" applyAlignment="1" applyProtection="1">
      <alignment horizontal="center" vertical="center"/>
      <protection/>
    </xf>
    <xf numFmtId="0" fontId="20" fillId="0" borderId="81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2" fillId="0" borderId="83" xfId="0" applyNumberFormat="1" applyFont="1" applyFill="1" applyBorder="1" applyAlignment="1" applyProtection="1" quotePrefix="1">
      <alignment horizontal="center" vertical="center"/>
      <protection/>
    </xf>
    <xf numFmtId="0" fontId="22" fillId="0" borderId="27" xfId="0" applyNumberFormat="1" applyFont="1" applyFill="1" applyBorder="1" applyAlignment="1" applyProtection="1" quotePrefix="1">
      <alignment horizontal="center" vertical="center"/>
      <protection/>
    </xf>
    <xf numFmtId="177" fontId="20" fillId="0" borderId="79" xfId="0" applyNumberFormat="1" applyFont="1" applyFill="1" applyBorder="1" applyAlignment="1" applyProtection="1">
      <alignment horizontal="center" vertical="center"/>
      <protection/>
    </xf>
    <xf numFmtId="177" fontId="20" fillId="0" borderId="81" xfId="0" applyNumberFormat="1" applyFont="1" applyFill="1" applyBorder="1" applyAlignment="1" applyProtection="1">
      <alignment horizontal="center" vertical="center"/>
      <protection/>
    </xf>
    <xf numFmtId="177" fontId="20" fillId="0" borderId="5" xfId="0" applyNumberFormat="1" applyFont="1" applyFill="1" applyBorder="1" applyAlignment="1" applyProtection="1">
      <alignment horizontal="center" vertical="center"/>
      <protection/>
    </xf>
    <xf numFmtId="177" fontId="20" fillId="0" borderId="66" xfId="0" applyNumberFormat="1" applyFont="1" applyFill="1" applyBorder="1" applyAlignment="1" applyProtection="1">
      <alignment horizontal="center" vertical="center"/>
      <protection/>
    </xf>
    <xf numFmtId="177" fontId="21" fillId="0" borderId="5" xfId="0" applyNumberFormat="1" applyFont="1" applyBorder="1" applyAlignment="1">
      <alignment horizontal="center" vertical="center"/>
    </xf>
    <xf numFmtId="177" fontId="43" fillId="0" borderId="59" xfId="0" applyNumberFormat="1" applyFont="1" applyBorder="1" applyAlignment="1">
      <alignment horizontal="center" vertical="center"/>
    </xf>
    <xf numFmtId="177" fontId="43" fillId="0" borderId="60" xfId="0" applyNumberFormat="1" applyFont="1" applyBorder="1" applyAlignment="1">
      <alignment horizontal="center" vertical="center"/>
    </xf>
    <xf numFmtId="0" fontId="22" fillId="0" borderId="84" xfId="0" applyNumberFormat="1" applyFont="1" applyFill="1" applyBorder="1" applyAlignment="1" applyProtection="1" quotePrefix="1">
      <alignment horizontal="center" vertical="center"/>
      <protection/>
    </xf>
    <xf numFmtId="0" fontId="22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0" fillId="0" borderId="66" xfId="0" applyNumberFormat="1" applyFont="1" applyFill="1" applyBorder="1" applyAlignment="1" applyProtection="1">
      <alignment horizontal="center" vertical="center"/>
      <protection/>
    </xf>
    <xf numFmtId="177" fontId="21" fillId="0" borderId="43" xfId="0" applyNumberFormat="1" applyFont="1" applyBorder="1" applyAlignment="1">
      <alignment horizontal="center" vertical="center"/>
    </xf>
    <xf numFmtId="177" fontId="21" fillId="0" borderId="18" xfId="0" applyNumberFormat="1" applyFont="1" applyBorder="1" applyAlignment="1">
      <alignment horizontal="center" vertical="center"/>
    </xf>
    <xf numFmtId="0" fontId="27" fillId="0" borderId="23" xfId="0" applyNumberFormat="1" applyFont="1" applyFill="1" applyBorder="1" applyAlignment="1" applyProtection="1" quotePrefix="1">
      <alignment horizontal="left" vertical="center"/>
      <protection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86" xfId="0" applyNumberFormat="1" applyFont="1" applyFill="1" applyBorder="1" applyAlignment="1" applyProtection="1">
      <alignment horizontal="center" vertical="center"/>
      <protection/>
    </xf>
    <xf numFmtId="0" fontId="16" fillId="0" borderId="87" xfId="0" applyFont="1" applyFill="1" applyBorder="1" applyAlignment="1">
      <alignment horizontal="center" vertical="center"/>
    </xf>
    <xf numFmtId="0" fontId="27" fillId="0" borderId="88" xfId="0" applyNumberFormat="1" applyFont="1" applyFill="1" applyBorder="1" applyAlignment="1" applyProtection="1">
      <alignment horizontal="center" vertical="center"/>
      <protection/>
    </xf>
    <xf numFmtId="0" fontId="16" fillId="0" borderId="89" xfId="0" applyFont="1" applyFill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7" fillId="0" borderId="91" xfId="0" applyNumberFormat="1" applyFont="1" applyFill="1" applyBorder="1" applyAlignment="1" applyProtection="1" quotePrefix="1">
      <alignment horizontal="left" vertical="center"/>
      <protection/>
    </xf>
    <xf numFmtId="0" fontId="21" fillId="0" borderId="24" xfId="0" applyFont="1" applyBorder="1" applyAlignment="1">
      <alignment horizontal="center" vertical="center"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14" xfId="0" applyNumberFormat="1" applyFont="1" applyFill="1" applyBorder="1" applyAlignment="1" applyProtection="1" quotePrefix="1">
      <alignment horizontal="center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2" xfId="0" applyNumberFormat="1" applyFont="1" applyFill="1" applyBorder="1" applyAlignment="1" applyProtection="1" quotePrefix="1">
      <alignment horizontal="left" vertical="center"/>
      <protection/>
    </xf>
    <xf numFmtId="0" fontId="21" fillId="0" borderId="8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7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85" xfId="0" applyFont="1" applyFill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76" xfId="0" applyNumberFormat="1" applyFont="1" applyFill="1" applyBorder="1" applyAlignment="1" applyProtection="1">
      <alignment horizontal="center" vertical="center"/>
      <protection/>
    </xf>
    <xf numFmtId="177" fontId="22" fillId="0" borderId="76" xfId="0" applyNumberFormat="1" applyFont="1" applyFill="1" applyBorder="1" applyAlignment="1" applyProtection="1">
      <alignment vertical="center"/>
      <protection/>
    </xf>
    <xf numFmtId="181" fontId="21" fillId="0" borderId="0" xfId="0" applyNumberFormat="1" applyFont="1" applyBorder="1" applyAlignment="1">
      <alignment vertical="center"/>
    </xf>
  </cellXfs>
  <cellStyles count="1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32559847"/>
        <c:axId val="24603168"/>
      </c:bar3DChart>
      <c:catAx>
        <c:axId val="325598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4603168"/>
        <c:crosses val="autoZero"/>
        <c:auto val="1"/>
        <c:lblOffset val="100"/>
        <c:noMultiLvlLbl val="0"/>
      </c:catAx>
      <c:valAx>
        <c:axId val="24603168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255984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主要交通機関!#REF!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</c:ser>
        <c:axId val="20101921"/>
        <c:axId val="46699562"/>
        <c:axId val="17642875"/>
      </c:area3D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20101921"/>
        <c:crossesAt val="1"/>
        <c:crossBetween val="midCat"/>
        <c:dispUnits/>
      </c:valAx>
      <c:serAx>
        <c:axId val="17642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4669956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"/>
          <c:y val="0.05125"/>
          <c:w val="0.9375"/>
          <c:h val="0.94775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24568148"/>
        <c:axId val="19786741"/>
        <c:axId val="43862942"/>
      </c:area3D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19786741"/>
        <c:crosses val="autoZero"/>
        <c:auto val="1"/>
        <c:lblOffset val="100"/>
        <c:noMultiLvlLbl val="0"/>
      </c:catAx>
      <c:valAx>
        <c:axId val="19786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/>
                  <a:t>万人</a:t>
                </a:r>
              </a:p>
            </c:rich>
          </c:tx>
          <c:layout>
            <c:manualLayout>
              <c:xMode val="factor"/>
              <c:yMode val="factor"/>
              <c:x val="0.09325"/>
              <c:y val="-0.3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24568148"/>
        <c:crossesAt val="1"/>
        <c:crossBetween val="midCat"/>
        <c:dispUnits/>
      </c:valAx>
      <c:serAx>
        <c:axId val="438629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075" b="0" i="0" u="none" baseline="0"/>
            </a:pPr>
          </a:p>
        </c:txPr>
        <c:crossAx val="1978674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5"/>
    </c:view3D>
    <c:plotArea>
      <c:layout>
        <c:manualLayout>
          <c:xMode val="edge"/>
          <c:yMode val="edge"/>
          <c:x val="0"/>
          <c:y val="0.02775"/>
          <c:w val="0.97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59222159"/>
        <c:axId val="63237384"/>
      </c:bar3DChart>
      <c:catAx>
        <c:axId val="592221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63237384"/>
        <c:crosses val="autoZero"/>
        <c:auto val="1"/>
        <c:lblOffset val="100"/>
        <c:noMultiLvlLbl val="0"/>
      </c:catAx>
      <c:valAx>
        <c:axId val="63237384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00" b="0" i="0" u="none" baseline="0"/>
            </a:pPr>
          </a:p>
        </c:txPr>
        <c:crossAx val="59222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32265545"/>
        <c:axId val="21954450"/>
        <c:axId val="63372323"/>
      </c:area3DChart>
      <c:catAx>
        <c:axId val="32265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1954450"/>
        <c:crosses val="autoZero"/>
        <c:auto val="1"/>
        <c:lblOffset val="100"/>
        <c:noMultiLvlLbl val="0"/>
      </c:catAx>
      <c:valAx>
        <c:axId val="219544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25400">
            <a:solidFill/>
          </a:ln>
        </c:spPr>
        <c:crossAx val="32265545"/>
        <c:crossesAt val="1"/>
        <c:crossBetween val="midCat"/>
        <c:dispUnits/>
      </c:valAx>
      <c:serAx>
        <c:axId val="633723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219544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120</xdr:row>
      <xdr:rowOff>0</xdr:rowOff>
    </xdr:from>
    <xdr:to>
      <xdr:col>8</xdr:col>
      <xdr:colOff>1828800</xdr:colOff>
      <xdr:row>120</xdr:row>
      <xdr:rowOff>0</xdr:rowOff>
    </xdr:to>
    <xdr:graphicFrame>
      <xdr:nvGraphicFramePr>
        <xdr:cNvPr id="1" name="Chart 10"/>
        <xdr:cNvGraphicFramePr/>
      </xdr:nvGraphicFramePr>
      <xdr:xfrm>
        <a:off x="866775" y="7137082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120</xdr:row>
      <xdr:rowOff>0</xdr:rowOff>
    </xdr:from>
    <xdr:to>
      <xdr:col>8</xdr:col>
      <xdr:colOff>1914525</xdr:colOff>
      <xdr:row>120</xdr:row>
      <xdr:rowOff>0</xdr:rowOff>
    </xdr:to>
    <xdr:graphicFrame>
      <xdr:nvGraphicFramePr>
        <xdr:cNvPr id="2" name="Chart 12"/>
        <xdr:cNvGraphicFramePr/>
      </xdr:nvGraphicFramePr>
      <xdr:xfrm>
        <a:off x="495300" y="71370825"/>
        <a:ext cx="13811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3" name="Chart 15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view="pageBreakPreview" zoomScale="50" zoomScaleNormal="50" zoomScaleSheetLayoutView="50" workbookViewId="0" topLeftCell="A1">
      <selection activeCell="B1" sqref="B1"/>
    </sheetView>
  </sheetViews>
  <sheetFormatPr defaultColWidth="9.00390625" defaultRowHeight="12"/>
  <cols>
    <col min="1" max="1" width="4.00390625" style="40" customWidth="1"/>
    <col min="2" max="2" width="6.375" style="40" customWidth="1"/>
    <col min="3" max="3" width="22.875" style="40" customWidth="1"/>
    <col min="4" max="16" width="25.875" style="40" customWidth="1"/>
    <col min="17" max="20" width="8.875" style="40" customWidth="1"/>
    <col min="21" max="21" width="1.00390625" style="40" customWidth="1"/>
    <col min="22" max="22" width="7.00390625" style="40" customWidth="1"/>
    <col min="23" max="23" width="1.00390625" style="40" customWidth="1"/>
    <col min="24" max="16384" width="9.25390625" style="40" customWidth="1"/>
  </cols>
  <sheetData>
    <row r="1" s="6" customFormat="1" ht="42.75" customHeight="1">
      <c r="B1" s="7" t="s">
        <v>41</v>
      </c>
    </row>
    <row r="2" s="9" customFormat="1" ht="15" customHeight="1"/>
    <row r="3" spans="1:6" s="12" customFormat="1" ht="39.75" customHeight="1">
      <c r="A3" s="10"/>
      <c r="B3" s="237" t="s">
        <v>96</v>
      </c>
      <c r="C3" s="11"/>
      <c r="D3" s="11"/>
      <c r="E3" s="11"/>
      <c r="F3" s="11"/>
    </row>
    <row r="4" s="9" customFormat="1" ht="25.5" customHeight="1"/>
    <row r="5" s="13" customFormat="1" ht="27" customHeight="1">
      <c r="B5" s="14" t="s">
        <v>127</v>
      </c>
    </row>
    <row r="6" s="13" customFormat="1" ht="15.75" customHeight="1">
      <c r="B6" s="14"/>
    </row>
    <row r="7" spans="3:22" s="15" customFormat="1" ht="32.25" customHeight="1" thickBot="1">
      <c r="C7" s="16" t="s">
        <v>44</v>
      </c>
      <c r="E7" s="17"/>
      <c r="F7" s="17"/>
      <c r="G7" s="17"/>
      <c r="H7" s="17"/>
      <c r="J7" s="16"/>
      <c r="K7" s="16"/>
      <c r="L7" s="16"/>
      <c r="M7" s="16"/>
      <c r="N7" s="16"/>
      <c r="O7" s="16"/>
      <c r="P7" s="16"/>
      <c r="Q7" s="16"/>
      <c r="R7" s="18"/>
      <c r="S7" s="18"/>
      <c r="T7" s="18"/>
      <c r="U7" s="18"/>
      <c r="V7" s="18"/>
    </row>
    <row r="8" spans="3:22" s="15" customFormat="1" ht="79.5" customHeight="1" thickBot="1">
      <c r="C8" s="291" t="s">
        <v>45</v>
      </c>
      <c r="D8" s="292"/>
      <c r="E8" s="19" t="s">
        <v>131</v>
      </c>
      <c r="F8" s="113" t="s">
        <v>132</v>
      </c>
      <c r="G8" s="233" t="s">
        <v>137</v>
      </c>
      <c r="H8" s="115" t="s">
        <v>141</v>
      </c>
      <c r="I8" s="194" t="s">
        <v>142</v>
      </c>
      <c r="J8" s="16"/>
      <c r="K8" s="20"/>
      <c r="L8" s="16"/>
      <c r="M8" s="16"/>
      <c r="N8" s="16"/>
      <c r="O8" s="20"/>
      <c r="P8" s="16"/>
      <c r="Q8" s="16"/>
      <c r="S8" s="16"/>
      <c r="T8" s="16"/>
      <c r="U8" s="18"/>
      <c r="V8" s="18"/>
    </row>
    <row r="9" spans="3:22" s="15" customFormat="1" ht="39.75" customHeight="1">
      <c r="C9" s="294" t="s">
        <v>46</v>
      </c>
      <c r="D9" s="295"/>
      <c r="E9" s="296">
        <v>27109</v>
      </c>
      <c r="F9" s="298">
        <v>27157</v>
      </c>
      <c r="G9" s="300">
        <v>27633</v>
      </c>
      <c r="H9" s="307">
        <v>28206</v>
      </c>
      <c r="I9" s="301">
        <v>27758</v>
      </c>
      <c r="J9" s="16"/>
      <c r="K9" s="16"/>
      <c r="L9" s="18"/>
      <c r="M9" s="18"/>
      <c r="N9" s="16"/>
      <c r="O9" s="16"/>
      <c r="P9" s="18"/>
      <c r="Q9" s="16"/>
      <c r="R9" s="16"/>
      <c r="S9" s="18"/>
      <c r="T9" s="16"/>
      <c r="U9" s="18"/>
      <c r="V9" s="18"/>
    </row>
    <row r="10" spans="3:22" s="15" customFormat="1" ht="39.75" customHeight="1" thickBot="1">
      <c r="C10" s="303" t="s">
        <v>0</v>
      </c>
      <c r="D10" s="304"/>
      <c r="E10" s="297"/>
      <c r="F10" s="299"/>
      <c r="G10" s="259"/>
      <c r="H10" s="308"/>
      <c r="I10" s="302"/>
      <c r="J10" s="16"/>
      <c r="K10" s="20"/>
      <c r="L10" s="16"/>
      <c r="M10" s="16"/>
      <c r="N10" s="16"/>
      <c r="O10" s="16"/>
      <c r="P10" s="16"/>
      <c r="Q10" s="16"/>
      <c r="R10" s="16"/>
      <c r="S10" s="16"/>
      <c r="T10" s="16"/>
      <c r="U10" s="18"/>
      <c r="V10" s="18"/>
    </row>
    <row r="11" spans="3:22" s="15" customFormat="1" ht="39.75" customHeight="1">
      <c r="C11" s="294" t="s">
        <v>1</v>
      </c>
      <c r="D11" s="295"/>
      <c r="E11" s="289">
        <v>732</v>
      </c>
      <c r="F11" s="305">
        <v>725</v>
      </c>
      <c r="G11" s="300">
        <v>778</v>
      </c>
      <c r="H11" s="307">
        <v>776</v>
      </c>
      <c r="I11" s="301">
        <v>769</v>
      </c>
      <c r="J11" s="16"/>
      <c r="K11" s="16"/>
      <c r="L11" s="18"/>
      <c r="M11" s="18"/>
      <c r="N11" s="16"/>
      <c r="O11" s="16"/>
      <c r="P11" s="18"/>
      <c r="Q11" s="16"/>
      <c r="R11" s="16"/>
      <c r="S11" s="18"/>
      <c r="T11" s="16"/>
      <c r="U11" s="18"/>
      <c r="V11" s="18"/>
    </row>
    <row r="12" spans="3:22" s="15" customFormat="1" ht="39.75" customHeight="1" thickBot="1">
      <c r="C12" s="303" t="s">
        <v>0</v>
      </c>
      <c r="D12" s="304"/>
      <c r="E12" s="290"/>
      <c r="F12" s="306"/>
      <c r="G12" s="259"/>
      <c r="H12" s="308"/>
      <c r="I12" s="302"/>
      <c r="J12" s="16"/>
      <c r="K12" s="20"/>
      <c r="L12" s="16"/>
      <c r="M12" s="16"/>
      <c r="N12" s="16"/>
      <c r="O12" s="16"/>
      <c r="P12" s="16"/>
      <c r="Q12" s="16"/>
      <c r="R12" s="16"/>
      <c r="S12" s="16"/>
      <c r="T12" s="16"/>
      <c r="U12" s="18"/>
      <c r="V12" s="18"/>
    </row>
    <row r="13" spans="3:22" s="15" customFormat="1" ht="79.5" customHeight="1" thickBot="1">
      <c r="C13" s="260" t="s">
        <v>47</v>
      </c>
      <c r="D13" s="292"/>
      <c r="E13" s="80">
        <v>27</v>
      </c>
      <c r="F13" s="114">
        <v>30</v>
      </c>
      <c r="G13" s="234">
        <v>31</v>
      </c>
      <c r="H13" s="116">
        <v>33</v>
      </c>
      <c r="I13" s="195">
        <v>33</v>
      </c>
      <c r="J13" s="16"/>
      <c r="K13" s="20"/>
      <c r="L13" s="16"/>
      <c r="M13" s="16"/>
      <c r="N13" s="16"/>
      <c r="O13" s="16"/>
      <c r="P13" s="16"/>
      <c r="Q13" s="16"/>
      <c r="R13" s="16"/>
      <c r="S13" s="16"/>
      <c r="T13" s="16"/>
      <c r="U13" s="18"/>
      <c r="V13" s="18"/>
    </row>
    <row r="14" spans="3:22" s="15" customFormat="1" ht="72.75" customHeight="1">
      <c r="C14" s="8"/>
      <c r="D14" s="8"/>
      <c r="E14" s="8"/>
      <c r="F14" s="8"/>
      <c r="G14" s="8"/>
      <c r="H14" s="8"/>
      <c r="I14" s="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</row>
    <row r="15" spans="3:22" s="15" customFormat="1" ht="67.5" customHeight="1" thickBot="1">
      <c r="C15" s="16" t="s">
        <v>139</v>
      </c>
      <c r="E15" s="17"/>
      <c r="F15" s="17"/>
      <c r="G15" s="17"/>
      <c r="H15" s="17"/>
      <c r="I15" s="17"/>
      <c r="J15" s="16"/>
      <c r="K15" s="16"/>
      <c r="L15" s="16"/>
      <c r="M15" s="16"/>
      <c r="N15" s="16"/>
      <c r="O15" s="16"/>
      <c r="P15" s="16"/>
      <c r="Q15" s="16"/>
      <c r="R15" s="18"/>
      <c r="S15" s="18"/>
      <c r="T15" s="18"/>
      <c r="U15" s="18"/>
      <c r="V15" s="18"/>
    </row>
    <row r="16" spans="3:22" s="15" customFormat="1" ht="79.5" customHeight="1" thickBot="1">
      <c r="C16" s="291" t="s">
        <v>45</v>
      </c>
      <c r="D16" s="292"/>
      <c r="E16" s="21" t="s">
        <v>131</v>
      </c>
      <c r="F16" s="22" t="s">
        <v>132</v>
      </c>
      <c r="G16" s="76" t="s">
        <v>137</v>
      </c>
      <c r="H16" s="115" t="s">
        <v>141</v>
      </c>
      <c r="I16" s="194" t="s">
        <v>142</v>
      </c>
      <c r="J16" s="16"/>
      <c r="K16" s="20"/>
      <c r="L16" s="16"/>
      <c r="M16" s="16"/>
      <c r="N16" s="16"/>
      <c r="O16" s="20"/>
      <c r="P16" s="16"/>
      <c r="Q16" s="16"/>
      <c r="R16" s="16"/>
      <c r="S16" s="20"/>
      <c r="T16" s="16"/>
      <c r="U16" s="16"/>
      <c r="V16" s="18"/>
    </row>
    <row r="17" spans="3:22" s="15" customFormat="1" ht="79.5" customHeight="1" thickBot="1">
      <c r="C17" s="260" t="s">
        <v>0</v>
      </c>
      <c r="D17" s="292"/>
      <c r="E17" s="117">
        <v>10408</v>
      </c>
      <c r="F17" s="118">
        <v>10310</v>
      </c>
      <c r="G17" s="119">
        <v>10346</v>
      </c>
      <c r="H17" s="116">
        <v>10176</v>
      </c>
      <c r="I17" s="195">
        <v>10137</v>
      </c>
      <c r="J17" s="16"/>
      <c r="K17" s="20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8"/>
    </row>
    <row r="18" s="15" customFormat="1" ht="67.5" customHeight="1"/>
    <row r="19" spans="3:22" s="15" customFormat="1" ht="39.75" customHeight="1">
      <c r="C19" s="24" t="s">
        <v>48</v>
      </c>
      <c r="E19" s="16"/>
      <c r="F19" s="16"/>
      <c r="H19" s="16"/>
      <c r="I19" s="25"/>
      <c r="J19" s="16"/>
      <c r="K19" s="16"/>
      <c r="L19" s="16"/>
      <c r="M19" s="16"/>
      <c r="N19" s="16"/>
      <c r="O19" s="16"/>
      <c r="P19" s="16"/>
      <c r="Q19" s="18"/>
      <c r="R19" s="18"/>
      <c r="S19" s="18"/>
      <c r="T19" s="18"/>
      <c r="U19" s="18"/>
      <c r="V19" s="18"/>
    </row>
    <row r="20" spans="3:22" s="15" customFormat="1" ht="33" customHeight="1" thickBot="1">
      <c r="C20" s="16"/>
      <c r="E20" s="16"/>
      <c r="F20" s="16"/>
      <c r="H20" s="16"/>
      <c r="I20" s="16" t="s">
        <v>49</v>
      </c>
      <c r="J20" s="16"/>
      <c r="K20" s="16"/>
      <c r="L20" s="16"/>
      <c r="M20" s="16"/>
      <c r="N20" s="16"/>
      <c r="O20" s="16"/>
      <c r="P20" s="16"/>
      <c r="Q20" s="18"/>
      <c r="R20" s="18"/>
      <c r="S20" s="18"/>
      <c r="T20" s="18"/>
      <c r="U20" s="18"/>
      <c r="V20" s="18"/>
    </row>
    <row r="21" spans="3:22" s="15" customFormat="1" ht="79.5" customHeight="1" thickBot="1">
      <c r="C21" s="26" t="s">
        <v>50</v>
      </c>
      <c r="D21" s="21" t="s">
        <v>130</v>
      </c>
      <c r="E21" s="21" t="s">
        <v>131</v>
      </c>
      <c r="F21" s="22" t="s">
        <v>132</v>
      </c>
      <c r="G21" s="76" t="s">
        <v>137</v>
      </c>
      <c r="H21" s="115" t="s">
        <v>141</v>
      </c>
      <c r="I21" s="194" t="s">
        <v>142</v>
      </c>
      <c r="J21" s="18"/>
      <c r="K21" s="16"/>
      <c r="L21" s="16"/>
      <c r="M21" s="20"/>
      <c r="N21" s="16"/>
      <c r="O21" s="16"/>
      <c r="P21" s="16"/>
      <c r="Q21" s="20"/>
      <c r="R21" s="16"/>
      <c r="S21" s="16"/>
      <c r="T21" s="16"/>
      <c r="U21" s="18"/>
      <c r="V21" s="18"/>
    </row>
    <row r="22" spans="3:22" s="15" customFormat="1" ht="79.5" customHeight="1">
      <c r="C22" s="27" t="s">
        <v>51</v>
      </c>
      <c r="D22" s="120">
        <v>148669</v>
      </c>
      <c r="E22" s="120">
        <v>143894</v>
      </c>
      <c r="F22" s="121">
        <v>140444</v>
      </c>
      <c r="G22" s="122">
        <v>140341</v>
      </c>
      <c r="H22" s="123">
        <v>138909</v>
      </c>
      <c r="I22" s="196">
        <v>137500</v>
      </c>
      <c r="J22" s="18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8"/>
      <c r="V22" s="18"/>
    </row>
    <row r="23" spans="3:22" s="15" customFormat="1" ht="79.5" customHeight="1">
      <c r="C23" s="28" t="s">
        <v>52</v>
      </c>
      <c r="D23" s="124">
        <v>27285</v>
      </c>
      <c r="E23" s="124">
        <v>26506</v>
      </c>
      <c r="F23" s="125">
        <v>26363</v>
      </c>
      <c r="G23" s="126">
        <v>26207</v>
      </c>
      <c r="H23" s="127">
        <v>26190</v>
      </c>
      <c r="I23" s="197">
        <v>26613</v>
      </c>
      <c r="J23" s="18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8"/>
      <c r="V23" s="18"/>
    </row>
    <row r="24" spans="3:22" s="15" customFormat="1" ht="79.5" customHeight="1">
      <c r="C24" s="28" t="s">
        <v>53</v>
      </c>
      <c r="D24" s="124">
        <v>44023</v>
      </c>
      <c r="E24" s="124">
        <v>42988</v>
      </c>
      <c r="F24" s="125">
        <v>41327</v>
      </c>
      <c r="G24" s="126">
        <v>40367</v>
      </c>
      <c r="H24" s="127">
        <v>39478</v>
      </c>
      <c r="I24" s="197">
        <v>39051</v>
      </c>
      <c r="J24" s="18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8"/>
      <c r="V24" s="18"/>
    </row>
    <row r="25" spans="3:22" s="15" customFormat="1" ht="79.5" customHeight="1">
      <c r="C25" s="28" t="s">
        <v>54</v>
      </c>
      <c r="D25" s="124">
        <v>13440</v>
      </c>
      <c r="E25" s="124">
        <v>13279</v>
      </c>
      <c r="F25" s="125">
        <v>13188</v>
      </c>
      <c r="G25" s="126">
        <v>12968</v>
      </c>
      <c r="H25" s="127">
        <v>12704</v>
      </c>
      <c r="I25" s="197">
        <v>12450</v>
      </c>
      <c r="J25" s="18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8"/>
      <c r="V25" s="18"/>
    </row>
    <row r="26" spans="3:22" s="15" customFormat="1" ht="79.5" customHeight="1" thickBot="1">
      <c r="C26" s="29" t="s">
        <v>55</v>
      </c>
      <c r="D26" s="128">
        <v>9904</v>
      </c>
      <c r="E26" s="128">
        <v>9881</v>
      </c>
      <c r="F26" s="129">
        <v>9711</v>
      </c>
      <c r="G26" s="130">
        <v>9522</v>
      </c>
      <c r="H26" s="131">
        <v>9339</v>
      </c>
      <c r="I26" s="198">
        <v>9282</v>
      </c>
      <c r="J26" s="18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8"/>
      <c r="V26" s="18"/>
    </row>
    <row r="27" spans="2:22" s="30" customFormat="1" ht="102.75" customHeight="1">
      <c r="B27" s="14" t="s">
        <v>56</v>
      </c>
      <c r="D27" s="293" t="s">
        <v>57</v>
      </c>
      <c r="E27" s="293"/>
      <c r="F27" s="293"/>
      <c r="G27" s="31" t="s">
        <v>58</v>
      </c>
      <c r="H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</row>
    <row r="28" spans="5:22" s="30" customFormat="1" ht="18" customHeight="1">
      <c r="E28" s="32"/>
      <c r="F28" s="32"/>
      <c r="G28" s="32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3:22" s="15" customFormat="1" ht="28.5" customHeight="1">
      <c r="C29" s="24" t="s">
        <v>59</v>
      </c>
      <c r="E29" s="16"/>
      <c r="F29" s="16"/>
      <c r="G29" s="262"/>
      <c r="H29" s="262"/>
      <c r="I29" s="16"/>
      <c r="J29" s="16"/>
      <c r="K29" s="16"/>
      <c r="L29" s="16"/>
      <c r="M29" s="16"/>
      <c r="N29" s="16"/>
      <c r="O29" s="16"/>
      <c r="P29" s="16"/>
      <c r="Q29" s="18"/>
      <c r="R29" s="18"/>
      <c r="S29" s="18"/>
      <c r="T29" s="18"/>
      <c r="U29" s="18"/>
      <c r="V29" s="18"/>
    </row>
    <row r="30" spans="3:22" s="15" customFormat="1" ht="30" customHeight="1" thickBot="1">
      <c r="C30" s="16"/>
      <c r="F30" s="17"/>
      <c r="G30" s="17"/>
      <c r="H30" s="261" t="s">
        <v>94</v>
      </c>
      <c r="I30" s="261"/>
      <c r="J30" s="16"/>
      <c r="K30" s="16"/>
      <c r="L30" s="16"/>
      <c r="M30" s="16"/>
      <c r="N30" s="16"/>
      <c r="O30" s="16"/>
      <c r="P30" s="16"/>
      <c r="Q30" s="18"/>
      <c r="R30" s="18"/>
      <c r="S30" s="18"/>
      <c r="T30" s="18"/>
      <c r="U30" s="18"/>
      <c r="V30" s="18"/>
    </row>
    <row r="31" spans="3:22" s="15" customFormat="1" ht="69.75" customHeight="1" thickBot="1">
      <c r="C31" s="34" t="s">
        <v>2</v>
      </c>
      <c r="D31" s="21" t="s">
        <v>130</v>
      </c>
      <c r="E31" s="21" t="s">
        <v>131</v>
      </c>
      <c r="F31" s="22" t="s">
        <v>132</v>
      </c>
      <c r="G31" s="76" t="s">
        <v>137</v>
      </c>
      <c r="H31" s="115" t="s">
        <v>141</v>
      </c>
      <c r="I31" s="194" t="s">
        <v>142</v>
      </c>
      <c r="J31" s="18"/>
      <c r="K31" s="16"/>
      <c r="L31" s="16"/>
      <c r="M31" s="20"/>
      <c r="N31" s="16"/>
      <c r="O31" s="16"/>
      <c r="P31" s="16"/>
      <c r="Q31" s="16"/>
      <c r="R31" s="18"/>
      <c r="S31" s="18"/>
      <c r="T31" s="18"/>
      <c r="U31" s="18"/>
      <c r="V31" s="18"/>
    </row>
    <row r="32" spans="3:22" s="15" customFormat="1" ht="69.75" customHeight="1">
      <c r="C32" s="72" t="s">
        <v>3</v>
      </c>
      <c r="D32" s="132">
        <v>8029</v>
      </c>
      <c r="E32" s="132">
        <v>8137</v>
      </c>
      <c r="F32" s="133">
        <v>8132</v>
      </c>
      <c r="G32" s="134">
        <v>8165</v>
      </c>
      <c r="H32" s="135">
        <v>8214</v>
      </c>
      <c r="I32" s="199">
        <v>8205</v>
      </c>
      <c r="J32" s="18"/>
      <c r="K32" s="16"/>
      <c r="L32" s="16"/>
      <c r="M32" s="16"/>
      <c r="N32" s="16"/>
      <c r="O32" s="16"/>
      <c r="P32" s="16"/>
      <c r="Q32" s="16"/>
      <c r="R32" s="18"/>
      <c r="S32" s="18"/>
      <c r="T32" s="18"/>
      <c r="U32" s="18"/>
      <c r="V32" s="18"/>
    </row>
    <row r="33" spans="3:22" s="15" customFormat="1" ht="69.75" customHeight="1">
      <c r="C33" s="73" t="s">
        <v>60</v>
      </c>
      <c r="D33" s="136">
        <v>1.0074027603513174</v>
      </c>
      <c r="E33" s="137">
        <v>1.0134512392576909</v>
      </c>
      <c r="F33" s="136">
        <v>0.999385522919995</v>
      </c>
      <c r="G33" s="138">
        <v>1.0040580423020167</v>
      </c>
      <c r="H33" s="139">
        <f>H32/G32</f>
        <v>1.0060012247397427</v>
      </c>
      <c r="I33" s="200">
        <f>I32/H32</f>
        <v>0.9989043097151206</v>
      </c>
      <c r="J33" s="18"/>
      <c r="K33" s="16"/>
      <c r="L33" s="16"/>
      <c r="M33" s="16"/>
      <c r="N33" s="16"/>
      <c r="O33" s="16"/>
      <c r="P33" s="16"/>
      <c r="Q33" s="16"/>
      <c r="R33" s="18"/>
      <c r="S33" s="18"/>
      <c r="T33" s="18"/>
      <c r="U33" s="18"/>
      <c r="V33" s="18"/>
    </row>
    <row r="34" spans="3:22" s="15" customFormat="1" ht="69.75" customHeight="1">
      <c r="C34" s="73" t="s">
        <v>4</v>
      </c>
      <c r="D34" s="140">
        <v>52142</v>
      </c>
      <c r="E34" s="140">
        <v>52544</v>
      </c>
      <c r="F34" s="141">
        <v>52828</v>
      </c>
      <c r="G34" s="142">
        <v>53679</v>
      </c>
      <c r="H34" s="127">
        <v>54585</v>
      </c>
      <c r="I34" s="197">
        <v>54442</v>
      </c>
      <c r="J34" s="18"/>
      <c r="K34" s="16"/>
      <c r="L34" s="16"/>
      <c r="M34" s="16"/>
      <c r="N34" s="16"/>
      <c r="O34" s="16"/>
      <c r="P34" s="16"/>
      <c r="Q34" s="16"/>
      <c r="R34" s="18"/>
      <c r="S34" s="18"/>
      <c r="T34" s="18"/>
      <c r="U34" s="18"/>
      <c r="V34" s="18"/>
    </row>
    <row r="35" spans="3:22" s="15" customFormat="1" ht="69.75" customHeight="1" thickBot="1">
      <c r="C35" s="74" t="s">
        <v>60</v>
      </c>
      <c r="D35" s="143">
        <v>1.009056779037814</v>
      </c>
      <c r="E35" s="144">
        <v>1.0077097157761497</v>
      </c>
      <c r="F35" s="143">
        <v>1.005404993909866</v>
      </c>
      <c r="G35" s="145">
        <v>1.0161088816536685</v>
      </c>
      <c r="H35" s="146">
        <f>H34/G34</f>
        <v>1.0168781087576146</v>
      </c>
      <c r="I35" s="201">
        <f>I34/H34</f>
        <v>0.9973802326646515</v>
      </c>
      <c r="J35" s="18"/>
      <c r="K35" s="16"/>
      <c r="L35" s="16"/>
      <c r="M35" s="16"/>
      <c r="N35" s="16"/>
      <c r="O35" s="16"/>
      <c r="P35" s="16"/>
      <c r="Q35" s="16"/>
      <c r="R35" s="18"/>
      <c r="S35" s="18"/>
      <c r="T35" s="18"/>
      <c r="U35" s="18"/>
      <c r="V35" s="18"/>
    </row>
    <row r="36" spans="4:22" s="32" customFormat="1" ht="29.25" customHeight="1">
      <c r="D36" s="24" t="s">
        <v>61</v>
      </c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  <row r="37" spans="4:22" s="32" customFormat="1" ht="37.5" customHeight="1">
      <c r="D37" s="2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3:22" s="32" customFormat="1" ht="30" customHeight="1">
      <c r="C38" s="24" t="s">
        <v>62</v>
      </c>
      <c r="D38" s="24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s="32" customFormat="1" ht="30" customHeight="1" thickBot="1">
      <c r="A39" s="24"/>
      <c r="G39" s="24"/>
      <c r="I39" s="106" t="s">
        <v>63</v>
      </c>
      <c r="J39" s="24"/>
      <c r="K39" s="24"/>
      <c r="L39" s="24"/>
      <c r="M39" s="24"/>
      <c r="N39" s="24"/>
      <c r="O39" s="24"/>
      <c r="P39" s="24"/>
      <c r="Q39" s="35"/>
      <c r="R39" s="35"/>
      <c r="S39" s="35"/>
      <c r="T39" s="35"/>
      <c r="U39" s="35"/>
      <c r="V39" s="35"/>
    </row>
    <row r="40" spans="3:22" s="36" customFormat="1" ht="60" customHeight="1" thickBot="1">
      <c r="C40" s="37" t="s">
        <v>2</v>
      </c>
      <c r="D40" s="253" t="s">
        <v>130</v>
      </c>
      <c r="E40" s="21" t="s">
        <v>131</v>
      </c>
      <c r="F40" s="22" t="s">
        <v>132</v>
      </c>
      <c r="G40" s="76" t="s">
        <v>137</v>
      </c>
      <c r="H40" s="115" t="s">
        <v>141</v>
      </c>
      <c r="I40" s="194" t="s">
        <v>142</v>
      </c>
      <c r="J40" s="38"/>
      <c r="K40" s="25"/>
      <c r="L40" s="25"/>
      <c r="M40" s="39"/>
      <c r="N40" s="25"/>
      <c r="O40" s="25"/>
      <c r="P40" s="25"/>
      <c r="Q40" s="39"/>
      <c r="R40" s="25"/>
      <c r="S40" s="25"/>
      <c r="T40" s="25"/>
      <c r="U40" s="38"/>
      <c r="V40" s="38"/>
    </row>
    <row r="41" spans="3:22" s="15" customFormat="1" ht="60" customHeight="1">
      <c r="C41" s="248" t="s">
        <v>86</v>
      </c>
      <c r="D41" s="254">
        <v>97945</v>
      </c>
      <c r="E41" s="147">
        <v>97530</v>
      </c>
      <c r="F41" s="148">
        <v>97988</v>
      </c>
      <c r="G41" s="149">
        <v>99019</v>
      </c>
      <c r="H41" s="150">
        <v>98653</v>
      </c>
      <c r="I41" s="202">
        <v>98353</v>
      </c>
      <c r="J41" s="18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8"/>
      <c r="V41" s="18"/>
    </row>
    <row r="42" spans="3:22" s="15" customFormat="1" ht="60" customHeight="1">
      <c r="C42" s="249" t="s">
        <v>5</v>
      </c>
      <c r="D42" s="255">
        <v>15844</v>
      </c>
      <c r="E42" s="132">
        <v>16223</v>
      </c>
      <c r="F42" s="133">
        <v>16606</v>
      </c>
      <c r="G42" s="134">
        <v>16776</v>
      </c>
      <c r="H42" s="151">
        <v>17323</v>
      </c>
      <c r="I42" s="203">
        <v>17123</v>
      </c>
      <c r="J42" s="18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8"/>
      <c r="V42" s="18"/>
    </row>
    <row r="43" spans="3:22" s="15" customFormat="1" ht="60" customHeight="1">
      <c r="C43" s="249" t="s">
        <v>87</v>
      </c>
      <c r="D43" s="255">
        <v>40265</v>
      </c>
      <c r="E43" s="132">
        <v>40103</v>
      </c>
      <c r="F43" s="133">
        <v>38745</v>
      </c>
      <c r="G43" s="134">
        <v>37989</v>
      </c>
      <c r="H43" s="151">
        <v>37427</v>
      </c>
      <c r="I43" s="203">
        <v>37467</v>
      </c>
      <c r="J43" s="18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8"/>
      <c r="V43" s="18"/>
    </row>
    <row r="44" spans="3:22" s="15" customFormat="1" ht="60" customHeight="1">
      <c r="C44" s="249" t="s">
        <v>6</v>
      </c>
      <c r="D44" s="255">
        <v>8768</v>
      </c>
      <c r="E44" s="132">
        <v>8866</v>
      </c>
      <c r="F44" s="133">
        <v>8977</v>
      </c>
      <c r="G44" s="134">
        <v>9161</v>
      </c>
      <c r="H44" s="151">
        <v>9437</v>
      </c>
      <c r="I44" s="203">
        <v>9387</v>
      </c>
      <c r="J44" s="18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8"/>
      <c r="V44" s="18"/>
    </row>
    <row r="45" spans="3:22" s="15" customFormat="1" ht="60" customHeight="1">
      <c r="C45" s="249" t="s">
        <v>90</v>
      </c>
      <c r="D45" s="255">
        <v>17214</v>
      </c>
      <c r="E45" s="132">
        <v>17025</v>
      </c>
      <c r="F45" s="133">
        <v>16799</v>
      </c>
      <c r="G45" s="134">
        <v>16607</v>
      </c>
      <c r="H45" s="151">
        <v>16481</v>
      </c>
      <c r="I45" s="203">
        <v>16484</v>
      </c>
      <c r="J45" s="18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8"/>
      <c r="V45" s="18"/>
    </row>
    <row r="46" spans="3:22" s="15" customFormat="1" ht="60" customHeight="1">
      <c r="C46" s="249" t="s">
        <v>88</v>
      </c>
      <c r="D46" s="255">
        <v>17698</v>
      </c>
      <c r="E46" s="132">
        <v>16714</v>
      </c>
      <c r="F46" s="133">
        <v>16261</v>
      </c>
      <c r="G46" s="134">
        <v>16156</v>
      </c>
      <c r="H46" s="151">
        <v>15953</v>
      </c>
      <c r="I46" s="203">
        <v>15763</v>
      </c>
      <c r="J46" s="18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8"/>
      <c r="V46" s="18"/>
    </row>
    <row r="47" spans="3:22" s="15" customFormat="1" ht="60" customHeight="1">
      <c r="C47" s="249" t="s">
        <v>89</v>
      </c>
      <c r="D47" s="255">
        <v>15236</v>
      </c>
      <c r="E47" s="132">
        <v>13576</v>
      </c>
      <c r="F47" s="133">
        <v>12544</v>
      </c>
      <c r="G47" s="134">
        <v>11915</v>
      </c>
      <c r="H47" s="151">
        <v>11658</v>
      </c>
      <c r="I47" s="203">
        <v>11603</v>
      </c>
      <c r="J47" s="18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8"/>
      <c r="V47" s="18"/>
    </row>
    <row r="48" spans="3:22" s="15" customFormat="1" ht="60" customHeight="1">
      <c r="C48" s="250" t="s">
        <v>140</v>
      </c>
      <c r="D48" s="255">
        <v>10636</v>
      </c>
      <c r="E48" s="132">
        <v>10711</v>
      </c>
      <c r="F48" s="133">
        <v>10829</v>
      </c>
      <c r="G48" s="134">
        <v>10895</v>
      </c>
      <c r="H48" s="151">
        <v>11020</v>
      </c>
      <c r="I48" s="203">
        <v>11137</v>
      </c>
      <c r="J48" s="18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8"/>
      <c r="V48" s="18"/>
    </row>
    <row r="49" spans="3:22" s="15" customFormat="1" ht="60" customHeight="1">
      <c r="C49" s="249" t="s">
        <v>91</v>
      </c>
      <c r="D49" s="255">
        <v>10453</v>
      </c>
      <c r="E49" s="132">
        <v>10542</v>
      </c>
      <c r="F49" s="133">
        <v>10374</v>
      </c>
      <c r="G49" s="134">
        <v>10323</v>
      </c>
      <c r="H49" s="151">
        <v>10447</v>
      </c>
      <c r="I49" s="203">
        <v>10291</v>
      </c>
      <c r="J49" s="18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8"/>
      <c r="V49" s="18"/>
    </row>
    <row r="50" spans="3:22" s="15" customFormat="1" ht="60" customHeight="1">
      <c r="C50" s="251" t="s">
        <v>93</v>
      </c>
      <c r="D50" s="256">
        <v>9149</v>
      </c>
      <c r="E50" s="238">
        <v>9174</v>
      </c>
      <c r="F50" s="239">
        <v>9298</v>
      </c>
      <c r="G50" s="240">
        <v>9357</v>
      </c>
      <c r="H50" s="241">
        <v>9561</v>
      </c>
      <c r="I50" s="242">
        <v>9800</v>
      </c>
      <c r="J50" s="18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8"/>
      <c r="V50" s="18"/>
    </row>
    <row r="51" spans="3:22" s="15" customFormat="1" ht="60" customHeight="1">
      <c r="C51" s="250" t="s">
        <v>146</v>
      </c>
      <c r="D51" s="255">
        <v>10326</v>
      </c>
      <c r="E51" s="132">
        <v>10121</v>
      </c>
      <c r="F51" s="133">
        <v>9918</v>
      </c>
      <c r="G51" s="134">
        <v>9620</v>
      </c>
      <c r="H51" s="151">
        <v>9488</v>
      </c>
      <c r="I51" s="203">
        <v>9360</v>
      </c>
      <c r="J51" s="18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8"/>
      <c r="V51" s="18"/>
    </row>
    <row r="52" spans="3:22" s="15" customFormat="1" ht="60" customHeight="1" thickBot="1">
      <c r="C52" s="252" t="s">
        <v>92</v>
      </c>
      <c r="D52" s="257">
        <v>7465</v>
      </c>
      <c r="E52" s="243">
        <v>7454</v>
      </c>
      <c r="F52" s="244">
        <v>7227</v>
      </c>
      <c r="G52" s="245">
        <v>7327</v>
      </c>
      <c r="H52" s="246">
        <v>7178</v>
      </c>
      <c r="I52" s="247">
        <v>7118</v>
      </c>
      <c r="J52" s="18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8"/>
      <c r="V52" s="18"/>
    </row>
    <row r="53" spans="3:22" s="15" customFormat="1" ht="21" customHeight="1">
      <c r="C53" s="77"/>
      <c r="D53" s="78"/>
      <c r="E53" s="79"/>
      <c r="F53" s="79"/>
      <c r="G53" s="79"/>
      <c r="H53" s="79"/>
      <c r="I53" s="79"/>
      <c r="J53" s="18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8"/>
      <c r="V53" s="18"/>
    </row>
    <row r="54" s="9" customFormat="1" ht="44.25" customHeight="1">
      <c r="A54" s="45" t="s">
        <v>70</v>
      </c>
    </row>
    <row r="55" s="9" customFormat="1" ht="33" customHeight="1">
      <c r="C55" s="31" t="s">
        <v>95</v>
      </c>
    </row>
    <row r="56" s="9" customFormat="1" ht="11.25" customHeight="1"/>
    <row r="57" spans="1:24" s="32" customFormat="1" ht="30" customHeight="1">
      <c r="A57" s="24"/>
      <c r="B57" s="31" t="s">
        <v>71</v>
      </c>
      <c r="C57" s="24"/>
      <c r="D57" s="24"/>
      <c r="E57" s="24"/>
      <c r="F57" s="24"/>
      <c r="G57" s="24"/>
      <c r="H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35"/>
      <c r="V57" s="35"/>
      <c r="W57" s="35"/>
      <c r="X57" s="35"/>
    </row>
    <row r="58" spans="1:24" s="32" customFormat="1" ht="30" customHeight="1" thickBot="1">
      <c r="A58" s="24"/>
      <c r="B58" s="31"/>
      <c r="C58" s="24"/>
      <c r="D58" s="24"/>
      <c r="E58" s="24"/>
      <c r="F58" s="24"/>
      <c r="G58" s="24"/>
      <c r="H58" s="24"/>
      <c r="I58" s="106" t="s">
        <v>63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35"/>
      <c r="V58" s="35"/>
      <c r="W58" s="35"/>
      <c r="X58" s="35"/>
    </row>
    <row r="59" spans="1:24" s="15" customFormat="1" ht="63" customHeight="1" thickBot="1">
      <c r="A59" s="16"/>
      <c r="B59" s="49" t="s">
        <v>2</v>
      </c>
      <c r="C59" s="50"/>
      <c r="D59" s="60" t="s">
        <v>133</v>
      </c>
      <c r="E59" s="60" t="s">
        <v>131</v>
      </c>
      <c r="F59" s="59" t="s">
        <v>134</v>
      </c>
      <c r="G59" s="107" t="s">
        <v>138</v>
      </c>
      <c r="H59" s="112" t="s">
        <v>143</v>
      </c>
      <c r="I59" s="204" t="s">
        <v>145</v>
      </c>
      <c r="J59" s="18"/>
      <c r="K59" s="16"/>
      <c r="L59" s="16"/>
      <c r="M59" s="16"/>
      <c r="N59" s="16"/>
      <c r="O59" s="20"/>
      <c r="P59" s="16"/>
      <c r="Q59" s="16"/>
      <c r="R59" s="16"/>
      <c r="S59" s="16"/>
      <c r="T59" s="16"/>
      <c r="U59" s="16"/>
      <c r="V59" s="18"/>
      <c r="W59" s="18"/>
      <c r="X59" s="18"/>
    </row>
    <row r="60" spans="1:24" s="15" customFormat="1" ht="63" customHeight="1">
      <c r="A60" s="16"/>
      <c r="B60" s="285" t="s">
        <v>31</v>
      </c>
      <c r="C60" s="286"/>
      <c r="D60" s="152">
        <v>1706086</v>
      </c>
      <c r="E60" s="152">
        <v>2163137</v>
      </c>
      <c r="F60" s="153">
        <v>2192289</v>
      </c>
      <c r="G60" s="154">
        <v>2205010</v>
      </c>
      <c r="H60" s="135">
        <v>2255010</v>
      </c>
      <c r="I60" s="135">
        <f>+I112</f>
        <v>2136485</v>
      </c>
      <c r="J60" s="18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8"/>
      <c r="W60" s="18"/>
      <c r="X60" s="18"/>
    </row>
    <row r="61" spans="1:24" s="15" customFormat="1" ht="63" customHeight="1">
      <c r="A61" s="16"/>
      <c r="B61" s="287" t="s">
        <v>32</v>
      </c>
      <c r="C61" s="288"/>
      <c r="D61" s="155">
        <v>0.8046801156869811</v>
      </c>
      <c r="E61" s="155">
        <v>1.2678944672191204</v>
      </c>
      <c r="F61" s="155">
        <v>1.0134767238505928</v>
      </c>
      <c r="G61" s="156">
        <v>1.0058026108784015</v>
      </c>
      <c r="H61" s="157">
        <f>H60/G60</f>
        <v>1.0226756341241083</v>
      </c>
      <c r="I61" s="205">
        <f>I60/H60</f>
        <v>0.9474392574755766</v>
      </c>
      <c r="J61" s="18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8"/>
      <c r="W61" s="18"/>
      <c r="X61" s="18"/>
    </row>
    <row r="62" spans="1:24" s="15" customFormat="1" ht="63" customHeight="1">
      <c r="A62" s="16"/>
      <c r="B62" s="287" t="s">
        <v>33</v>
      </c>
      <c r="C62" s="288"/>
      <c r="D62" s="152">
        <v>17097816</v>
      </c>
      <c r="E62" s="152">
        <v>16338590</v>
      </c>
      <c r="F62" s="158">
        <v>16452105</v>
      </c>
      <c r="G62" s="159">
        <v>15980757</v>
      </c>
      <c r="H62" s="127">
        <v>15629720</v>
      </c>
      <c r="I62" s="127">
        <f>+I115</f>
        <v>15149418</v>
      </c>
      <c r="J62" s="18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8"/>
      <c r="W62" s="18"/>
      <c r="X62" s="18"/>
    </row>
    <row r="63" spans="1:24" s="15" customFormat="1" ht="63" customHeight="1" thickBot="1">
      <c r="A63" s="16"/>
      <c r="B63" s="277" t="s">
        <v>32</v>
      </c>
      <c r="C63" s="278"/>
      <c r="D63" s="160">
        <v>0.9893130703850765</v>
      </c>
      <c r="E63" s="160">
        <v>0.955595147356832</v>
      </c>
      <c r="F63" s="160">
        <v>1.006947661946349</v>
      </c>
      <c r="G63" s="161">
        <v>0.9713502922574345</v>
      </c>
      <c r="H63" s="162">
        <f>H62/G62</f>
        <v>0.9780337689885404</v>
      </c>
      <c r="I63" s="206">
        <f>I62/H62</f>
        <v>0.9692699549320142</v>
      </c>
      <c r="J63" s="18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8"/>
      <c r="W63" s="18"/>
      <c r="X63" s="18"/>
    </row>
    <row r="64" spans="1:24" s="15" customFormat="1" ht="63" customHeight="1">
      <c r="A64" s="16"/>
      <c r="B64" s="285" t="s">
        <v>34</v>
      </c>
      <c r="C64" s="286"/>
      <c r="D64" s="153">
        <v>18803902</v>
      </c>
      <c r="E64" s="152">
        <v>18501727</v>
      </c>
      <c r="F64" s="153">
        <v>18644394</v>
      </c>
      <c r="G64" s="154">
        <v>18185767</v>
      </c>
      <c r="H64" s="163">
        <f>+H60+H62</f>
        <v>17884730</v>
      </c>
      <c r="I64" s="207">
        <f>+I60+I62</f>
        <v>17285903</v>
      </c>
      <c r="J64" s="18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8"/>
      <c r="W64" s="18"/>
      <c r="X64" s="18"/>
    </row>
    <row r="65" spans="1:24" s="15" customFormat="1" ht="63" customHeight="1" thickBot="1">
      <c r="A65" s="16"/>
      <c r="B65" s="277" t="s">
        <v>32</v>
      </c>
      <c r="C65" s="278"/>
      <c r="D65" s="160">
        <v>0.9691375697537618</v>
      </c>
      <c r="E65" s="160">
        <v>0.9839301970410184</v>
      </c>
      <c r="F65" s="160">
        <v>1.0077110098965356</v>
      </c>
      <c r="G65" s="161">
        <v>0.9754013458415436</v>
      </c>
      <c r="H65" s="162">
        <f>H64/G64</f>
        <v>0.9834465601588319</v>
      </c>
      <c r="I65" s="206">
        <f>I64/H64</f>
        <v>0.9665174145765689</v>
      </c>
      <c r="J65" s="18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8"/>
      <c r="W65" s="18"/>
      <c r="X65" s="18"/>
    </row>
    <row r="66" spans="10:24" s="32" customFormat="1" ht="21"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</row>
    <row r="67" spans="10:24" s="32" customFormat="1" ht="42.75" customHeight="1"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</row>
    <row r="68" spans="1:24" s="32" customFormat="1" ht="30" customHeight="1">
      <c r="A68" s="24"/>
      <c r="B68" s="31" t="s">
        <v>144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35"/>
      <c r="X68" s="35"/>
    </row>
    <row r="69" spans="1:24" s="32" customFormat="1" ht="30" customHeight="1" thickBot="1">
      <c r="A69" s="24"/>
      <c r="B69" s="66"/>
      <c r="C69" s="58"/>
      <c r="D69" s="58"/>
      <c r="E69" s="58"/>
      <c r="F69" s="58"/>
      <c r="G69" s="58"/>
      <c r="H69" s="58"/>
      <c r="J69" s="71"/>
      <c r="K69" s="71"/>
      <c r="L69" s="71"/>
      <c r="M69" s="71"/>
      <c r="N69" s="71"/>
      <c r="O69" s="71"/>
      <c r="P69" s="24" t="s">
        <v>63</v>
      </c>
      <c r="Q69" s="24"/>
      <c r="R69" s="24"/>
      <c r="S69" s="24"/>
      <c r="T69" s="24"/>
      <c r="U69" s="24"/>
      <c r="V69" s="24"/>
      <c r="W69" s="35"/>
      <c r="X69" s="35"/>
    </row>
    <row r="70" spans="1:24" s="15" customFormat="1" ht="63" customHeight="1" thickBot="1">
      <c r="A70" s="53"/>
      <c r="B70" s="49" t="s">
        <v>2</v>
      </c>
      <c r="C70" s="50"/>
      <c r="D70" s="37" t="s">
        <v>40</v>
      </c>
      <c r="E70" s="22" t="s">
        <v>35</v>
      </c>
      <c r="F70" s="75" t="s">
        <v>36</v>
      </c>
      <c r="G70" s="22" t="s">
        <v>37</v>
      </c>
      <c r="H70" s="75" t="s">
        <v>38</v>
      </c>
      <c r="I70" s="23" t="s">
        <v>39</v>
      </c>
      <c r="J70" s="25"/>
      <c r="K70" s="25"/>
      <c r="L70" s="25"/>
      <c r="M70" s="25"/>
      <c r="N70" s="25"/>
      <c r="O70" s="25"/>
      <c r="P70" s="25"/>
      <c r="Q70" s="16"/>
      <c r="R70" s="16"/>
      <c r="S70" s="18"/>
      <c r="T70" s="18"/>
      <c r="U70" s="16"/>
      <c r="V70" s="16"/>
      <c r="W70" s="16"/>
      <c r="X70" s="18"/>
    </row>
    <row r="71" spans="1:24" s="15" customFormat="1" ht="63" customHeight="1">
      <c r="A71" s="53"/>
      <c r="B71" s="279" t="s">
        <v>72</v>
      </c>
      <c r="C71" s="67" t="s">
        <v>73</v>
      </c>
      <c r="D71" s="164">
        <v>95912</v>
      </c>
      <c r="E71" s="165">
        <v>100979</v>
      </c>
      <c r="F71" s="166">
        <v>98642</v>
      </c>
      <c r="G71" s="165">
        <v>87316</v>
      </c>
      <c r="H71" s="166">
        <v>84449</v>
      </c>
      <c r="I71" s="167">
        <v>83472</v>
      </c>
      <c r="J71" s="81"/>
      <c r="K71" s="82"/>
      <c r="L71" s="82"/>
      <c r="M71" s="82"/>
      <c r="N71" s="82"/>
      <c r="O71" s="82"/>
      <c r="P71" s="83"/>
      <c r="Q71" s="16"/>
      <c r="R71" s="16"/>
      <c r="S71" s="18"/>
      <c r="T71" s="18"/>
      <c r="U71" s="16"/>
      <c r="V71" s="16"/>
      <c r="W71" s="16"/>
      <c r="X71" s="18"/>
    </row>
    <row r="72" spans="1:24" s="15" customFormat="1" ht="63" customHeight="1">
      <c r="A72" s="53"/>
      <c r="B72" s="280"/>
      <c r="C72" s="68" t="s">
        <v>74</v>
      </c>
      <c r="D72" s="168">
        <v>101578</v>
      </c>
      <c r="E72" s="169">
        <v>95522</v>
      </c>
      <c r="F72" s="170">
        <v>103040</v>
      </c>
      <c r="G72" s="169">
        <v>86679</v>
      </c>
      <c r="H72" s="170">
        <v>86128</v>
      </c>
      <c r="I72" s="171">
        <v>83260</v>
      </c>
      <c r="J72" s="81"/>
      <c r="K72" s="81"/>
      <c r="L72" s="82"/>
      <c r="M72" s="82"/>
      <c r="N72" s="82"/>
      <c r="O72" s="82"/>
      <c r="P72" s="83"/>
      <c r="Q72" s="16"/>
      <c r="R72" s="16"/>
      <c r="S72" s="18"/>
      <c r="T72" s="18"/>
      <c r="U72" s="16"/>
      <c r="V72" s="16"/>
      <c r="W72" s="16"/>
      <c r="X72" s="18"/>
    </row>
    <row r="73" spans="1:24" s="15" customFormat="1" ht="63" customHeight="1" thickBot="1">
      <c r="A73" s="53"/>
      <c r="B73" s="281"/>
      <c r="C73" s="69" t="s">
        <v>75</v>
      </c>
      <c r="D73" s="172">
        <f aca="true" t="shared" si="0" ref="D73:I73">D71+D72</f>
        <v>197490</v>
      </c>
      <c r="E73" s="173">
        <f t="shared" si="0"/>
        <v>196501</v>
      </c>
      <c r="F73" s="173">
        <f t="shared" si="0"/>
        <v>201682</v>
      </c>
      <c r="G73" s="173">
        <f t="shared" si="0"/>
        <v>173995</v>
      </c>
      <c r="H73" s="173">
        <f t="shared" si="0"/>
        <v>170577</v>
      </c>
      <c r="I73" s="174">
        <f t="shared" si="0"/>
        <v>166732</v>
      </c>
      <c r="J73" s="84"/>
      <c r="K73" s="84"/>
      <c r="L73" s="84"/>
      <c r="M73" s="84"/>
      <c r="N73" s="84"/>
      <c r="O73" s="84"/>
      <c r="P73" s="83"/>
      <c r="Q73" s="16"/>
      <c r="R73" s="16"/>
      <c r="S73" s="18"/>
      <c r="T73" s="18"/>
      <c r="U73" s="16"/>
      <c r="V73" s="16"/>
      <c r="W73" s="16"/>
      <c r="X73" s="18"/>
    </row>
    <row r="74" spans="1:24" s="15" customFormat="1" ht="63" customHeight="1">
      <c r="A74" s="53"/>
      <c r="B74" s="282" t="s">
        <v>76</v>
      </c>
      <c r="C74" s="70" t="s">
        <v>73</v>
      </c>
      <c r="D74" s="175">
        <v>615405</v>
      </c>
      <c r="E74" s="176">
        <v>636211</v>
      </c>
      <c r="F74" s="177">
        <v>734770</v>
      </c>
      <c r="G74" s="176">
        <v>582136</v>
      </c>
      <c r="H74" s="176">
        <v>648272</v>
      </c>
      <c r="I74" s="178">
        <v>594854</v>
      </c>
      <c r="J74" s="81"/>
      <c r="K74" s="81"/>
      <c r="L74" s="82"/>
      <c r="M74" s="82"/>
      <c r="N74" s="82"/>
      <c r="O74" s="81"/>
      <c r="P74" s="83"/>
      <c r="Q74" s="16"/>
      <c r="R74" s="16"/>
      <c r="S74" s="18"/>
      <c r="T74" s="18"/>
      <c r="U74" s="16"/>
      <c r="V74" s="16"/>
      <c r="W74" s="16"/>
      <c r="X74" s="18"/>
    </row>
    <row r="75" spans="1:24" s="15" customFormat="1" ht="63" customHeight="1">
      <c r="A75" s="53"/>
      <c r="B75" s="283"/>
      <c r="C75" s="68" t="s">
        <v>74</v>
      </c>
      <c r="D75" s="168">
        <v>547426</v>
      </c>
      <c r="E75" s="169">
        <v>634282</v>
      </c>
      <c r="F75" s="170">
        <v>715309</v>
      </c>
      <c r="G75" s="169">
        <v>587185</v>
      </c>
      <c r="H75" s="169">
        <v>631540</v>
      </c>
      <c r="I75" s="171">
        <v>584339</v>
      </c>
      <c r="J75" s="81"/>
      <c r="K75" s="81"/>
      <c r="L75" s="82"/>
      <c r="M75" s="82"/>
      <c r="N75" s="82"/>
      <c r="O75" s="82"/>
      <c r="P75" s="83"/>
      <c r="Q75" s="16"/>
      <c r="R75" s="16"/>
      <c r="S75" s="18"/>
      <c r="T75" s="18"/>
      <c r="U75" s="16"/>
      <c r="V75" s="16"/>
      <c r="W75" s="16"/>
      <c r="X75" s="18"/>
    </row>
    <row r="76" spans="1:24" s="15" customFormat="1" ht="63" customHeight="1" thickBot="1">
      <c r="A76" s="53"/>
      <c r="B76" s="284"/>
      <c r="C76" s="69" t="s">
        <v>75</v>
      </c>
      <c r="D76" s="172">
        <f aca="true" t="shared" si="1" ref="D76:I76">D74+D75</f>
        <v>1162831</v>
      </c>
      <c r="E76" s="173">
        <f t="shared" si="1"/>
        <v>1270493</v>
      </c>
      <c r="F76" s="173">
        <f t="shared" si="1"/>
        <v>1450079</v>
      </c>
      <c r="G76" s="173">
        <f t="shared" si="1"/>
        <v>1169321</v>
      </c>
      <c r="H76" s="173">
        <f t="shared" si="1"/>
        <v>1279812</v>
      </c>
      <c r="I76" s="174">
        <f t="shared" si="1"/>
        <v>1179193</v>
      </c>
      <c r="J76" s="84"/>
      <c r="K76" s="84"/>
      <c r="L76" s="84"/>
      <c r="M76" s="84"/>
      <c r="N76" s="84"/>
      <c r="O76" s="84"/>
      <c r="P76" s="83"/>
      <c r="Q76" s="16"/>
      <c r="R76" s="16"/>
      <c r="S76" s="18"/>
      <c r="T76" s="18"/>
      <c r="U76" s="16"/>
      <c r="V76" s="16"/>
      <c r="W76" s="16"/>
      <c r="X76" s="18"/>
    </row>
    <row r="77" spans="1:24" s="15" customFormat="1" ht="63" customHeight="1">
      <c r="A77" s="53"/>
      <c r="B77" s="285" t="s">
        <v>77</v>
      </c>
      <c r="C77" s="286"/>
      <c r="D77" s="179">
        <f aca="true" t="shared" si="2" ref="D77:I77">D71+D74</f>
        <v>711317</v>
      </c>
      <c r="E77" s="180">
        <f t="shared" si="2"/>
        <v>737190</v>
      </c>
      <c r="F77" s="180">
        <f t="shared" si="2"/>
        <v>833412</v>
      </c>
      <c r="G77" s="180">
        <f t="shared" si="2"/>
        <v>669452</v>
      </c>
      <c r="H77" s="180">
        <f t="shared" si="2"/>
        <v>732721</v>
      </c>
      <c r="I77" s="181">
        <f t="shared" si="2"/>
        <v>678326</v>
      </c>
      <c r="J77" s="84"/>
      <c r="K77" s="84"/>
      <c r="L77" s="84"/>
      <c r="M77" s="84"/>
      <c r="N77" s="84"/>
      <c r="O77" s="84"/>
      <c r="P77" s="83"/>
      <c r="Q77" s="16"/>
      <c r="R77" s="16"/>
      <c r="S77" s="18"/>
      <c r="T77" s="18"/>
      <c r="U77" s="16"/>
      <c r="V77" s="16"/>
      <c r="W77" s="16"/>
      <c r="X77" s="18"/>
    </row>
    <row r="78" spans="1:24" s="15" customFormat="1" ht="63" customHeight="1" thickBot="1">
      <c r="A78" s="53"/>
      <c r="B78" s="277" t="s">
        <v>78</v>
      </c>
      <c r="C78" s="278"/>
      <c r="D78" s="172">
        <f aca="true" t="shared" si="3" ref="D78:I78">D72+D75</f>
        <v>649004</v>
      </c>
      <c r="E78" s="173">
        <f t="shared" si="3"/>
        <v>729804</v>
      </c>
      <c r="F78" s="173">
        <f t="shared" si="3"/>
        <v>818349</v>
      </c>
      <c r="G78" s="173">
        <f t="shared" si="3"/>
        <v>673864</v>
      </c>
      <c r="H78" s="173">
        <f t="shared" si="3"/>
        <v>717668</v>
      </c>
      <c r="I78" s="174">
        <f t="shared" si="3"/>
        <v>667599</v>
      </c>
      <c r="J78" s="84"/>
      <c r="K78" s="84"/>
      <c r="L78" s="84"/>
      <c r="M78" s="84"/>
      <c r="N78" s="84"/>
      <c r="O78" s="84"/>
      <c r="P78" s="83"/>
      <c r="Q78" s="16"/>
      <c r="R78" s="16"/>
      <c r="S78" s="18"/>
      <c r="T78" s="18"/>
      <c r="U78" s="16"/>
      <c r="V78" s="16"/>
      <c r="W78" s="16"/>
      <c r="X78" s="18"/>
    </row>
    <row r="79" spans="1:24" s="15" customFormat="1" ht="63" customHeight="1" thickBot="1">
      <c r="A79" s="53"/>
      <c r="B79" s="275" t="s">
        <v>79</v>
      </c>
      <c r="C79" s="276"/>
      <c r="D79" s="182">
        <f aca="true" t="shared" si="4" ref="D79:I79">D77+D78</f>
        <v>1360321</v>
      </c>
      <c r="E79" s="183">
        <f t="shared" si="4"/>
        <v>1466994</v>
      </c>
      <c r="F79" s="183">
        <f t="shared" si="4"/>
        <v>1651761</v>
      </c>
      <c r="G79" s="183">
        <f t="shared" si="4"/>
        <v>1343316</v>
      </c>
      <c r="H79" s="183">
        <f t="shared" si="4"/>
        <v>1450389</v>
      </c>
      <c r="I79" s="184">
        <f t="shared" si="4"/>
        <v>1345925</v>
      </c>
      <c r="J79" s="84"/>
      <c r="K79" s="84"/>
      <c r="L79" s="84"/>
      <c r="M79" s="84"/>
      <c r="N79" s="84"/>
      <c r="O79" s="84"/>
      <c r="P79" s="83"/>
      <c r="Q79" s="16"/>
      <c r="R79" s="16"/>
      <c r="S79" s="18"/>
      <c r="T79" s="18"/>
      <c r="U79" s="16"/>
      <c r="V79" s="16"/>
      <c r="W79" s="16"/>
      <c r="X79" s="18"/>
    </row>
    <row r="80" spans="17:24" ht="12">
      <c r="Q80" s="41"/>
      <c r="R80" s="41"/>
      <c r="S80" s="41"/>
      <c r="T80" s="41"/>
      <c r="U80" s="41"/>
      <c r="V80" s="41"/>
      <c r="W80" s="41"/>
      <c r="X80" s="41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1"/>
      <c r="B108" s="71"/>
      <c r="I108" s="24" t="s">
        <v>63</v>
      </c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</row>
    <row r="109" spans="1:27" s="32" customFormat="1" ht="63" customHeight="1" thickBot="1">
      <c r="A109" s="24"/>
      <c r="B109" s="61"/>
      <c r="C109" s="85" t="s">
        <v>80</v>
      </c>
      <c r="D109" s="51" t="s">
        <v>81</v>
      </c>
      <c r="E109" s="76" t="s">
        <v>82</v>
      </c>
      <c r="F109" s="51" t="s">
        <v>83</v>
      </c>
      <c r="G109" s="76" t="s">
        <v>84</v>
      </c>
      <c r="H109" s="52" t="s">
        <v>85</v>
      </c>
      <c r="I109" s="204" t="s">
        <v>129</v>
      </c>
      <c r="J109" s="35"/>
      <c r="K109" s="24"/>
      <c r="L109" s="24"/>
      <c r="M109" s="24"/>
      <c r="N109" s="35"/>
      <c r="O109" s="35"/>
      <c r="P109" s="24"/>
      <c r="Q109" s="24"/>
      <c r="R109" s="24"/>
      <c r="S109" s="24"/>
      <c r="T109" s="35"/>
      <c r="U109" s="35"/>
      <c r="V109" s="35"/>
      <c r="W109" s="24"/>
      <c r="X109" s="24"/>
      <c r="Y109" s="35"/>
      <c r="Z109" s="35"/>
      <c r="AA109" s="35"/>
    </row>
    <row r="110" spans="1:27" s="30" customFormat="1" ht="63" customHeight="1">
      <c r="A110" s="64"/>
      <c r="B110" s="63"/>
      <c r="C110" s="185">
        <v>87095</v>
      </c>
      <c r="D110" s="176">
        <v>94518</v>
      </c>
      <c r="E110" s="177">
        <v>79891</v>
      </c>
      <c r="F110" s="176">
        <v>91413</v>
      </c>
      <c r="G110" s="177">
        <v>85841</v>
      </c>
      <c r="H110" s="167">
        <v>81031</v>
      </c>
      <c r="I110" s="208">
        <f>D71+E71+F71+G71+H71+I71+C110+D110+E110+F110+G110+H110</f>
        <v>1070559</v>
      </c>
      <c r="J110" s="33"/>
      <c r="K110" s="64"/>
      <c r="L110" s="64"/>
      <c r="M110" s="64"/>
      <c r="N110" s="33"/>
      <c r="O110" s="33"/>
      <c r="P110" s="64"/>
      <c r="Q110" s="64"/>
      <c r="R110" s="64"/>
      <c r="S110" s="64"/>
      <c r="T110" s="33"/>
      <c r="U110" s="33"/>
      <c r="V110" s="33"/>
      <c r="W110" s="64"/>
      <c r="X110" s="64"/>
      <c r="Y110" s="33"/>
      <c r="Z110" s="33"/>
      <c r="AA110" s="33"/>
    </row>
    <row r="111" spans="1:27" s="30" customFormat="1" ht="63" customHeight="1">
      <c r="A111" s="64"/>
      <c r="B111" s="63"/>
      <c r="C111" s="186">
        <v>84789</v>
      </c>
      <c r="D111" s="187">
        <v>89773</v>
      </c>
      <c r="E111" s="170">
        <v>86599</v>
      </c>
      <c r="F111" s="169">
        <v>89218</v>
      </c>
      <c r="G111" s="170">
        <v>86906</v>
      </c>
      <c r="H111" s="171">
        <v>72434</v>
      </c>
      <c r="I111" s="209">
        <f>D72+E72+F72+G72+H72+I72+C111+D111+E111+F111+G111+H111</f>
        <v>1065926</v>
      </c>
      <c r="J111" s="33"/>
      <c r="K111" s="64"/>
      <c r="L111" s="64"/>
      <c r="M111" s="64"/>
      <c r="N111" s="33"/>
      <c r="O111" s="33"/>
      <c r="P111" s="64"/>
      <c r="Q111" s="64"/>
      <c r="R111" s="64"/>
      <c r="S111" s="64"/>
      <c r="T111" s="33"/>
      <c r="U111" s="33"/>
      <c r="V111" s="33"/>
      <c r="W111" s="64"/>
      <c r="X111" s="64"/>
      <c r="Y111" s="33"/>
      <c r="Z111" s="33"/>
      <c r="AA111" s="33"/>
    </row>
    <row r="112" spans="1:27" s="30" customFormat="1" ht="63" customHeight="1" thickBot="1">
      <c r="A112" s="64"/>
      <c r="B112" s="63"/>
      <c r="C112" s="172">
        <f aca="true" t="shared" si="5" ref="C112:I112">C110+C111</f>
        <v>171884</v>
      </c>
      <c r="D112" s="173">
        <f t="shared" si="5"/>
        <v>184291</v>
      </c>
      <c r="E112" s="173">
        <f t="shared" si="5"/>
        <v>166490</v>
      </c>
      <c r="F112" s="173">
        <f t="shared" si="5"/>
        <v>180631</v>
      </c>
      <c r="G112" s="173">
        <f t="shared" si="5"/>
        <v>172747</v>
      </c>
      <c r="H112" s="174">
        <f t="shared" si="5"/>
        <v>153465</v>
      </c>
      <c r="I112" s="188">
        <f t="shared" si="5"/>
        <v>2136485</v>
      </c>
      <c r="J112" s="33"/>
      <c r="K112" s="64"/>
      <c r="L112" s="64"/>
      <c r="M112" s="64"/>
      <c r="N112" s="33"/>
      <c r="O112" s="33"/>
      <c r="P112" s="64"/>
      <c r="Q112" s="64"/>
      <c r="R112" s="64"/>
      <c r="S112" s="64"/>
      <c r="T112" s="33"/>
      <c r="U112" s="33"/>
      <c r="V112" s="33"/>
      <c r="W112" s="64"/>
      <c r="X112" s="64"/>
      <c r="Y112" s="33"/>
      <c r="Z112" s="33"/>
      <c r="AA112" s="33"/>
    </row>
    <row r="113" spans="1:27" s="30" customFormat="1" ht="63" customHeight="1">
      <c r="A113" s="64"/>
      <c r="B113" s="63"/>
      <c r="C113" s="189">
        <v>621966</v>
      </c>
      <c r="D113" s="190">
        <v>678256</v>
      </c>
      <c r="E113" s="166">
        <v>621295</v>
      </c>
      <c r="F113" s="165">
        <v>662899</v>
      </c>
      <c r="G113" s="166">
        <v>672136</v>
      </c>
      <c r="H113" s="191">
        <v>553542</v>
      </c>
      <c r="I113" s="208">
        <f>D74+E74+F74+G74+H74+I74+C113+D113+E113+F113+G113+H113</f>
        <v>7621742</v>
      </c>
      <c r="J113" s="33"/>
      <c r="K113" s="64"/>
      <c r="L113" s="64"/>
      <c r="M113" s="64"/>
      <c r="N113" s="33"/>
      <c r="O113" s="33"/>
      <c r="P113" s="64"/>
      <c r="Q113" s="64"/>
      <c r="R113" s="64"/>
      <c r="S113" s="64"/>
      <c r="T113" s="33"/>
      <c r="U113" s="33"/>
      <c r="V113" s="33"/>
      <c r="W113" s="64"/>
      <c r="X113" s="64"/>
      <c r="Y113" s="33"/>
      <c r="Z113" s="33"/>
      <c r="AA113" s="33"/>
    </row>
    <row r="114" spans="1:27" s="30" customFormat="1" ht="63" customHeight="1">
      <c r="A114" s="64"/>
      <c r="B114" s="63"/>
      <c r="C114" s="186">
        <v>624893</v>
      </c>
      <c r="D114" s="187">
        <v>660773</v>
      </c>
      <c r="E114" s="170">
        <v>615332</v>
      </c>
      <c r="F114" s="169">
        <v>661125</v>
      </c>
      <c r="G114" s="170">
        <v>665771</v>
      </c>
      <c r="H114" s="171">
        <v>599701</v>
      </c>
      <c r="I114" s="210">
        <f>D75+E75+F75+G75+H75+I75+C114+D114+E114+F114+G114+H114</f>
        <v>7527676</v>
      </c>
      <c r="J114" s="33"/>
      <c r="K114" s="64"/>
      <c r="L114" s="64"/>
      <c r="M114" s="64"/>
      <c r="N114" s="33"/>
      <c r="O114" s="33"/>
      <c r="P114" s="64"/>
      <c r="Q114" s="64"/>
      <c r="R114" s="64"/>
      <c r="S114" s="64"/>
      <c r="T114" s="33"/>
      <c r="U114" s="33"/>
      <c r="V114" s="33"/>
      <c r="W114" s="64"/>
      <c r="X114" s="64"/>
      <c r="Y114" s="33"/>
      <c r="Z114" s="33"/>
      <c r="AA114" s="33"/>
    </row>
    <row r="115" spans="1:27" s="30" customFormat="1" ht="63" customHeight="1" thickBot="1">
      <c r="A115" s="64"/>
      <c r="B115" s="63"/>
      <c r="C115" s="172">
        <f aca="true" t="shared" si="6" ref="C115:I115">C113+C114</f>
        <v>1246859</v>
      </c>
      <c r="D115" s="173">
        <f t="shared" si="6"/>
        <v>1339029</v>
      </c>
      <c r="E115" s="173">
        <f t="shared" si="6"/>
        <v>1236627</v>
      </c>
      <c r="F115" s="173">
        <f t="shared" si="6"/>
        <v>1324024</v>
      </c>
      <c r="G115" s="173">
        <f t="shared" si="6"/>
        <v>1337907</v>
      </c>
      <c r="H115" s="174">
        <f t="shared" si="6"/>
        <v>1153243</v>
      </c>
      <c r="I115" s="188">
        <f t="shared" si="6"/>
        <v>15149418</v>
      </c>
      <c r="J115" s="33"/>
      <c r="K115" s="64"/>
      <c r="L115" s="64"/>
      <c r="M115" s="64"/>
      <c r="N115" s="33"/>
      <c r="O115" s="33"/>
      <c r="P115" s="64"/>
      <c r="Q115" s="64"/>
      <c r="R115" s="64"/>
      <c r="S115" s="64"/>
      <c r="T115" s="33"/>
      <c r="U115" s="33"/>
      <c r="V115" s="33"/>
      <c r="W115" s="64"/>
      <c r="X115" s="64"/>
      <c r="Y115" s="33"/>
      <c r="Z115" s="33"/>
      <c r="AA115" s="33"/>
    </row>
    <row r="116" spans="1:27" s="30" customFormat="1" ht="63" customHeight="1">
      <c r="A116" s="64"/>
      <c r="B116" s="63"/>
      <c r="C116" s="179">
        <f>C110+C113</f>
        <v>709061</v>
      </c>
      <c r="D116" s="180">
        <f aca="true" t="shared" si="7" ref="D116:I116">D110+D113</f>
        <v>772774</v>
      </c>
      <c r="E116" s="180">
        <f t="shared" si="7"/>
        <v>701186</v>
      </c>
      <c r="F116" s="180">
        <f t="shared" si="7"/>
        <v>754312</v>
      </c>
      <c r="G116" s="180">
        <f t="shared" si="7"/>
        <v>757977</v>
      </c>
      <c r="H116" s="181">
        <f t="shared" si="7"/>
        <v>634573</v>
      </c>
      <c r="I116" s="192">
        <f t="shared" si="7"/>
        <v>8692301</v>
      </c>
      <c r="J116" s="33"/>
      <c r="K116" s="64"/>
      <c r="L116" s="64"/>
      <c r="M116" s="64"/>
      <c r="N116" s="33"/>
      <c r="O116" s="33"/>
      <c r="P116" s="64"/>
      <c r="Q116" s="64"/>
      <c r="R116" s="64"/>
      <c r="S116" s="64"/>
      <c r="T116" s="33"/>
      <c r="U116" s="33"/>
      <c r="V116" s="33"/>
      <c r="W116" s="64"/>
      <c r="X116" s="64"/>
      <c r="Y116" s="33"/>
      <c r="Z116" s="33"/>
      <c r="AA116" s="33"/>
    </row>
    <row r="117" spans="1:27" s="30" customFormat="1" ht="63" customHeight="1" thickBot="1">
      <c r="A117" s="64"/>
      <c r="B117" s="63"/>
      <c r="C117" s="172">
        <f>C111+C114</f>
        <v>709682</v>
      </c>
      <c r="D117" s="173">
        <f aca="true" t="shared" si="8" ref="D117:I117">D111+D114</f>
        <v>750546</v>
      </c>
      <c r="E117" s="173">
        <f t="shared" si="8"/>
        <v>701931</v>
      </c>
      <c r="F117" s="173">
        <f t="shared" si="8"/>
        <v>750343</v>
      </c>
      <c r="G117" s="173">
        <f t="shared" si="8"/>
        <v>752677</v>
      </c>
      <c r="H117" s="174">
        <f t="shared" si="8"/>
        <v>672135</v>
      </c>
      <c r="I117" s="188">
        <f t="shared" si="8"/>
        <v>8593602</v>
      </c>
      <c r="J117" s="33"/>
      <c r="K117" s="64"/>
      <c r="L117" s="64"/>
      <c r="M117" s="64"/>
      <c r="N117" s="33"/>
      <c r="O117" s="33"/>
      <c r="P117" s="64"/>
      <c r="Q117" s="64"/>
      <c r="R117" s="64"/>
      <c r="S117" s="64"/>
      <c r="T117" s="33"/>
      <c r="U117" s="33"/>
      <c r="V117" s="33"/>
      <c r="W117" s="64"/>
      <c r="X117" s="64"/>
      <c r="Y117" s="33"/>
      <c r="Z117" s="33"/>
      <c r="AA117" s="33"/>
    </row>
    <row r="118" spans="1:27" s="30" customFormat="1" ht="63" customHeight="1" thickBot="1">
      <c r="A118" s="64"/>
      <c r="B118" s="63"/>
      <c r="C118" s="182">
        <f aca="true" t="shared" si="9" ref="C118:I118">C116+C117</f>
        <v>1418743</v>
      </c>
      <c r="D118" s="183">
        <f t="shared" si="9"/>
        <v>1523320</v>
      </c>
      <c r="E118" s="183">
        <f t="shared" si="9"/>
        <v>1403117</v>
      </c>
      <c r="F118" s="183">
        <f t="shared" si="9"/>
        <v>1504655</v>
      </c>
      <c r="G118" s="183">
        <f t="shared" si="9"/>
        <v>1510654</v>
      </c>
      <c r="H118" s="184">
        <f t="shared" si="9"/>
        <v>1306708</v>
      </c>
      <c r="I118" s="193">
        <f t="shared" si="9"/>
        <v>17285903</v>
      </c>
      <c r="J118" s="33"/>
      <c r="K118" s="64"/>
      <c r="L118" s="64"/>
      <c r="M118" s="64"/>
      <c r="N118" s="33"/>
      <c r="O118" s="33"/>
      <c r="P118" s="64"/>
      <c r="Q118" s="64"/>
      <c r="R118" s="64"/>
      <c r="S118" s="64"/>
      <c r="T118" s="33"/>
      <c r="U118" s="33"/>
      <c r="V118" s="33"/>
      <c r="W118" s="64"/>
      <c r="X118" s="64"/>
      <c r="Y118" s="33"/>
      <c r="Z118" s="33"/>
      <c r="AA118" s="33"/>
    </row>
    <row r="119" spans="1:27" ht="12">
      <c r="A119" s="41"/>
      <c r="B119" s="41"/>
      <c r="C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</row>
  </sheetData>
  <mergeCells count="33">
    <mergeCell ref="I9:I10"/>
    <mergeCell ref="I11:I12"/>
    <mergeCell ref="C8:D8"/>
    <mergeCell ref="C10:D10"/>
    <mergeCell ref="C11:D11"/>
    <mergeCell ref="C12:D12"/>
    <mergeCell ref="F11:F12"/>
    <mergeCell ref="G11:G12"/>
    <mergeCell ref="H9:H10"/>
    <mergeCell ref="H11:H12"/>
    <mergeCell ref="H30:I30"/>
    <mergeCell ref="B60:C60"/>
    <mergeCell ref="C13:D13"/>
    <mergeCell ref="G29:H29"/>
    <mergeCell ref="C14:I14"/>
    <mergeCell ref="C9:D9"/>
    <mergeCell ref="E9:E10"/>
    <mergeCell ref="F9:F10"/>
    <mergeCell ref="G9:G10"/>
    <mergeCell ref="E11:E12"/>
    <mergeCell ref="C16:D16"/>
    <mergeCell ref="D27:F27"/>
    <mergeCell ref="B61:C61"/>
    <mergeCell ref="C17:D17"/>
    <mergeCell ref="B62:C62"/>
    <mergeCell ref="B63:C63"/>
    <mergeCell ref="B64:C64"/>
    <mergeCell ref="B78:C78"/>
    <mergeCell ref="B79:C79"/>
    <mergeCell ref="B65:C65"/>
    <mergeCell ref="B71:B73"/>
    <mergeCell ref="B74:B76"/>
    <mergeCell ref="B77:C77"/>
  </mergeCells>
  <printOptions/>
  <pageMargins left="0.29" right="0.23" top="0.7480314960629921" bottom="0.5905511811023623" header="0.2" footer="0.1968503937007874"/>
  <pageSetup horizontalDpi="300" verticalDpi="300" orientation="portrait" pageOrder="overThenDown" paperSize="9" scale="52" r:id="rId2"/>
  <rowBreaks count="2" manualBreakCount="2">
    <brk id="26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view="pageBreakPreview" zoomScale="75" zoomScaleNormal="50" zoomScaleSheetLayoutView="75" workbookViewId="0" topLeftCell="C1">
      <selection activeCell="C1" sqref="C1"/>
    </sheetView>
  </sheetViews>
  <sheetFormatPr defaultColWidth="9.00390625" defaultRowHeight="12"/>
  <cols>
    <col min="1" max="1" width="4.00390625" style="40" customWidth="1"/>
    <col min="2" max="2" width="1.12109375" style="40" customWidth="1"/>
    <col min="3" max="3" width="22.875" style="40" customWidth="1"/>
    <col min="4" max="4" width="9.875" style="40" customWidth="1"/>
    <col min="5" max="6" width="20.125" style="40" customWidth="1"/>
    <col min="7" max="8" width="20.375" style="40" customWidth="1"/>
    <col min="9" max="9" width="31.375" style="40" customWidth="1"/>
    <col min="10" max="10" width="20.75390625" style="40" customWidth="1"/>
    <col min="11" max="11" width="16.25390625" style="40" customWidth="1"/>
    <col min="12" max="19" width="8.875" style="40" customWidth="1"/>
    <col min="20" max="20" width="1.00390625" style="40" customWidth="1"/>
    <col min="21" max="21" width="7.00390625" style="40" customWidth="1"/>
    <col min="22" max="22" width="1.00390625" style="40" customWidth="1"/>
    <col min="23" max="16384" width="9.25390625" style="40" customWidth="1"/>
  </cols>
  <sheetData>
    <row r="1" spans="2:21" s="9" customFormat="1" ht="39.75" customHeight="1">
      <c r="B1" s="42" t="s">
        <v>136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3:21" s="9" customFormat="1" ht="8.25" customHeight="1">
      <c r="C2" s="31" t="s">
        <v>97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2:21" s="44" customFormat="1" ht="30" customHeight="1">
      <c r="B3" s="45" t="s">
        <v>98</v>
      </c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spans="1:21" s="9" customFormat="1" ht="25.5" customHeight="1" thickBot="1">
      <c r="A4" s="47"/>
      <c r="C4" s="55"/>
      <c r="D4" s="86"/>
      <c r="E4" s="55"/>
      <c r="F4" s="55"/>
      <c r="G4" s="86"/>
      <c r="H4" s="87"/>
      <c r="I4" s="100" t="s">
        <v>63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3"/>
    </row>
    <row r="5" spans="3:21" s="15" customFormat="1" ht="33.75" customHeight="1" thickBot="1">
      <c r="C5" s="320" t="s">
        <v>116</v>
      </c>
      <c r="D5" s="321"/>
      <c r="E5" s="88" t="s">
        <v>131</v>
      </c>
      <c r="F5" s="88" t="s">
        <v>132</v>
      </c>
      <c r="G5" s="88" t="s">
        <v>137</v>
      </c>
      <c r="H5" s="226" t="s">
        <v>141</v>
      </c>
      <c r="I5" s="263" t="s">
        <v>142</v>
      </c>
      <c r="J5" s="330"/>
      <c r="K5" s="38"/>
      <c r="L5" s="16"/>
      <c r="M5" s="16"/>
      <c r="N5" s="16"/>
      <c r="O5" s="20"/>
      <c r="P5" s="16"/>
      <c r="Q5" s="16"/>
      <c r="R5" s="16"/>
      <c r="S5" s="16"/>
      <c r="T5" s="16"/>
      <c r="U5" s="16"/>
    </row>
    <row r="6" spans="3:21" s="15" customFormat="1" ht="30.75" customHeight="1">
      <c r="C6" s="322" t="s">
        <v>117</v>
      </c>
      <c r="D6" s="323"/>
      <c r="E6" s="101">
        <v>39031</v>
      </c>
      <c r="F6" s="101">
        <v>42700</v>
      </c>
      <c r="G6" s="101">
        <v>48721</v>
      </c>
      <c r="H6" s="227">
        <v>49935</v>
      </c>
      <c r="I6" s="264">
        <v>64085</v>
      </c>
      <c r="J6" s="331"/>
      <c r="K6" s="332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3:21" s="15" customFormat="1" ht="30.75" customHeight="1">
      <c r="C7" s="309" t="s">
        <v>118</v>
      </c>
      <c r="D7" s="310"/>
      <c r="E7" s="102">
        <v>74484</v>
      </c>
      <c r="F7" s="102">
        <v>78305</v>
      </c>
      <c r="G7" s="102">
        <v>91435</v>
      </c>
      <c r="H7" s="228">
        <v>81455</v>
      </c>
      <c r="I7" s="265">
        <v>85526</v>
      </c>
      <c r="J7" s="331"/>
      <c r="K7" s="332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3:21" s="15" customFormat="1" ht="30.75" customHeight="1">
      <c r="C8" s="309" t="s">
        <v>119</v>
      </c>
      <c r="D8" s="310"/>
      <c r="E8" s="102">
        <v>10974</v>
      </c>
      <c r="F8" s="102">
        <v>8519</v>
      </c>
      <c r="G8" s="102">
        <v>8030</v>
      </c>
      <c r="H8" s="228">
        <v>12721</v>
      </c>
      <c r="I8" s="265">
        <v>24083</v>
      </c>
      <c r="J8" s="331"/>
      <c r="K8" s="332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3:21" s="15" customFormat="1" ht="30.75" customHeight="1">
      <c r="C9" s="309" t="s">
        <v>64</v>
      </c>
      <c r="D9" s="310"/>
      <c r="E9" s="103">
        <v>127</v>
      </c>
      <c r="F9" s="103">
        <v>119</v>
      </c>
      <c r="G9" s="103">
        <v>118</v>
      </c>
      <c r="H9" s="228">
        <v>138</v>
      </c>
      <c r="I9" s="265">
        <v>609</v>
      </c>
      <c r="J9" s="331"/>
      <c r="K9" s="332"/>
      <c r="L9" s="16"/>
      <c r="M9" s="16"/>
      <c r="N9" s="16"/>
      <c r="O9" s="16"/>
      <c r="P9" s="16"/>
      <c r="Q9" s="16"/>
      <c r="R9" s="16"/>
      <c r="S9" s="16"/>
      <c r="T9" s="16"/>
      <c r="U9" s="16"/>
    </row>
    <row r="10" spans="3:21" s="15" customFormat="1" ht="30.75" customHeight="1">
      <c r="C10" s="309" t="s">
        <v>100</v>
      </c>
      <c r="D10" s="310"/>
      <c r="E10" s="102">
        <v>744</v>
      </c>
      <c r="F10" s="102">
        <v>906</v>
      </c>
      <c r="G10" s="102">
        <v>1207</v>
      </c>
      <c r="H10" s="228">
        <v>1143</v>
      </c>
      <c r="I10" s="265">
        <v>1067</v>
      </c>
      <c r="J10" s="331"/>
      <c r="K10" s="332"/>
      <c r="L10" s="16"/>
      <c r="M10" s="16"/>
      <c r="N10" s="16"/>
      <c r="O10" s="16"/>
      <c r="P10" s="16"/>
      <c r="Q10" s="16"/>
      <c r="R10" s="16"/>
      <c r="S10" s="16"/>
      <c r="T10" s="16"/>
      <c r="U10" s="16"/>
    </row>
    <row r="11" spans="3:21" s="15" customFormat="1" ht="30.75" customHeight="1">
      <c r="C11" s="309" t="s">
        <v>101</v>
      </c>
      <c r="D11" s="310"/>
      <c r="E11" s="102">
        <v>1958</v>
      </c>
      <c r="F11" s="102">
        <v>2758</v>
      </c>
      <c r="G11" s="102">
        <v>2443</v>
      </c>
      <c r="H11" s="228">
        <v>2236</v>
      </c>
      <c r="I11" s="265">
        <v>2509</v>
      </c>
      <c r="J11" s="331"/>
      <c r="K11" s="332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spans="3:21" s="15" customFormat="1" ht="30.75" customHeight="1">
      <c r="C12" s="309" t="s">
        <v>102</v>
      </c>
      <c r="D12" s="310"/>
      <c r="E12" s="102">
        <v>265945</v>
      </c>
      <c r="F12" s="102">
        <v>297949</v>
      </c>
      <c r="G12" s="102">
        <v>413053</v>
      </c>
      <c r="H12" s="228">
        <v>509261</v>
      </c>
      <c r="I12" s="265">
        <v>456737</v>
      </c>
      <c r="J12" s="331"/>
      <c r="K12" s="332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spans="3:21" s="15" customFormat="1" ht="30.75" customHeight="1">
      <c r="C13" s="309" t="s">
        <v>103</v>
      </c>
      <c r="D13" s="310"/>
      <c r="E13" s="102">
        <v>754</v>
      </c>
      <c r="F13" s="102">
        <v>863</v>
      </c>
      <c r="G13" s="102">
        <v>623</v>
      </c>
      <c r="H13" s="228">
        <v>701</v>
      </c>
      <c r="I13" s="265">
        <v>653</v>
      </c>
      <c r="J13" s="331"/>
      <c r="K13" s="332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3:21" s="15" customFormat="1" ht="30.75" customHeight="1">
      <c r="C14" s="309" t="s">
        <v>104</v>
      </c>
      <c r="D14" s="310"/>
      <c r="E14" s="102">
        <v>21012</v>
      </c>
      <c r="F14" s="102">
        <v>18996</v>
      </c>
      <c r="G14" s="102">
        <v>12662</v>
      </c>
      <c r="H14" s="228">
        <v>11575</v>
      </c>
      <c r="I14" s="265">
        <v>10694</v>
      </c>
      <c r="J14" s="331"/>
      <c r="K14" s="332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3:21" s="15" customFormat="1" ht="30.75" customHeight="1">
      <c r="C15" s="309" t="s">
        <v>105</v>
      </c>
      <c r="D15" s="310"/>
      <c r="E15" s="102">
        <v>5071</v>
      </c>
      <c r="F15" s="102">
        <v>4798</v>
      </c>
      <c r="G15" s="102">
        <v>6699</v>
      </c>
      <c r="H15" s="228">
        <v>11353</v>
      </c>
      <c r="I15" s="265">
        <v>12955</v>
      </c>
      <c r="J15" s="331"/>
      <c r="K15" s="332"/>
      <c r="L15" s="16"/>
      <c r="M15" s="16"/>
      <c r="N15" s="16"/>
      <c r="O15" s="16"/>
      <c r="P15" s="16"/>
      <c r="Q15" s="16"/>
      <c r="R15" s="16"/>
      <c r="S15" s="16"/>
      <c r="T15" s="16"/>
      <c r="U15" s="16"/>
    </row>
    <row r="16" spans="3:21" s="15" customFormat="1" ht="30.75" customHeight="1">
      <c r="C16" s="309" t="s">
        <v>106</v>
      </c>
      <c r="D16" s="310"/>
      <c r="E16" s="102">
        <v>998</v>
      </c>
      <c r="F16" s="102">
        <v>1209</v>
      </c>
      <c r="G16" s="102">
        <v>1437</v>
      </c>
      <c r="H16" s="228">
        <v>1681</v>
      </c>
      <c r="I16" s="265">
        <v>1734</v>
      </c>
      <c r="J16" s="331"/>
      <c r="K16" s="332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3:21" s="15" customFormat="1" ht="30.75" customHeight="1" thickBot="1">
      <c r="C17" s="317" t="s">
        <v>107</v>
      </c>
      <c r="D17" s="318"/>
      <c r="E17" s="104">
        <v>7315</v>
      </c>
      <c r="F17" s="104">
        <v>8812</v>
      </c>
      <c r="G17" s="104">
        <v>10650</v>
      </c>
      <c r="H17" s="229">
        <v>11717</v>
      </c>
      <c r="I17" s="266">
        <v>13987</v>
      </c>
      <c r="J17" s="331"/>
      <c r="K17" s="332"/>
      <c r="L17" s="16"/>
      <c r="M17" s="16"/>
      <c r="N17" s="16"/>
      <c r="O17" s="16"/>
      <c r="P17" s="16"/>
      <c r="Q17" s="16"/>
      <c r="R17" s="16"/>
      <c r="S17" s="16"/>
      <c r="T17" s="16"/>
      <c r="U17" s="16"/>
    </row>
    <row r="18" spans="3:21" s="15" customFormat="1" ht="31.5" customHeight="1" thickBot="1" thickTop="1">
      <c r="C18" s="312" t="s">
        <v>65</v>
      </c>
      <c r="D18" s="313"/>
      <c r="E18" s="211">
        <v>428413</v>
      </c>
      <c r="F18" s="211">
        <v>465934</v>
      </c>
      <c r="G18" s="211">
        <v>597078</v>
      </c>
      <c r="H18" s="230">
        <f>SUM(H6:H17)</f>
        <v>693916</v>
      </c>
      <c r="I18" s="267">
        <f>SUM(I6:I17)</f>
        <v>674639</v>
      </c>
      <c r="J18" s="331"/>
      <c r="K18" s="332"/>
      <c r="L18" s="16"/>
      <c r="M18" s="16"/>
      <c r="N18" s="16"/>
      <c r="O18" s="16"/>
      <c r="P18" s="16"/>
      <c r="Q18" s="16"/>
      <c r="R18" s="16"/>
      <c r="S18" s="16"/>
      <c r="T18" s="16"/>
      <c r="U18" s="16"/>
    </row>
    <row r="19" spans="3:21" s="15" customFormat="1" ht="30.75" customHeight="1" thickTop="1">
      <c r="C19" s="89" t="s">
        <v>7</v>
      </c>
      <c r="D19" s="90"/>
      <c r="E19" s="105">
        <v>135</v>
      </c>
      <c r="F19" s="105">
        <v>138</v>
      </c>
      <c r="G19" s="105">
        <v>141</v>
      </c>
      <c r="H19" s="227">
        <v>125</v>
      </c>
      <c r="I19" s="264">
        <v>152</v>
      </c>
      <c r="J19" s="331"/>
      <c r="K19" s="332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3:21" s="15" customFormat="1" ht="30.75" customHeight="1">
      <c r="C20" s="91" t="s">
        <v>8</v>
      </c>
      <c r="D20" s="92"/>
      <c r="E20" s="102">
        <v>668</v>
      </c>
      <c r="F20" s="102">
        <v>753</v>
      </c>
      <c r="G20" s="102">
        <v>839</v>
      </c>
      <c r="H20" s="228">
        <v>948</v>
      </c>
      <c r="I20" s="265">
        <v>1250</v>
      </c>
      <c r="J20" s="331"/>
      <c r="K20" s="332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3:21" s="15" customFormat="1" ht="30.75" customHeight="1">
      <c r="C21" s="91" t="s">
        <v>9</v>
      </c>
      <c r="D21" s="90"/>
      <c r="E21" s="102">
        <v>993</v>
      </c>
      <c r="F21" s="102">
        <v>930</v>
      </c>
      <c r="G21" s="102">
        <v>1014</v>
      </c>
      <c r="H21" s="228">
        <v>1249</v>
      </c>
      <c r="I21" s="265">
        <v>1363</v>
      </c>
      <c r="J21" s="331"/>
      <c r="K21" s="332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3:21" s="15" customFormat="1" ht="30.75" customHeight="1">
      <c r="C22" s="91" t="s">
        <v>10</v>
      </c>
      <c r="D22" s="92"/>
      <c r="E22" s="102">
        <v>255</v>
      </c>
      <c r="F22" s="102">
        <v>234</v>
      </c>
      <c r="G22" s="102">
        <v>240</v>
      </c>
      <c r="H22" s="228">
        <v>215</v>
      </c>
      <c r="I22" s="265">
        <v>317</v>
      </c>
      <c r="J22" s="331"/>
      <c r="K22" s="332"/>
      <c r="L22" s="16"/>
      <c r="M22" s="16"/>
      <c r="N22" s="16"/>
      <c r="O22" s="16"/>
      <c r="P22" s="16"/>
      <c r="Q22" s="16"/>
      <c r="R22" s="16"/>
      <c r="S22" s="16"/>
      <c r="T22" s="16"/>
      <c r="U22" s="16"/>
    </row>
    <row r="23" spans="3:21" s="15" customFormat="1" ht="30.75" customHeight="1">
      <c r="C23" s="91" t="s">
        <v>11</v>
      </c>
      <c r="D23" s="90"/>
      <c r="E23" s="102">
        <v>296</v>
      </c>
      <c r="F23" s="102">
        <v>384</v>
      </c>
      <c r="G23" s="102">
        <v>370</v>
      </c>
      <c r="H23" s="228">
        <v>397</v>
      </c>
      <c r="I23" s="265">
        <v>618</v>
      </c>
      <c r="J23" s="331"/>
      <c r="K23" s="332"/>
      <c r="L23" s="16"/>
      <c r="M23" s="16"/>
      <c r="N23" s="16"/>
      <c r="O23" s="16"/>
      <c r="P23" s="16"/>
      <c r="Q23" s="16"/>
      <c r="R23" s="16"/>
      <c r="S23" s="16"/>
      <c r="T23" s="16"/>
      <c r="U23" s="16"/>
    </row>
    <row r="24" spans="3:21" s="15" customFormat="1" ht="30.75" customHeight="1">
      <c r="C24" s="91" t="s">
        <v>12</v>
      </c>
      <c r="D24" s="92"/>
      <c r="E24" s="102">
        <v>181</v>
      </c>
      <c r="F24" s="102">
        <v>171</v>
      </c>
      <c r="G24" s="102">
        <v>244</v>
      </c>
      <c r="H24" s="228">
        <v>239</v>
      </c>
      <c r="I24" s="265">
        <v>300</v>
      </c>
      <c r="J24" s="331"/>
      <c r="K24" s="332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3:21" s="15" customFormat="1" ht="30.75" customHeight="1">
      <c r="C25" s="91" t="s">
        <v>13</v>
      </c>
      <c r="D25" s="90"/>
      <c r="E25" s="102">
        <v>93</v>
      </c>
      <c r="F25" s="102">
        <v>104</v>
      </c>
      <c r="G25" s="102">
        <v>117</v>
      </c>
      <c r="H25" s="228">
        <v>166</v>
      </c>
      <c r="I25" s="265">
        <v>282</v>
      </c>
      <c r="J25" s="331"/>
      <c r="K25" s="332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3:21" s="15" customFormat="1" ht="30.75" customHeight="1">
      <c r="C26" s="91" t="s">
        <v>14</v>
      </c>
      <c r="D26" s="92"/>
      <c r="E26" s="102">
        <v>129</v>
      </c>
      <c r="F26" s="102">
        <v>152</v>
      </c>
      <c r="G26" s="102">
        <v>224</v>
      </c>
      <c r="H26" s="228">
        <v>275</v>
      </c>
      <c r="I26" s="265">
        <v>330</v>
      </c>
      <c r="J26" s="331"/>
      <c r="K26" s="332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3:21" s="15" customFormat="1" ht="30.75" customHeight="1">
      <c r="C27" s="91" t="s">
        <v>15</v>
      </c>
      <c r="D27" s="90"/>
      <c r="E27" s="102">
        <v>138</v>
      </c>
      <c r="F27" s="102">
        <v>165</v>
      </c>
      <c r="G27" s="102">
        <v>186</v>
      </c>
      <c r="H27" s="228">
        <v>212</v>
      </c>
      <c r="I27" s="265">
        <v>285</v>
      </c>
      <c r="J27" s="331"/>
      <c r="K27" s="332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3:21" s="15" customFormat="1" ht="30.75" customHeight="1">
      <c r="C28" s="91" t="s">
        <v>16</v>
      </c>
      <c r="D28" s="92"/>
      <c r="E28" s="102">
        <v>1892</v>
      </c>
      <c r="F28" s="102">
        <v>2555</v>
      </c>
      <c r="G28" s="102">
        <v>2096</v>
      </c>
      <c r="H28" s="228">
        <v>2101</v>
      </c>
      <c r="I28" s="265">
        <v>1565</v>
      </c>
      <c r="J28" s="331"/>
      <c r="K28" s="332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3:21" s="15" customFormat="1" ht="30.75" customHeight="1">
      <c r="C29" s="91" t="s">
        <v>17</v>
      </c>
      <c r="D29" s="90"/>
      <c r="E29" s="102">
        <v>4054</v>
      </c>
      <c r="F29" s="102">
        <v>3442</v>
      </c>
      <c r="G29" s="102">
        <v>3648</v>
      </c>
      <c r="H29" s="228">
        <v>3745</v>
      </c>
      <c r="I29" s="265">
        <v>4105</v>
      </c>
      <c r="J29" s="331"/>
      <c r="K29" s="332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3:21" s="15" customFormat="1" ht="30.75" customHeight="1">
      <c r="C30" s="91" t="s">
        <v>18</v>
      </c>
      <c r="D30" s="92"/>
      <c r="E30" s="102">
        <v>2139</v>
      </c>
      <c r="F30" s="102">
        <v>1353</v>
      </c>
      <c r="G30" s="102">
        <v>794</v>
      </c>
      <c r="H30" s="228">
        <v>903</v>
      </c>
      <c r="I30" s="265">
        <v>1709</v>
      </c>
      <c r="J30" s="331"/>
      <c r="K30" s="332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3:21" s="15" customFormat="1" ht="30.75" customHeight="1" thickBot="1">
      <c r="C31" s="93" t="s">
        <v>19</v>
      </c>
      <c r="D31" s="90"/>
      <c r="E31" s="104">
        <v>2666</v>
      </c>
      <c r="F31" s="104">
        <v>2409</v>
      </c>
      <c r="G31" s="104">
        <v>2332</v>
      </c>
      <c r="H31" s="228">
        <v>1902</v>
      </c>
      <c r="I31" s="265">
        <v>1945</v>
      </c>
      <c r="J31" s="331"/>
      <c r="K31" s="332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3:21" s="15" customFormat="1" ht="31.5" customHeight="1" thickBot="1" thickTop="1">
      <c r="C32" s="312" t="s">
        <v>66</v>
      </c>
      <c r="D32" s="313"/>
      <c r="E32" s="211">
        <v>13639</v>
      </c>
      <c r="F32" s="211">
        <v>12790</v>
      </c>
      <c r="G32" s="211">
        <v>12245</v>
      </c>
      <c r="H32" s="230">
        <f>SUM(H19:H31)</f>
        <v>12477</v>
      </c>
      <c r="I32" s="267">
        <f>SUM(I19:I31)</f>
        <v>14221</v>
      </c>
      <c r="J32" s="331"/>
      <c r="K32" s="332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3:21" s="15" customFormat="1" ht="35.25" customHeight="1" thickBot="1" thickTop="1">
      <c r="C33" s="312" t="s">
        <v>108</v>
      </c>
      <c r="D33" s="316"/>
      <c r="E33" s="212">
        <v>552</v>
      </c>
      <c r="F33" s="212">
        <v>594</v>
      </c>
      <c r="G33" s="212">
        <v>779</v>
      </c>
      <c r="H33" s="231">
        <v>546</v>
      </c>
      <c r="I33" s="268">
        <v>563</v>
      </c>
      <c r="J33" s="331"/>
      <c r="K33" s="332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3:21" s="15" customFormat="1" ht="30.75" customHeight="1" thickTop="1">
      <c r="C34" s="94" t="s">
        <v>20</v>
      </c>
      <c r="D34" s="95"/>
      <c r="E34" s="105">
        <v>3794</v>
      </c>
      <c r="F34" s="105">
        <v>3685</v>
      </c>
      <c r="G34" s="105">
        <v>3783</v>
      </c>
      <c r="H34" s="227">
        <v>4030</v>
      </c>
      <c r="I34" s="264">
        <v>4327</v>
      </c>
      <c r="J34" s="331"/>
      <c r="K34" s="332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3:21" s="15" customFormat="1" ht="30.75" customHeight="1">
      <c r="C35" s="91" t="s">
        <v>21</v>
      </c>
      <c r="D35" s="92"/>
      <c r="E35" s="102">
        <v>250</v>
      </c>
      <c r="F35" s="102">
        <v>81</v>
      </c>
      <c r="G35" s="102">
        <v>84</v>
      </c>
      <c r="H35" s="228">
        <v>144</v>
      </c>
      <c r="I35" s="265">
        <v>120</v>
      </c>
      <c r="J35" s="331"/>
      <c r="K35" s="332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3:21" s="15" customFormat="1" ht="30.75" customHeight="1">
      <c r="C36" s="91" t="s">
        <v>22</v>
      </c>
      <c r="D36" s="90"/>
      <c r="E36" s="102">
        <v>10529</v>
      </c>
      <c r="F36" s="102">
        <v>9995</v>
      </c>
      <c r="G36" s="102">
        <v>9649</v>
      </c>
      <c r="H36" s="228">
        <v>11001</v>
      </c>
      <c r="I36" s="265">
        <v>11293</v>
      </c>
      <c r="J36" s="331"/>
      <c r="K36" s="332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3:21" s="15" customFormat="1" ht="30.75" customHeight="1" thickBot="1">
      <c r="C37" s="93" t="s">
        <v>23</v>
      </c>
      <c r="D37" s="96"/>
      <c r="E37" s="104">
        <v>69</v>
      </c>
      <c r="F37" s="104">
        <v>56</v>
      </c>
      <c r="G37" s="104">
        <v>89</v>
      </c>
      <c r="H37" s="228">
        <v>60</v>
      </c>
      <c r="I37" s="265">
        <v>67</v>
      </c>
      <c r="J37" s="331"/>
      <c r="K37" s="332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3:21" s="15" customFormat="1" ht="37.5" customHeight="1" thickBot="1" thickTop="1">
      <c r="C38" s="312" t="s">
        <v>67</v>
      </c>
      <c r="D38" s="313"/>
      <c r="E38" s="211">
        <v>14642</v>
      </c>
      <c r="F38" s="211">
        <v>13817</v>
      </c>
      <c r="G38" s="211">
        <v>13605</v>
      </c>
      <c r="H38" s="230">
        <f>SUM(H34:H37)</f>
        <v>15235</v>
      </c>
      <c r="I38" s="267">
        <f>SUM(I34:I37)</f>
        <v>15807</v>
      </c>
      <c r="J38" s="331"/>
      <c r="K38" s="332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3:21" s="15" customFormat="1" ht="30.75" customHeight="1" thickTop="1">
      <c r="C39" s="89" t="s">
        <v>109</v>
      </c>
      <c r="D39" s="90"/>
      <c r="E39" s="105">
        <v>22</v>
      </c>
      <c r="F39" s="105">
        <v>46</v>
      </c>
      <c r="G39" s="105">
        <v>25</v>
      </c>
      <c r="H39" s="228">
        <v>34</v>
      </c>
      <c r="I39" s="265">
        <v>51</v>
      </c>
      <c r="J39" s="331"/>
      <c r="K39" s="332"/>
      <c r="L39" s="16"/>
      <c r="M39" s="16"/>
      <c r="N39" s="16"/>
      <c r="O39" s="16"/>
      <c r="P39" s="16"/>
      <c r="Q39" s="16"/>
      <c r="R39" s="16"/>
      <c r="S39" s="16"/>
      <c r="T39" s="16"/>
      <c r="U39" s="16"/>
    </row>
    <row r="40" spans="3:21" s="15" customFormat="1" ht="30.75" customHeight="1">
      <c r="C40" s="91" t="s">
        <v>24</v>
      </c>
      <c r="D40" s="92"/>
      <c r="E40" s="102">
        <v>87</v>
      </c>
      <c r="F40" s="102">
        <v>128</v>
      </c>
      <c r="G40" s="102">
        <v>144</v>
      </c>
      <c r="H40" s="228">
        <v>184</v>
      </c>
      <c r="I40" s="265">
        <v>180</v>
      </c>
      <c r="J40" s="331"/>
      <c r="K40" s="332"/>
      <c r="L40" s="16"/>
      <c r="M40" s="16"/>
      <c r="N40" s="16"/>
      <c r="O40" s="16"/>
      <c r="P40" s="16"/>
      <c r="Q40" s="16"/>
      <c r="R40" s="16"/>
      <c r="S40" s="16"/>
      <c r="T40" s="16"/>
      <c r="U40" s="16"/>
    </row>
    <row r="41" spans="3:21" s="15" customFormat="1" ht="30.75" customHeight="1">
      <c r="C41" s="91" t="s">
        <v>25</v>
      </c>
      <c r="D41" s="90"/>
      <c r="E41" s="102">
        <v>13</v>
      </c>
      <c r="F41" s="102">
        <v>13</v>
      </c>
      <c r="G41" s="102">
        <v>24</v>
      </c>
      <c r="H41" s="228">
        <v>24</v>
      </c>
      <c r="I41" s="265">
        <v>17</v>
      </c>
      <c r="J41" s="331"/>
      <c r="K41" s="332"/>
      <c r="L41" s="16"/>
      <c r="M41" s="16"/>
      <c r="N41" s="16"/>
      <c r="O41" s="16"/>
      <c r="P41" s="16"/>
      <c r="Q41" s="16"/>
      <c r="R41" s="16"/>
      <c r="S41" s="16"/>
      <c r="T41" s="16"/>
      <c r="U41" s="16"/>
    </row>
    <row r="42" spans="3:21" s="15" customFormat="1" ht="30.75" customHeight="1">
      <c r="C42" s="91" t="s">
        <v>26</v>
      </c>
      <c r="D42" s="92"/>
      <c r="E42" s="102">
        <v>25</v>
      </c>
      <c r="F42" s="102">
        <v>29</v>
      </c>
      <c r="G42" s="102">
        <v>24</v>
      </c>
      <c r="H42" s="228">
        <v>28</v>
      </c>
      <c r="I42" s="265">
        <v>23</v>
      </c>
      <c r="J42" s="331"/>
      <c r="K42" s="332"/>
      <c r="L42" s="16"/>
      <c r="M42" s="16"/>
      <c r="N42" s="16"/>
      <c r="O42" s="16"/>
      <c r="P42" s="16"/>
      <c r="Q42" s="16"/>
      <c r="R42" s="16"/>
      <c r="S42" s="16"/>
      <c r="T42" s="16"/>
      <c r="U42" s="16"/>
    </row>
    <row r="43" spans="3:21" s="15" customFormat="1" ht="30.75" customHeight="1" thickBot="1">
      <c r="C43" s="93" t="s">
        <v>27</v>
      </c>
      <c r="D43" s="90"/>
      <c r="E43" s="104">
        <v>72</v>
      </c>
      <c r="F43" s="104">
        <v>59</v>
      </c>
      <c r="G43" s="104">
        <v>48</v>
      </c>
      <c r="H43" s="228">
        <v>83</v>
      </c>
      <c r="I43" s="265">
        <v>73</v>
      </c>
      <c r="J43" s="331"/>
      <c r="K43" s="332"/>
      <c r="L43" s="16"/>
      <c r="M43" s="16"/>
      <c r="N43" s="16"/>
      <c r="O43" s="16"/>
      <c r="P43" s="16"/>
      <c r="Q43" s="16"/>
      <c r="R43" s="16"/>
      <c r="S43" s="16"/>
      <c r="T43" s="16"/>
      <c r="U43" s="16"/>
    </row>
    <row r="44" spans="3:21" s="15" customFormat="1" ht="32.25" customHeight="1" thickBot="1" thickTop="1">
      <c r="C44" s="312" t="s">
        <v>68</v>
      </c>
      <c r="D44" s="313"/>
      <c r="E44" s="211">
        <v>219</v>
      </c>
      <c r="F44" s="211">
        <v>275</v>
      </c>
      <c r="G44" s="211">
        <v>265</v>
      </c>
      <c r="H44" s="230">
        <f>SUM(H39:H43)</f>
        <v>353</v>
      </c>
      <c r="I44" s="267">
        <f>SUM(I39:I43)</f>
        <v>344</v>
      </c>
      <c r="J44" s="331"/>
      <c r="K44" s="332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3:21" s="15" customFormat="1" ht="30.75" customHeight="1" thickTop="1">
      <c r="C45" s="89" t="s">
        <v>28</v>
      </c>
      <c r="D45" s="97"/>
      <c r="E45" s="105">
        <v>3358</v>
      </c>
      <c r="F45" s="105">
        <v>3469</v>
      </c>
      <c r="G45" s="105">
        <v>2986</v>
      </c>
      <c r="H45" s="228">
        <v>2895</v>
      </c>
      <c r="I45" s="265">
        <v>3336</v>
      </c>
      <c r="J45" s="331"/>
      <c r="K45" s="332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3:21" s="15" customFormat="1" ht="30.75" customHeight="1">
      <c r="C46" s="309" t="s">
        <v>29</v>
      </c>
      <c r="D46" s="310"/>
      <c r="E46" s="102">
        <v>1179</v>
      </c>
      <c r="F46" s="102">
        <v>1267</v>
      </c>
      <c r="G46" s="102">
        <v>1193</v>
      </c>
      <c r="H46" s="228">
        <v>1064</v>
      </c>
      <c r="I46" s="265">
        <v>914</v>
      </c>
      <c r="J46" s="331"/>
      <c r="K46" s="332"/>
      <c r="L46" s="16"/>
      <c r="M46" s="16"/>
      <c r="N46" s="16"/>
      <c r="O46" s="16"/>
      <c r="P46" s="16"/>
      <c r="Q46" s="16"/>
      <c r="R46" s="16"/>
      <c r="S46" s="16"/>
      <c r="T46" s="16"/>
      <c r="U46" s="16"/>
    </row>
    <row r="47" spans="3:21" s="15" customFormat="1" ht="30.75" customHeight="1" thickBot="1">
      <c r="C47" s="317" t="s">
        <v>30</v>
      </c>
      <c r="D47" s="318"/>
      <c r="E47" s="104">
        <v>98</v>
      </c>
      <c r="F47" s="104">
        <v>126</v>
      </c>
      <c r="G47" s="104">
        <v>98</v>
      </c>
      <c r="H47" s="228">
        <v>115</v>
      </c>
      <c r="I47" s="265">
        <v>130</v>
      </c>
      <c r="J47" s="331"/>
      <c r="K47" s="332"/>
      <c r="L47" s="16"/>
      <c r="M47" s="16"/>
      <c r="N47" s="16"/>
      <c r="O47" s="16"/>
      <c r="P47" s="16"/>
      <c r="Q47" s="16"/>
      <c r="R47" s="16"/>
      <c r="S47" s="16"/>
      <c r="T47" s="16"/>
      <c r="U47" s="16"/>
    </row>
    <row r="48" spans="3:21" s="15" customFormat="1" ht="30" customHeight="1" thickBot="1" thickTop="1">
      <c r="C48" s="314" t="s">
        <v>69</v>
      </c>
      <c r="D48" s="315"/>
      <c r="E48" s="213">
        <v>4635</v>
      </c>
      <c r="F48" s="211">
        <v>4862</v>
      </c>
      <c r="G48" s="213">
        <v>4277</v>
      </c>
      <c r="H48" s="232">
        <f>SUM(H45:H47)</f>
        <v>4074</v>
      </c>
      <c r="I48" s="269">
        <f>SUM(I45:I47)</f>
        <v>4380</v>
      </c>
      <c r="J48" s="331"/>
      <c r="K48" s="332"/>
      <c r="L48" s="16"/>
      <c r="M48" s="16"/>
      <c r="N48" s="16"/>
      <c r="O48" s="16"/>
      <c r="P48" s="16"/>
      <c r="Q48" s="16"/>
      <c r="R48" s="16"/>
      <c r="S48" s="16"/>
      <c r="T48" s="16"/>
      <c r="U48" s="16"/>
    </row>
    <row r="49" spans="3:21" s="15" customFormat="1" ht="29.25" customHeight="1" thickBot="1" thickTop="1">
      <c r="C49" s="312" t="s">
        <v>110</v>
      </c>
      <c r="D49" s="316"/>
      <c r="E49" s="212">
        <v>12</v>
      </c>
      <c r="F49" s="212">
        <v>18</v>
      </c>
      <c r="G49" s="212">
        <v>21</v>
      </c>
      <c r="H49" s="231">
        <v>14</v>
      </c>
      <c r="I49" s="268">
        <v>19</v>
      </c>
      <c r="J49" s="331"/>
      <c r="K49" s="332"/>
      <c r="L49" s="16"/>
      <c r="M49" s="16"/>
      <c r="N49" s="16"/>
      <c r="O49" s="16"/>
      <c r="P49" s="16"/>
      <c r="Q49" s="16"/>
      <c r="R49" s="16"/>
      <c r="S49" s="16"/>
      <c r="T49" s="16"/>
      <c r="U49" s="16"/>
    </row>
    <row r="50" spans="3:21" s="15" customFormat="1" ht="87.75" customHeight="1" thickBot="1" thickTop="1">
      <c r="C50" s="326" t="s">
        <v>111</v>
      </c>
      <c r="D50" s="327"/>
      <c r="E50" s="214">
        <v>462112</v>
      </c>
      <c r="F50" s="214">
        <v>498290</v>
      </c>
      <c r="G50" s="214">
        <v>628270</v>
      </c>
      <c r="H50" s="214">
        <f>SUM(H49,H48,H44,H38,H33,H32,H18)</f>
        <v>726615</v>
      </c>
      <c r="I50" s="270">
        <f>SUM(I49,I48,I44,I38,I33,I32,I18)</f>
        <v>709973</v>
      </c>
      <c r="J50" s="331"/>
      <c r="K50" s="332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3:21" ht="17.25">
      <c r="C51" s="9"/>
      <c r="D51" s="9"/>
      <c r="E51" s="9"/>
      <c r="F51" s="9"/>
      <c r="G51" s="9"/>
      <c r="H51" s="108"/>
      <c r="I51" s="98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5:21" ht="15.75" customHeight="1">
      <c r="E52" s="54"/>
      <c r="F52" s="54"/>
      <c r="G52" s="54"/>
      <c r="H52" s="109"/>
      <c r="I52" s="98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</row>
    <row r="53" spans="2:21" s="55" customFormat="1" ht="39.75" customHeight="1">
      <c r="B53" s="45" t="s">
        <v>99</v>
      </c>
      <c r="H53" s="56"/>
      <c r="I53" s="99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</row>
    <row r="54" spans="2:20" s="32" customFormat="1" ht="30.75" customHeight="1" thickBot="1">
      <c r="B54" s="57"/>
      <c r="C54" s="57"/>
      <c r="D54" s="24"/>
      <c r="E54" s="58"/>
      <c r="F54" s="58"/>
      <c r="G54" s="58"/>
      <c r="H54" s="110"/>
      <c r="I54" s="111" t="s">
        <v>63</v>
      </c>
      <c r="J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3:21" s="15" customFormat="1" ht="60" customHeight="1" thickBot="1">
      <c r="C55" s="275" t="s">
        <v>120</v>
      </c>
      <c r="D55" s="325"/>
      <c r="E55" s="60" t="s">
        <v>131</v>
      </c>
      <c r="F55" s="60" t="s">
        <v>132</v>
      </c>
      <c r="G55" s="235" t="s">
        <v>137</v>
      </c>
      <c r="H55" s="52" t="s">
        <v>141</v>
      </c>
      <c r="I55" s="26" t="s">
        <v>142</v>
      </c>
      <c r="J55" s="258"/>
      <c r="K55" s="18"/>
      <c r="L55" s="16"/>
      <c r="M55" s="16"/>
      <c r="N55" s="16"/>
      <c r="O55" s="20"/>
      <c r="P55" s="16"/>
      <c r="Q55" s="16"/>
      <c r="R55" s="16"/>
      <c r="S55" s="16"/>
      <c r="T55" s="16"/>
      <c r="U55" s="16"/>
    </row>
    <row r="56" spans="3:21" s="15" customFormat="1" ht="60" customHeight="1">
      <c r="C56" s="285" t="s">
        <v>121</v>
      </c>
      <c r="D56" s="324"/>
      <c r="E56" s="215">
        <v>311331</v>
      </c>
      <c r="F56" s="215">
        <v>320060</v>
      </c>
      <c r="G56" s="236">
        <v>386514</v>
      </c>
      <c r="H56" s="216">
        <v>432750</v>
      </c>
      <c r="I56" s="271">
        <v>426098</v>
      </c>
      <c r="J56" s="258"/>
      <c r="K56" s="18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3:21" s="15" customFormat="1" ht="60" customHeight="1">
      <c r="C57" s="287" t="s">
        <v>122</v>
      </c>
      <c r="D57" s="319"/>
      <c r="E57" s="217">
        <v>70</v>
      </c>
      <c r="F57" s="218">
        <v>78</v>
      </c>
      <c r="G57" s="218">
        <v>2304</v>
      </c>
      <c r="H57" s="219">
        <v>6596</v>
      </c>
      <c r="I57" s="272">
        <v>4267</v>
      </c>
      <c r="J57" s="258"/>
      <c r="K57" s="18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3:21" s="15" customFormat="1" ht="60" customHeight="1">
      <c r="C58" s="329" t="s">
        <v>123</v>
      </c>
      <c r="D58" s="319"/>
      <c r="E58" s="217">
        <v>142542</v>
      </c>
      <c r="F58" s="217">
        <v>177996</v>
      </c>
      <c r="G58" s="218">
        <v>239376</v>
      </c>
      <c r="H58" s="219">
        <v>287220</v>
      </c>
      <c r="I58" s="272">
        <v>272080</v>
      </c>
      <c r="J58" s="258"/>
      <c r="K58" s="18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3:21" s="15" customFormat="1" ht="60" customHeight="1">
      <c r="C59" s="287" t="s">
        <v>124</v>
      </c>
      <c r="D59" s="319"/>
      <c r="E59" s="217" t="s">
        <v>135</v>
      </c>
      <c r="F59" s="218" t="s">
        <v>135</v>
      </c>
      <c r="G59" s="218" t="s">
        <v>135</v>
      </c>
      <c r="H59" s="219" t="s">
        <v>135</v>
      </c>
      <c r="I59" s="272" t="s">
        <v>128</v>
      </c>
      <c r="J59" s="258"/>
      <c r="K59" s="18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3:21" s="15" customFormat="1" ht="60" customHeight="1">
      <c r="C60" s="287" t="s">
        <v>125</v>
      </c>
      <c r="D60" s="319"/>
      <c r="E60" s="217">
        <v>8144</v>
      </c>
      <c r="F60" s="217">
        <v>101</v>
      </c>
      <c r="G60" s="218">
        <v>37</v>
      </c>
      <c r="H60" s="219">
        <v>40</v>
      </c>
      <c r="I60" s="272">
        <v>7507</v>
      </c>
      <c r="J60" s="258"/>
      <c r="K60" s="18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3:21" s="15" customFormat="1" ht="60" customHeight="1">
      <c r="C61" s="287" t="s">
        <v>126</v>
      </c>
      <c r="D61" s="319"/>
      <c r="E61" s="217" t="s">
        <v>135</v>
      </c>
      <c r="F61" s="217" t="s">
        <v>135</v>
      </c>
      <c r="G61" s="218" t="s">
        <v>135</v>
      </c>
      <c r="H61" s="219" t="s">
        <v>135</v>
      </c>
      <c r="I61" s="272" t="s">
        <v>128</v>
      </c>
      <c r="J61" s="258"/>
      <c r="K61" s="18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2" spans="3:21" s="15" customFormat="1" ht="60" customHeight="1">
      <c r="C62" s="287" t="s">
        <v>43</v>
      </c>
      <c r="D62" s="319"/>
      <c r="E62" s="220" t="s">
        <v>135</v>
      </c>
      <c r="F62" s="220" t="s">
        <v>135</v>
      </c>
      <c r="G62" s="218" t="s">
        <v>135</v>
      </c>
      <c r="H62" s="219" t="s">
        <v>135</v>
      </c>
      <c r="I62" s="272" t="s">
        <v>128</v>
      </c>
      <c r="J62" s="258"/>
      <c r="K62" s="18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3:21" s="15" customFormat="1" ht="60" customHeight="1">
      <c r="C63" s="287" t="s">
        <v>112</v>
      </c>
      <c r="D63" s="319"/>
      <c r="E63" s="217" t="s">
        <v>135</v>
      </c>
      <c r="F63" s="217" t="s">
        <v>135</v>
      </c>
      <c r="G63" s="218" t="s">
        <v>135</v>
      </c>
      <c r="H63" s="219" t="s">
        <v>135</v>
      </c>
      <c r="I63" s="272" t="s">
        <v>128</v>
      </c>
      <c r="J63" s="258"/>
      <c r="K63" s="18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3:21" s="15" customFormat="1" ht="60" customHeight="1">
      <c r="C64" s="287" t="s">
        <v>42</v>
      </c>
      <c r="D64" s="319"/>
      <c r="E64" s="220" t="s">
        <v>135</v>
      </c>
      <c r="F64" s="220" t="s">
        <v>135</v>
      </c>
      <c r="G64" s="218" t="s">
        <v>135</v>
      </c>
      <c r="H64" s="219" t="s">
        <v>135</v>
      </c>
      <c r="I64" s="272" t="s">
        <v>128</v>
      </c>
      <c r="J64" s="258"/>
      <c r="K64" s="18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3:21" s="15" customFormat="1" ht="60" customHeight="1">
      <c r="C65" s="287" t="s">
        <v>113</v>
      </c>
      <c r="D65" s="319"/>
      <c r="E65" s="217">
        <v>25</v>
      </c>
      <c r="F65" s="217">
        <v>49</v>
      </c>
      <c r="G65" s="218">
        <v>36</v>
      </c>
      <c r="H65" s="219">
        <v>5</v>
      </c>
      <c r="I65" s="272">
        <v>20</v>
      </c>
      <c r="J65" s="258"/>
      <c r="K65" s="18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3:21" s="15" customFormat="1" ht="60" customHeight="1" thickBot="1">
      <c r="C66" s="277" t="s">
        <v>114</v>
      </c>
      <c r="D66" s="328"/>
      <c r="E66" s="221" t="s">
        <v>135</v>
      </c>
      <c r="F66" s="222">
        <v>6</v>
      </c>
      <c r="G66" s="218">
        <v>3</v>
      </c>
      <c r="H66" s="219">
        <v>4</v>
      </c>
      <c r="I66" s="273">
        <v>1</v>
      </c>
      <c r="J66" s="258"/>
      <c r="K66" s="18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3:21" s="15" customFormat="1" ht="93" customHeight="1" thickBot="1">
      <c r="C67" s="275" t="s">
        <v>115</v>
      </c>
      <c r="D67" s="325"/>
      <c r="E67" s="223">
        <v>462112</v>
      </c>
      <c r="F67" s="224">
        <v>498290</v>
      </c>
      <c r="G67" s="224">
        <v>628270</v>
      </c>
      <c r="H67" s="225">
        <f>SUM(H56:H66)</f>
        <v>726615</v>
      </c>
      <c r="I67" s="274">
        <f>SUM(I56:I66)</f>
        <v>709973</v>
      </c>
      <c r="J67" s="258"/>
      <c r="K67" s="18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3:21" s="32" customFormat="1" ht="15.75" customHeight="1">
      <c r="C68" s="61"/>
      <c r="D68" s="24"/>
      <c r="E68" s="61"/>
      <c r="F68" s="61"/>
      <c r="G68" s="62"/>
      <c r="H68" s="62"/>
      <c r="I68" s="24"/>
      <c r="J68" s="24"/>
      <c r="K68" s="35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3:21" s="32" customFormat="1" ht="114" customHeight="1">
      <c r="C69" s="311" t="s">
        <v>147</v>
      </c>
      <c r="D69" s="311"/>
      <c r="E69" s="311"/>
      <c r="F69" s="311"/>
      <c r="G69" s="311"/>
      <c r="H69" s="311"/>
      <c r="I69" s="311"/>
      <c r="K69" s="35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3:21" s="32" customFormat="1" ht="21">
      <c r="C70" s="61"/>
      <c r="D70" s="24"/>
      <c r="E70" s="61"/>
      <c r="F70" s="61"/>
      <c r="G70" s="62"/>
      <c r="H70" s="62"/>
      <c r="I70" s="24"/>
      <c r="J70" s="24"/>
      <c r="K70" s="35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3:21" s="32" customFormat="1" ht="21">
      <c r="C71" s="61"/>
      <c r="D71" s="24"/>
      <c r="E71" s="61"/>
      <c r="F71" s="61"/>
      <c r="G71" s="62"/>
      <c r="H71" s="62"/>
      <c r="I71" s="24"/>
      <c r="J71" s="24"/>
      <c r="K71" s="35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3:21" s="30" customFormat="1" ht="18" customHeight="1">
      <c r="C72" s="63"/>
      <c r="D72" s="64"/>
      <c r="E72" s="63"/>
      <c r="F72" s="63"/>
      <c r="G72" s="65"/>
      <c r="H72" s="65"/>
      <c r="I72" s="64"/>
      <c r="J72" s="64"/>
      <c r="K72" s="33"/>
      <c r="L72" s="64"/>
      <c r="M72" s="64"/>
      <c r="N72" s="64"/>
      <c r="O72" s="64"/>
      <c r="P72" s="64"/>
      <c r="Q72" s="64"/>
      <c r="R72" s="64"/>
      <c r="S72" s="64"/>
      <c r="T72" s="64"/>
      <c r="U72" s="64"/>
    </row>
    <row r="73" spans="3:21" s="30" customFormat="1" ht="18" customHeight="1">
      <c r="C73" s="63"/>
      <c r="D73" s="64"/>
      <c r="E73" s="63"/>
      <c r="F73" s="63"/>
      <c r="G73" s="65"/>
      <c r="H73" s="65"/>
      <c r="I73" s="64"/>
      <c r="J73" s="24"/>
      <c r="K73" s="33"/>
      <c r="L73" s="64"/>
      <c r="M73" s="64"/>
      <c r="N73" s="64"/>
      <c r="O73" s="64"/>
      <c r="P73" s="64"/>
      <c r="Q73" s="64"/>
      <c r="R73" s="64"/>
      <c r="S73" s="64"/>
      <c r="T73" s="64"/>
      <c r="U73" s="64"/>
    </row>
    <row r="74" spans="3:21" s="30" customFormat="1" ht="18" customHeight="1">
      <c r="C74" s="63"/>
      <c r="D74" s="64"/>
      <c r="E74" s="63"/>
      <c r="F74" s="63"/>
      <c r="G74" s="65"/>
      <c r="H74" s="65"/>
      <c r="I74" s="64"/>
      <c r="J74" s="64"/>
      <c r="K74" s="33"/>
      <c r="L74" s="64"/>
      <c r="M74" s="64"/>
      <c r="N74" s="64"/>
      <c r="O74" s="64"/>
      <c r="P74" s="64"/>
      <c r="Q74" s="64"/>
      <c r="R74" s="64"/>
      <c r="S74" s="64"/>
      <c r="T74" s="64"/>
      <c r="U74" s="64"/>
    </row>
    <row r="75" spans="3:21" s="30" customFormat="1" ht="18" customHeight="1">
      <c r="C75" s="63"/>
      <c r="D75" s="64"/>
      <c r="E75" s="63"/>
      <c r="F75" s="63"/>
      <c r="G75" s="65"/>
      <c r="H75" s="65"/>
      <c r="I75" s="64"/>
      <c r="J75" s="64"/>
      <c r="K75" s="33"/>
      <c r="L75" s="64"/>
      <c r="M75" s="64"/>
      <c r="N75" s="64"/>
      <c r="O75" s="64"/>
      <c r="P75" s="64"/>
      <c r="Q75" s="64"/>
      <c r="R75" s="64"/>
      <c r="S75" s="64"/>
      <c r="T75" s="64"/>
      <c r="U75" s="64"/>
    </row>
    <row r="76" spans="3:21" s="30" customFormat="1" ht="18" customHeight="1">
      <c r="C76" s="63"/>
      <c r="D76" s="64"/>
      <c r="E76" s="63"/>
      <c r="F76" s="63"/>
      <c r="G76" s="65"/>
      <c r="H76" s="65"/>
      <c r="I76" s="64"/>
      <c r="J76" s="64"/>
      <c r="K76" s="33"/>
      <c r="L76" s="64"/>
      <c r="M76" s="64"/>
      <c r="N76" s="64"/>
      <c r="O76" s="64"/>
      <c r="P76" s="64"/>
      <c r="Q76" s="64"/>
      <c r="R76" s="64"/>
      <c r="S76" s="64"/>
      <c r="T76" s="64"/>
      <c r="U76" s="64"/>
    </row>
    <row r="77" spans="3:21" s="30" customFormat="1" ht="18" customHeight="1">
      <c r="C77" s="63"/>
      <c r="D77" s="64"/>
      <c r="E77" s="63"/>
      <c r="F77" s="63"/>
      <c r="G77" s="65"/>
      <c r="H77" s="65"/>
      <c r="I77" s="64"/>
      <c r="J77" s="64"/>
      <c r="K77" s="33"/>
      <c r="L77" s="64"/>
      <c r="M77" s="64"/>
      <c r="N77" s="64"/>
      <c r="O77" s="64"/>
      <c r="P77" s="64"/>
      <c r="Q77" s="64"/>
      <c r="R77" s="64"/>
      <c r="S77" s="64"/>
      <c r="T77" s="64"/>
      <c r="U77" s="64"/>
    </row>
    <row r="78" spans="3:21" s="30" customFormat="1" ht="18" customHeight="1">
      <c r="C78" s="63"/>
      <c r="D78" s="64"/>
      <c r="E78" s="63"/>
      <c r="F78" s="63"/>
      <c r="G78" s="65"/>
      <c r="H78" s="65"/>
      <c r="I78" s="64"/>
      <c r="J78" s="64"/>
      <c r="K78" s="33"/>
      <c r="L78" s="64"/>
      <c r="M78" s="64"/>
      <c r="N78" s="64"/>
      <c r="O78" s="64"/>
      <c r="P78" s="64"/>
      <c r="Q78" s="64"/>
      <c r="R78" s="64"/>
      <c r="S78" s="64"/>
      <c r="T78" s="64"/>
      <c r="U78" s="64"/>
    </row>
    <row r="79" spans="3:21" s="30" customFormat="1" ht="18" customHeight="1">
      <c r="C79" s="63"/>
      <c r="D79" s="64"/>
      <c r="E79" s="63"/>
      <c r="F79" s="63"/>
      <c r="G79" s="65"/>
      <c r="H79" s="65"/>
      <c r="I79" s="64"/>
      <c r="J79" s="64"/>
      <c r="K79" s="33"/>
      <c r="L79" s="64"/>
      <c r="M79" s="64"/>
      <c r="N79" s="64"/>
      <c r="O79" s="64"/>
      <c r="P79" s="64"/>
      <c r="Q79" s="64"/>
      <c r="R79" s="64"/>
      <c r="S79" s="64"/>
      <c r="T79" s="64"/>
      <c r="U79" s="64"/>
    </row>
    <row r="80" spans="3:21" s="30" customFormat="1" ht="18" customHeight="1">
      <c r="C80" s="63"/>
      <c r="D80" s="64"/>
      <c r="E80" s="63"/>
      <c r="F80" s="63"/>
      <c r="G80" s="65"/>
      <c r="H80" s="65"/>
      <c r="I80" s="64"/>
      <c r="J80" s="64"/>
      <c r="K80" s="33"/>
      <c r="L80" s="64"/>
      <c r="M80" s="64"/>
      <c r="N80" s="64"/>
      <c r="O80" s="64"/>
      <c r="P80" s="64"/>
      <c r="Q80" s="64"/>
      <c r="R80" s="64"/>
      <c r="S80" s="64"/>
      <c r="T80" s="64"/>
      <c r="U80" s="64"/>
    </row>
    <row r="81" spans="3:21" s="30" customFormat="1" ht="18" customHeight="1">
      <c r="C81" s="63"/>
      <c r="D81" s="64"/>
      <c r="E81" s="63"/>
      <c r="F81" s="63"/>
      <c r="G81" s="65"/>
      <c r="H81" s="65"/>
      <c r="I81" s="64"/>
      <c r="J81" s="64"/>
      <c r="K81" s="33"/>
      <c r="L81" s="64"/>
      <c r="M81" s="64"/>
      <c r="N81" s="64"/>
      <c r="O81" s="64"/>
      <c r="P81" s="64"/>
      <c r="Q81" s="64"/>
      <c r="R81" s="64"/>
      <c r="S81" s="64"/>
      <c r="T81" s="64"/>
      <c r="U81" s="64"/>
    </row>
    <row r="82" spans="9:20" s="30" customFormat="1" ht="18" customHeight="1"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9:20" s="30" customFormat="1" ht="18" customHeight="1"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="30" customFormat="1" ht="18" customHeight="1"/>
    <row r="85" s="30" customFormat="1" ht="18" customHeight="1"/>
    <row r="86" s="30" customFormat="1" ht="18" customHeight="1"/>
    <row r="87" s="30" customFormat="1" ht="18" customHeight="1"/>
    <row r="88" s="30" customFormat="1" ht="18" customHeight="1"/>
    <row r="89" s="30" customFormat="1" ht="18" customHeight="1"/>
    <row r="90" s="30" customFormat="1" ht="18" customHeight="1"/>
    <row r="91" s="30" customFormat="1" ht="18" customHeight="1"/>
    <row r="92" s="30" customFormat="1" ht="18" customHeight="1"/>
    <row r="93" s="30" customFormat="1" ht="18" customHeight="1"/>
    <row r="94" s="30" customFormat="1" ht="18" customHeight="1"/>
    <row r="95" s="30" customFormat="1" ht="18" customHeight="1"/>
    <row r="96" s="30" customFormat="1" ht="18" customHeight="1"/>
    <row r="97" s="30" customFormat="1" ht="18" customHeight="1"/>
    <row r="98" spans="1:9" s="30" customFormat="1" ht="18" customHeight="1">
      <c r="A98" s="33"/>
      <c r="B98" s="33"/>
      <c r="C98" s="33"/>
      <c r="D98" s="33"/>
      <c r="E98" s="33"/>
      <c r="F98" s="33"/>
      <c r="G98" s="33"/>
      <c r="H98" s="33"/>
      <c r="I98" s="33"/>
    </row>
    <row r="99" spans="1:9" ht="12">
      <c r="A99" s="41"/>
      <c r="B99" s="41"/>
      <c r="C99" s="41"/>
      <c r="D99" s="41"/>
      <c r="E99" s="41"/>
      <c r="F99" s="41"/>
      <c r="G99" s="41"/>
      <c r="H99" s="41"/>
      <c r="I99" s="41"/>
    </row>
  </sheetData>
  <mergeCells count="37">
    <mergeCell ref="C60:D60"/>
    <mergeCell ref="C57:D57"/>
    <mergeCell ref="C58:D58"/>
    <mergeCell ref="C61:D61"/>
    <mergeCell ref="C59:D59"/>
    <mergeCell ref="C63:D63"/>
    <mergeCell ref="C67:D67"/>
    <mergeCell ref="C65:D65"/>
    <mergeCell ref="C64:D64"/>
    <mergeCell ref="C66:D66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5:D5"/>
    <mergeCell ref="C6:D6"/>
    <mergeCell ref="C7:D7"/>
    <mergeCell ref="C8:D8"/>
    <mergeCell ref="C9:D9"/>
    <mergeCell ref="C10:D10"/>
    <mergeCell ref="C11:D11"/>
    <mergeCell ref="C13:D13"/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</mergeCells>
  <printOptions/>
  <pageMargins left="0.9448818897637796" right="0.7480314960629921" top="0.26" bottom="0.24" header="0.2" footer="0.2"/>
  <pageSetup horizontalDpi="300" verticalDpi="300" orientation="portrait" pageOrder="overThenDown" paperSize="9" scale="50" r:id="rId2"/>
  <rowBreaks count="1" manualBreakCount="1">
    <brk id="5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2010-01-04T23:59:59Z</cp:lastPrinted>
  <dcterms:created xsi:type="dcterms:W3CDTF">1998-11-26T09:58:05Z</dcterms:created>
  <dcterms:modified xsi:type="dcterms:W3CDTF">2010-01-07T00:49:17Z</dcterms:modified>
  <cp:category/>
  <cp:version/>
  <cp:contentType/>
  <cp:contentStatus/>
</cp:coreProperties>
</file>