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tabRatio="415" activeTab="0"/>
  </bookViews>
  <sheets>
    <sheet name="公表用" sheetId="1" r:id="rId1"/>
  </sheets>
  <definedNames>
    <definedName name="\A" localSheetId="0">'公表用'!$GT$8032</definedName>
    <definedName name="\A">#REF!</definedName>
    <definedName name="_xlnm.Print_Area" localSheetId="0">'公表用'!$A$1:$R$73</definedName>
    <definedName name="Print_Area_MI" localSheetId="0">'公表用'!$B$2:$N$71</definedName>
    <definedName name="_xlnm.Print_Titles" localSheetId="0">'公表用'!$1:$6</definedName>
    <definedName name="Print_Titles_MI" localSheetId="0">'公表用'!$2:$5,'公表用'!$A:$A</definedName>
  </definedNames>
  <calcPr fullCalcOnLoad="1"/>
</workbook>
</file>

<file path=xl/sharedStrings.xml><?xml version="1.0" encoding="utf-8"?>
<sst xmlns="http://schemas.openxmlformats.org/spreadsheetml/2006/main" count="262" uniqueCount="96">
  <si>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</si>
  <si>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</si>
  <si>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</si>
  <si>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</si>
  <si>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</si>
  <si>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</si>
  <si>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</si>
  <si>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</si>
  <si>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</si>
  <si>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</si>
  <si>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</si>
  <si>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</si>
  <si>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</si>
  <si>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</si>
  <si>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</si>
  <si>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</si>
  <si>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</si>
  <si>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</si>
  <si>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</si>
  <si>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</si>
  <si>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</si>
  <si>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</si>
  <si>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</si>
  <si>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</si>
  <si>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</si>
  <si>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</si>
  <si>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</si>
  <si>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</si>
  <si>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</si>
  <si>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</si>
  <si>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</si>
  <si>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</si>
  <si>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</si>
  <si>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</si>
  <si>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</si>
  <si>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</si>
  <si>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</si>
  <si>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</si>
  <si>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</si>
  <si>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</si>
  <si>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</si>
  <si>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</si>
  <si>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</si>
  <si>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</si>
  <si>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</si>
  <si>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</si>
  <si>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</si>
  <si>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</si>
  <si>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</si>
  <si>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</si>
  <si>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</si>
  <si>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</si>
  <si>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</si>
  <si>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</si>
  <si>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</si>
  <si>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</si>
  <si>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</si>
  <si>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</si>
  <si>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</si>
  <si>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</si>
  <si>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</si>
  <si>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</si>
  <si>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</si>
  <si>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</si>
  <si>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</si>
  <si>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</si>
  <si>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</si>
  <si>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</si>
  <si>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</si>
  <si>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</si>
  <si>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</si>
  <si>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</si>
  <si>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</si>
  <si>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</si>
  <si>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</si>
  <si>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</si>
  <si>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</si>
  <si>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</si>
  <si>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</si>
  <si>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</si>
  <si>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</si>
  <si>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</si>
  <si>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</si>
  <si>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</si>
  <si>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</si>
  <si>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</si>
  <si>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　　　　本表は速報値であり、精査の結果数値が異動することがある。</t>
  </si>
  <si>
    <t>％</t>
  </si>
  <si>
    <t>２政令市計</t>
  </si>
  <si>
    <t>６０市町村計</t>
  </si>
  <si>
    <t>那珂川市</t>
  </si>
  <si>
    <t>２７市計</t>
  </si>
  <si>
    <t>３１町村計</t>
  </si>
  <si>
    <t>財政指標（令和元年度普通会計決算及び健全化判断比率）　（速報値）</t>
  </si>
  <si>
    <t>(令和2年3月末)</t>
  </si>
  <si>
    <t>積立金現在高(令和2年3月末)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</si>
</sst>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#,##0;&quot;▲ &quot;#,##0"/>
  </numFmts>
  <fonts count="50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ＭＳ ゴシック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46" fillId="0" borderId="0" xfId="0" applyNumberFormat="1" applyFont="1" applyAlignment="1" applyProtection="1">
      <alignment vertical="center"/>
      <protection/>
    </xf>
    <xf numFmtId="181" fontId="47" fillId="0" borderId="0" xfId="0" applyNumberFormat="1" applyFont="1" applyAlignment="1" applyProtection="1">
      <alignment vertical="center"/>
      <protection/>
    </xf>
    <xf numFmtId="182" fontId="48" fillId="0" borderId="10" xfId="0" applyNumberFormat="1" applyFont="1" applyBorder="1" applyAlignment="1" applyProtection="1">
      <alignment vertical="center"/>
      <protection/>
    </xf>
    <xf numFmtId="181" fontId="46" fillId="0" borderId="0" xfId="0" applyNumberFormat="1" applyFont="1" applyAlignment="1">
      <alignment vertical="center"/>
    </xf>
    <xf numFmtId="181" fontId="46" fillId="0" borderId="10" xfId="0" applyNumberFormat="1" applyFont="1" applyBorder="1" applyAlignment="1">
      <alignment vertical="center"/>
    </xf>
    <xf numFmtId="181" fontId="0" fillId="0" borderId="0" xfId="0" applyNumberFormat="1" applyFont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>
      <alignment horizontal="right" vertical="center" shrinkToFit="1"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ont="1" applyFill="1" applyBorder="1" applyAlignment="1" applyProtection="1">
      <alignment horizontal="right" vertical="center"/>
      <protection/>
    </xf>
    <xf numFmtId="182" fontId="0" fillId="0" borderId="15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183" fontId="0" fillId="0" borderId="19" xfId="0" applyNumberFormat="1" applyFont="1" applyFill="1" applyBorder="1" applyAlignment="1" applyProtection="1">
      <alignment vertical="center"/>
      <protection/>
    </xf>
    <xf numFmtId="183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 applyProtection="1">
      <alignment vertical="center"/>
      <protection/>
    </xf>
    <xf numFmtId="182" fontId="0" fillId="0" borderId="16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 quotePrefix="1">
      <alignment horizontal="center" vertical="center"/>
      <protection/>
    </xf>
    <xf numFmtId="181" fontId="0" fillId="0" borderId="23" xfId="0" applyNumberFormat="1" applyFont="1" applyFill="1" applyBorder="1" applyAlignment="1" applyProtection="1">
      <alignment vertical="center"/>
      <protection/>
    </xf>
    <xf numFmtId="183" fontId="0" fillId="0" borderId="23" xfId="0" applyNumberFormat="1" applyFont="1" applyFill="1" applyBorder="1" applyAlignment="1" applyProtection="1">
      <alignment vertical="center"/>
      <protection/>
    </xf>
    <xf numFmtId="182" fontId="0" fillId="0" borderId="23" xfId="0" applyNumberFormat="1" applyFont="1" applyFill="1" applyBorder="1" applyAlignment="1" applyProtection="1">
      <alignment vertical="center"/>
      <protection/>
    </xf>
    <xf numFmtId="181" fontId="0" fillId="0" borderId="24" xfId="0" applyNumberFormat="1" applyFont="1" applyFill="1" applyBorder="1" applyAlignment="1" applyProtection="1">
      <alignment vertical="center"/>
      <protection/>
    </xf>
    <xf numFmtId="181" fontId="0" fillId="0" borderId="25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 quotePrefix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 quotePrefix="1">
      <alignment horizontal="center"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183" fontId="0" fillId="0" borderId="28" xfId="0" applyNumberFormat="1" applyFont="1" applyFill="1" applyBorder="1" applyAlignment="1" applyProtection="1">
      <alignment vertical="center"/>
      <protection/>
    </xf>
    <xf numFmtId="182" fontId="0" fillId="0" borderId="28" xfId="0" applyNumberFormat="1" applyFont="1" applyFill="1" applyBorder="1" applyAlignment="1" applyProtection="1">
      <alignment vertical="center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center" vertical="center"/>
      <protection/>
    </xf>
    <xf numFmtId="181" fontId="0" fillId="33" borderId="0" xfId="0" applyNumberFormat="1" applyFont="1" applyFill="1" applyAlignment="1" applyProtection="1" quotePrefix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184" fontId="0" fillId="33" borderId="0" xfId="0" applyNumberFormat="1" applyFont="1" applyFill="1" applyAlignment="1" applyProtection="1">
      <alignment vertical="center"/>
      <protection/>
    </xf>
    <xf numFmtId="182" fontId="0" fillId="33" borderId="0" xfId="0" applyNumberFormat="1" applyFont="1" applyFill="1" applyAlignment="1" applyProtection="1">
      <alignment vertical="center"/>
      <protection/>
    </xf>
    <xf numFmtId="181" fontId="0" fillId="0" borderId="30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3" fontId="46" fillId="0" borderId="0" xfId="0" applyNumberFormat="1" applyFont="1" applyAlignment="1" applyProtection="1">
      <alignment vertical="center"/>
      <protection/>
    </xf>
    <xf numFmtId="184" fontId="46" fillId="0" borderId="0" xfId="0" applyNumberFormat="1" applyFont="1" applyAlignment="1" applyProtection="1">
      <alignment vertical="center"/>
      <protection/>
    </xf>
    <xf numFmtId="182" fontId="46" fillId="0" borderId="0" xfId="0" applyNumberFormat="1" applyFont="1" applyAlignment="1" applyProtection="1">
      <alignment vertical="center"/>
      <protection/>
    </xf>
    <xf numFmtId="181" fontId="49" fillId="34" borderId="23" xfId="0" applyNumberFormat="1" applyFont="1" applyFill="1" applyBorder="1" applyAlignment="1" applyProtection="1">
      <alignment horizontal="center" vertical="center"/>
      <protection/>
    </xf>
    <xf numFmtId="184" fontId="49" fillId="34" borderId="15" xfId="0" applyNumberFormat="1" applyFont="1" applyFill="1" applyBorder="1" applyAlignment="1" applyProtection="1">
      <alignment horizontal="center" vertical="center"/>
      <protection/>
    </xf>
    <xf numFmtId="182" fontId="49" fillId="34" borderId="15" xfId="0" applyNumberFormat="1" applyFont="1" applyFill="1" applyBorder="1" applyAlignment="1" applyProtection="1">
      <alignment horizontal="center" vertical="center"/>
      <protection/>
    </xf>
    <xf numFmtId="181" fontId="49" fillId="34" borderId="15" xfId="0" applyNumberFormat="1" applyFont="1" applyFill="1" applyBorder="1" applyAlignment="1" applyProtection="1" quotePrefix="1">
      <alignment horizontal="center" vertical="center" shrinkToFit="1"/>
      <protection/>
    </xf>
    <xf numFmtId="181" fontId="49" fillId="34" borderId="20" xfId="0" applyNumberFormat="1" applyFont="1" applyFill="1" applyBorder="1" applyAlignment="1">
      <alignment horizontal="center" vertical="center" shrinkToFit="1"/>
    </xf>
    <xf numFmtId="181" fontId="49" fillId="34" borderId="21" xfId="0" applyNumberFormat="1" applyFont="1" applyFill="1" applyBorder="1" applyAlignment="1">
      <alignment horizontal="center" vertical="center" shrinkToFit="1"/>
    </xf>
    <xf numFmtId="182" fontId="49" fillId="34" borderId="16" xfId="0" applyNumberFormat="1" applyFont="1" applyFill="1" applyBorder="1" applyAlignment="1" applyProtection="1">
      <alignment horizontal="center" vertical="center"/>
      <protection/>
    </xf>
    <xf numFmtId="181" fontId="49" fillId="34" borderId="16" xfId="0" applyNumberFormat="1" applyFont="1" applyFill="1" applyBorder="1" applyAlignment="1">
      <alignment horizontal="center" vertical="center" shrinkToFit="1"/>
    </xf>
    <xf numFmtId="181" fontId="49" fillId="34" borderId="17" xfId="0" applyNumberFormat="1" applyFont="1" applyFill="1" applyBorder="1" applyAlignment="1">
      <alignment horizontal="center" vertical="center" shrinkToFit="1"/>
    </xf>
    <xf numFmtId="183" fontId="46" fillId="0" borderId="32" xfId="0" applyNumberFormat="1" applyFont="1" applyFill="1" applyBorder="1" applyAlignment="1" applyProtection="1">
      <alignment horizontal="center" vertical="center"/>
      <protection/>
    </xf>
    <xf numFmtId="183" fontId="46" fillId="0" borderId="33" xfId="0" applyNumberFormat="1" applyFont="1" applyFill="1" applyBorder="1" applyAlignment="1" applyProtection="1">
      <alignment horizontal="center" vertical="center"/>
      <protection/>
    </xf>
    <xf numFmtId="183" fontId="46" fillId="0" borderId="34" xfId="0" applyNumberFormat="1" applyFont="1" applyFill="1" applyBorder="1" applyAlignment="1" applyProtection="1">
      <alignment horizontal="center" vertical="center"/>
      <protection/>
    </xf>
    <xf numFmtId="181" fontId="5" fillId="33" borderId="0" xfId="0" applyNumberFormat="1" applyFont="1" applyFill="1" applyAlignment="1" applyProtection="1">
      <alignment horizontal="center" vertical="center"/>
      <protection/>
    </xf>
    <xf numFmtId="37" fontId="5" fillId="33" borderId="0" xfId="0" applyFont="1" applyFill="1" applyAlignment="1">
      <alignment horizontal="center" vertical="center"/>
    </xf>
    <xf numFmtId="181" fontId="0" fillId="0" borderId="35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36" xfId="0" applyNumberFormat="1" applyFont="1" applyFill="1" applyBorder="1" applyAlignment="1" applyProtection="1">
      <alignment horizontal="center" vertical="center"/>
      <protection/>
    </xf>
    <xf numFmtId="181" fontId="49" fillId="34" borderId="24" xfId="0" applyNumberFormat="1" applyFont="1" applyFill="1" applyBorder="1" applyAlignment="1" applyProtection="1">
      <alignment horizontal="center" vertical="center"/>
      <protection/>
    </xf>
    <xf numFmtId="181" fontId="49" fillId="34" borderId="16" xfId="0" applyNumberFormat="1" applyFont="1" applyFill="1" applyBorder="1" applyAlignment="1" applyProtection="1">
      <alignment horizontal="center" vertical="center"/>
      <protection/>
    </xf>
    <xf numFmtId="184" fontId="49" fillId="34" borderId="24" xfId="0" applyNumberFormat="1" applyFont="1" applyFill="1" applyBorder="1" applyAlignment="1" applyProtection="1">
      <alignment horizontal="center" vertical="center" wrapText="1"/>
      <protection/>
    </xf>
    <xf numFmtId="184" fontId="49" fillId="34" borderId="16" xfId="0" applyNumberFormat="1" applyFont="1" applyFill="1" applyBorder="1" applyAlignment="1" applyProtection="1">
      <alignment horizontal="center" vertical="center" wrapText="1"/>
      <protection/>
    </xf>
    <xf numFmtId="184" fontId="49" fillId="34" borderId="37" xfId="0" applyNumberFormat="1" applyFont="1" applyFill="1" applyBorder="1" applyAlignment="1" applyProtection="1">
      <alignment horizontal="center" vertical="center"/>
      <protection/>
    </xf>
    <xf numFmtId="184" fontId="49" fillId="34" borderId="38" xfId="0" applyNumberFormat="1" applyFont="1" applyFill="1" applyBorder="1" applyAlignment="1" applyProtection="1">
      <alignment horizontal="center" vertical="center"/>
      <protection/>
    </xf>
    <xf numFmtId="184" fontId="49" fillId="34" borderId="39" xfId="0" applyNumberFormat="1" applyFont="1" applyFill="1" applyBorder="1" applyAlignment="1" applyProtection="1">
      <alignment horizontal="center" vertical="center"/>
      <protection/>
    </xf>
    <xf numFmtId="182" fontId="49" fillId="34" borderId="24" xfId="0" applyNumberFormat="1" applyFont="1" applyFill="1" applyBorder="1" applyAlignment="1" applyProtection="1">
      <alignment horizontal="center" vertical="center" wrapText="1"/>
      <protection/>
    </xf>
    <xf numFmtId="182" fontId="49" fillId="34" borderId="16" xfId="0" applyNumberFormat="1" applyFont="1" applyFill="1" applyBorder="1" applyAlignment="1" applyProtection="1">
      <alignment horizontal="center" vertical="center" wrapText="1"/>
      <protection/>
    </xf>
    <xf numFmtId="181" fontId="49" fillId="34" borderId="23" xfId="0" applyNumberFormat="1" applyFont="1" applyFill="1" applyBorder="1" applyAlignment="1">
      <alignment horizontal="center" vertical="center"/>
    </xf>
    <xf numFmtId="181" fontId="49" fillId="34" borderId="40" xfId="0" applyNumberFormat="1" applyFont="1" applyFill="1" applyBorder="1" applyAlignment="1">
      <alignment horizontal="center" vertical="center"/>
    </xf>
    <xf numFmtId="181" fontId="49" fillId="34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9075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5"/>
  <sheetViews>
    <sheetView tabSelected="1" defaultGridColor="0" view="pageBreakPreview" zoomScale="55" zoomScaleNormal="87" zoomScaleSheetLayoutView="55" zoomScalePageLayoutView="0" colorId="22" workbookViewId="0" topLeftCell="A1">
      <pane xSplit="1" ySplit="8" topLeftCell="B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55" sqref="E55"/>
    </sheetView>
  </sheetViews>
  <sheetFormatPr defaultColWidth="15.16015625" defaultRowHeight="18" customHeight="1"/>
  <cols>
    <col min="1" max="1" width="12.66015625" style="2" customWidth="1"/>
    <col min="2" max="7" width="14.16015625" style="2" customWidth="1"/>
    <col min="8" max="8" width="8.66015625" style="4" customWidth="1"/>
    <col min="9" max="10" width="9.91015625" style="4" bestFit="1" customWidth="1"/>
    <col min="11" max="13" width="9.91015625" style="3" bestFit="1" customWidth="1"/>
    <col min="14" max="14" width="14.16015625" style="2" customWidth="1"/>
    <col min="15" max="18" width="12.66015625" style="1" customWidth="1"/>
    <col min="19" max="16384" width="15.16015625" style="1" customWidth="1"/>
  </cols>
  <sheetData>
    <row r="1" spans="1:18" ht="26.25" customHeight="1">
      <c r="A1" s="70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9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>
      <c r="A3" s="72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7" t="s">
        <v>78</v>
      </c>
      <c r="I3" s="79" t="s">
        <v>72</v>
      </c>
      <c r="J3" s="80"/>
      <c r="K3" s="80"/>
      <c r="L3" s="81"/>
      <c r="M3" s="82" t="s">
        <v>79</v>
      </c>
      <c r="N3" s="58" t="s">
        <v>51</v>
      </c>
      <c r="O3" s="84" t="s">
        <v>95</v>
      </c>
      <c r="P3" s="85"/>
      <c r="Q3" s="85"/>
      <c r="R3" s="86"/>
    </row>
    <row r="4" spans="1:18" ht="24" customHeight="1">
      <c r="A4" s="73"/>
      <c r="B4" s="76"/>
      <c r="C4" s="76"/>
      <c r="D4" s="76"/>
      <c r="E4" s="76"/>
      <c r="F4" s="76"/>
      <c r="G4" s="76"/>
      <c r="H4" s="78"/>
      <c r="I4" s="59" t="s">
        <v>73</v>
      </c>
      <c r="J4" s="59" t="s">
        <v>75</v>
      </c>
      <c r="K4" s="60" t="s">
        <v>80</v>
      </c>
      <c r="L4" s="60" t="s">
        <v>77</v>
      </c>
      <c r="M4" s="83"/>
      <c r="N4" s="61" t="s">
        <v>94</v>
      </c>
      <c r="O4" s="62" t="s">
        <v>65</v>
      </c>
      <c r="P4" s="62" t="s">
        <v>66</v>
      </c>
      <c r="Q4" s="62" t="s">
        <v>67</v>
      </c>
      <c r="R4" s="63" t="s">
        <v>68</v>
      </c>
    </row>
    <row r="5" spans="1:18" ht="24" customHeight="1">
      <c r="A5" s="73"/>
      <c r="B5" s="76"/>
      <c r="C5" s="76"/>
      <c r="D5" s="76"/>
      <c r="E5" s="76"/>
      <c r="F5" s="76"/>
      <c r="G5" s="76"/>
      <c r="H5" s="78"/>
      <c r="I5" s="59" t="s">
        <v>74</v>
      </c>
      <c r="J5" s="59" t="s">
        <v>76</v>
      </c>
      <c r="K5" s="60" t="s">
        <v>81</v>
      </c>
      <c r="L5" s="64" t="s">
        <v>74</v>
      </c>
      <c r="M5" s="83"/>
      <c r="N5" s="61"/>
      <c r="O5" s="65"/>
      <c r="P5" s="65"/>
      <c r="Q5" s="65"/>
      <c r="R5" s="66"/>
    </row>
    <row r="6" spans="1:18" ht="24" customHeight="1" thickBot="1">
      <c r="A6" s="74"/>
      <c r="B6" s="12" t="s">
        <v>69</v>
      </c>
      <c r="C6" s="12" t="s">
        <v>69</v>
      </c>
      <c r="D6" s="12" t="s">
        <v>69</v>
      </c>
      <c r="E6" s="12" t="s">
        <v>69</v>
      </c>
      <c r="F6" s="12" t="s">
        <v>69</v>
      </c>
      <c r="G6" s="12" t="s">
        <v>69</v>
      </c>
      <c r="H6" s="13"/>
      <c r="I6" s="14" t="s">
        <v>87</v>
      </c>
      <c r="J6" s="14" t="s">
        <v>87</v>
      </c>
      <c r="K6" s="14" t="s">
        <v>87</v>
      </c>
      <c r="L6" s="14" t="s">
        <v>87</v>
      </c>
      <c r="M6" s="14" t="s">
        <v>87</v>
      </c>
      <c r="N6" s="12" t="s">
        <v>69</v>
      </c>
      <c r="O6" s="12" t="s">
        <v>69</v>
      </c>
      <c r="P6" s="12" t="s">
        <v>69</v>
      </c>
      <c r="Q6" s="12" t="s">
        <v>69</v>
      </c>
      <c r="R6" s="15" t="s">
        <v>69</v>
      </c>
    </row>
    <row r="7" spans="1:18" ht="24" customHeight="1" thickTop="1">
      <c r="A7" s="16" t="s">
        <v>7</v>
      </c>
      <c r="B7" s="17">
        <v>554597669</v>
      </c>
      <c r="C7" s="17">
        <v>550110942</v>
      </c>
      <c r="D7" s="17">
        <v>4486727</v>
      </c>
      <c r="E7" s="17">
        <v>2123199</v>
      </c>
      <c r="F7" s="17">
        <v>224684</v>
      </c>
      <c r="G7" s="17">
        <v>279340536</v>
      </c>
      <c r="H7" s="18">
        <v>0.71</v>
      </c>
      <c r="I7" s="19" t="s">
        <v>83</v>
      </c>
      <c r="J7" s="19" t="s">
        <v>83</v>
      </c>
      <c r="K7" s="52">
        <v>9.9</v>
      </c>
      <c r="L7" s="52">
        <v>170.8</v>
      </c>
      <c r="M7" s="20">
        <v>99.6</v>
      </c>
      <c r="N7" s="17">
        <v>1017134374</v>
      </c>
      <c r="O7" s="21">
        <v>8122876</v>
      </c>
      <c r="P7" s="21">
        <v>12106902</v>
      </c>
      <c r="Q7" s="21">
        <v>16473966</v>
      </c>
      <c r="R7" s="22">
        <v>36703744</v>
      </c>
    </row>
    <row r="8" spans="1:18" ht="24" customHeight="1">
      <c r="A8" s="23" t="s">
        <v>8</v>
      </c>
      <c r="B8" s="24">
        <v>882411167</v>
      </c>
      <c r="C8" s="24">
        <v>868661373</v>
      </c>
      <c r="D8" s="24">
        <v>13749794</v>
      </c>
      <c r="E8" s="24">
        <v>9343565</v>
      </c>
      <c r="F8" s="24">
        <v>-627027</v>
      </c>
      <c r="G8" s="24">
        <v>421511166</v>
      </c>
      <c r="H8" s="25">
        <v>0.89</v>
      </c>
      <c r="I8" s="26" t="s">
        <v>83</v>
      </c>
      <c r="J8" s="26" t="s">
        <v>83</v>
      </c>
      <c r="K8" s="53">
        <v>10.2</v>
      </c>
      <c r="L8" s="53">
        <v>112.3</v>
      </c>
      <c r="M8" s="27">
        <v>92.9</v>
      </c>
      <c r="N8" s="24">
        <v>1190650667</v>
      </c>
      <c r="O8" s="21">
        <v>34066075</v>
      </c>
      <c r="P8" s="21">
        <v>5454899</v>
      </c>
      <c r="Q8" s="21">
        <v>30708169</v>
      </c>
      <c r="R8" s="22">
        <v>70229143</v>
      </c>
    </row>
    <row r="9" spans="1:18" ht="24" customHeight="1">
      <c r="A9" s="16" t="s">
        <v>9</v>
      </c>
      <c r="B9" s="17">
        <v>54397538</v>
      </c>
      <c r="C9" s="17">
        <v>54242966</v>
      </c>
      <c r="D9" s="17">
        <v>154572</v>
      </c>
      <c r="E9" s="17">
        <v>72898</v>
      </c>
      <c r="F9" s="17">
        <v>30416</v>
      </c>
      <c r="G9" s="17">
        <v>27535926</v>
      </c>
      <c r="H9" s="18">
        <v>0.53</v>
      </c>
      <c r="I9" s="19" t="s">
        <v>83</v>
      </c>
      <c r="J9" s="19" t="s">
        <v>83</v>
      </c>
      <c r="K9" s="52">
        <v>7.7</v>
      </c>
      <c r="L9" s="52">
        <v>37.2</v>
      </c>
      <c r="M9" s="20">
        <v>96.9</v>
      </c>
      <c r="N9" s="17">
        <v>46007859</v>
      </c>
      <c r="O9" s="28">
        <v>2490053</v>
      </c>
      <c r="P9" s="28">
        <v>0</v>
      </c>
      <c r="Q9" s="28">
        <v>5011592</v>
      </c>
      <c r="R9" s="29">
        <v>7501645</v>
      </c>
    </row>
    <row r="10" spans="1:18" ht="24" customHeight="1">
      <c r="A10" s="16" t="s">
        <v>10</v>
      </c>
      <c r="B10" s="17">
        <v>130099649</v>
      </c>
      <c r="C10" s="17">
        <v>128833584</v>
      </c>
      <c r="D10" s="17">
        <v>1266065</v>
      </c>
      <c r="E10" s="17">
        <v>852670</v>
      </c>
      <c r="F10" s="17">
        <v>-147052</v>
      </c>
      <c r="G10" s="17">
        <v>69154492</v>
      </c>
      <c r="H10" s="18">
        <v>0.67</v>
      </c>
      <c r="I10" s="19" t="s">
        <v>83</v>
      </c>
      <c r="J10" s="19" t="s">
        <v>83</v>
      </c>
      <c r="K10" s="52">
        <v>3.4</v>
      </c>
      <c r="L10" s="52">
        <v>32.5</v>
      </c>
      <c r="M10" s="20">
        <v>99.9</v>
      </c>
      <c r="N10" s="17">
        <v>142471449</v>
      </c>
      <c r="O10" s="21">
        <v>5634209</v>
      </c>
      <c r="P10" s="21">
        <v>1656222</v>
      </c>
      <c r="Q10" s="21">
        <v>6613246</v>
      </c>
      <c r="R10" s="22">
        <v>13903677</v>
      </c>
    </row>
    <row r="11" spans="1:18" ht="24" customHeight="1">
      <c r="A11" s="16" t="s">
        <v>11</v>
      </c>
      <c r="B11" s="17">
        <v>27096149</v>
      </c>
      <c r="C11" s="17">
        <v>26709180</v>
      </c>
      <c r="D11" s="17">
        <v>386969</v>
      </c>
      <c r="E11" s="17">
        <v>112653</v>
      </c>
      <c r="F11" s="17">
        <v>97085</v>
      </c>
      <c r="G11" s="17">
        <v>13127436</v>
      </c>
      <c r="H11" s="18">
        <v>0.56</v>
      </c>
      <c r="I11" s="19" t="s">
        <v>83</v>
      </c>
      <c r="J11" s="19" t="s">
        <v>83</v>
      </c>
      <c r="K11" s="52">
        <v>5.7</v>
      </c>
      <c r="L11" s="52">
        <v>55.2</v>
      </c>
      <c r="M11" s="20">
        <v>95.7</v>
      </c>
      <c r="N11" s="17">
        <v>21777280</v>
      </c>
      <c r="O11" s="21">
        <v>3094202</v>
      </c>
      <c r="P11" s="21">
        <v>896</v>
      </c>
      <c r="Q11" s="21">
        <v>1783981</v>
      </c>
      <c r="R11" s="22">
        <v>4879079</v>
      </c>
    </row>
    <row r="12" spans="1:18" ht="24" customHeight="1">
      <c r="A12" s="16" t="s">
        <v>12</v>
      </c>
      <c r="B12" s="17">
        <v>70735269</v>
      </c>
      <c r="C12" s="17">
        <v>69457674</v>
      </c>
      <c r="D12" s="17">
        <v>1277595</v>
      </c>
      <c r="E12" s="17">
        <v>993649</v>
      </c>
      <c r="F12" s="17">
        <v>-394928</v>
      </c>
      <c r="G12" s="17">
        <v>32543646</v>
      </c>
      <c r="H12" s="18">
        <v>0.51</v>
      </c>
      <c r="I12" s="19" t="s">
        <v>83</v>
      </c>
      <c r="J12" s="19" t="s">
        <v>83</v>
      </c>
      <c r="K12" s="52">
        <v>5.2</v>
      </c>
      <c r="L12" s="52">
        <v>17.3</v>
      </c>
      <c r="M12" s="20">
        <v>99.2</v>
      </c>
      <c r="N12" s="17">
        <v>75433728</v>
      </c>
      <c r="O12" s="21">
        <v>8627470</v>
      </c>
      <c r="P12" s="21">
        <v>7476356</v>
      </c>
      <c r="Q12" s="21">
        <v>8167094</v>
      </c>
      <c r="R12" s="22">
        <v>24270920</v>
      </c>
    </row>
    <row r="13" spans="1:18" ht="24" customHeight="1">
      <c r="A13" s="16" t="s">
        <v>13</v>
      </c>
      <c r="B13" s="17">
        <v>30922468</v>
      </c>
      <c r="C13" s="17">
        <v>29744237</v>
      </c>
      <c r="D13" s="17">
        <v>1178231</v>
      </c>
      <c r="E13" s="17">
        <v>558959</v>
      </c>
      <c r="F13" s="17">
        <v>-67463</v>
      </c>
      <c r="G13" s="17">
        <v>12975051</v>
      </c>
      <c r="H13" s="18">
        <v>0.44</v>
      </c>
      <c r="I13" s="19" t="s">
        <v>83</v>
      </c>
      <c r="J13" s="19" t="s">
        <v>83</v>
      </c>
      <c r="K13" s="52">
        <v>7.8</v>
      </c>
      <c r="L13" s="52" t="s">
        <v>83</v>
      </c>
      <c r="M13" s="20">
        <v>101.3</v>
      </c>
      <c r="N13" s="17">
        <v>25409104</v>
      </c>
      <c r="O13" s="21">
        <v>2433981</v>
      </c>
      <c r="P13" s="21">
        <v>784099</v>
      </c>
      <c r="Q13" s="21">
        <v>13362502</v>
      </c>
      <c r="R13" s="22">
        <v>16580582</v>
      </c>
    </row>
    <row r="14" spans="1:18" ht="24" customHeight="1">
      <c r="A14" s="16" t="s">
        <v>14</v>
      </c>
      <c r="B14" s="17">
        <v>32193413</v>
      </c>
      <c r="C14" s="17">
        <v>30988135</v>
      </c>
      <c r="D14" s="17">
        <v>1205278</v>
      </c>
      <c r="E14" s="17">
        <v>711324</v>
      </c>
      <c r="F14" s="17">
        <v>-72074</v>
      </c>
      <c r="G14" s="17">
        <v>16266096</v>
      </c>
      <c r="H14" s="18">
        <v>0.46</v>
      </c>
      <c r="I14" s="19" t="s">
        <v>83</v>
      </c>
      <c r="J14" s="19" t="s">
        <v>83</v>
      </c>
      <c r="K14" s="52">
        <v>5</v>
      </c>
      <c r="L14" s="52">
        <v>22.3</v>
      </c>
      <c r="M14" s="20">
        <v>95</v>
      </c>
      <c r="N14" s="17">
        <v>32415723</v>
      </c>
      <c r="O14" s="21">
        <v>5511011</v>
      </c>
      <c r="P14" s="21">
        <v>3072953</v>
      </c>
      <c r="Q14" s="21">
        <v>4253537</v>
      </c>
      <c r="R14" s="22">
        <v>12837501</v>
      </c>
    </row>
    <row r="15" spans="1:18" ht="24" customHeight="1">
      <c r="A15" s="16" t="s">
        <v>15</v>
      </c>
      <c r="B15" s="17">
        <v>39164763</v>
      </c>
      <c r="C15" s="17">
        <v>37681309</v>
      </c>
      <c r="D15" s="17">
        <v>1483454</v>
      </c>
      <c r="E15" s="17">
        <v>552287</v>
      </c>
      <c r="F15" s="17">
        <v>-340091</v>
      </c>
      <c r="G15" s="17">
        <v>19591560</v>
      </c>
      <c r="H15" s="18">
        <v>0.39</v>
      </c>
      <c r="I15" s="19" t="s">
        <v>83</v>
      </c>
      <c r="J15" s="19" t="s">
        <v>83</v>
      </c>
      <c r="K15" s="52">
        <v>9</v>
      </c>
      <c r="L15" s="52" t="s">
        <v>83</v>
      </c>
      <c r="M15" s="20">
        <v>98.1</v>
      </c>
      <c r="N15" s="17">
        <v>27226539</v>
      </c>
      <c r="O15" s="21">
        <v>8407997</v>
      </c>
      <c r="P15" s="21">
        <v>1746995</v>
      </c>
      <c r="Q15" s="21">
        <v>7878206</v>
      </c>
      <c r="R15" s="22">
        <v>18033198</v>
      </c>
    </row>
    <row r="16" spans="1:18" ht="24" customHeight="1">
      <c r="A16" s="16" t="s">
        <v>16</v>
      </c>
      <c r="B16" s="17">
        <v>20875268</v>
      </c>
      <c r="C16" s="17">
        <v>20074626</v>
      </c>
      <c r="D16" s="17">
        <v>800642</v>
      </c>
      <c r="E16" s="17">
        <v>761233</v>
      </c>
      <c r="F16" s="17">
        <v>176786</v>
      </c>
      <c r="G16" s="17">
        <v>10488293</v>
      </c>
      <c r="H16" s="18">
        <v>0.67</v>
      </c>
      <c r="I16" s="19" t="s">
        <v>83</v>
      </c>
      <c r="J16" s="19" t="s">
        <v>83</v>
      </c>
      <c r="K16" s="52">
        <v>7.6</v>
      </c>
      <c r="L16" s="52">
        <v>34.5</v>
      </c>
      <c r="M16" s="20">
        <v>93.6</v>
      </c>
      <c r="N16" s="17">
        <v>15077959</v>
      </c>
      <c r="O16" s="21">
        <v>2285441</v>
      </c>
      <c r="P16" s="21">
        <v>479304</v>
      </c>
      <c r="Q16" s="21">
        <v>3372680</v>
      </c>
      <c r="R16" s="22">
        <v>6137425</v>
      </c>
    </row>
    <row r="17" spans="1:18" ht="24" customHeight="1">
      <c r="A17" s="16" t="s">
        <v>17</v>
      </c>
      <c r="B17" s="17">
        <v>18640866</v>
      </c>
      <c r="C17" s="17">
        <v>18465693</v>
      </c>
      <c r="D17" s="17">
        <v>175173</v>
      </c>
      <c r="E17" s="17">
        <v>114424</v>
      </c>
      <c r="F17" s="17">
        <v>-7201</v>
      </c>
      <c r="G17" s="17">
        <v>8088968</v>
      </c>
      <c r="H17" s="18">
        <v>0.53</v>
      </c>
      <c r="I17" s="19" t="s">
        <v>83</v>
      </c>
      <c r="J17" s="19" t="s">
        <v>83</v>
      </c>
      <c r="K17" s="52">
        <v>8.8</v>
      </c>
      <c r="L17" s="52">
        <v>78.4</v>
      </c>
      <c r="M17" s="20">
        <v>96.1</v>
      </c>
      <c r="N17" s="17">
        <v>14955428</v>
      </c>
      <c r="O17" s="21">
        <v>2136678</v>
      </c>
      <c r="P17" s="21">
        <v>38399</v>
      </c>
      <c r="Q17" s="21">
        <v>1132950</v>
      </c>
      <c r="R17" s="22">
        <v>3308027</v>
      </c>
    </row>
    <row r="18" spans="1:18" ht="24" customHeight="1">
      <c r="A18" s="16" t="s">
        <v>18</v>
      </c>
      <c r="B18" s="17">
        <v>33207833</v>
      </c>
      <c r="C18" s="17">
        <v>32645891</v>
      </c>
      <c r="D18" s="17">
        <v>561942</v>
      </c>
      <c r="E18" s="17">
        <v>503813</v>
      </c>
      <c r="F18" s="17">
        <v>-33763</v>
      </c>
      <c r="G18" s="17">
        <v>14079577</v>
      </c>
      <c r="H18" s="18">
        <v>0.66</v>
      </c>
      <c r="I18" s="19" t="s">
        <v>83</v>
      </c>
      <c r="J18" s="19" t="s">
        <v>83</v>
      </c>
      <c r="K18" s="52">
        <v>5.5</v>
      </c>
      <c r="L18" s="52" t="s">
        <v>83</v>
      </c>
      <c r="M18" s="20">
        <v>91.9</v>
      </c>
      <c r="N18" s="17">
        <v>21572552</v>
      </c>
      <c r="O18" s="21">
        <v>3733512</v>
      </c>
      <c r="P18" s="21">
        <v>371221</v>
      </c>
      <c r="Q18" s="21">
        <v>9721455</v>
      </c>
      <c r="R18" s="22">
        <v>13826188</v>
      </c>
    </row>
    <row r="19" spans="1:18" ht="24" customHeight="1">
      <c r="A19" s="16" t="s">
        <v>19</v>
      </c>
      <c r="B19" s="17">
        <v>12538809</v>
      </c>
      <c r="C19" s="17">
        <v>12412811</v>
      </c>
      <c r="D19" s="17">
        <v>125998</v>
      </c>
      <c r="E19" s="17">
        <v>122184</v>
      </c>
      <c r="F19" s="17">
        <v>-29037</v>
      </c>
      <c r="G19" s="17">
        <v>6850340</v>
      </c>
      <c r="H19" s="18">
        <v>0.53</v>
      </c>
      <c r="I19" s="19" t="s">
        <v>83</v>
      </c>
      <c r="J19" s="19" t="s">
        <v>83</v>
      </c>
      <c r="K19" s="52">
        <v>10.2</v>
      </c>
      <c r="L19" s="52">
        <v>50.4</v>
      </c>
      <c r="M19" s="20">
        <v>99.2</v>
      </c>
      <c r="N19" s="17">
        <v>10136661</v>
      </c>
      <c r="O19" s="21">
        <v>1511025</v>
      </c>
      <c r="P19" s="21">
        <v>455669</v>
      </c>
      <c r="Q19" s="21">
        <v>804678</v>
      </c>
      <c r="R19" s="22">
        <v>2771372</v>
      </c>
    </row>
    <row r="20" spans="1:18" ht="24" customHeight="1">
      <c r="A20" s="16" t="s">
        <v>20</v>
      </c>
      <c r="B20" s="17">
        <v>18268100</v>
      </c>
      <c r="C20" s="17">
        <v>17839280</v>
      </c>
      <c r="D20" s="17">
        <v>428820</v>
      </c>
      <c r="E20" s="17">
        <v>398355</v>
      </c>
      <c r="F20" s="17">
        <v>316598</v>
      </c>
      <c r="G20" s="17">
        <v>9450782</v>
      </c>
      <c r="H20" s="18">
        <v>0.44</v>
      </c>
      <c r="I20" s="19" t="s">
        <v>83</v>
      </c>
      <c r="J20" s="19" t="s">
        <v>83</v>
      </c>
      <c r="K20" s="52">
        <v>13.3</v>
      </c>
      <c r="L20" s="52">
        <v>54.5</v>
      </c>
      <c r="M20" s="20">
        <v>95.3</v>
      </c>
      <c r="N20" s="17">
        <v>11165114</v>
      </c>
      <c r="O20" s="21">
        <v>133993</v>
      </c>
      <c r="P20" s="21">
        <v>17000</v>
      </c>
      <c r="Q20" s="21">
        <v>898648</v>
      </c>
      <c r="R20" s="22">
        <v>1049641</v>
      </c>
    </row>
    <row r="21" spans="1:18" ht="24" customHeight="1">
      <c r="A21" s="16" t="s">
        <v>21</v>
      </c>
      <c r="B21" s="17">
        <v>22694293</v>
      </c>
      <c r="C21" s="17">
        <v>22427814</v>
      </c>
      <c r="D21" s="17">
        <v>266479</v>
      </c>
      <c r="E21" s="17">
        <v>221521</v>
      </c>
      <c r="F21" s="17">
        <v>3652</v>
      </c>
      <c r="G21" s="17">
        <v>11690907</v>
      </c>
      <c r="H21" s="18">
        <v>0.68</v>
      </c>
      <c r="I21" s="19" t="s">
        <v>83</v>
      </c>
      <c r="J21" s="19" t="s">
        <v>83</v>
      </c>
      <c r="K21" s="52">
        <v>9.1</v>
      </c>
      <c r="L21" s="52">
        <v>41.5</v>
      </c>
      <c r="M21" s="20">
        <v>98.5</v>
      </c>
      <c r="N21" s="17">
        <v>18495912</v>
      </c>
      <c r="O21" s="21">
        <v>1440992</v>
      </c>
      <c r="P21" s="21">
        <v>45910</v>
      </c>
      <c r="Q21" s="21">
        <v>1395034</v>
      </c>
      <c r="R21" s="22">
        <v>2881936</v>
      </c>
    </row>
    <row r="22" spans="1:18" ht="24" customHeight="1">
      <c r="A22" s="16" t="s">
        <v>22</v>
      </c>
      <c r="B22" s="17">
        <v>33142212</v>
      </c>
      <c r="C22" s="17">
        <v>32252313</v>
      </c>
      <c r="D22" s="17">
        <v>889899</v>
      </c>
      <c r="E22" s="17">
        <v>852015</v>
      </c>
      <c r="F22" s="17">
        <v>-37233</v>
      </c>
      <c r="G22" s="17">
        <v>19142750</v>
      </c>
      <c r="H22" s="18">
        <v>0.79</v>
      </c>
      <c r="I22" s="19" t="s">
        <v>83</v>
      </c>
      <c r="J22" s="19" t="s">
        <v>83</v>
      </c>
      <c r="K22" s="52">
        <v>4.6</v>
      </c>
      <c r="L22" s="52" t="s">
        <v>83</v>
      </c>
      <c r="M22" s="20">
        <v>89.1</v>
      </c>
      <c r="N22" s="17">
        <v>26782196</v>
      </c>
      <c r="O22" s="21">
        <v>1910963</v>
      </c>
      <c r="P22" s="21">
        <v>461377</v>
      </c>
      <c r="Q22" s="21">
        <v>8470877</v>
      </c>
      <c r="R22" s="22">
        <v>10843217</v>
      </c>
    </row>
    <row r="23" spans="1:18" ht="24" customHeight="1">
      <c r="A23" s="16" t="s">
        <v>23</v>
      </c>
      <c r="B23" s="17">
        <v>35222836</v>
      </c>
      <c r="C23" s="17">
        <v>33619135</v>
      </c>
      <c r="D23" s="17">
        <v>1603701</v>
      </c>
      <c r="E23" s="17">
        <v>1171983</v>
      </c>
      <c r="F23" s="17">
        <v>42991</v>
      </c>
      <c r="G23" s="17">
        <v>19412940</v>
      </c>
      <c r="H23" s="18">
        <v>0.75</v>
      </c>
      <c r="I23" s="19" t="s">
        <v>83</v>
      </c>
      <c r="J23" s="19" t="s">
        <v>83</v>
      </c>
      <c r="K23" s="52">
        <v>1.8</v>
      </c>
      <c r="L23" s="52" t="s">
        <v>83</v>
      </c>
      <c r="M23" s="20">
        <v>86.9</v>
      </c>
      <c r="N23" s="17">
        <v>27227380</v>
      </c>
      <c r="O23" s="21">
        <v>2819359</v>
      </c>
      <c r="P23" s="21">
        <v>0</v>
      </c>
      <c r="Q23" s="21">
        <v>9974862</v>
      </c>
      <c r="R23" s="22">
        <v>12794221</v>
      </c>
    </row>
    <row r="24" spans="1:18" ht="24" customHeight="1">
      <c r="A24" s="16" t="s">
        <v>24</v>
      </c>
      <c r="B24" s="17">
        <v>36055730</v>
      </c>
      <c r="C24" s="17">
        <v>35325174</v>
      </c>
      <c r="D24" s="17">
        <v>730556</v>
      </c>
      <c r="E24" s="17">
        <v>593626</v>
      </c>
      <c r="F24" s="17">
        <v>-88094</v>
      </c>
      <c r="G24" s="17">
        <v>18787566</v>
      </c>
      <c r="H24" s="18">
        <v>0.82</v>
      </c>
      <c r="I24" s="19" t="s">
        <v>83</v>
      </c>
      <c r="J24" s="19" t="s">
        <v>83</v>
      </c>
      <c r="K24" s="52">
        <v>1.3</v>
      </c>
      <c r="L24" s="52" t="s">
        <v>83</v>
      </c>
      <c r="M24" s="20">
        <v>89.8</v>
      </c>
      <c r="N24" s="17">
        <v>21911772</v>
      </c>
      <c r="O24" s="21">
        <v>4104786</v>
      </c>
      <c r="P24" s="21">
        <v>0</v>
      </c>
      <c r="Q24" s="21">
        <v>9267824</v>
      </c>
      <c r="R24" s="22">
        <v>13372610</v>
      </c>
    </row>
    <row r="25" spans="1:18" ht="24" customHeight="1">
      <c r="A25" s="16" t="s">
        <v>25</v>
      </c>
      <c r="B25" s="17">
        <v>37672124</v>
      </c>
      <c r="C25" s="17">
        <v>36424915</v>
      </c>
      <c r="D25" s="17">
        <v>1247209</v>
      </c>
      <c r="E25" s="17">
        <v>1106445</v>
      </c>
      <c r="F25" s="17">
        <v>666168</v>
      </c>
      <c r="G25" s="17">
        <v>19776265</v>
      </c>
      <c r="H25" s="18">
        <v>0.6</v>
      </c>
      <c r="I25" s="19" t="s">
        <v>83</v>
      </c>
      <c r="J25" s="19" t="s">
        <v>83</v>
      </c>
      <c r="K25" s="52">
        <v>-2.2</v>
      </c>
      <c r="L25" s="52" t="s">
        <v>83</v>
      </c>
      <c r="M25" s="20">
        <v>92.4</v>
      </c>
      <c r="N25" s="17">
        <v>25323750</v>
      </c>
      <c r="O25" s="21">
        <v>5427680</v>
      </c>
      <c r="P25" s="21">
        <v>2902285</v>
      </c>
      <c r="Q25" s="21">
        <v>12263867</v>
      </c>
      <c r="R25" s="22">
        <v>20593832</v>
      </c>
    </row>
    <row r="26" spans="1:18" ht="24" customHeight="1">
      <c r="A26" s="16" t="s">
        <v>26</v>
      </c>
      <c r="B26" s="17">
        <v>25738187</v>
      </c>
      <c r="C26" s="17">
        <v>25017247</v>
      </c>
      <c r="D26" s="17">
        <v>720940</v>
      </c>
      <c r="E26" s="17">
        <v>580755</v>
      </c>
      <c r="F26" s="17">
        <v>-57333</v>
      </c>
      <c r="G26" s="17">
        <v>13547649</v>
      </c>
      <c r="H26" s="18">
        <v>0.68</v>
      </c>
      <c r="I26" s="19" t="s">
        <v>83</v>
      </c>
      <c r="J26" s="19" t="s">
        <v>83</v>
      </c>
      <c r="K26" s="52">
        <v>1.4</v>
      </c>
      <c r="L26" s="52" t="s">
        <v>83</v>
      </c>
      <c r="M26" s="20">
        <v>94.1</v>
      </c>
      <c r="N26" s="17">
        <v>22765960</v>
      </c>
      <c r="O26" s="21">
        <v>3263634</v>
      </c>
      <c r="P26" s="21">
        <v>13443</v>
      </c>
      <c r="Q26" s="21">
        <v>1956965</v>
      </c>
      <c r="R26" s="22">
        <v>5234042</v>
      </c>
    </row>
    <row r="27" spans="1:18" ht="24" customHeight="1">
      <c r="A27" s="16" t="s">
        <v>50</v>
      </c>
      <c r="B27" s="17">
        <v>23025174</v>
      </c>
      <c r="C27" s="17">
        <v>22186151</v>
      </c>
      <c r="D27" s="17">
        <v>839023</v>
      </c>
      <c r="E27" s="17">
        <v>670696</v>
      </c>
      <c r="F27" s="17">
        <v>-188274</v>
      </c>
      <c r="G27" s="17">
        <v>11814714</v>
      </c>
      <c r="H27" s="18">
        <v>0.71</v>
      </c>
      <c r="I27" s="19" t="s">
        <v>83</v>
      </c>
      <c r="J27" s="19" t="s">
        <v>83</v>
      </c>
      <c r="K27" s="52">
        <v>5.7</v>
      </c>
      <c r="L27" s="52" t="s">
        <v>83</v>
      </c>
      <c r="M27" s="20">
        <v>90.7</v>
      </c>
      <c r="N27" s="17">
        <v>13958907</v>
      </c>
      <c r="O27" s="21">
        <v>2589596</v>
      </c>
      <c r="P27" s="21">
        <v>41749</v>
      </c>
      <c r="Q27" s="21">
        <v>2970032</v>
      </c>
      <c r="R27" s="22">
        <v>5601377</v>
      </c>
    </row>
    <row r="28" spans="1:18" ht="24" customHeight="1">
      <c r="A28" s="16" t="s">
        <v>52</v>
      </c>
      <c r="B28" s="17">
        <v>23229281</v>
      </c>
      <c r="C28" s="17">
        <v>22653961</v>
      </c>
      <c r="D28" s="17">
        <v>575320</v>
      </c>
      <c r="E28" s="17">
        <v>501129</v>
      </c>
      <c r="F28" s="17">
        <v>85580</v>
      </c>
      <c r="G28" s="17">
        <v>13031885</v>
      </c>
      <c r="H28" s="18">
        <v>0.58</v>
      </c>
      <c r="I28" s="19" t="s">
        <v>83</v>
      </c>
      <c r="J28" s="19" t="s">
        <v>83</v>
      </c>
      <c r="K28" s="52">
        <v>6.2</v>
      </c>
      <c r="L28" s="52">
        <v>0.2</v>
      </c>
      <c r="M28" s="20">
        <v>94.9</v>
      </c>
      <c r="N28" s="17">
        <v>19478297</v>
      </c>
      <c r="O28" s="21">
        <v>2769786</v>
      </c>
      <c r="P28" s="21">
        <v>605116</v>
      </c>
      <c r="Q28" s="21">
        <v>6529889</v>
      </c>
      <c r="R28" s="22">
        <v>9904791</v>
      </c>
    </row>
    <row r="29" spans="1:18" ht="24" customHeight="1">
      <c r="A29" s="16" t="s">
        <v>53</v>
      </c>
      <c r="B29" s="17">
        <v>16813469</v>
      </c>
      <c r="C29" s="17">
        <v>16425475</v>
      </c>
      <c r="D29" s="17">
        <v>387994</v>
      </c>
      <c r="E29" s="17">
        <v>314277</v>
      </c>
      <c r="F29" s="17">
        <v>138890</v>
      </c>
      <c r="G29" s="17">
        <v>8515069</v>
      </c>
      <c r="H29" s="18">
        <v>0.38</v>
      </c>
      <c r="I29" s="19" t="s">
        <v>83</v>
      </c>
      <c r="J29" s="19" t="s">
        <v>83</v>
      </c>
      <c r="K29" s="52">
        <v>10.6</v>
      </c>
      <c r="L29" s="52" t="s">
        <v>83</v>
      </c>
      <c r="M29" s="20">
        <v>91.7</v>
      </c>
      <c r="N29" s="17">
        <v>12663097</v>
      </c>
      <c r="O29" s="21">
        <v>5346438</v>
      </c>
      <c r="P29" s="21">
        <v>754377</v>
      </c>
      <c r="Q29" s="21">
        <v>5349870</v>
      </c>
      <c r="R29" s="22">
        <v>11450685</v>
      </c>
    </row>
    <row r="30" spans="1:18" ht="24" customHeight="1">
      <c r="A30" s="16" t="s">
        <v>54</v>
      </c>
      <c r="B30" s="17">
        <v>18260013</v>
      </c>
      <c r="C30" s="17">
        <v>17292752</v>
      </c>
      <c r="D30" s="17">
        <v>967261</v>
      </c>
      <c r="E30" s="17">
        <v>931440</v>
      </c>
      <c r="F30" s="17">
        <v>122056</v>
      </c>
      <c r="G30" s="17">
        <v>8901508</v>
      </c>
      <c r="H30" s="18">
        <v>0.63</v>
      </c>
      <c r="I30" s="19" t="s">
        <v>83</v>
      </c>
      <c r="J30" s="19" t="s">
        <v>83</v>
      </c>
      <c r="K30" s="52">
        <v>5.5</v>
      </c>
      <c r="L30" s="52" t="s">
        <v>83</v>
      </c>
      <c r="M30" s="20">
        <v>89.2</v>
      </c>
      <c r="N30" s="17">
        <v>19749263</v>
      </c>
      <c r="O30" s="21">
        <v>3619820</v>
      </c>
      <c r="P30" s="21">
        <v>381361</v>
      </c>
      <c r="Q30" s="21">
        <v>8667002</v>
      </c>
      <c r="R30" s="22">
        <v>12668183</v>
      </c>
    </row>
    <row r="31" spans="1:18" ht="24" customHeight="1">
      <c r="A31" s="16" t="s">
        <v>55</v>
      </c>
      <c r="B31" s="17">
        <v>29860936</v>
      </c>
      <c r="C31" s="17">
        <v>28951904</v>
      </c>
      <c r="D31" s="17">
        <v>909032</v>
      </c>
      <c r="E31" s="17">
        <v>645688</v>
      </c>
      <c r="F31" s="17">
        <v>239707</v>
      </c>
      <c r="G31" s="17">
        <v>12446056</v>
      </c>
      <c r="H31" s="18">
        <v>0.27</v>
      </c>
      <c r="I31" s="19" t="s">
        <v>83</v>
      </c>
      <c r="J31" s="19" t="s">
        <v>83</v>
      </c>
      <c r="K31" s="52">
        <v>4.7</v>
      </c>
      <c r="L31" s="52" t="s">
        <v>83</v>
      </c>
      <c r="M31" s="20">
        <v>98.1</v>
      </c>
      <c r="N31" s="17">
        <v>25384856</v>
      </c>
      <c r="O31" s="21">
        <v>3194839</v>
      </c>
      <c r="P31" s="21">
        <v>1777450</v>
      </c>
      <c r="Q31" s="21">
        <v>7690826</v>
      </c>
      <c r="R31" s="22">
        <v>12663115</v>
      </c>
    </row>
    <row r="32" spans="1:18" ht="24" customHeight="1">
      <c r="A32" s="16" t="s">
        <v>56</v>
      </c>
      <c r="B32" s="17">
        <v>41218227</v>
      </c>
      <c r="C32" s="17">
        <v>39675651</v>
      </c>
      <c r="D32" s="17">
        <v>1542576</v>
      </c>
      <c r="E32" s="17">
        <v>985170</v>
      </c>
      <c r="F32" s="17">
        <v>-13806</v>
      </c>
      <c r="G32" s="17">
        <v>14801830</v>
      </c>
      <c r="H32" s="18">
        <v>0.54</v>
      </c>
      <c r="I32" s="19" t="s">
        <v>83</v>
      </c>
      <c r="J32" s="19" t="s">
        <v>83</v>
      </c>
      <c r="K32" s="52">
        <v>8.8</v>
      </c>
      <c r="L32" s="52" t="s">
        <v>83</v>
      </c>
      <c r="M32" s="20">
        <v>91</v>
      </c>
      <c r="N32" s="17">
        <v>31459254</v>
      </c>
      <c r="O32" s="21">
        <v>4040537</v>
      </c>
      <c r="P32" s="21">
        <v>2791542</v>
      </c>
      <c r="Q32" s="21">
        <v>10260111</v>
      </c>
      <c r="R32" s="22">
        <v>17092190</v>
      </c>
    </row>
    <row r="33" spans="1:18" ht="24" customHeight="1">
      <c r="A33" s="16" t="s">
        <v>71</v>
      </c>
      <c r="B33" s="17">
        <v>19592642</v>
      </c>
      <c r="C33" s="17">
        <v>18945699</v>
      </c>
      <c r="D33" s="17">
        <v>646943</v>
      </c>
      <c r="E33" s="17">
        <v>504971</v>
      </c>
      <c r="F33" s="17">
        <v>-87397</v>
      </c>
      <c r="G33" s="17">
        <v>10230788</v>
      </c>
      <c r="H33" s="18">
        <v>0.43</v>
      </c>
      <c r="I33" s="19" t="s">
        <v>83</v>
      </c>
      <c r="J33" s="19" t="s">
        <v>83</v>
      </c>
      <c r="K33" s="52">
        <v>4.2</v>
      </c>
      <c r="L33" s="52" t="s">
        <v>83</v>
      </c>
      <c r="M33" s="20">
        <v>93.7</v>
      </c>
      <c r="N33" s="17">
        <v>18702683</v>
      </c>
      <c r="O33" s="21">
        <v>4548097</v>
      </c>
      <c r="P33" s="21">
        <v>1135075</v>
      </c>
      <c r="Q33" s="21">
        <v>3601001</v>
      </c>
      <c r="R33" s="22">
        <v>9284173</v>
      </c>
    </row>
    <row r="34" spans="1:18" ht="24" customHeight="1">
      <c r="A34" s="16" t="s">
        <v>84</v>
      </c>
      <c r="B34" s="17">
        <v>36230717</v>
      </c>
      <c r="C34" s="17">
        <v>35298559</v>
      </c>
      <c r="D34" s="17">
        <v>932158</v>
      </c>
      <c r="E34" s="17">
        <v>790272</v>
      </c>
      <c r="F34" s="17">
        <v>-23301</v>
      </c>
      <c r="G34" s="17">
        <v>20120590</v>
      </c>
      <c r="H34" s="18">
        <v>0.57</v>
      </c>
      <c r="I34" s="19" t="s">
        <v>83</v>
      </c>
      <c r="J34" s="19" t="s">
        <v>83</v>
      </c>
      <c r="K34" s="52">
        <v>6.5</v>
      </c>
      <c r="L34" s="52" t="s">
        <v>83</v>
      </c>
      <c r="M34" s="20">
        <v>89.8</v>
      </c>
      <c r="N34" s="17">
        <v>28152458</v>
      </c>
      <c r="O34" s="21">
        <v>5687421</v>
      </c>
      <c r="P34" s="21">
        <v>300733</v>
      </c>
      <c r="Q34" s="21">
        <v>4614984</v>
      </c>
      <c r="R34" s="22">
        <v>10603138</v>
      </c>
    </row>
    <row r="35" spans="1:18" ht="24" customHeight="1">
      <c r="A35" s="23" t="s">
        <v>90</v>
      </c>
      <c r="B35" s="24">
        <v>20042920</v>
      </c>
      <c r="C35" s="24">
        <v>19703996</v>
      </c>
      <c r="D35" s="24">
        <v>338924</v>
      </c>
      <c r="E35" s="24">
        <v>137067</v>
      </c>
      <c r="F35" s="24">
        <v>26209</v>
      </c>
      <c r="G35" s="24">
        <v>9671802</v>
      </c>
      <c r="H35" s="25">
        <v>0.75</v>
      </c>
      <c r="I35" s="26" t="s">
        <v>83</v>
      </c>
      <c r="J35" s="26" t="s">
        <v>83</v>
      </c>
      <c r="K35" s="53">
        <v>5.6</v>
      </c>
      <c r="L35" s="53" t="s">
        <v>83</v>
      </c>
      <c r="M35" s="27">
        <v>96.2</v>
      </c>
      <c r="N35" s="24">
        <v>13059081</v>
      </c>
      <c r="O35" s="50">
        <v>1663997</v>
      </c>
      <c r="P35" s="50">
        <v>1525844</v>
      </c>
      <c r="Q35" s="50">
        <v>5197914</v>
      </c>
      <c r="R35" s="51">
        <v>8387755</v>
      </c>
    </row>
    <row r="36" spans="1:18" ht="24" customHeight="1">
      <c r="A36" s="16" t="s">
        <v>27</v>
      </c>
      <c r="B36" s="17">
        <v>13173477</v>
      </c>
      <c r="C36" s="17">
        <v>12764273</v>
      </c>
      <c r="D36" s="17">
        <v>409204</v>
      </c>
      <c r="E36" s="17">
        <v>318506</v>
      </c>
      <c r="F36" s="17">
        <v>-95161</v>
      </c>
      <c r="G36" s="17">
        <v>7168434</v>
      </c>
      <c r="H36" s="18">
        <v>0.6</v>
      </c>
      <c r="I36" s="19" t="s">
        <v>83</v>
      </c>
      <c r="J36" s="19" t="s">
        <v>83</v>
      </c>
      <c r="K36" s="52">
        <v>7.7</v>
      </c>
      <c r="L36" s="52">
        <v>0.9</v>
      </c>
      <c r="M36" s="20">
        <v>94.5</v>
      </c>
      <c r="N36" s="17">
        <v>9978668</v>
      </c>
      <c r="O36" s="21">
        <v>1468236</v>
      </c>
      <c r="P36" s="21">
        <v>0</v>
      </c>
      <c r="Q36" s="21">
        <v>679666</v>
      </c>
      <c r="R36" s="22">
        <v>2147902</v>
      </c>
    </row>
    <row r="37" spans="1:18" ht="24" customHeight="1">
      <c r="A37" s="16" t="s">
        <v>28</v>
      </c>
      <c r="B37" s="17">
        <v>11176048</v>
      </c>
      <c r="C37" s="17">
        <v>10634305</v>
      </c>
      <c r="D37" s="17">
        <v>541743</v>
      </c>
      <c r="E37" s="17">
        <v>541657</v>
      </c>
      <c r="F37" s="17">
        <v>490880</v>
      </c>
      <c r="G37" s="17">
        <v>6012189</v>
      </c>
      <c r="H37" s="18">
        <v>0.6</v>
      </c>
      <c r="I37" s="19" t="s">
        <v>83</v>
      </c>
      <c r="J37" s="19" t="s">
        <v>83</v>
      </c>
      <c r="K37" s="52">
        <v>6.9</v>
      </c>
      <c r="L37" s="52">
        <v>12.7</v>
      </c>
      <c r="M37" s="20">
        <v>95.4</v>
      </c>
      <c r="N37" s="17">
        <v>7365160</v>
      </c>
      <c r="O37" s="21">
        <v>787730</v>
      </c>
      <c r="P37" s="21">
        <v>522009</v>
      </c>
      <c r="Q37" s="21">
        <v>546751</v>
      </c>
      <c r="R37" s="22">
        <v>1856490</v>
      </c>
    </row>
    <row r="38" spans="1:18" ht="24" customHeight="1">
      <c r="A38" s="16" t="s">
        <v>29</v>
      </c>
      <c r="B38" s="17">
        <v>15025352</v>
      </c>
      <c r="C38" s="17">
        <v>14553256</v>
      </c>
      <c r="D38" s="17">
        <v>472096</v>
      </c>
      <c r="E38" s="17">
        <v>340104</v>
      </c>
      <c r="F38" s="17">
        <v>-181753</v>
      </c>
      <c r="G38" s="17">
        <v>8596701</v>
      </c>
      <c r="H38" s="18">
        <v>0.75</v>
      </c>
      <c r="I38" s="19" t="s">
        <v>83</v>
      </c>
      <c r="J38" s="19" t="s">
        <v>83</v>
      </c>
      <c r="K38" s="52">
        <v>6</v>
      </c>
      <c r="L38" s="52" t="s">
        <v>83</v>
      </c>
      <c r="M38" s="20">
        <v>92.3</v>
      </c>
      <c r="N38" s="17">
        <v>11189000</v>
      </c>
      <c r="O38" s="21">
        <v>3834044</v>
      </c>
      <c r="P38" s="21">
        <v>477302</v>
      </c>
      <c r="Q38" s="21">
        <v>1777585</v>
      </c>
      <c r="R38" s="22">
        <v>6088931</v>
      </c>
    </row>
    <row r="39" spans="1:18" ht="24" customHeight="1">
      <c r="A39" s="16" t="s">
        <v>30</v>
      </c>
      <c r="B39" s="17">
        <v>9587620</v>
      </c>
      <c r="C39" s="17">
        <v>9166604</v>
      </c>
      <c r="D39" s="17">
        <v>421016</v>
      </c>
      <c r="E39" s="17">
        <v>409019</v>
      </c>
      <c r="F39" s="17">
        <v>37218</v>
      </c>
      <c r="G39" s="17">
        <v>5593250</v>
      </c>
      <c r="H39" s="18">
        <v>0.62</v>
      </c>
      <c r="I39" s="19" t="s">
        <v>83</v>
      </c>
      <c r="J39" s="19" t="s">
        <v>83</v>
      </c>
      <c r="K39" s="52">
        <v>7.3</v>
      </c>
      <c r="L39" s="52">
        <v>61</v>
      </c>
      <c r="M39" s="20">
        <v>90.9</v>
      </c>
      <c r="N39" s="17">
        <v>7331492</v>
      </c>
      <c r="O39" s="21">
        <v>2544547</v>
      </c>
      <c r="P39" s="21">
        <v>284198</v>
      </c>
      <c r="Q39" s="21">
        <v>156903</v>
      </c>
      <c r="R39" s="22">
        <v>2985648</v>
      </c>
    </row>
    <row r="40" spans="1:18" ht="24" customHeight="1">
      <c r="A40" s="16" t="s">
        <v>31</v>
      </c>
      <c r="B40" s="17">
        <v>13559049</v>
      </c>
      <c r="C40" s="17">
        <v>12918343</v>
      </c>
      <c r="D40" s="17">
        <v>640706</v>
      </c>
      <c r="E40" s="17">
        <v>292801</v>
      </c>
      <c r="F40" s="17">
        <v>-90806</v>
      </c>
      <c r="G40" s="17">
        <v>6365347</v>
      </c>
      <c r="H40" s="18">
        <v>0.89</v>
      </c>
      <c r="I40" s="19" t="s">
        <v>83</v>
      </c>
      <c r="J40" s="19" t="s">
        <v>83</v>
      </c>
      <c r="K40" s="52">
        <v>7.3</v>
      </c>
      <c r="L40" s="52">
        <v>88.2</v>
      </c>
      <c r="M40" s="20">
        <v>90.1</v>
      </c>
      <c r="N40" s="17">
        <v>13878559</v>
      </c>
      <c r="O40" s="21">
        <v>2406956</v>
      </c>
      <c r="P40" s="21">
        <v>349422</v>
      </c>
      <c r="Q40" s="21">
        <v>728699</v>
      </c>
      <c r="R40" s="22">
        <v>3485077</v>
      </c>
    </row>
    <row r="41" spans="1:18" ht="24" customHeight="1">
      <c r="A41" s="16" t="s">
        <v>32</v>
      </c>
      <c r="B41" s="17">
        <v>5411033</v>
      </c>
      <c r="C41" s="17">
        <v>5246127</v>
      </c>
      <c r="D41" s="17">
        <v>164906</v>
      </c>
      <c r="E41" s="17">
        <v>130645</v>
      </c>
      <c r="F41" s="17">
        <v>-178194</v>
      </c>
      <c r="G41" s="17">
        <v>2969431</v>
      </c>
      <c r="H41" s="18">
        <v>0.88</v>
      </c>
      <c r="I41" s="19" t="s">
        <v>83</v>
      </c>
      <c r="J41" s="19" t="s">
        <v>83</v>
      </c>
      <c r="K41" s="52">
        <v>12.9</v>
      </c>
      <c r="L41" s="52">
        <v>57.3</v>
      </c>
      <c r="M41" s="20">
        <v>94.8</v>
      </c>
      <c r="N41" s="17">
        <v>4664577</v>
      </c>
      <c r="O41" s="21">
        <v>740547</v>
      </c>
      <c r="P41" s="21">
        <v>219630</v>
      </c>
      <c r="Q41" s="21">
        <v>240269</v>
      </c>
      <c r="R41" s="22">
        <v>1200446</v>
      </c>
    </row>
    <row r="42" spans="1:18" ht="24" customHeight="1">
      <c r="A42" s="16" t="s">
        <v>33</v>
      </c>
      <c r="B42" s="17">
        <v>14933005</v>
      </c>
      <c r="C42" s="17">
        <v>14489066</v>
      </c>
      <c r="D42" s="17">
        <v>443939</v>
      </c>
      <c r="E42" s="17">
        <v>353184</v>
      </c>
      <c r="F42" s="17">
        <v>-4177</v>
      </c>
      <c r="G42" s="17">
        <v>8683717</v>
      </c>
      <c r="H42" s="18">
        <v>0.88</v>
      </c>
      <c r="I42" s="19" t="s">
        <v>83</v>
      </c>
      <c r="J42" s="19" t="s">
        <v>83</v>
      </c>
      <c r="K42" s="52">
        <v>11</v>
      </c>
      <c r="L42" s="52" t="s">
        <v>83</v>
      </c>
      <c r="M42" s="20">
        <v>89.7</v>
      </c>
      <c r="N42" s="17">
        <v>9983996</v>
      </c>
      <c r="O42" s="21">
        <v>1601615</v>
      </c>
      <c r="P42" s="21">
        <v>178372</v>
      </c>
      <c r="Q42" s="21">
        <v>1761568</v>
      </c>
      <c r="R42" s="22">
        <v>3541555</v>
      </c>
    </row>
    <row r="43" spans="1:18" ht="24" customHeight="1">
      <c r="A43" s="16" t="s">
        <v>34</v>
      </c>
      <c r="B43" s="17">
        <v>8989170</v>
      </c>
      <c r="C43" s="17">
        <v>8721869</v>
      </c>
      <c r="D43" s="17">
        <v>267301</v>
      </c>
      <c r="E43" s="17">
        <v>222222</v>
      </c>
      <c r="F43" s="17">
        <v>21628</v>
      </c>
      <c r="G43" s="17">
        <v>3832302</v>
      </c>
      <c r="H43" s="18">
        <v>0.38</v>
      </c>
      <c r="I43" s="19" t="s">
        <v>83</v>
      </c>
      <c r="J43" s="19" t="s">
        <v>83</v>
      </c>
      <c r="K43" s="52">
        <v>5.7</v>
      </c>
      <c r="L43" s="52" t="s">
        <v>83</v>
      </c>
      <c r="M43" s="20">
        <v>97.1</v>
      </c>
      <c r="N43" s="17">
        <v>13005281</v>
      </c>
      <c r="O43" s="21">
        <v>831349</v>
      </c>
      <c r="P43" s="21">
        <v>95638</v>
      </c>
      <c r="Q43" s="21">
        <v>3071378</v>
      </c>
      <c r="R43" s="22">
        <v>3998365</v>
      </c>
    </row>
    <row r="44" spans="1:18" ht="24" customHeight="1">
      <c r="A44" s="16" t="s">
        <v>35</v>
      </c>
      <c r="B44" s="17">
        <v>10213076</v>
      </c>
      <c r="C44" s="17">
        <v>9862366</v>
      </c>
      <c r="D44" s="17">
        <v>350710</v>
      </c>
      <c r="E44" s="17">
        <v>331209</v>
      </c>
      <c r="F44" s="17">
        <v>-59101</v>
      </c>
      <c r="G44" s="17">
        <v>5742638</v>
      </c>
      <c r="H44" s="18">
        <v>0.53</v>
      </c>
      <c r="I44" s="19" t="s">
        <v>83</v>
      </c>
      <c r="J44" s="19" t="s">
        <v>83</v>
      </c>
      <c r="K44" s="52">
        <v>4.4</v>
      </c>
      <c r="L44" s="52">
        <v>50.8</v>
      </c>
      <c r="M44" s="20">
        <v>96.1</v>
      </c>
      <c r="N44" s="17">
        <v>7573319</v>
      </c>
      <c r="O44" s="21">
        <v>2245341</v>
      </c>
      <c r="P44" s="21">
        <v>462549</v>
      </c>
      <c r="Q44" s="21">
        <v>1349090</v>
      </c>
      <c r="R44" s="22">
        <v>4056980</v>
      </c>
    </row>
    <row r="45" spans="1:18" ht="24" customHeight="1">
      <c r="A45" s="16" t="s">
        <v>36</v>
      </c>
      <c r="B45" s="17">
        <v>10856956</v>
      </c>
      <c r="C45" s="17">
        <v>10415883</v>
      </c>
      <c r="D45" s="17">
        <v>441073</v>
      </c>
      <c r="E45" s="17">
        <v>304903</v>
      </c>
      <c r="F45" s="17">
        <v>23151</v>
      </c>
      <c r="G45" s="17">
        <v>6228483</v>
      </c>
      <c r="H45" s="18">
        <v>0.56</v>
      </c>
      <c r="I45" s="19" t="s">
        <v>83</v>
      </c>
      <c r="J45" s="19" t="s">
        <v>83</v>
      </c>
      <c r="K45" s="52">
        <v>4.3</v>
      </c>
      <c r="L45" s="52" t="s">
        <v>83</v>
      </c>
      <c r="M45" s="20">
        <v>91.9</v>
      </c>
      <c r="N45" s="17">
        <v>8260204</v>
      </c>
      <c r="O45" s="21">
        <v>1689792</v>
      </c>
      <c r="P45" s="21">
        <v>521346</v>
      </c>
      <c r="Q45" s="21">
        <v>1681413</v>
      </c>
      <c r="R45" s="22">
        <v>3892551</v>
      </c>
    </row>
    <row r="46" spans="1:18" ht="24" customHeight="1">
      <c r="A46" s="16" t="s">
        <v>37</v>
      </c>
      <c r="B46" s="17">
        <v>7462989</v>
      </c>
      <c r="C46" s="17">
        <v>7188828</v>
      </c>
      <c r="D46" s="17">
        <v>274161</v>
      </c>
      <c r="E46" s="17">
        <v>193269</v>
      </c>
      <c r="F46" s="17">
        <v>37856</v>
      </c>
      <c r="G46" s="17">
        <v>4174290</v>
      </c>
      <c r="H46" s="18">
        <v>0.6</v>
      </c>
      <c r="I46" s="19" t="s">
        <v>83</v>
      </c>
      <c r="J46" s="19" t="s">
        <v>83</v>
      </c>
      <c r="K46" s="52">
        <v>7</v>
      </c>
      <c r="L46" s="52">
        <v>24</v>
      </c>
      <c r="M46" s="20">
        <v>92.7</v>
      </c>
      <c r="N46" s="17">
        <v>6588697</v>
      </c>
      <c r="O46" s="21">
        <v>800753</v>
      </c>
      <c r="P46" s="21">
        <v>443457</v>
      </c>
      <c r="Q46" s="21">
        <v>2797425</v>
      </c>
      <c r="R46" s="22">
        <v>4041635</v>
      </c>
    </row>
    <row r="47" spans="1:18" ht="24" customHeight="1">
      <c r="A47" s="16" t="s">
        <v>38</v>
      </c>
      <c r="B47" s="17">
        <v>5663789</v>
      </c>
      <c r="C47" s="17">
        <v>5540703</v>
      </c>
      <c r="D47" s="17">
        <v>123086</v>
      </c>
      <c r="E47" s="17">
        <v>62814</v>
      </c>
      <c r="F47" s="17">
        <v>-93257</v>
      </c>
      <c r="G47" s="17">
        <v>2670100</v>
      </c>
      <c r="H47" s="18">
        <v>0.34</v>
      </c>
      <c r="I47" s="19" t="s">
        <v>83</v>
      </c>
      <c r="J47" s="19" t="s">
        <v>83</v>
      </c>
      <c r="K47" s="52">
        <v>9.4</v>
      </c>
      <c r="L47" s="52">
        <v>105.6</v>
      </c>
      <c r="M47" s="20">
        <v>96.7</v>
      </c>
      <c r="N47" s="17">
        <v>5947769</v>
      </c>
      <c r="O47" s="21">
        <v>754387</v>
      </c>
      <c r="P47" s="21">
        <v>10</v>
      </c>
      <c r="Q47" s="21">
        <v>642443</v>
      </c>
      <c r="R47" s="22">
        <v>1396840</v>
      </c>
    </row>
    <row r="48" spans="1:18" ht="24" customHeight="1">
      <c r="A48" s="16" t="s">
        <v>39</v>
      </c>
      <c r="B48" s="17">
        <v>7812212</v>
      </c>
      <c r="C48" s="17">
        <v>7752629</v>
      </c>
      <c r="D48" s="17">
        <v>59583</v>
      </c>
      <c r="E48" s="17">
        <v>46901</v>
      </c>
      <c r="F48" s="17">
        <v>-12432</v>
      </c>
      <c r="G48" s="17">
        <v>4605074</v>
      </c>
      <c r="H48" s="18">
        <v>0.48</v>
      </c>
      <c r="I48" s="19" t="s">
        <v>83</v>
      </c>
      <c r="J48" s="19" t="s">
        <v>83</v>
      </c>
      <c r="K48" s="52">
        <v>8.7</v>
      </c>
      <c r="L48" s="52" t="s">
        <v>83</v>
      </c>
      <c r="M48" s="20">
        <v>98.8</v>
      </c>
      <c r="N48" s="17">
        <v>7420889</v>
      </c>
      <c r="O48" s="21">
        <v>1008911</v>
      </c>
      <c r="P48" s="21">
        <v>458170</v>
      </c>
      <c r="Q48" s="21">
        <v>5360168</v>
      </c>
      <c r="R48" s="22">
        <v>6827249</v>
      </c>
    </row>
    <row r="49" spans="1:18" ht="24" customHeight="1">
      <c r="A49" s="16" t="s">
        <v>40</v>
      </c>
      <c r="B49" s="17">
        <v>5876045</v>
      </c>
      <c r="C49" s="17">
        <v>5610710</v>
      </c>
      <c r="D49" s="17">
        <v>265335</v>
      </c>
      <c r="E49" s="17">
        <v>211131</v>
      </c>
      <c r="F49" s="17">
        <v>9034</v>
      </c>
      <c r="G49" s="17">
        <v>3229836</v>
      </c>
      <c r="H49" s="18">
        <v>0.41</v>
      </c>
      <c r="I49" s="19" t="s">
        <v>83</v>
      </c>
      <c r="J49" s="19" t="s">
        <v>83</v>
      </c>
      <c r="K49" s="52">
        <v>3.5</v>
      </c>
      <c r="L49" s="52" t="s">
        <v>83</v>
      </c>
      <c r="M49" s="20">
        <v>96.1</v>
      </c>
      <c r="N49" s="17">
        <v>4490724</v>
      </c>
      <c r="O49" s="21">
        <v>737525</v>
      </c>
      <c r="P49" s="21">
        <v>165657</v>
      </c>
      <c r="Q49" s="21">
        <v>1641682</v>
      </c>
      <c r="R49" s="22">
        <v>2544864</v>
      </c>
    </row>
    <row r="50" spans="1:18" ht="24" customHeight="1">
      <c r="A50" s="16" t="s">
        <v>57</v>
      </c>
      <c r="B50" s="17">
        <v>12585351</v>
      </c>
      <c r="C50" s="17">
        <v>12261162</v>
      </c>
      <c r="D50" s="17">
        <v>324189</v>
      </c>
      <c r="E50" s="17">
        <v>268303</v>
      </c>
      <c r="F50" s="17">
        <v>9386</v>
      </c>
      <c r="G50" s="17">
        <v>7518496</v>
      </c>
      <c r="H50" s="18">
        <v>0.48</v>
      </c>
      <c r="I50" s="19" t="s">
        <v>83</v>
      </c>
      <c r="J50" s="19" t="s">
        <v>83</v>
      </c>
      <c r="K50" s="52">
        <v>12.1</v>
      </c>
      <c r="L50" s="52">
        <v>79.1</v>
      </c>
      <c r="M50" s="20">
        <v>89.5</v>
      </c>
      <c r="N50" s="17">
        <v>14400485</v>
      </c>
      <c r="O50" s="21">
        <v>1909887</v>
      </c>
      <c r="P50" s="21">
        <v>128120</v>
      </c>
      <c r="Q50" s="21">
        <v>2744146</v>
      </c>
      <c r="R50" s="22">
        <v>4782153</v>
      </c>
    </row>
    <row r="51" spans="1:18" ht="24" customHeight="1">
      <c r="A51" s="16" t="s">
        <v>58</v>
      </c>
      <c r="B51" s="17">
        <v>5252208</v>
      </c>
      <c r="C51" s="17">
        <v>5030800</v>
      </c>
      <c r="D51" s="17">
        <v>221408</v>
      </c>
      <c r="E51" s="17">
        <v>91893</v>
      </c>
      <c r="F51" s="17">
        <v>-9196</v>
      </c>
      <c r="G51" s="17">
        <v>1398839</v>
      </c>
      <c r="H51" s="18">
        <v>0.13</v>
      </c>
      <c r="I51" s="19" t="s">
        <v>83</v>
      </c>
      <c r="J51" s="19" t="s">
        <v>83</v>
      </c>
      <c r="K51" s="52">
        <v>5.9</v>
      </c>
      <c r="L51" s="52" t="s">
        <v>83</v>
      </c>
      <c r="M51" s="20">
        <v>85.6</v>
      </c>
      <c r="N51" s="17">
        <v>3515148</v>
      </c>
      <c r="O51" s="21">
        <v>1141007</v>
      </c>
      <c r="P51" s="21">
        <v>127548</v>
      </c>
      <c r="Q51" s="21">
        <v>2234708</v>
      </c>
      <c r="R51" s="22">
        <v>3503263</v>
      </c>
    </row>
    <row r="52" spans="1:18" ht="24" customHeight="1">
      <c r="A52" s="16" t="s">
        <v>59</v>
      </c>
      <c r="B52" s="17">
        <v>9053160</v>
      </c>
      <c r="C52" s="17">
        <v>8439996</v>
      </c>
      <c r="D52" s="17">
        <v>613164</v>
      </c>
      <c r="E52" s="17">
        <v>341308</v>
      </c>
      <c r="F52" s="17">
        <v>-90283</v>
      </c>
      <c r="G52" s="17">
        <v>3790860</v>
      </c>
      <c r="H52" s="18">
        <v>0.48</v>
      </c>
      <c r="I52" s="19" t="s">
        <v>83</v>
      </c>
      <c r="J52" s="19" t="s">
        <v>83</v>
      </c>
      <c r="K52" s="52">
        <v>6.8</v>
      </c>
      <c r="L52" s="52" t="s">
        <v>83</v>
      </c>
      <c r="M52" s="20">
        <v>83.1</v>
      </c>
      <c r="N52" s="17">
        <v>4880933</v>
      </c>
      <c r="O52" s="21">
        <v>1369501</v>
      </c>
      <c r="P52" s="21">
        <v>571174</v>
      </c>
      <c r="Q52" s="21">
        <v>2421183</v>
      </c>
      <c r="R52" s="22">
        <v>4361858</v>
      </c>
    </row>
    <row r="53" spans="1:18" ht="24" customHeight="1">
      <c r="A53" s="16" t="s">
        <v>41</v>
      </c>
      <c r="B53" s="17">
        <v>6229056</v>
      </c>
      <c r="C53" s="17">
        <v>5809999</v>
      </c>
      <c r="D53" s="17">
        <v>419057</v>
      </c>
      <c r="E53" s="17">
        <v>254659</v>
      </c>
      <c r="F53" s="17">
        <v>31057</v>
      </c>
      <c r="G53" s="17">
        <v>3244516</v>
      </c>
      <c r="H53" s="18">
        <v>0.52</v>
      </c>
      <c r="I53" s="19" t="s">
        <v>83</v>
      </c>
      <c r="J53" s="19" t="s">
        <v>83</v>
      </c>
      <c r="K53" s="52">
        <v>7.8</v>
      </c>
      <c r="L53" s="52" t="s">
        <v>83</v>
      </c>
      <c r="M53" s="20">
        <v>87.3</v>
      </c>
      <c r="N53" s="17">
        <v>4873434</v>
      </c>
      <c r="O53" s="21">
        <v>1932000</v>
      </c>
      <c r="P53" s="21">
        <v>315000</v>
      </c>
      <c r="Q53" s="21">
        <v>1486440</v>
      </c>
      <c r="R53" s="22">
        <v>3733440</v>
      </c>
    </row>
    <row r="54" spans="1:18" ht="24" customHeight="1">
      <c r="A54" s="16" t="s">
        <v>42</v>
      </c>
      <c r="B54" s="17">
        <v>7985864</v>
      </c>
      <c r="C54" s="17">
        <v>7714976</v>
      </c>
      <c r="D54" s="17">
        <v>270888</v>
      </c>
      <c r="E54" s="17">
        <v>98365</v>
      </c>
      <c r="F54" s="17">
        <v>-93611</v>
      </c>
      <c r="G54" s="17">
        <v>4514169</v>
      </c>
      <c r="H54" s="18">
        <v>0.64</v>
      </c>
      <c r="I54" s="19" t="s">
        <v>83</v>
      </c>
      <c r="J54" s="19" t="s">
        <v>83</v>
      </c>
      <c r="K54" s="52">
        <v>8</v>
      </c>
      <c r="L54" s="52">
        <v>20.8</v>
      </c>
      <c r="M54" s="20">
        <v>94.9</v>
      </c>
      <c r="N54" s="17">
        <v>7068188</v>
      </c>
      <c r="O54" s="21">
        <v>1777740</v>
      </c>
      <c r="P54" s="21">
        <v>201305</v>
      </c>
      <c r="Q54" s="21">
        <v>1395183</v>
      </c>
      <c r="R54" s="22">
        <v>3374228</v>
      </c>
    </row>
    <row r="55" spans="1:18" ht="24" customHeight="1">
      <c r="A55" s="11" t="s">
        <v>43</v>
      </c>
      <c r="B55" s="30">
        <v>6227695</v>
      </c>
      <c r="C55" s="30">
        <v>5842319</v>
      </c>
      <c r="D55" s="30">
        <v>385376</v>
      </c>
      <c r="E55" s="30">
        <v>356070</v>
      </c>
      <c r="F55" s="30">
        <v>33702</v>
      </c>
      <c r="G55" s="30">
        <v>3099158</v>
      </c>
      <c r="H55" s="18">
        <v>0.33</v>
      </c>
      <c r="I55" s="19" t="s">
        <v>83</v>
      </c>
      <c r="J55" s="19" t="s">
        <v>83</v>
      </c>
      <c r="K55" s="54">
        <v>3.6</v>
      </c>
      <c r="L55" s="54" t="s">
        <v>83</v>
      </c>
      <c r="M55" s="31">
        <v>90</v>
      </c>
      <c r="N55" s="30">
        <v>4512742</v>
      </c>
      <c r="O55" s="21">
        <v>1160492</v>
      </c>
      <c r="P55" s="21">
        <v>562770</v>
      </c>
      <c r="Q55" s="21">
        <v>2297137</v>
      </c>
      <c r="R55" s="22">
        <v>4020399</v>
      </c>
    </row>
    <row r="56" spans="1:18" ht="24" customHeight="1">
      <c r="A56" s="11" t="s">
        <v>44</v>
      </c>
      <c r="B56" s="30">
        <v>7447251</v>
      </c>
      <c r="C56" s="30">
        <v>7047849</v>
      </c>
      <c r="D56" s="30">
        <v>399402</v>
      </c>
      <c r="E56" s="30">
        <v>315929</v>
      </c>
      <c r="F56" s="30">
        <v>172886</v>
      </c>
      <c r="G56" s="30">
        <v>3485702</v>
      </c>
      <c r="H56" s="18">
        <v>0.23</v>
      </c>
      <c r="I56" s="19" t="s">
        <v>83</v>
      </c>
      <c r="J56" s="19" t="s">
        <v>83</v>
      </c>
      <c r="K56" s="54">
        <v>4.1</v>
      </c>
      <c r="L56" s="54" t="s">
        <v>83</v>
      </c>
      <c r="M56" s="31">
        <v>99.2</v>
      </c>
      <c r="N56" s="30">
        <v>6149981</v>
      </c>
      <c r="O56" s="21">
        <v>3279912</v>
      </c>
      <c r="P56" s="21">
        <v>314450</v>
      </c>
      <c r="Q56" s="21">
        <v>1006516</v>
      </c>
      <c r="R56" s="22">
        <v>4600878</v>
      </c>
    </row>
    <row r="57" spans="1:18" ht="24" customHeight="1">
      <c r="A57" s="16" t="s">
        <v>45</v>
      </c>
      <c r="B57" s="17">
        <v>6111844</v>
      </c>
      <c r="C57" s="17">
        <v>5687502</v>
      </c>
      <c r="D57" s="17">
        <v>424342</v>
      </c>
      <c r="E57" s="17">
        <v>398986</v>
      </c>
      <c r="F57" s="17">
        <v>108749</v>
      </c>
      <c r="G57" s="17">
        <v>2721954</v>
      </c>
      <c r="H57" s="18">
        <v>0.23</v>
      </c>
      <c r="I57" s="19" t="s">
        <v>83</v>
      </c>
      <c r="J57" s="19" t="s">
        <v>83</v>
      </c>
      <c r="K57" s="52">
        <v>4.8</v>
      </c>
      <c r="L57" s="52" t="s">
        <v>83</v>
      </c>
      <c r="M57" s="20">
        <v>95.9</v>
      </c>
      <c r="N57" s="17">
        <v>4897541</v>
      </c>
      <c r="O57" s="21">
        <v>1400020</v>
      </c>
      <c r="P57" s="21">
        <v>1277598</v>
      </c>
      <c r="Q57" s="21">
        <v>2845420</v>
      </c>
      <c r="R57" s="22">
        <v>5523038</v>
      </c>
    </row>
    <row r="58" spans="1:18" ht="24" customHeight="1">
      <c r="A58" s="16" t="s">
        <v>46</v>
      </c>
      <c r="B58" s="17">
        <v>12469901</v>
      </c>
      <c r="C58" s="17">
        <v>12401459</v>
      </c>
      <c r="D58" s="17">
        <v>68442</v>
      </c>
      <c r="E58" s="17">
        <v>39332</v>
      </c>
      <c r="F58" s="17">
        <v>-307139</v>
      </c>
      <c r="G58" s="17">
        <v>4873252</v>
      </c>
      <c r="H58" s="18">
        <v>0.31</v>
      </c>
      <c r="I58" s="19" t="s">
        <v>83</v>
      </c>
      <c r="J58" s="19" t="s">
        <v>83</v>
      </c>
      <c r="K58" s="52">
        <v>8.6</v>
      </c>
      <c r="L58" s="52">
        <v>74.3</v>
      </c>
      <c r="M58" s="20">
        <v>97.4</v>
      </c>
      <c r="N58" s="17">
        <v>14173662</v>
      </c>
      <c r="O58" s="21">
        <v>1054409</v>
      </c>
      <c r="P58" s="21">
        <v>299357</v>
      </c>
      <c r="Q58" s="21">
        <v>1410673</v>
      </c>
      <c r="R58" s="22">
        <v>2764439</v>
      </c>
    </row>
    <row r="59" spans="1:18" ht="24" customHeight="1">
      <c r="A59" s="16" t="s">
        <v>47</v>
      </c>
      <c r="B59" s="17">
        <v>11205371</v>
      </c>
      <c r="C59" s="17">
        <v>10527555</v>
      </c>
      <c r="D59" s="17">
        <v>677816</v>
      </c>
      <c r="E59" s="17">
        <v>495887</v>
      </c>
      <c r="F59" s="17">
        <v>-33060</v>
      </c>
      <c r="G59" s="17">
        <v>2400480</v>
      </c>
      <c r="H59" s="18">
        <v>0.2</v>
      </c>
      <c r="I59" s="19" t="s">
        <v>83</v>
      </c>
      <c r="J59" s="19" t="s">
        <v>83</v>
      </c>
      <c r="K59" s="52">
        <v>17.7</v>
      </c>
      <c r="L59" s="52">
        <v>74.4</v>
      </c>
      <c r="M59" s="20">
        <v>96.4</v>
      </c>
      <c r="N59" s="17">
        <v>17294376</v>
      </c>
      <c r="O59" s="21">
        <v>1022604</v>
      </c>
      <c r="P59" s="21">
        <v>453070</v>
      </c>
      <c r="Q59" s="21">
        <v>1701003</v>
      </c>
      <c r="R59" s="22">
        <v>3176677</v>
      </c>
    </row>
    <row r="60" spans="1:18" ht="24" customHeight="1">
      <c r="A60" s="16" t="s">
        <v>48</v>
      </c>
      <c r="B60" s="17">
        <v>3163798</v>
      </c>
      <c r="C60" s="17">
        <v>3132975</v>
      </c>
      <c r="D60" s="17">
        <v>30823</v>
      </c>
      <c r="E60" s="17">
        <v>27675</v>
      </c>
      <c r="F60" s="17">
        <v>-10579</v>
      </c>
      <c r="G60" s="17">
        <v>1422211</v>
      </c>
      <c r="H60" s="18">
        <v>0.17</v>
      </c>
      <c r="I60" s="19" t="s">
        <v>83</v>
      </c>
      <c r="J60" s="19" t="s">
        <v>83</v>
      </c>
      <c r="K60" s="52">
        <v>-5.2</v>
      </c>
      <c r="L60" s="52" t="s">
        <v>83</v>
      </c>
      <c r="M60" s="20">
        <v>86.4</v>
      </c>
      <c r="N60" s="17">
        <v>2770509</v>
      </c>
      <c r="O60" s="21">
        <v>816305</v>
      </c>
      <c r="P60" s="21">
        <v>1684915</v>
      </c>
      <c r="Q60" s="21">
        <v>1977131</v>
      </c>
      <c r="R60" s="22">
        <v>4478351</v>
      </c>
    </row>
    <row r="61" spans="1:18" ht="24" customHeight="1">
      <c r="A61" s="16" t="s">
        <v>60</v>
      </c>
      <c r="B61" s="17">
        <v>18528884</v>
      </c>
      <c r="C61" s="17">
        <v>17070689</v>
      </c>
      <c r="D61" s="17">
        <v>1458195</v>
      </c>
      <c r="E61" s="17">
        <v>764978</v>
      </c>
      <c r="F61" s="17">
        <v>259128</v>
      </c>
      <c r="G61" s="17">
        <v>7089402</v>
      </c>
      <c r="H61" s="18">
        <v>0.27</v>
      </c>
      <c r="I61" s="19" t="s">
        <v>83</v>
      </c>
      <c r="J61" s="19" t="s">
        <v>83</v>
      </c>
      <c r="K61" s="52">
        <v>3.9</v>
      </c>
      <c r="L61" s="52" t="s">
        <v>83</v>
      </c>
      <c r="M61" s="20">
        <v>95.1</v>
      </c>
      <c r="N61" s="17">
        <v>20947065</v>
      </c>
      <c r="O61" s="21">
        <v>1165764</v>
      </c>
      <c r="P61" s="21">
        <v>5408779</v>
      </c>
      <c r="Q61" s="21">
        <v>11300101</v>
      </c>
      <c r="R61" s="22">
        <v>17874644</v>
      </c>
    </row>
    <row r="62" spans="1:18" ht="24" customHeight="1">
      <c r="A62" s="16" t="s">
        <v>61</v>
      </c>
      <c r="B62" s="17">
        <v>14771465</v>
      </c>
      <c r="C62" s="17">
        <v>13982872</v>
      </c>
      <c r="D62" s="17">
        <v>788593</v>
      </c>
      <c r="E62" s="17">
        <v>664885</v>
      </c>
      <c r="F62" s="17">
        <v>-75823</v>
      </c>
      <c r="G62" s="17">
        <v>9338425</v>
      </c>
      <c r="H62" s="18">
        <v>1.25</v>
      </c>
      <c r="I62" s="19" t="s">
        <v>83</v>
      </c>
      <c r="J62" s="19" t="s">
        <v>83</v>
      </c>
      <c r="K62" s="52">
        <v>10.2</v>
      </c>
      <c r="L62" s="52">
        <v>43.3</v>
      </c>
      <c r="M62" s="20">
        <v>84.1</v>
      </c>
      <c r="N62" s="17">
        <v>9759424</v>
      </c>
      <c r="O62" s="21">
        <v>4002551</v>
      </c>
      <c r="P62" s="21">
        <v>39103</v>
      </c>
      <c r="Q62" s="21">
        <v>2310261</v>
      </c>
      <c r="R62" s="22">
        <v>6351915</v>
      </c>
    </row>
    <row r="63" spans="1:18" ht="24" customHeight="1">
      <c r="A63" s="16" t="s">
        <v>62</v>
      </c>
      <c r="B63" s="17">
        <v>12696539</v>
      </c>
      <c r="C63" s="17">
        <v>12034387</v>
      </c>
      <c r="D63" s="17">
        <v>662152</v>
      </c>
      <c r="E63" s="17">
        <v>533003</v>
      </c>
      <c r="F63" s="17">
        <v>-167935</v>
      </c>
      <c r="G63" s="17">
        <v>6594954</v>
      </c>
      <c r="H63" s="18">
        <v>0.37</v>
      </c>
      <c r="I63" s="19" t="s">
        <v>83</v>
      </c>
      <c r="J63" s="19" t="s">
        <v>83</v>
      </c>
      <c r="K63" s="52">
        <v>4.6</v>
      </c>
      <c r="L63" s="52" t="s">
        <v>83</v>
      </c>
      <c r="M63" s="20">
        <v>87.9</v>
      </c>
      <c r="N63" s="17">
        <v>11002072</v>
      </c>
      <c r="O63" s="21">
        <v>3186654</v>
      </c>
      <c r="P63" s="21">
        <v>399571</v>
      </c>
      <c r="Q63" s="21">
        <v>9802758</v>
      </c>
      <c r="R63" s="22">
        <v>13388983</v>
      </c>
    </row>
    <row r="64" spans="1:18" ht="24" customHeight="1">
      <c r="A64" s="16" t="s">
        <v>49</v>
      </c>
      <c r="B64" s="17">
        <v>3675334</v>
      </c>
      <c r="C64" s="17">
        <v>3341074</v>
      </c>
      <c r="D64" s="17">
        <v>334260</v>
      </c>
      <c r="E64" s="17">
        <v>318803</v>
      </c>
      <c r="F64" s="17">
        <v>45282</v>
      </c>
      <c r="G64" s="17">
        <v>2095493</v>
      </c>
      <c r="H64" s="18">
        <v>0.42</v>
      </c>
      <c r="I64" s="19" t="s">
        <v>83</v>
      </c>
      <c r="J64" s="19" t="s">
        <v>83</v>
      </c>
      <c r="K64" s="52">
        <v>8.5</v>
      </c>
      <c r="L64" s="52">
        <v>15.2</v>
      </c>
      <c r="M64" s="20">
        <v>86.4</v>
      </c>
      <c r="N64" s="17">
        <v>3390490</v>
      </c>
      <c r="O64" s="21">
        <v>1063180</v>
      </c>
      <c r="P64" s="21">
        <v>350493</v>
      </c>
      <c r="Q64" s="21">
        <v>804367</v>
      </c>
      <c r="R64" s="22">
        <v>2218040</v>
      </c>
    </row>
    <row r="65" spans="1:18" ht="24" customHeight="1">
      <c r="A65" s="16" t="s">
        <v>63</v>
      </c>
      <c r="B65" s="17">
        <v>5369590</v>
      </c>
      <c r="C65" s="17">
        <v>4996965</v>
      </c>
      <c r="D65" s="17">
        <v>372625</v>
      </c>
      <c r="E65" s="17">
        <v>340207</v>
      </c>
      <c r="F65" s="17">
        <v>53865</v>
      </c>
      <c r="G65" s="17">
        <v>3011208</v>
      </c>
      <c r="H65" s="18">
        <v>0.29</v>
      </c>
      <c r="I65" s="19" t="s">
        <v>83</v>
      </c>
      <c r="J65" s="19" t="s">
        <v>83</v>
      </c>
      <c r="K65" s="52">
        <v>-1.5</v>
      </c>
      <c r="L65" s="52" t="s">
        <v>83</v>
      </c>
      <c r="M65" s="20">
        <v>82.2</v>
      </c>
      <c r="N65" s="17">
        <v>2559689</v>
      </c>
      <c r="O65" s="21">
        <v>2263356</v>
      </c>
      <c r="P65" s="21">
        <v>1291273</v>
      </c>
      <c r="Q65" s="21">
        <v>5817662</v>
      </c>
      <c r="R65" s="22">
        <v>9372291</v>
      </c>
    </row>
    <row r="66" spans="1:18" ht="24" customHeight="1" thickBot="1">
      <c r="A66" s="16" t="s">
        <v>64</v>
      </c>
      <c r="B66" s="17">
        <v>12956136</v>
      </c>
      <c r="C66" s="17">
        <v>12164660</v>
      </c>
      <c r="D66" s="17">
        <v>791476</v>
      </c>
      <c r="E66" s="17">
        <v>655971</v>
      </c>
      <c r="F66" s="17">
        <v>-321615</v>
      </c>
      <c r="G66" s="17">
        <v>5665996</v>
      </c>
      <c r="H66" s="18">
        <v>0.34</v>
      </c>
      <c r="I66" s="19" t="s">
        <v>83</v>
      </c>
      <c r="J66" s="19" t="s">
        <v>83</v>
      </c>
      <c r="K66" s="52">
        <v>8</v>
      </c>
      <c r="L66" s="52">
        <v>30.5</v>
      </c>
      <c r="M66" s="20">
        <v>98.4</v>
      </c>
      <c r="N66" s="17">
        <v>11189931</v>
      </c>
      <c r="O66" s="21">
        <v>1749135</v>
      </c>
      <c r="P66" s="21">
        <v>1092034</v>
      </c>
      <c r="Q66" s="21">
        <v>3711655</v>
      </c>
      <c r="R66" s="22">
        <v>6552824</v>
      </c>
    </row>
    <row r="67" spans="1:18" ht="24" customHeight="1">
      <c r="A67" s="32" t="s">
        <v>88</v>
      </c>
      <c r="B67" s="33">
        <f aca="true" t="shared" si="0" ref="B67:G67">B7+B8</f>
        <v>1437008836</v>
      </c>
      <c r="C67" s="33">
        <f t="shared" si="0"/>
        <v>1418772315</v>
      </c>
      <c r="D67" s="33">
        <f t="shared" si="0"/>
        <v>18236521</v>
      </c>
      <c r="E67" s="33">
        <f t="shared" si="0"/>
        <v>11466764</v>
      </c>
      <c r="F67" s="33">
        <f t="shared" si="0"/>
        <v>-402343</v>
      </c>
      <c r="G67" s="33">
        <f t="shared" si="0"/>
        <v>700851702</v>
      </c>
      <c r="H67" s="34">
        <f>ROUND(AVERAGEA(H7:H8),2)</f>
        <v>0.8</v>
      </c>
      <c r="I67" s="67"/>
      <c r="J67" s="67"/>
      <c r="K67" s="35">
        <f>ROUND(AVERAGEA(K7:K8),1)</f>
        <v>10.1</v>
      </c>
      <c r="L67" s="35">
        <f>ROUND(AVERAGEA(L7:L8),1)</f>
        <v>141.6</v>
      </c>
      <c r="M67" s="35">
        <f>ROUND(AVERAGEA(M7:M8),1)</f>
        <v>96.3</v>
      </c>
      <c r="N67" s="33">
        <f>N7+N8</f>
        <v>2207785041</v>
      </c>
      <c r="O67" s="36">
        <f>O7+O8</f>
        <v>42188951</v>
      </c>
      <c r="P67" s="36">
        <f>P7+P8</f>
        <v>17561801</v>
      </c>
      <c r="Q67" s="36">
        <f>Q7+Q8</f>
        <v>47182135</v>
      </c>
      <c r="R67" s="37">
        <f>R7+R8</f>
        <v>106932887</v>
      </c>
    </row>
    <row r="68" spans="1:18" ht="24" customHeight="1">
      <c r="A68" s="38" t="s">
        <v>91</v>
      </c>
      <c r="B68" s="17">
        <f aca="true" t="shared" si="1" ref="B68:G68">SUM(B9:B35)</f>
        <v>906938886</v>
      </c>
      <c r="C68" s="17">
        <f t="shared" si="1"/>
        <v>885296132</v>
      </c>
      <c r="D68" s="17">
        <f t="shared" si="1"/>
        <v>21642754</v>
      </c>
      <c r="E68" s="17">
        <f t="shared" si="1"/>
        <v>15761504</v>
      </c>
      <c r="F68" s="17">
        <f t="shared" si="1"/>
        <v>359091</v>
      </c>
      <c r="G68" s="17">
        <f t="shared" si="1"/>
        <v>452044486</v>
      </c>
      <c r="H68" s="18">
        <f>ROUND(AVERAGEA(H9:H35),2)</f>
        <v>0.58</v>
      </c>
      <c r="I68" s="68"/>
      <c r="J68" s="68"/>
      <c r="K68" s="20">
        <f>ROUND(AVERAGEA(K9:K35),1)</f>
        <v>6</v>
      </c>
      <c r="L68" s="20">
        <f>ROUND(AVERAGEA(L9:L35),1)</f>
        <v>15.7</v>
      </c>
      <c r="M68" s="20">
        <f>ROUND(AVERAGEA(M9:M35),1)</f>
        <v>94.4</v>
      </c>
      <c r="N68" s="17">
        <f>SUM(N9:N35)</f>
        <v>768764262</v>
      </c>
      <c r="O68" s="17">
        <f>SUM(O9:O35)</f>
        <v>98427517</v>
      </c>
      <c r="P68" s="17">
        <f>SUM(P9:P35)</f>
        <v>28835376</v>
      </c>
      <c r="Q68" s="17">
        <f>SUM(Q9:Q35)</f>
        <v>161211627</v>
      </c>
      <c r="R68" s="39">
        <f>SUM(R9:R35)</f>
        <v>288474520</v>
      </c>
    </row>
    <row r="69" spans="1:18" ht="24" customHeight="1">
      <c r="A69" s="38" t="s">
        <v>92</v>
      </c>
      <c r="B69" s="17">
        <f aca="true" t="shared" si="2" ref="B69:G69">SUM(B36:B66)</f>
        <v>295469268</v>
      </c>
      <c r="C69" s="17">
        <f t="shared" si="2"/>
        <v>282352201</v>
      </c>
      <c r="D69" s="17">
        <f t="shared" si="2"/>
        <v>13117067</v>
      </c>
      <c r="E69" s="17">
        <f t="shared" si="2"/>
        <v>9724619</v>
      </c>
      <c r="F69" s="17">
        <f t="shared" si="2"/>
        <v>-490300</v>
      </c>
      <c r="G69" s="17">
        <f t="shared" si="2"/>
        <v>148136907</v>
      </c>
      <c r="H69" s="18">
        <f>ROUND(AVERAGEA(H36:H66),2)</f>
        <v>0.49</v>
      </c>
      <c r="I69" s="68"/>
      <c r="J69" s="68"/>
      <c r="K69" s="20">
        <f>ROUND(AVERAGEA(K36:K66),1)</f>
        <v>6.8</v>
      </c>
      <c r="L69" s="20">
        <f>ROUND(AVERAGEA(L36:L66),1)</f>
        <v>23.8</v>
      </c>
      <c r="M69" s="20">
        <f>ROUND(AVERAGEA(M36:M66),1)</f>
        <v>92.2</v>
      </c>
      <c r="N69" s="17">
        <f>SUM(N36:N66)</f>
        <v>261064005</v>
      </c>
      <c r="O69" s="17">
        <f>SUM(O36:O66)</f>
        <v>51746250</v>
      </c>
      <c r="P69" s="17">
        <f>SUM(P36:P66)</f>
        <v>18694320</v>
      </c>
      <c r="Q69" s="17">
        <f>SUM(Q36:Q66)</f>
        <v>77701384</v>
      </c>
      <c r="R69" s="39">
        <f>SUM(R36:R66)</f>
        <v>148141954</v>
      </c>
    </row>
    <row r="70" spans="1:18" ht="24" customHeight="1">
      <c r="A70" s="38" t="s">
        <v>89</v>
      </c>
      <c r="B70" s="17">
        <f aca="true" t="shared" si="3" ref="B70:G70">SUM(B67:B69)</f>
        <v>2639416990</v>
      </c>
      <c r="C70" s="17">
        <f t="shared" si="3"/>
        <v>2586420648</v>
      </c>
      <c r="D70" s="17">
        <f t="shared" si="3"/>
        <v>52996342</v>
      </c>
      <c r="E70" s="17">
        <f t="shared" si="3"/>
        <v>36952887</v>
      </c>
      <c r="F70" s="17">
        <f t="shared" si="3"/>
        <v>-533552</v>
      </c>
      <c r="G70" s="17">
        <f t="shared" si="3"/>
        <v>1301033095</v>
      </c>
      <c r="H70" s="18">
        <f>ROUND(AVERAGEA(H7:H66),2)</f>
        <v>0.54</v>
      </c>
      <c r="I70" s="68"/>
      <c r="J70" s="68"/>
      <c r="K70" s="20">
        <f>ROUND(AVERAGEA(K7:K66),1)</f>
        <v>6.6</v>
      </c>
      <c r="L70" s="20">
        <f>ROUND(AVERAGEA(L7:L66),1)</f>
        <v>24.1</v>
      </c>
      <c r="M70" s="20">
        <f>ROUND(AVERAGEA(M7:M66),1)</f>
        <v>93.3</v>
      </c>
      <c r="N70" s="17">
        <f>SUM(N67:N69)</f>
        <v>3237613308</v>
      </c>
      <c r="O70" s="30">
        <f>SUM(O67:O69)</f>
        <v>192362718</v>
      </c>
      <c r="P70" s="30">
        <f>SUM(P67:P69)</f>
        <v>65091497</v>
      </c>
      <c r="Q70" s="30">
        <f>SUM(Q67:Q69)</f>
        <v>286095146</v>
      </c>
      <c r="R70" s="39">
        <f>SUM(R67:R69)</f>
        <v>543549361</v>
      </c>
    </row>
    <row r="71" spans="1:18" ht="24" customHeight="1" thickBot="1">
      <c r="A71" s="40" t="s">
        <v>85</v>
      </c>
      <c r="B71" s="41">
        <f aca="true" t="shared" si="4" ref="B71:G71">B68+B69</f>
        <v>1202408154</v>
      </c>
      <c r="C71" s="41">
        <f t="shared" si="4"/>
        <v>1167648333</v>
      </c>
      <c r="D71" s="41">
        <f t="shared" si="4"/>
        <v>34759821</v>
      </c>
      <c r="E71" s="41">
        <f t="shared" si="4"/>
        <v>25486123</v>
      </c>
      <c r="F71" s="41">
        <f t="shared" si="4"/>
        <v>-131209</v>
      </c>
      <c r="G71" s="41">
        <f t="shared" si="4"/>
        <v>600181393</v>
      </c>
      <c r="H71" s="42">
        <f>ROUND(AVERAGEA(H9:H66),2)</f>
        <v>0.53</v>
      </c>
      <c r="I71" s="69"/>
      <c r="J71" s="69"/>
      <c r="K71" s="43">
        <f>ROUND(AVERAGEA(K9:K66),1)</f>
        <v>6.4</v>
      </c>
      <c r="L71" s="43">
        <f>ROUND(AVERAGEA(L9:L66),1)</f>
        <v>20</v>
      </c>
      <c r="M71" s="43">
        <f>ROUND(AVERAGEA(M9:M66),1)</f>
        <v>93.2</v>
      </c>
      <c r="N71" s="41">
        <f>N68+N69</f>
        <v>1029828267</v>
      </c>
      <c r="O71" s="41">
        <f>O68+O69</f>
        <v>150173767</v>
      </c>
      <c r="P71" s="41">
        <f>P68+P69</f>
        <v>47529696</v>
      </c>
      <c r="Q71" s="41">
        <f>Q68+Q69</f>
        <v>238913011</v>
      </c>
      <c r="R71" s="44">
        <f>R68+R69</f>
        <v>436616474</v>
      </c>
    </row>
    <row r="72" spans="1:18" ht="20.25" customHeight="1">
      <c r="A72" s="10" t="s">
        <v>82</v>
      </c>
      <c r="B72" s="10"/>
      <c r="C72" s="10"/>
      <c r="D72" s="10"/>
      <c r="E72" s="10"/>
      <c r="F72" s="10"/>
      <c r="G72" s="10"/>
      <c r="H72" s="45" t="s">
        <v>70</v>
      </c>
      <c r="I72" s="45"/>
      <c r="J72" s="45"/>
      <c r="K72" s="45"/>
      <c r="L72" s="45"/>
      <c r="M72" s="45"/>
      <c r="N72" s="10"/>
      <c r="O72" s="8"/>
      <c r="P72" s="8"/>
      <c r="Q72" s="8"/>
      <c r="R72" s="8"/>
    </row>
    <row r="73" spans="1:18" ht="20.25" customHeight="1">
      <c r="A73" s="46" t="s">
        <v>86</v>
      </c>
      <c r="B73" s="47"/>
      <c r="C73" s="47"/>
      <c r="D73" s="47"/>
      <c r="E73" s="47"/>
      <c r="F73" s="47"/>
      <c r="G73" s="47"/>
      <c r="H73" s="48"/>
      <c r="I73" s="48"/>
      <c r="J73" s="48"/>
      <c r="K73" s="49"/>
      <c r="L73" s="49"/>
      <c r="M73" s="49"/>
      <c r="N73" s="47"/>
      <c r="O73" s="8"/>
      <c r="P73" s="8"/>
      <c r="Q73" s="8"/>
      <c r="R73" s="8"/>
    </row>
    <row r="75" spans="1:14" s="8" customFormat="1" ht="18" customHeight="1">
      <c r="A75" s="5"/>
      <c r="B75" s="5"/>
      <c r="C75" s="5"/>
      <c r="D75" s="5"/>
      <c r="E75" s="5"/>
      <c r="F75" s="5"/>
      <c r="G75" s="5"/>
      <c r="H75" s="55"/>
      <c r="I75" s="56"/>
      <c r="J75" s="56"/>
      <c r="K75" s="57"/>
      <c r="L75" s="57"/>
      <c r="M75" s="57"/>
      <c r="N75" s="5"/>
    </row>
  </sheetData>
  <sheetProtection/>
  <mergeCells count="14">
    <mergeCell ref="H3:H5"/>
    <mergeCell ref="I3:L3"/>
    <mergeCell ref="M3:M5"/>
    <mergeCell ref="O3:R3"/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984251968503937" bottom="0.5905511811023623" header="0.3937007874015748" footer="0.3937007874015748"/>
  <pageSetup firstPageNumber="14" useFirstPageNumber="1" horizontalDpi="600" verticalDpi="600" orientation="landscape" paperSize="9" scale="48" r:id="rId2"/>
  <rowBreaks count="1" manualBreakCount="1">
    <brk id="3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2020-09-15T10:41:13Z</cp:lastPrinted>
  <dcterms:created xsi:type="dcterms:W3CDTF">1998-09-03T12:18:08Z</dcterms:created>
  <dcterms:modified xsi:type="dcterms:W3CDTF">2020-09-29T08:44:00Z</dcterms:modified>
  <cp:category/>
  <cp:version/>
  <cp:contentType/>
  <cp:contentStatus/>
</cp:coreProperties>
</file>