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４年度）\S_市町村税\S5_市町村税調\S502_市町村税徴収状況調\20220927【照会】令和4年度市町村税の徴収実績（９月末時点）に関する調について\07HPアップロード用\HP掲載用データ\"/>
    </mc:Choice>
  </mc:AlternateContent>
  <bookViews>
    <workbookView xWindow="-60" yWindow="-150" windowWidth="15120" windowHeight="8280" tabRatio="843"/>
  </bookViews>
  <sheets>
    <sheet name="法定普通税" sheetId="57" r:id="rId1"/>
  </sheets>
  <calcPr calcId="152511"/>
</workbook>
</file>

<file path=xl/calcChain.xml><?xml version="1.0" encoding="utf-8"?>
<calcChain xmlns="http://schemas.openxmlformats.org/spreadsheetml/2006/main">
  <c r="E70" i="57" l="1"/>
  <c r="F70" i="57"/>
  <c r="G70" i="57"/>
  <c r="H70" i="57"/>
  <c r="I70" i="57"/>
  <c r="J70" i="57"/>
  <c r="K70" i="57"/>
  <c r="L70" i="57"/>
  <c r="E71" i="57"/>
  <c r="F71" i="57"/>
  <c r="G71" i="57"/>
  <c r="H71" i="57"/>
  <c r="I71" i="57"/>
  <c r="J71" i="57"/>
  <c r="K71" i="57"/>
  <c r="L71" i="57"/>
  <c r="D71" i="57"/>
  <c r="D70" i="57"/>
  <c r="O68" i="57" l="1"/>
  <c r="N68" i="57"/>
  <c r="O67" i="57"/>
  <c r="N67" i="57"/>
  <c r="O66" i="57"/>
  <c r="N66" i="57"/>
  <c r="O65" i="57"/>
  <c r="N65" i="57"/>
  <c r="O64" i="57"/>
  <c r="N64" i="57"/>
  <c r="O63" i="57"/>
  <c r="N63" i="57"/>
  <c r="O62" i="57"/>
  <c r="N62" i="57"/>
  <c r="O61" i="57"/>
  <c r="N61" i="57"/>
  <c r="O60" i="57"/>
  <c r="N60" i="57"/>
  <c r="O59" i="57"/>
  <c r="N59" i="57"/>
  <c r="O58" i="57"/>
  <c r="N58" i="57"/>
  <c r="O57" i="57"/>
  <c r="N57" i="57"/>
  <c r="O56" i="57"/>
  <c r="N56" i="57"/>
  <c r="O55" i="57"/>
  <c r="N55" i="57"/>
  <c r="O54" i="57"/>
  <c r="N54" i="57"/>
  <c r="O53" i="57"/>
  <c r="N53" i="57"/>
  <c r="O52" i="57"/>
  <c r="N52" i="57"/>
  <c r="O51" i="57"/>
  <c r="N51" i="57"/>
  <c r="O50" i="57"/>
  <c r="N50" i="57"/>
  <c r="O49" i="57"/>
  <c r="N49" i="57"/>
  <c r="O48" i="57"/>
  <c r="N48" i="57"/>
  <c r="O47" i="57"/>
  <c r="N47" i="57"/>
  <c r="O46" i="57"/>
  <c r="N46" i="57"/>
  <c r="O45" i="57"/>
  <c r="N45" i="57"/>
  <c r="O44" i="57"/>
  <c r="N44" i="57"/>
  <c r="O43" i="57"/>
  <c r="N43" i="57"/>
  <c r="O42" i="57"/>
  <c r="N42" i="57"/>
  <c r="O41" i="57"/>
  <c r="N41" i="57"/>
  <c r="O40" i="57"/>
  <c r="N40" i="57"/>
  <c r="O39" i="57"/>
  <c r="N39" i="57"/>
  <c r="O38" i="57"/>
  <c r="N38" i="57"/>
  <c r="O37" i="57"/>
  <c r="N37" i="57"/>
  <c r="O36" i="57"/>
  <c r="N36" i="57"/>
  <c r="O35" i="57"/>
  <c r="N35" i="57"/>
  <c r="O34" i="57"/>
  <c r="N34" i="57"/>
  <c r="O33" i="57"/>
  <c r="N33" i="57"/>
  <c r="O32" i="57"/>
  <c r="N32" i="57"/>
  <c r="O31" i="57"/>
  <c r="N31" i="57"/>
  <c r="O30" i="57"/>
  <c r="N30" i="57"/>
  <c r="O29" i="57"/>
  <c r="N29" i="57"/>
  <c r="O28" i="57"/>
  <c r="N28" i="57"/>
  <c r="O27" i="57"/>
  <c r="N27" i="57"/>
  <c r="O26" i="57"/>
  <c r="N26" i="57"/>
  <c r="O25" i="57"/>
  <c r="N25" i="57"/>
  <c r="O24" i="57"/>
  <c r="N24" i="57"/>
  <c r="O23" i="57"/>
  <c r="N23" i="57"/>
  <c r="O22" i="57"/>
  <c r="N22" i="57"/>
  <c r="O21" i="57"/>
  <c r="N21" i="57"/>
  <c r="O20" i="57"/>
  <c r="N20" i="57"/>
  <c r="O19" i="57"/>
  <c r="N19" i="57"/>
  <c r="O18" i="57"/>
  <c r="N18" i="57"/>
  <c r="O17" i="57"/>
  <c r="N17" i="57"/>
  <c r="O16" i="57"/>
  <c r="N16" i="57"/>
  <c r="O15" i="57"/>
  <c r="N15" i="57"/>
  <c r="O14" i="57"/>
  <c r="N14" i="57"/>
  <c r="O13" i="57"/>
  <c r="N13" i="57"/>
  <c r="O12" i="57"/>
  <c r="N12" i="57"/>
  <c r="O11" i="57"/>
  <c r="N11" i="57"/>
  <c r="O10" i="57"/>
  <c r="N10" i="57"/>
  <c r="O9" i="57"/>
  <c r="N9" i="57"/>
  <c r="L72" i="57"/>
  <c r="K72" i="57"/>
  <c r="J72" i="57"/>
  <c r="I72" i="57"/>
  <c r="H72" i="57"/>
  <c r="G72" i="57"/>
  <c r="F72" i="57"/>
  <c r="E72" i="57"/>
  <c r="N72" i="57" s="1"/>
  <c r="D72" i="57"/>
  <c r="L69" i="57"/>
  <c r="K69" i="57"/>
  <c r="J69" i="57"/>
  <c r="I69" i="57"/>
  <c r="G69" i="57"/>
  <c r="F69" i="57"/>
  <c r="E69" i="57"/>
  <c r="D69" i="57"/>
  <c r="M9" i="57"/>
  <c r="M10" i="57"/>
  <c r="M11" i="57"/>
  <c r="M12" i="57"/>
  <c r="M13" i="57"/>
  <c r="M14" i="57"/>
  <c r="M15" i="57"/>
  <c r="M16" i="57"/>
  <c r="M17" i="57"/>
  <c r="M18" i="57"/>
  <c r="M19" i="57"/>
  <c r="M20" i="57"/>
  <c r="M21" i="57"/>
  <c r="M22" i="57"/>
  <c r="M23" i="57"/>
  <c r="M24" i="57"/>
  <c r="M25" i="57"/>
  <c r="M26" i="57"/>
  <c r="M27" i="57"/>
  <c r="M28" i="57"/>
  <c r="M29" i="57"/>
  <c r="M30" i="57"/>
  <c r="M31" i="57"/>
  <c r="M32" i="57"/>
  <c r="M33" i="57"/>
  <c r="M34" i="57"/>
  <c r="M35" i="57"/>
  <c r="M36" i="57"/>
  <c r="M37" i="57"/>
  <c r="M38" i="57"/>
  <c r="M39" i="57"/>
  <c r="M40" i="57"/>
  <c r="M41" i="57"/>
  <c r="M42" i="57"/>
  <c r="M43" i="57"/>
  <c r="M44" i="57"/>
  <c r="M45" i="57"/>
  <c r="M46" i="57"/>
  <c r="M47" i="57"/>
  <c r="M48" i="57"/>
  <c r="M49" i="57"/>
  <c r="M50" i="57"/>
  <c r="M51" i="57"/>
  <c r="M52" i="57"/>
  <c r="M53" i="57"/>
  <c r="M54" i="57"/>
  <c r="M55" i="57"/>
  <c r="M56" i="57"/>
  <c r="M57" i="57"/>
  <c r="M58" i="57"/>
  <c r="M59" i="57"/>
  <c r="M60" i="57"/>
  <c r="M61" i="57"/>
  <c r="M62" i="57"/>
  <c r="M63" i="57"/>
  <c r="M64" i="57"/>
  <c r="M65" i="57"/>
  <c r="M66" i="57"/>
  <c r="M67" i="57"/>
  <c r="M68" i="57"/>
  <c r="M70" i="57" l="1"/>
  <c r="M72" i="57"/>
  <c r="M71" i="57"/>
  <c r="M69" i="57"/>
  <c r="N71" i="57"/>
  <c r="O69" i="57"/>
  <c r="O71" i="57"/>
  <c r="O72" i="57"/>
  <c r="O70" i="57"/>
  <c r="N69" i="57"/>
  <c r="N70" i="57"/>
</calcChain>
</file>

<file path=xl/sharedStrings.xml><?xml version="1.0" encoding="utf-8"?>
<sst xmlns="http://schemas.openxmlformats.org/spreadsheetml/2006/main" count="97" uniqueCount="94">
  <si>
    <t>標準税率超</t>
  </si>
  <si>
    <t>現年課税分</t>
  </si>
  <si>
    <t>滞納繰越分</t>
  </si>
  <si>
    <t>超過調定額</t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</si>
  <si>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</si>
  <si>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</si>
  <si>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</si>
  <si>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</si>
  <si>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</si>
  <si>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</si>
  <si>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</si>
  <si>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</si>
  <si>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Ｅ</t>
  </si>
  <si>
    <t>Ｆ</t>
  </si>
  <si>
    <t>Ｇ</t>
  </si>
  <si>
    <t>Ｈ</t>
  </si>
  <si>
    <t>　１　法定普通税</t>
    <rPh sb="3" eb="5">
      <t>ホウテイ</t>
    </rPh>
    <rPh sb="5" eb="8">
      <t>フツウゼイ</t>
    </rPh>
    <phoneticPr fontId="3"/>
  </si>
  <si>
    <t>北九州市</t>
  </si>
  <si>
    <t>大牟田市</t>
  </si>
  <si>
    <t>久留米市</t>
  </si>
  <si>
    <t>筑紫野市</t>
  </si>
  <si>
    <t>大野城市</t>
  </si>
  <si>
    <t>太宰府市</t>
  </si>
  <si>
    <t>大刀洗町</t>
  </si>
  <si>
    <t>大都市計</t>
  </si>
  <si>
    <t>うきは市</t>
  </si>
  <si>
    <t>みやこ町</t>
  </si>
  <si>
    <t>福岡市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</si>
  <si>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</si>
  <si>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</si>
  <si>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</si>
  <si>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</si>
  <si>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</si>
  <si>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</si>
  <si>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</si>
  <si>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</si>
  <si>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</si>
  <si>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</si>
  <si>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</si>
  <si>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</si>
  <si>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</si>
  <si>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古賀市</t>
  </si>
  <si>
    <t>福津市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</si>
  <si>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</si>
  <si>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</si>
  <si>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</si>
  <si>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</si>
  <si>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</si>
  <si>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</si>
  <si>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</si>
  <si>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</si>
  <si>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</si>
  <si>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</si>
  <si>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</si>
  <si>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</si>
  <si>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</si>
  <si>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</si>
  <si>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</si>
  <si>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</si>
  <si>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</si>
  <si>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</si>
  <si>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</si>
  <si>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</si>
  <si>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</si>
  <si>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</si>
  <si>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</si>
  <si>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</si>
  <si>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</si>
  <si>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</si>
  <si>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</si>
  <si>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</si>
  <si>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</si>
  <si>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</si>
  <si>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吉富町</t>
  </si>
  <si>
    <t>上毛町</t>
  </si>
  <si>
    <t>築上町</t>
  </si>
  <si>
    <t>調        定        済        額</t>
    <phoneticPr fontId="2"/>
  </si>
  <si>
    <t>（単位：千円）</t>
    <phoneticPr fontId="2"/>
  </si>
  <si>
    <t>市町村名</t>
    <phoneticPr fontId="2"/>
  </si>
  <si>
    <t>収      入      済      額</t>
    <phoneticPr fontId="2"/>
  </si>
  <si>
    <t>徴   収   率 （％）</t>
    <phoneticPr fontId="2"/>
  </si>
  <si>
    <t xml:space="preserve">標準税率  </t>
    <phoneticPr fontId="2"/>
  </si>
  <si>
    <t>合計</t>
    <phoneticPr fontId="2"/>
  </si>
  <si>
    <t>糸島市</t>
    <rPh sb="0" eb="2">
      <t>イトシマ</t>
    </rPh>
    <rPh sb="2" eb="3">
      <t>シ</t>
    </rPh>
    <phoneticPr fontId="2"/>
  </si>
  <si>
    <t>Ｃのうち徴収</t>
    <phoneticPr fontId="2"/>
  </si>
  <si>
    <t>猶予に係る調</t>
    <phoneticPr fontId="2"/>
  </si>
  <si>
    <t>定済額</t>
    <phoneticPr fontId="2"/>
  </si>
  <si>
    <t>都市計</t>
    <phoneticPr fontId="2"/>
  </si>
  <si>
    <t>町村計</t>
    <phoneticPr fontId="2"/>
  </si>
  <si>
    <t>県計</t>
    <phoneticPr fontId="2"/>
  </si>
  <si>
    <t>那珂川市</t>
    <rPh sb="3" eb="4">
      <t>シ</t>
    </rPh>
    <phoneticPr fontId="2"/>
  </si>
  <si>
    <t>※合計C、Gには軽自動車税環境性能割を含むが、現年課税分A、E及び滞納繰越分B、Fには含まないため、横計が一致しない。</t>
    <phoneticPr fontId="2"/>
  </si>
  <si>
    <t>一　普通税</t>
    <phoneticPr fontId="2"/>
  </si>
  <si>
    <t>令和３年度市町村税の徴収実績（市町村別）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</si>
</sst>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9" fontId="4" fillId="0" borderId="3" xfId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distributed" vertical="center" justifyLastLine="1"/>
    </xf>
    <xf numFmtId="0" fontId="4" fillId="0" borderId="6" xfId="0" applyFont="1" applyBorder="1" applyAlignment="1" applyProtection="1">
      <alignment vertical="center"/>
    </xf>
    <xf numFmtId="9" fontId="4" fillId="0" borderId="6" xfId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vertical="center"/>
    </xf>
    <xf numFmtId="9" fontId="4" fillId="0" borderId="10" xfId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9" fontId="4" fillId="0" borderId="0" xfId="1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9" fontId="4" fillId="0" borderId="0" xfId="1" applyFont="1" applyFill="1" applyBorder="1" applyAlignment="1" applyProtection="1">
      <alignment horizontal="center" vertical="center"/>
    </xf>
    <xf numFmtId="9" fontId="4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9" fontId="4" fillId="0" borderId="0" xfId="1" applyFont="1" applyFill="1" applyBorder="1" applyAlignment="1" applyProtection="1">
      <alignment horizontal="right" vertical="center"/>
    </xf>
    <xf numFmtId="9" fontId="4" fillId="0" borderId="8" xfId="1" applyFont="1" applyFill="1" applyBorder="1" applyAlignment="1" applyProtection="1">
      <alignment horizontal="right" vertical="center"/>
    </xf>
    <xf numFmtId="176" fontId="4" fillId="0" borderId="6" xfId="1" applyNumberFormat="1" applyFont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76" fontId="4" fillId="0" borderId="10" xfId="1" applyNumberFormat="1" applyFont="1" applyBorder="1" applyAlignment="1" applyProtection="1">
      <alignment horizontal="center" vertical="center"/>
    </xf>
    <xf numFmtId="176" fontId="4" fillId="0" borderId="3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38" fontId="7" fillId="0" borderId="12" xfId="2" applyFont="1" applyBorder="1">
      <alignment vertical="center"/>
    </xf>
    <xf numFmtId="38" fontId="7" fillId="0" borderId="3" xfId="2" applyFont="1" applyBorder="1">
      <alignment vertical="center"/>
    </xf>
    <xf numFmtId="38" fontId="7" fillId="0" borderId="13" xfId="2" applyFont="1" applyBorder="1">
      <alignment vertical="center"/>
    </xf>
    <xf numFmtId="38" fontId="7" fillId="0" borderId="4" xfId="2" applyFont="1" applyBorder="1">
      <alignment vertical="center"/>
    </xf>
    <xf numFmtId="38" fontId="7" fillId="0" borderId="6" xfId="2" applyFont="1" applyBorder="1">
      <alignment vertical="center"/>
    </xf>
    <xf numFmtId="38" fontId="7" fillId="0" borderId="5" xfId="2" applyFont="1" applyBorder="1">
      <alignment vertical="center"/>
    </xf>
    <xf numFmtId="38" fontId="7" fillId="0" borderId="7" xfId="2" applyFont="1" applyBorder="1">
      <alignment vertical="center"/>
    </xf>
    <xf numFmtId="38" fontId="7" fillId="0" borderId="10" xfId="2" applyFont="1" applyBorder="1">
      <alignment vertical="center"/>
    </xf>
    <xf numFmtId="38" fontId="7" fillId="0" borderId="14" xfId="2" applyFont="1" applyBorder="1">
      <alignment vertical="center"/>
    </xf>
    <xf numFmtId="38" fontId="7" fillId="0" borderId="15" xfId="2" applyFont="1" applyBorder="1">
      <alignment vertical="center"/>
    </xf>
    <xf numFmtId="38" fontId="7" fillId="0" borderId="18" xfId="2" applyFont="1" applyBorder="1">
      <alignment vertical="center"/>
    </xf>
    <xf numFmtId="38" fontId="7" fillId="0" borderId="9" xfId="2" applyFont="1" applyBorder="1">
      <alignment vertical="center"/>
    </xf>
    <xf numFmtId="38" fontId="7" fillId="0" borderId="17" xfId="2" applyFont="1" applyBorder="1">
      <alignment vertical="center"/>
    </xf>
    <xf numFmtId="38" fontId="7" fillId="0" borderId="16" xfId="2" applyFont="1" applyBorder="1">
      <alignment vertical="center"/>
    </xf>
    <xf numFmtId="37" fontId="7" fillId="0" borderId="3" xfId="0" applyNumberFormat="1" applyFont="1" applyBorder="1" applyAlignment="1" applyProtection="1">
      <alignment vertical="center"/>
    </xf>
    <xf numFmtId="37" fontId="7" fillId="0" borderId="6" xfId="0" applyNumberFormat="1" applyFont="1" applyBorder="1" applyAlignment="1" applyProtection="1">
      <alignment vertical="center"/>
    </xf>
    <xf numFmtId="37" fontId="7" fillId="0" borderId="10" xfId="0" applyNumberFormat="1" applyFont="1" applyBorder="1" applyAlignment="1" applyProtection="1">
      <alignment vertical="center"/>
    </xf>
    <xf numFmtId="0" fontId="4" fillId="0" borderId="11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3" xfId="0" applyFont="1" applyBorder="1" applyAlignment="1" applyProtection="1">
      <alignment horizontal="center" vertical="center"/>
    </xf>
    <xf numFmtId="9" fontId="4" fillId="0" borderId="3" xfId="1" applyFont="1" applyBorder="1" applyAlignment="1" applyProtection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73"/>
  <sheetViews>
    <sheetView showZeros="0" tabSelected="1" view="pageBreakPreview" topLeftCell="A52" zoomScale="85" zoomScaleNormal="60" zoomScaleSheetLayoutView="85" workbookViewId="0">
      <selection activeCell="D9" sqref="D9:L68"/>
    </sheetView>
  </sheetViews>
  <sheetFormatPr defaultColWidth="18.625" defaultRowHeight="12.75" customHeight="1" x14ac:dyDescent="0.15"/>
  <cols>
    <col min="1" max="1" width="0.875" style="30" customWidth="1"/>
    <col min="2" max="2" width="6.625" style="30" customWidth="1"/>
    <col min="3" max="3" width="0.875" style="30" customWidth="1"/>
    <col min="4" max="12" width="10.625" style="30" customWidth="1"/>
    <col min="13" max="15" width="6.625" style="34" customWidth="1"/>
    <col min="16" max="16384" width="18.625" style="30"/>
  </cols>
  <sheetData>
    <row r="1" spans="1:15" s="22" customFormat="1" ht="12.75" customHeight="1" x14ac:dyDescent="0.15">
      <c r="A1" s="37" t="s">
        <v>93</v>
      </c>
      <c r="B1" s="35"/>
      <c r="C1" s="35"/>
      <c r="D1" s="19"/>
      <c r="E1" s="19"/>
      <c r="F1" s="20"/>
      <c r="G1" s="20"/>
      <c r="H1" s="20"/>
      <c r="I1" s="20"/>
      <c r="J1" s="20"/>
      <c r="K1" s="20"/>
      <c r="L1" s="20"/>
      <c r="M1" s="21"/>
      <c r="N1" s="21"/>
      <c r="O1" s="21"/>
    </row>
    <row r="2" spans="1:15" s="26" customFormat="1" ht="12.75" customHeight="1" x14ac:dyDescent="0.15">
      <c r="A2" s="36" t="s">
        <v>92</v>
      </c>
      <c r="B2" s="36"/>
      <c r="C2" s="36"/>
      <c r="D2" s="23"/>
      <c r="E2" s="23"/>
      <c r="F2" s="23"/>
      <c r="G2" s="23"/>
      <c r="H2" s="23"/>
      <c r="I2" s="23"/>
      <c r="J2" s="23"/>
      <c r="K2" s="23"/>
      <c r="L2" s="23"/>
      <c r="M2" s="24"/>
      <c r="N2" s="25"/>
    </row>
    <row r="3" spans="1:15" s="26" customFormat="1" ht="12.75" customHeight="1" x14ac:dyDescent="0.15">
      <c r="A3" s="36" t="s">
        <v>16</v>
      </c>
      <c r="B3" s="36"/>
      <c r="C3" s="36"/>
      <c r="D3" s="23"/>
      <c r="E3" s="23"/>
      <c r="F3" s="23"/>
      <c r="G3" s="23"/>
      <c r="H3" s="23"/>
      <c r="I3" s="23"/>
      <c r="J3" s="23"/>
      <c r="K3" s="23"/>
      <c r="L3" s="23"/>
      <c r="M3" s="24"/>
      <c r="N3" s="25"/>
      <c r="O3" s="27"/>
    </row>
    <row r="4" spans="1:15" s="26" customFormat="1" ht="12.75" customHeight="1" x14ac:dyDescent="0.15">
      <c r="A4" s="36"/>
      <c r="B4" s="36"/>
      <c r="C4" s="36"/>
      <c r="D4" s="23"/>
      <c r="E4" s="23"/>
      <c r="F4" s="23"/>
      <c r="G4" s="23"/>
      <c r="H4" s="23"/>
      <c r="I4" s="23"/>
      <c r="J4" s="23"/>
      <c r="K4" s="23"/>
      <c r="L4" s="23"/>
      <c r="M4" s="24"/>
      <c r="N4" s="25"/>
      <c r="O4" s="28" t="s">
        <v>77</v>
      </c>
    </row>
    <row r="5" spans="1:15" s="22" customFormat="1" ht="12.75" customHeight="1" x14ac:dyDescent="0.15">
      <c r="A5" s="1"/>
      <c r="B5" s="57" t="s">
        <v>78</v>
      </c>
      <c r="C5" s="2"/>
      <c r="D5" s="60" t="s">
        <v>76</v>
      </c>
      <c r="E5" s="60"/>
      <c r="F5" s="60"/>
      <c r="G5" s="60"/>
      <c r="H5" s="60"/>
      <c r="I5" s="60" t="s">
        <v>79</v>
      </c>
      <c r="J5" s="60"/>
      <c r="K5" s="60"/>
      <c r="L5" s="60"/>
      <c r="M5" s="61" t="s">
        <v>80</v>
      </c>
      <c r="N5" s="61"/>
      <c r="O5" s="61"/>
    </row>
    <row r="6" spans="1:15" s="22" customFormat="1" ht="12.75" customHeight="1" x14ac:dyDescent="0.15">
      <c r="A6" s="5"/>
      <c r="B6" s="58"/>
      <c r="C6" s="7"/>
      <c r="D6" s="8"/>
      <c r="E6" s="8"/>
      <c r="F6" s="8"/>
      <c r="G6" s="3" t="s">
        <v>81</v>
      </c>
      <c r="H6" s="8" t="s">
        <v>84</v>
      </c>
      <c r="I6" s="8"/>
      <c r="J6" s="8"/>
      <c r="K6" s="8"/>
      <c r="L6" s="3" t="s">
        <v>0</v>
      </c>
      <c r="M6" s="4"/>
      <c r="N6" s="4"/>
      <c r="O6" s="4"/>
    </row>
    <row r="7" spans="1:15" s="22" customFormat="1" ht="12.75" customHeight="1" x14ac:dyDescent="0.15">
      <c r="A7" s="5"/>
      <c r="B7" s="58"/>
      <c r="C7" s="7"/>
      <c r="D7" s="9" t="s">
        <v>1</v>
      </c>
      <c r="E7" s="9" t="s">
        <v>2</v>
      </c>
      <c r="F7" s="10" t="s">
        <v>82</v>
      </c>
      <c r="G7" s="9" t="s">
        <v>3</v>
      </c>
      <c r="H7" s="11" t="s">
        <v>85</v>
      </c>
      <c r="I7" s="9" t="s">
        <v>1</v>
      </c>
      <c r="J7" s="9" t="s">
        <v>2</v>
      </c>
      <c r="K7" s="10" t="s">
        <v>82</v>
      </c>
      <c r="L7" s="9" t="s">
        <v>4</v>
      </c>
      <c r="M7" s="12" t="s">
        <v>5</v>
      </c>
      <c r="N7" s="12" t="s">
        <v>6</v>
      </c>
      <c r="O7" s="12" t="s">
        <v>7</v>
      </c>
    </row>
    <row r="8" spans="1:15" s="22" customFormat="1" ht="12.75" customHeight="1" x14ac:dyDescent="0.15">
      <c r="A8" s="13"/>
      <c r="B8" s="59"/>
      <c r="C8" s="15"/>
      <c r="D8" s="16" t="s">
        <v>8</v>
      </c>
      <c r="E8" s="16" t="s">
        <v>9</v>
      </c>
      <c r="F8" s="16" t="s">
        <v>10</v>
      </c>
      <c r="G8" s="16" t="s">
        <v>11</v>
      </c>
      <c r="H8" s="17" t="s">
        <v>86</v>
      </c>
      <c r="I8" s="16" t="s">
        <v>12</v>
      </c>
      <c r="J8" s="16" t="s">
        <v>13</v>
      </c>
      <c r="K8" s="16" t="s">
        <v>14</v>
      </c>
      <c r="L8" s="16" t="s">
        <v>15</v>
      </c>
      <c r="M8" s="18"/>
      <c r="N8" s="18"/>
      <c r="O8" s="18"/>
    </row>
    <row r="9" spans="1:15" ht="12.75" customHeight="1" x14ac:dyDescent="0.15">
      <c r="A9" s="5"/>
      <c r="B9" s="6" t="s">
        <v>17</v>
      </c>
      <c r="C9" s="7"/>
      <c r="D9" s="40">
        <v>153083805</v>
      </c>
      <c r="E9" s="41">
        <v>3561373</v>
      </c>
      <c r="F9" s="41">
        <v>156712699</v>
      </c>
      <c r="G9" s="41">
        <v>1752339</v>
      </c>
      <c r="H9" s="41">
        <v>0</v>
      </c>
      <c r="I9" s="41">
        <v>152086061</v>
      </c>
      <c r="J9" s="41">
        <v>2089321</v>
      </c>
      <c r="K9" s="41">
        <v>154242903</v>
      </c>
      <c r="L9" s="42">
        <v>1748834</v>
      </c>
      <c r="M9" s="29">
        <f t="shared" ref="M9:M40" si="0">IF(I9=0,"",(I9/D9))</f>
        <v>0.99348236738693552</v>
      </c>
      <c r="N9" s="29">
        <f>IF(E9=0,"",IF(J9=0,"0.0%",(J9/E9)))</f>
        <v>0.58666166110654516</v>
      </c>
      <c r="O9" s="29">
        <f>IF(F9=0,"",IF(K9=0,"0.0%",(K9/F9)))</f>
        <v>0.98423997534494634</v>
      </c>
    </row>
    <row r="10" spans="1:15" ht="12.75" customHeight="1" x14ac:dyDescent="0.15">
      <c r="A10" s="5"/>
      <c r="B10" s="6" t="s">
        <v>27</v>
      </c>
      <c r="C10" s="7"/>
      <c r="D10" s="43">
        <v>305754820</v>
      </c>
      <c r="E10" s="44">
        <v>6090168</v>
      </c>
      <c r="F10" s="44">
        <v>311914443</v>
      </c>
      <c r="G10" s="44">
        <v>8506238</v>
      </c>
      <c r="H10" s="44">
        <v>0</v>
      </c>
      <c r="I10" s="44">
        <v>304131832</v>
      </c>
      <c r="J10" s="44">
        <v>3636009</v>
      </c>
      <c r="K10" s="44">
        <v>307837296</v>
      </c>
      <c r="L10" s="45">
        <v>8464648</v>
      </c>
      <c r="M10" s="29">
        <f t="shared" si="0"/>
        <v>0.99469186454689418</v>
      </c>
      <c r="N10" s="29">
        <f t="shared" ref="N10:O72" si="1">IF(E10=0,"",IF(J10=0,"0.0%",(J10/E10)))</f>
        <v>0.59702934303290156</v>
      </c>
      <c r="O10" s="29">
        <f t="shared" si="1"/>
        <v>0.98692863670952224</v>
      </c>
    </row>
    <row r="11" spans="1:15" ht="12.75" customHeight="1" x14ac:dyDescent="0.15">
      <c r="A11" s="5"/>
      <c r="B11" s="6" t="s">
        <v>18</v>
      </c>
      <c r="C11" s="7"/>
      <c r="D11" s="43">
        <v>13628465</v>
      </c>
      <c r="E11" s="44">
        <v>678272</v>
      </c>
      <c r="F11" s="44">
        <v>14315446</v>
      </c>
      <c r="G11" s="44">
        <v>1116047</v>
      </c>
      <c r="H11" s="44">
        <v>0</v>
      </c>
      <c r="I11" s="44">
        <v>13516950</v>
      </c>
      <c r="J11" s="44">
        <v>162321</v>
      </c>
      <c r="K11" s="44">
        <v>13687980</v>
      </c>
      <c r="L11" s="45">
        <v>1108546</v>
      </c>
      <c r="M11" s="29">
        <f t="shared" si="0"/>
        <v>0.9918174937529648</v>
      </c>
      <c r="N11" s="29">
        <f t="shared" si="1"/>
        <v>0.23931549584827325</v>
      </c>
      <c r="O11" s="29">
        <f t="shared" si="1"/>
        <v>0.95616860278052107</v>
      </c>
    </row>
    <row r="12" spans="1:15" ht="12.75" customHeight="1" x14ac:dyDescent="0.15">
      <c r="A12" s="5"/>
      <c r="B12" s="6" t="s">
        <v>19</v>
      </c>
      <c r="C12" s="7"/>
      <c r="D12" s="43">
        <v>37315696</v>
      </c>
      <c r="E12" s="44">
        <v>1095381</v>
      </c>
      <c r="F12" s="44">
        <v>38438920</v>
      </c>
      <c r="G12" s="44">
        <v>557096</v>
      </c>
      <c r="H12" s="44">
        <v>0</v>
      </c>
      <c r="I12" s="44">
        <v>37029528</v>
      </c>
      <c r="J12" s="44">
        <v>474537</v>
      </c>
      <c r="K12" s="44">
        <v>37531908</v>
      </c>
      <c r="L12" s="45">
        <v>548182</v>
      </c>
      <c r="M12" s="29">
        <f t="shared" si="0"/>
        <v>0.99233116273645283</v>
      </c>
      <c r="N12" s="29">
        <f t="shared" si="1"/>
        <v>0.43321638772262799</v>
      </c>
      <c r="O12" s="29">
        <f t="shared" si="1"/>
        <v>0.97640381155349842</v>
      </c>
    </row>
    <row r="13" spans="1:15" s="31" customFormat="1" ht="12.75" customHeight="1" x14ac:dyDescent="0.15">
      <c r="A13" s="13"/>
      <c r="B13" s="39" t="s">
        <v>28</v>
      </c>
      <c r="C13" s="15"/>
      <c r="D13" s="50">
        <v>6367107</v>
      </c>
      <c r="E13" s="47">
        <v>224218</v>
      </c>
      <c r="F13" s="47">
        <v>6596203</v>
      </c>
      <c r="G13" s="47">
        <v>78731</v>
      </c>
      <c r="H13" s="47">
        <v>0</v>
      </c>
      <c r="I13" s="47">
        <v>6324500</v>
      </c>
      <c r="J13" s="47">
        <v>99139</v>
      </c>
      <c r="K13" s="47">
        <v>6428517</v>
      </c>
      <c r="L13" s="51">
        <v>78731</v>
      </c>
      <c r="M13" s="32">
        <f t="shared" si="0"/>
        <v>0.99330826386300719</v>
      </c>
      <c r="N13" s="32">
        <f t="shared" si="1"/>
        <v>0.44215451034261299</v>
      </c>
      <c r="O13" s="32">
        <f t="shared" si="1"/>
        <v>0.97457840518249661</v>
      </c>
    </row>
    <row r="14" spans="1:15" s="31" customFormat="1" ht="12.75" customHeight="1" x14ac:dyDescent="0.15">
      <c r="A14" s="5"/>
      <c r="B14" s="38" t="s">
        <v>29</v>
      </c>
      <c r="C14" s="7"/>
      <c r="D14" s="52">
        <v>14095562</v>
      </c>
      <c r="E14" s="44">
        <v>935911</v>
      </c>
      <c r="F14" s="44">
        <v>15042121</v>
      </c>
      <c r="G14" s="44">
        <v>69122</v>
      </c>
      <c r="H14" s="44">
        <v>0</v>
      </c>
      <c r="I14" s="44">
        <v>13989637</v>
      </c>
      <c r="J14" s="44">
        <v>252360</v>
      </c>
      <c r="K14" s="44">
        <v>14252645</v>
      </c>
      <c r="L14" s="48">
        <v>68915</v>
      </c>
      <c r="M14" s="29">
        <f t="shared" si="0"/>
        <v>0.99248522336321177</v>
      </c>
      <c r="N14" s="29">
        <f t="shared" si="1"/>
        <v>0.26964102355886405</v>
      </c>
      <c r="O14" s="29">
        <f t="shared" si="1"/>
        <v>0.94751564623100692</v>
      </c>
    </row>
    <row r="15" spans="1:15" s="31" customFormat="1" ht="12.75" customHeight="1" x14ac:dyDescent="0.15">
      <c r="A15" s="5"/>
      <c r="B15" s="6" t="s">
        <v>30</v>
      </c>
      <c r="C15" s="7"/>
      <c r="D15" s="43">
        <v>5169265</v>
      </c>
      <c r="E15" s="44">
        <v>294048</v>
      </c>
      <c r="F15" s="44">
        <v>5467118</v>
      </c>
      <c r="G15" s="44">
        <v>216965</v>
      </c>
      <c r="H15" s="44">
        <v>0</v>
      </c>
      <c r="I15" s="44">
        <v>5109656</v>
      </c>
      <c r="J15" s="44">
        <v>75865</v>
      </c>
      <c r="K15" s="44">
        <v>5189326</v>
      </c>
      <c r="L15" s="45">
        <v>214733</v>
      </c>
      <c r="M15" s="29">
        <f t="shared" si="0"/>
        <v>0.98846857338519112</v>
      </c>
      <c r="N15" s="29">
        <f t="shared" si="1"/>
        <v>0.2580020948960714</v>
      </c>
      <c r="O15" s="29">
        <f t="shared" si="1"/>
        <v>0.94918858528387351</v>
      </c>
    </row>
    <row r="16" spans="1:15" s="31" customFormat="1" ht="12.75" customHeight="1" x14ac:dyDescent="0.15">
      <c r="A16" s="5"/>
      <c r="B16" s="6" t="s">
        <v>31</v>
      </c>
      <c r="C16" s="7"/>
      <c r="D16" s="43">
        <v>6499430</v>
      </c>
      <c r="E16" s="44">
        <v>292663</v>
      </c>
      <c r="F16" s="44">
        <v>6800638</v>
      </c>
      <c r="G16" s="44">
        <v>64814</v>
      </c>
      <c r="H16" s="44">
        <v>0</v>
      </c>
      <c r="I16" s="44">
        <v>6421337</v>
      </c>
      <c r="J16" s="44">
        <v>63120</v>
      </c>
      <c r="K16" s="44">
        <v>6493002</v>
      </c>
      <c r="L16" s="45">
        <v>64814</v>
      </c>
      <c r="M16" s="29">
        <f t="shared" si="0"/>
        <v>0.98798463865292807</v>
      </c>
      <c r="N16" s="29">
        <f t="shared" si="1"/>
        <v>0.21567468385139221</v>
      </c>
      <c r="O16" s="29">
        <f t="shared" si="1"/>
        <v>0.95476365599815782</v>
      </c>
    </row>
    <row r="17" spans="1:15" s="31" customFormat="1" ht="12.75" customHeight="1" x14ac:dyDescent="0.15">
      <c r="A17" s="5"/>
      <c r="B17" s="6" t="s">
        <v>32</v>
      </c>
      <c r="C17" s="7"/>
      <c r="D17" s="43">
        <v>6854614</v>
      </c>
      <c r="E17" s="44">
        <v>265643</v>
      </c>
      <c r="F17" s="44">
        <v>7130201</v>
      </c>
      <c r="G17" s="44">
        <v>513639</v>
      </c>
      <c r="H17" s="44">
        <v>0</v>
      </c>
      <c r="I17" s="44">
        <v>6789690</v>
      </c>
      <c r="J17" s="44">
        <v>68453</v>
      </c>
      <c r="K17" s="44">
        <v>6868087</v>
      </c>
      <c r="L17" s="45">
        <v>508313</v>
      </c>
      <c r="M17" s="29">
        <f t="shared" si="0"/>
        <v>0.99052842362823057</v>
      </c>
      <c r="N17" s="29">
        <f t="shared" si="1"/>
        <v>0.25768794961659069</v>
      </c>
      <c r="O17" s="29">
        <f t="shared" si="1"/>
        <v>0.96323890448530136</v>
      </c>
    </row>
    <row r="18" spans="1:15" s="31" customFormat="1" ht="12.75" customHeight="1" x14ac:dyDescent="0.15">
      <c r="A18" s="13"/>
      <c r="B18" s="39" t="s">
        <v>33</v>
      </c>
      <c r="C18" s="15"/>
      <c r="D18" s="46">
        <v>6359646</v>
      </c>
      <c r="E18" s="47">
        <v>256054</v>
      </c>
      <c r="F18" s="47">
        <v>6621225</v>
      </c>
      <c r="G18" s="47">
        <v>294393</v>
      </c>
      <c r="H18" s="47">
        <v>0</v>
      </c>
      <c r="I18" s="47">
        <v>6308115</v>
      </c>
      <c r="J18" s="47">
        <v>81167</v>
      </c>
      <c r="K18" s="47">
        <v>6394807</v>
      </c>
      <c r="L18" s="51">
        <v>292674</v>
      </c>
      <c r="M18" s="32">
        <f t="shared" si="0"/>
        <v>0.99189719050399972</v>
      </c>
      <c r="N18" s="32">
        <f t="shared" si="1"/>
        <v>0.31699172830731015</v>
      </c>
      <c r="O18" s="32">
        <f t="shared" si="1"/>
        <v>0.96580421296663377</v>
      </c>
    </row>
    <row r="19" spans="1:15" s="31" customFormat="1" ht="12.75" customHeight="1" x14ac:dyDescent="0.15">
      <c r="A19" s="5"/>
      <c r="B19" s="6" t="s">
        <v>34</v>
      </c>
      <c r="C19" s="7"/>
      <c r="D19" s="52">
        <v>3784113</v>
      </c>
      <c r="E19" s="44">
        <v>314459</v>
      </c>
      <c r="F19" s="44">
        <v>4103826</v>
      </c>
      <c r="G19" s="44">
        <v>170831</v>
      </c>
      <c r="H19" s="44">
        <v>0</v>
      </c>
      <c r="I19" s="44">
        <v>3750021</v>
      </c>
      <c r="J19" s="44">
        <v>45979</v>
      </c>
      <c r="K19" s="44">
        <v>3801254</v>
      </c>
      <c r="L19" s="48">
        <v>169282</v>
      </c>
      <c r="M19" s="29">
        <f t="shared" si="0"/>
        <v>0.99099075529721237</v>
      </c>
      <c r="N19" s="29">
        <f t="shared" si="1"/>
        <v>0.14621619988615367</v>
      </c>
      <c r="O19" s="29">
        <f t="shared" si="1"/>
        <v>0.92627075319470176</v>
      </c>
    </row>
    <row r="20" spans="1:15" s="31" customFormat="1" ht="12.75" customHeight="1" x14ac:dyDescent="0.15">
      <c r="A20" s="5"/>
      <c r="B20" s="6" t="s">
        <v>35</v>
      </c>
      <c r="C20" s="7"/>
      <c r="D20" s="43">
        <v>7999465</v>
      </c>
      <c r="E20" s="44">
        <v>460986</v>
      </c>
      <c r="F20" s="44">
        <v>8468548</v>
      </c>
      <c r="G20" s="44">
        <v>318894</v>
      </c>
      <c r="H20" s="44">
        <v>0</v>
      </c>
      <c r="I20" s="44">
        <v>7922927</v>
      </c>
      <c r="J20" s="44">
        <v>131761</v>
      </c>
      <c r="K20" s="44">
        <v>8062785</v>
      </c>
      <c r="L20" s="45">
        <v>315900</v>
      </c>
      <c r="M20" s="29">
        <f t="shared" si="0"/>
        <v>0.9904321101473661</v>
      </c>
      <c r="N20" s="29">
        <f t="shared" si="1"/>
        <v>0.28582429835179374</v>
      </c>
      <c r="O20" s="29">
        <f t="shared" si="1"/>
        <v>0.95208588296364383</v>
      </c>
    </row>
    <row r="21" spans="1:15" s="31" customFormat="1" ht="12.75" customHeight="1" x14ac:dyDescent="0.15">
      <c r="A21" s="5"/>
      <c r="B21" s="6" t="s">
        <v>36</v>
      </c>
      <c r="C21" s="7"/>
      <c r="D21" s="43">
        <v>3245019</v>
      </c>
      <c r="E21" s="44">
        <v>299892</v>
      </c>
      <c r="F21" s="44">
        <v>3548964</v>
      </c>
      <c r="G21" s="44">
        <v>163786</v>
      </c>
      <c r="H21" s="44">
        <v>0</v>
      </c>
      <c r="I21" s="44">
        <v>3202579</v>
      </c>
      <c r="J21" s="44">
        <v>62643</v>
      </c>
      <c r="K21" s="44">
        <v>3269275</v>
      </c>
      <c r="L21" s="45">
        <v>161905</v>
      </c>
      <c r="M21" s="29">
        <f t="shared" si="0"/>
        <v>0.98692149414225305</v>
      </c>
      <c r="N21" s="29">
        <f t="shared" si="1"/>
        <v>0.20888519867152175</v>
      </c>
      <c r="O21" s="29">
        <f t="shared" si="1"/>
        <v>0.92119136739623164</v>
      </c>
    </row>
    <row r="22" spans="1:15" s="31" customFormat="1" ht="12.75" customHeight="1" x14ac:dyDescent="0.15">
      <c r="A22" s="5"/>
      <c r="B22" s="6" t="s">
        <v>37</v>
      </c>
      <c r="C22" s="7"/>
      <c r="D22" s="43">
        <v>3794948</v>
      </c>
      <c r="E22" s="44">
        <v>104385</v>
      </c>
      <c r="F22" s="44">
        <v>3902278</v>
      </c>
      <c r="G22" s="44">
        <v>33903</v>
      </c>
      <c r="H22" s="44">
        <v>0</v>
      </c>
      <c r="I22" s="44">
        <v>3767578</v>
      </c>
      <c r="J22" s="44">
        <v>33830</v>
      </c>
      <c r="K22" s="44">
        <v>3804353</v>
      </c>
      <c r="L22" s="45">
        <v>33869</v>
      </c>
      <c r="M22" s="29">
        <f t="shared" si="0"/>
        <v>0.99278777996431045</v>
      </c>
      <c r="N22" s="29">
        <f t="shared" si="1"/>
        <v>0.32408871006370649</v>
      </c>
      <c r="O22" s="29">
        <f t="shared" si="1"/>
        <v>0.974905683295757</v>
      </c>
    </row>
    <row r="23" spans="1:15" s="31" customFormat="1" ht="12.75" customHeight="1" x14ac:dyDescent="0.15">
      <c r="A23" s="13"/>
      <c r="B23" s="39" t="s">
        <v>38</v>
      </c>
      <c r="C23" s="15"/>
      <c r="D23" s="50">
        <v>6611685</v>
      </c>
      <c r="E23" s="47">
        <v>199418</v>
      </c>
      <c r="F23" s="47">
        <v>6814559</v>
      </c>
      <c r="G23" s="47">
        <v>65613</v>
      </c>
      <c r="H23" s="47">
        <v>894</v>
      </c>
      <c r="I23" s="47">
        <v>6569662</v>
      </c>
      <c r="J23" s="47">
        <v>54864</v>
      </c>
      <c r="K23" s="47">
        <v>6627982</v>
      </c>
      <c r="L23" s="51">
        <v>65613</v>
      </c>
      <c r="M23" s="32">
        <f t="shared" si="0"/>
        <v>0.99364413156404152</v>
      </c>
      <c r="N23" s="32">
        <f t="shared" si="1"/>
        <v>0.2751206009487609</v>
      </c>
      <c r="O23" s="32">
        <f t="shared" si="1"/>
        <v>0.97262082550022677</v>
      </c>
    </row>
    <row r="24" spans="1:15" s="31" customFormat="1" ht="12.75" customHeight="1" x14ac:dyDescent="0.15">
      <c r="A24" s="5"/>
      <c r="B24" s="38" t="s">
        <v>20</v>
      </c>
      <c r="C24" s="7"/>
      <c r="D24" s="52">
        <v>12639927</v>
      </c>
      <c r="E24" s="44">
        <v>737758</v>
      </c>
      <c r="F24" s="44">
        <v>13384135</v>
      </c>
      <c r="G24" s="44">
        <v>194256</v>
      </c>
      <c r="H24" s="44">
        <v>0</v>
      </c>
      <c r="I24" s="44">
        <v>12543963</v>
      </c>
      <c r="J24" s="44">
        <v>215756</v>
      </c>
      <c r="K24" s="44">
        <v>12766169</v>
      </c>
      <c r="L24" s="48">
        <v>194062</v>
      </c>
      <c r="M24" s="29">
        <f t="shared" si="0"/>
        <v>0.99240786754543753</v>
      </c>
      <c r="N24" s="29">
        <f t="shared" si="1"/>
        <v>0.29244820117165793</v>
      </c>
      <c r="O24" s="29">
        <f t="shared" si="1"/>
        <v>0.95382846930339538</v>
      </c>
    </row>
    <row r="25" spans="1:15" s="31" customFormat="1" ht="12.75" customHeight="1" x14ac:dyDescent="0.15">
      <c r="A25" s="5"/>
      <c r="B25" s="6" t="s">
        <v>39</v>
      </c>
      <c r="C25" s="7"/>
      <c r="D25" s="43">
        <v>12637734</v>
      </c>
      <c r="E25" s="44">
        <v>144211</v>
      </c>
      <c r="F25" s="44">
        <v>12788284</v>
      </c>
      <c r="G25" s="44">
        <v>119883</v>
      </c>
      <c r="H25" s="44">
        <v>0</v>
      </c>
      <c r="I25" s="44">
        <v>12608206</v>
      </c>
      <c r="J25" s="44">
        <v>81375</v>
      </c>
      <c r="K25" s="44">
        <v>12695920</v>
      </c>
      <c r="L25" s="45">
        <v>119801</v>
      </c>
      <c r="M25" s="29">
        <f t="shared" si="0"/>
        <v>0.99766350518217906</v>
      </c>
      <c r="N25" s="29">
        <f t="shared" si="1"/>
        <v>0.56427734361456472</v>
      </c>
      <c r="O25" s="29">
        <f t="shared" si="1"/>
        <v>0.99277745161117781</v>
      </c>
    </row>
    <row r="26" spans="1:15" s="31" customFormat="1" ht="12.75" customHeight="1" x14ac:dyDescent="0.15">
      <c r="A26" s="5"/>
      <c r="B26" s="6" t="s">
        <v>21</v>
      </c>
      <c r="C26" s="7"/>
      <c r="D26" s="43">
        <v>13097650</v>
      </c>
      <c r="E26" s="44">
        <v>334147</v>
      </c>
      <c r="F26" s="44">
        <v>13438587</v>
      </c>
      <c r="G26" s="44">
        <v>199677</v>
      </c>
      <c r="H26" s="44">
        <v>0</v>
      </c>
      <c r="I26" s="44">
        <v>13036044</v>
      </c>
      <c r="J26" s="44">
        <v>121262</v>
      </c>
      <c r="K26" s="44">
        <v>13164096</v>
      </c>
      <c r="L26" s="45">
        <v>199477</v>
      </c>
      <c r="M26" s="29">
        <f t="shared" si="0"/>
        <v>0.99529640813428366</v>
      </c>
      <c r="N26" s="29">
        <f t="shared" si="1"/>
        <v>0.36290016070771247</v>
      </c>
      <c r="O26" s="29">
        <f t="shared" si="1"/>
        <v>0.97957441507801379</v>
      </c>
    </row>
    <row r="27" spans="1:15" s="31" customFormat="1" ht="12.75" customHeight="1" x14ac:dyDescent="0.15">
      <c r="A27" s="5"/>
      <c r="B27" s="6" t="s">
        <v>40</v>
      </c>
      <c r="C27" s="7"/>
      <c r="D27" s="43">
        <v>9876620</v>
      </c>
      <c r="E27" s="44">
        <v>233187</v>
      </c>
      <c r="F27" s="44">
        <v>10117805</v>
      </c>
      <c r="G27" s="44">
        <v>54350</v>
      </c>
      <c r="H27" s="44">
        <v>0</v>
      </c>
      <c r="I27" s="44">
        <v>9821898</v>
      </c>
      <c r="J27" s="44">
        <v>120034</v>
      </c>
      <c r="K27" s="44">
        <v>9949930</v>
      </c>
      <c r="L27" s="45">
        <v>54350</v>
      </c>
      <c r="M27" s="29">
        <f t="shared" si="0"/>
        <v>0.99445944057784952</v>
      </c>
      <c r="N27" s="29">
        <f t="shared" si="1"/>
        <v>0.5147542530243967</v>
      </c>
      <c r="O27" s="29">
        <f t="shared" si="1"/>
        <v>0.98340796249779472</v>
      </c>
    </row>
    <row r="28" spans="1:15" s="31" customFormat="1" ht="12.75" customHeight="1" x14ac:dyDescent="0.15">
      <c r="A28" s="13"/>
      <c r="B28" s="39" t="s">
        <v>22</v>
      </c>
      <c r="C28" s="15"/>
      <c r="D28" s="50">
        <v>7762910</v>
      </c>
      <c r="E28" s="47">
        <v>294175</v>
      </c>
      <c r="F28" s="47">
        <v>8062203</v>
      </c>
      <c r="G28" s="47">
        <v>100176</v>
      </c>
      <c r="H28" s="47">
        <v>0</v>
      </c>
      <c r="I28" s="47">
        <v>7686833</v>
      </c>
      <c r="J28" s="47">
        <v>99225</v>
      </c>
      <c r="K28" s="47">
        <v>7791176</v>
      </c>
      <c r="L28" s="51">
        <v>99675</v>
      </c>
      <c r="M28" s="32">
        <f t="shared" si="0"/>
        <v>0.9901999379098817</v>
      </c>
      <c r="N28" s="32">
        <f t="shared" si="1"/>
        <v>0.33729922665080309</v>
      </c>
      <c r="O28" s="32">
        <f t="shared" si="1"/>
        <v>0.96638300970590796</v>
      </c>
    </row>
    <row r="29" spans="1:15" s="31" customFormat="1" ht="12.75" customHeight="1" x14ac:dyDescent="0.15">
      <c r="A29" s="5"/>
      <c r="B29" s="6" t="s">
        <v>41</v>
      </c>
      <c r="C29" s="7"/>
      <c r="D29" s="52">
        <v>7167621</v>
      </c>
      <c r="E29" s="44">
        <v>152134</v>
      </c>
      <c r="F29" s="44">
        <v>7324758</v>
      </c>
      <c r="G29" s="44">
        <v>140613</v>
      </c>
      <c r="H29" s="44">
        <v>0</v>
      </c>
      <c r="I29" s="44">
        <v>7136132</v>
      </c>
      <c r="J29" s="44">
        <v>60355</v>
      </c>
      <c r="K29" s="44">
        <v>7201490</v>
      </c>
      <c r="L29" s="48">
        <v>139476</v>
      </c>
      <c r="M29" s="29">
        <f t="shared" si="0"/>
        <v>0.99560677106113726</v>
      </c>
      <c r="N29" s="29">
        <f t="shared" si="1"/>
        <v>0.39672262610593295</v>
      </c>
      <c r="O29" s="29">
        <f t="shared" si="1"/>
        <v>0.9831710481083471</v>
      </c>
    </row>
    <row r="30" spans="1:15" s="31" customFormat="1" ht="12.75" customHeight="1" x14ac:dyDescent="0.15">
      <c r="A30" s="5"/>
      <c r="B30" s="6" t="s">
        <v>42</v>
      </c>
      <c r="C30" s="7"/>
      <c r="D30" s="43">
        <v>6833854</v>
      </c>
      <c r="E30" s="44">
        <v>199569</v>
      </c>
      <c r="F30" s="44">
        <v>7038303</v>
      </c>
      <c r="G30" s="44">
        <v>45538</v>
      </c>
      <c r="H30" s="44">
        <v>0</v>
      </c>
      <c r="I30" s="44">
        <v>6784526</v>
      </c>
      <c r="J30" s="44">
        <v>85754</v>
      </c>
      <c r="K30" s="44">
        <v>6875160</v>
      </c>
      <c r="L30" s="45">
        <v>45538</v>
      </c>
      <c r="M30" s="29">
        <f t="shared" si="0"/>
        <v>0.99278181828291912</v>
      </c>
      <c r="N30" s="29">
        <f t="shared" si="1"/>
        <v>0.42969599486894255</v>
      </c>
      <c r="O30" s="29">
        <f t="shared" si="1"/>
        <v>0.97682069101031888</v>
      </c>
    </row>
    <row r="31" spans="1:15" s="31" customFormat="1" ht="12.75" customHeight="1" x14ac:dyDescent="0.15">
      <c r="A31" s="5"/>
      <c r="B31" s="6" t="s">
        <v>25</v>
      </c>
      <c r="C31" s="7"/>
      <c r="D31" s="43">
        <v>2911740</v>
      </c>
      <c r="E31" s="44">
        <v>90774</v>
      </c>
      <c r="F31" s="44">
        <v>3006668</v>
      </c>
      <c r="G31" s="44">
        <v>0</v>
      </c>
      <c r="H31" s="44">
        <v>0</v>
      </c>
      <c r="I31" s="44">
        <v>2883284</v>
      </c>
      <c r="J31" s="44">
        <v>27143</v>
      </c>
      <c r="K31" s="44">
        <v>2914581</v>
      </c>
      <c r="L31" s="45">
        <v>0</v>
      </c>
      <c r="M31" s="29">
        <f t="shared" si="0"/>
        <v>0.99022714940207579</v>
      </c>
      <c r="N31" s="29">
        <f t="shared" si="1"/>
        <v>0.2990173397668936</v>
      </c>
      <c r="O31" s="29">
        <f t="shared" si="1"/>
        <v>0.9693724082605728</v>
      </c>
    </row>
    <row r="32" spans="1:15" s="31" customFormat="1" ht="12.75" customHeight="1" x14ac:dyDescent="0.15">
      <c r="A32" s="5"/>
      <c r="B32" s="6" t="s">
        <v>43</v>
      </c>
      <c r="C32" s="7"/>
      <c r="D32" s="43">
        <v>5027384</v>
      </c>
      <c r="E32" s="44">
        <v>247486</v>
      </c>
      <c r="F32" s="44">
        <v>5277772</v>
      </c>
      <c r="G32" s="44">
        <v>169578</v>
      </c>
      <c r="H32" s="44">
        <v>0</v>
      </c>
      <c r="I32" s="44">
        <v>5004469</v>
      </c>
      <c r="J32" s="44">
        <v>143266</v>
      </c>
      <c r="K32" s="44">
        <v>5150637</v>
      </c>
      <c r="L32" s="45">
        <v>169578</v>
      </c>
      <c r="M32" s="29">
        <f t="shared" si="0"/>
        <v>0.99544196345455216</v>
      </c>
      <c r="N32" s="29">
        <f t="shared" si="1"/>
        <v>0.5788852702779147</v>
      </c>
      <c r="O32" s="29">
        <f t="shared" si="1"/>
        <v>0.97591123678703817</v>
      </c>
    </row>
    <row r="33" spans="1:15" s="31" customFormat="1" ht="12.75" customHeight="1" x14ac:dyDescent="0.15">
      <c r="A33" s="13"/>
      <c r="B33" s="39" t="s">
        <v>44</v>
      </c>
      <c r="C33" s="15"/>
      <c r="D33" s="50">
        <v>2937227</v>
      </c>
      <c r="E33" s="47">
        <v>239751</v>
      </c>
      <c r="F33" s="47">
        <v>3180467</v>
      </c>
      <c r="G33" s="47">
        <v>0</v>
      </c>
      <c r="H33" s="47">
        <v>0</v>
      </c>
      <c r="I33" s="47">
        <v>2894099</v>
      </c>
      <c r="J33" s="47">
        <v>61339</v>
      </c>
      <c r="K33" s="47">
        <v>2958927</v>
      </c>
      <c r="L33" s="51">
        <v>0</v>
      </c>
      <c r="M33" s="32">
        <f t="shared" si="0"/>
        <v>0.98531676305576654</v>
      </c>
      <c r="N33" s="32">
        <f t="shared" si="1"/>
        <v>0.25584460544481569</v>
      </c>
      <c r="O33" s="32">
        <f t="shared" si="1"/>
        <v>0.93034356275352015</v>
      </c>
    </row>
    <row r="34" spans="1:15" s="31" customFormat="1" ht="12.75" customHeight="1" x14ac:dyDescent="0.15">
      <c r="A34" s="5"/>
      <c r="B34" s="6" t="s">
        <v>45</v>
      </c>
      <c r="C34" s="7"/>
      <c r="D34" s="52">
        <v>6915111</v>
      </c>
      <c r="E34" s="44">
        <v>924141</v>
      </c>
      <c r="F34" s="44">
        <v>7847926</v>
      </c>
      <c r="G34" s="44">
        <v>345916</v>
      </c>
      <c r="H34" s="44">
        <v>0</v>
      </c>
      <c r="I34" s="44">
        <v>6863780</v>
      </c>
      <c r="J34" s="44">
        <v>69244</v>
      </c>
      <c r="K34" s="44">
        <v>6941698</v>
      </c>
      <c r="L34" s="48">
        <v>343753</v>
      </c>
      <c r="M34" s="29">
        <f t="shared" si="0"/>
        <v>0.99257698104918346</v>
      </c>
      <c r="N34" s="29">
        <f t="shared" si="1"/>
        <v>7.4927960127296592E-2</v>
      </c>
      <c r="O34" s="29">
        <f t="shared" si="1"/>
        <v>0.88452643411775289</v>
      </c>
    </row>
    <row r="35" spans="1:15" s="31" customFormat="1" ht="12.75" customHeight="1" x14ac:dyDescent="0.15">
      <c r="A35" s="5"/>
      <c r="B35" s="6" t="s">
        <v>46</v>
      </c>
      <c r="C35" s="7"/>
      <c r="D35" s="43">
        <v>3714482</v>
      </c>
      <c r="E35" s="44">
        <v>172366</v>
      </c>
      <c r="F35" s="44">
        <v>3892400</v>
      </c>
      <c r="G35" s="44">
        <v>0</v>
      </c>
      <c r="H35" s="44">
        <v>0</v>
      </c>
      <c r="I35" s="44">
        <v>3678527</v>
      </c>
      <c r="J35" s="44">
        <v>92361</v>
      </c>
      <c r="K35" s="44">
        <v>3776440</v>
      </c>
      <c r="L35" s="45">
        <v>0</v>
      </c>
      <c r="M35" s="29">
        <f t="shared" si="0"/>
        <v>0.990320319226207</v>
      </c>
      <c r="N35" s="29">
        <f t="shared" si="1"/>
        <v>0.53584233549539928</v>
      </c>
      <c r="O35" s="29">
        <f t="shared" si="1"/>
        <v>0.9702086116534786</v>
      </c>
    </row>
    <row r="36" spans="1:15" s="31" customFormat="1" ht="12.75" customHeight="1" x14ac:dyDescent="0.15">
      <c r="A36" s="5"/>
      <c r="B36" s="6" t="s">
        <v>83</v>
      </c>
      <c r="C36" s="7"/>
      <c r="D36" s="43">
        <v>9870301</v>
      </c>
      <c r="E36" s="44">
        <v>165375</v>
      </c>
      <c r="F36" s="44">
        <v>10047462</v>
      </c>
      <c r="G36" s="44">
        <v>69203</v>
      </c>
      <c r="H36" s="44">
        <v>0</v>
      </c>
      <c r="I36" s="44">
        <v>9821966</v>
      </c>
      <c r="J36" s="44">
        <v>73987</v>
      </c>
      <c r="K36" s="44">
        <v>9907739</v>
      </c>
      <c r="L36" s="45">
        <v>69203</v>
      </c>
      <c r="M36" s="29">
        <f t="shared" si="0"/>
        <v>0.99510298622098758</v>
      </c>
      <c r="N36" s="29">
        <f t="shared" si="1"/>
        <v>0.44738926681783825</v>
      </c>
      <c r="O36" s="29">
        <f t="shared" si="1"/>
        <v>0.98609370207122948</v>
      </c>
    </row>
    <row r="37" spans="1:15" s="31" customFormat="1" ht="12.75" customHeight="1" x14ac:dyDescent="0.15">
      <c r="A37" s="5"/>
      <c r="B37" s="6" t="s">
        <v>90</v>
      </c>
      <c r="C37" s="7"/>
      <c r="D37" s="43">
        <v>6130749</v>
      </c>
      <c r="E37" s="44">
        <v>375029</v>
      </c>
      <c r="F37" s="44">
        <v>6510477</v>
      </c>
      <c r="G37" s="44">
        <v>249114</v>
      </c>
      <c r="H37" s="44">
        <v>0</v>
      </c>
      <c r="I37" s="44">
        <v>6084209</v>
      </c>
      <c r="J37" s="44">
        <v>235754</v>
      </c>
      <c r="K37" s="44">
        <v>6324662</v>
      </c>
      <c r="L37" s="45">
        <v>247797</v>
      </c>
      <c r="M37" s="29">
        <f t="shared" si="0"/>
        <v>0.99240875788586358</v>
      </c>
      <c r="N37" s="29">
        <f t="shared" si="1"/>
        <v>0.62862871937903464</v>
      </c>
      <c r="O37" s="29">
        <f t="shared" si="1"/>
        <v>0.97145908049440921</v>
      </c>
    </row>
    <row r="38" spans="1:15" s="31" customFormat="1" ht="12.75" customHeight="1" x14ac:dyDescent="0.15">
      <c r="A38" s="13"/>
      <c r="B38" s="39" t="s">
        <v>47</v>
      </c>
      <c r="C38" s="15"/>
      <c r="D38" s="50">
        <v>3741709</v>
      </c>
      <c r="E38" s="47">
        <v>195360</v>
      </c>
      <c r="F38" s="47">
        <v>3941020</v>
      </c>
      <c r="G38" s="47">
        <v>66751</v>
      </c>
      <c r="H38" s="47">
        <v>0</v>
      </c>
      <c r="I38" s="47">
        <v>3703396</v>
      </c>
      <c r="J38" s="47">
        <v>48615</v>
      </c>
      <c r="K38" s="47">
        <v>3755962</v>
      </c>
      <c r="L38" s="51">
        <v>66671</v>
      </c>
      <c r="M38" s="32">
        <f t="shared" si="0"/>
        <v>0.98976056128362733</v>
      </c>
      <c r="N38" s="32">
        <f t="shared" si="1"/>
        <v>0.24884828009828011</v>
      </c>
      <c r="O38" s="32">
        <f t="shared" si="1"/>
        <v>0.95304312081643838</v>
      </c>
    </row>
    <row r="39" spans="1:15" s="31" customFormat="1" ht="12.75" customHeight="1" x14ac:dyDescent="0.15">
      <c r="A39" s="5"/>
      <c r="B39" s="6" t="s">
        <v>48</v>
      </c>
      <c r="C39" s="7"/>
      <c r="D39" s="52">
        <v>3251703</v>
      </c>
      <c r="E39" s="44">
        <v>93725</v>
      </c>
      <c r="F39" s="44">
        <v>3347793</v>
      </c>
      <c r="G39" s="44">
        <v>40065</v>
      </c>
      <c r="H39" s="44">
        <v>0</v>
      </c>
      <c r="I39" s="44">
        <v>3226507</v>
      </c>
      <c r="J39" s="44">
        <v>42009</v>
      </c>
      <c r="K39" s="44">
        <v>3270881</v>
      </c>
      <c r="L39" s="48">
        <v>39980</v>
      </c>
      <c r="M39" s="29">
        <f t="shared" si="0"/>
        <v>0.99225144485827887</v>
      </c>
      <c r="N39" s="29">
        <f t="shared" si="1"/>
        <v>0.44821552413977062</v>
      </c>
      <c r="O39" s="29">
        <f t="shared" si="1"/>
        <v>0.97702605866013814</v>
      </c>
    </row>
    <row r="40" spans="1:15" s="31" customFormat="1" ht="12.75" customHeight="1" x14ac:dyDescent="0.15">
      <c r="A40" s="5"/>
      <c r="B40" s="6" t="s">
        <v>49</v>
      </c>
      <c r="C40" s="7"/>
      <c r="D40" s="43">
        <v>5621718</v>
      </c>
      <c r="E40" s="44">
        <v>216500</v>
      </c>
      <c r="F40" s="44">
        <v>5841634</v>
      </c>
      <c r="G40" s="44">
        <v>94650</v>
      </c>
      <c r="H40" s="44">
        <v>0</v>
      </c>
      <c r="I40" s="44">
        <v>5580587</v>
      </c>
      <c r="J40" s="44">
        <v>62208</v>
      </c>
      <c r="K40" s="44">
        <v>5646211</v>
      </c>
      <c r="L40" s="45">
        <v>94789</v>
      </c>
      <c r="M40" s="29">
        <f t="shared" si="0"/>
        <v>0.99268355331946567</v>
      </c>
      <c r="N40" s="29">
        <f t="shared" si="1"/>
        <v>0.28733487297921478</v>
      </c>
      <c r="O40" s="29">
        <f t="shared" si="1"/>
        <v>0.96654651763530541</v>
      </c>
    </row>
    <row r="41" spans="1:15" s="31" customFormat="1" ht="12.75" customHeight="1" x14ac:dyDescent="0.15">
      <c r="A41" s="5"/>
      <c r="B41" s="6" t="s">
        <v>50</v>
      </c>
      <c r="C41" s="7"/>
      <c r="D41" s="43">
        <v>3162691</v>
      </c>
      <c r="E41" s="44">
        <v>127592</v>
      </c>
      <c r="F41" s="44">
        <v>3294505</v>
      </c>
      <c r="G41" s="44">
        <v>68703</v>
      </c>
      <c r="H41" s="44">
        <v>0</v>
      </c>
      <c r="I41" s="44">
        <v>3136143</v>
      </c>
      <c r="J41" s="44">
        <v>36734</v>
      </c>
      <c r="K41" s="44">
        <v>3177099</v>
      </c>
      <c r="L41" s="45">
        <v>69056</v>
      </c>
      <c r="M41" s="29">
        <f t="shared" ref="M41:M72" si="2">IF(I41=0,"",(I41/D41))</f>
        <v>0.99160588245895664</v>
      </c>
      <c r="N41" s="29">
        <f t="shared" si="1"/>
        <v>0.28790206282525549</v>
      </c>
      <c r="O41" s="29">
        <f t="shared" si="1"/>
        <v>0.96436308337671361</v>
      </c>
    </row>
    <row r="42" spans="1:15" s="31" customFormat="1" ht="12.75" customHeight="1" x14ac:dyDescent="0.15">
      <c r="A42" s="5"/>
      <c r="B42" s="6" t="s">
        <v>51</v>
      </c>
      <c r="C42" s="7"/>
      <c r="D42" s="43">
        <v>4944430</v>
      </c>
      <c r="E42" s="44">
        <v>90829</v>
      </c>
      <c r="F42" s="44">
        <v>5039539</v>
      </c>
      <c r="G42" s="44">
        <v>102170</v>
      </c>
      <c r="H42" s="44">
        <v>0</v>
      </c>
      <c r="I42" s="44">
        <v>4922954</v>
      </c>
      <c r="J42" s="44">
        <v>44597</v>
      </c>
      <c r="K42" s="44">
        <v>4971831</v>
      </c>
      <c r="L42" s="45">
        <v>102486</v>
      </c>
      <c r="M42" s="29">
        <f t="shared" si="2"/>
        <v>0.99565652663704407</v>
      </c>
      <c r="N42" s="29">
        <f t="shared" si="1"/>
        <v>0.49099957062171773</v>
      </c>
      <c r="O42" s="29">
        <f t="shared" si="1"/>
        <v>0.98656464410732803</v>
      </c>
    </row>
    <row r="43" spans="1:15" s="31" customFormat="1" ht="12.75" customHeight="1" x14ac:dyDescent="0.15">
      <c r="A43" s="13"/>
      <c r="B43" s="39" t="s">
        <v>52</v>
      </c>
      <c r="C43" s="15"/>
      <c r="D43" s="50">
        <v>2176249</v>
      </c>
      <c r="E43" s="47">
        <v>73456</v>
      </c>
      <c r="F43" s="47">
        <v>2251074</v>
      </c>
      <c r="G43" s="47">
        <v>47393</v>
      </c>
      <c r="H43" s="47">
        <v>0</v>
      </c>
      <c r="I43" s="47">
        <v>2168857</v>
      </c>
      <c r="J43" s="47">
        <v>63493</v>
      </c>
      <c r="K43" s="47">
        <v>2233719</v>
      </c>
      <c r="L43" s="51">
        <v>47202</v>
      </c>
      <c r="M43" s="32">
        <f t="shared" si="2"/>
        <v>0.99660332985793443</v>
      </c>
      <c r="N43" s="32">
        <f t="shared" si="1"/>
        <v>0.86436778479634069</v>
      </c>
      <c r="O43" s="32">
        <f t="shared" si="1"/>
        <v>0.99229034674115557</v>
      </c>
    </row>
    <row r="44" spans="1:15" s="31" customFormat="1" ht="12.75" customHeight="1" x14ac:dyDescent="0.15">
      <c r="A44" s="5"/>
      <c r="B44" s="38" t="s">
        <v>53</v>
      </c>
      <c r="C44" s="7"/>
      <c r="D44" s="52">
        <v>6835984</v>
      </c>
      <c r="E44" s="44">
        <v>83473</v>
      </c>
      <c r="F44" s="44">
        <v>6925186</v>
      </c>
      <c r="G44" s="44">
        <v>148796</v>
      </c>
      <c r="H44" s="44">
        <v>0</v>
      </c>
      <c r="I44" s="44">
        <v>6820433</v>
      </c>
      <c r="J44" s="44">
        <v>49852</v>
      </c>
      <c r="K44" s="44">
        <v>6876014</v>
      </c>
      <c r="L44" s="48">
        <v>148560</v>
      </c>
      <c r="M44" s="29">
        <f t="shared" si="2"/>
        <v>0.99772512633148347</v>
      </c>
      <c r="N44" s="29">
        <f t="shared" si="1"/>
        <v>0.59722305416122579</v>
      </c>
      <c r="O44" s="29">
        <f t="shared" si="1"/>
        <v>0.99289954089319765</v>
      </c>
    </row>
    <row r="45" spans="1:15" s="31" customFormat="1" ht="12.75" customHeight="1" x14ac:dyDescent="0.15">
      <c r="A45" s="5"/>
      <c r="B45" s="6" t="s">
        <v>54</v>
      </c>
      <c r="C45" s="7"/>
      <c r="D45" s="43">
        <v>1254410</v>
      </c>
      <c r="E45" s="44">
        <v>21256</v>
      </c>
      <c r="F45" s="44">
        <v>1276343</v>
      </c>
      <c r="G45" s="44">
        <v>0</v>
      </c>
      <c r="H45" s="44">
        <v>0</v>
      </c>
      <c r="I45" s="44">
        <v>1247212</v>
      </c>
      <c r="J45" s="44">
        <v>10278</v>
      </c>
      <c r="K45" s="44">
        <v>1258167</v>
      </c>
      <c r="L45" s="45">
        <v>0</v>
      </c>
      <c r="M45" s="29">
        <f t="shared" si="2"/>
        <v>0.99426184421361441</v>
      </c>
      <c r="N45" s="29">
        <f t="shared" si="1"/>
        <v>0.48353406097101997</v>
      </c>
      <c r="O45" s="29">
        <f t="shared" si="1"/>
        <v>0.98575931391483329</v>
      </c>
    </row>
    <row r="46" spans="1:15" s="31" customFormat="1" ht="12.75" customHeight="1" x14ac:dyDescent="0.15">
      <c r="A46" s="5"/>
      <c r="B46" s="6" t="s">
        <v>55</v>
      </c>
      <c r="C46" s="7"/>
      <c r="D46" s="43">
        <v>2583871</v>
      </c>
      <c r="E46" s="44">
        <v>84731</v>
      </c>
      <c r="F46" s="44">
        <v>2671062</v>
      </c>
      <c r="G46" s="44">
        <v>0</v>
      </c>
      <c r="H46" s="44">
        <v>0</v>
      </c>
      <c r="I46" s="44">
        <v>2566347</v>
      </c>
      <c r="J46" s="44">
        <v>38599</v>
      </c>
      <c r="K46" s="44">
        <v>2607406</v>
      </c>
      <c r="L46" s="45">
        <v>0</v>
      </c>
      <c r="M46" s="29">
        <f t="shared" si="2"/>
        <v>0.99321792767518191</v>
      </c>
      <c r="N46" s="29">
        <f t="shared" si="1"/>
        <v>0.45554755638432215</v>
      </c>
      <c r="O46" s="29">
        <f t="shared" si="1"/>
        <v>0.97616828063144923</v>
      </c>
    </row>
    <row r="47" spans="1:15" s="31" customFormat="1" ht="12.75" customHeight="1" x14ac:dyDescent="0.15">
      <c r="A47" s="5"/>
      <c r="B47" s="6" t="s">
        <v>56</v>
      </c>
      <c r="C47" s="7"/>
      <c r="D47" s="43">
        <v>2958255</v>
      </c>
      <c r="E47" s="44">
        <v>200788</v>
      </c>
      <c r="F47" s="44">
        <v>3161642</v>
      </c>
      <c r="G47" s="44">
        <v>0</v>
      </c>
      <c r="H47" s="44">
        <v>0</v>
      </c>
      <c r="I47" s="44">
        <v>2926454</v>
      </c>
      <c r="J47" s="44">
        <v>56899</v>
      </c>
      <c r="K47" s="44">
        <v>2985952</v>
      </c>
      <c r="L47" s="45">
        <v>0</v>
      </c>
      <c r="M47" s="29">
        <f t="shared" si="2"/>
        <v>0.98925008155145522</v>
      </c>
      <c r="N47" s="29">
        <f t="shared" si="1"/>
        <v>0.28337848875430804</v>
      </c>
      <c r="O47" s="29">
        <f t="shared" si="1"/>
        <v>0.94443077362965189</v>
      </c>
    </row>
    <row r="48" spans="1:15" s="31" customFormat="1" ht="12.75" customHeight="1" x14ac:dyDescent="0.15">
      <c r="A48" s="13"/>
      <c r="B48" s="39" t="s">
        <v>57</v>
      </c>
      <c r="C48" s="15"/>
      <c r="D48" s="50">
        <v>2003923</v>
      </c>
      <c r="E48" s="47">
        <v>89337</v>
      </c>
      <c r="F48" s="47">
        <v>2095010</v>
      </c>
      <c r="G48" s="47">
        <v>0</v>
      </c>
      <c r="H48" s="47">
        <v>0</v>
      </c>
      <c r="I48" s="47">
        <v>1988802</v>
      </c>
      <c r="J48" s="47">
        <v>39600</v>
      </c>
      <c r="K48" s="47">
        <v>2030152</v>
      </c>
      <c r="L48" s="51">
        <v>0</v>
      </c>
      <c r="M48" s="32">
        <f t="shared" si="2"/>
        <v>0.9924543008888066</v>
      </c>
      <c r="N48" s="32">
        <f t="shared" si="1"/>
        <v>0.44326538836092549</v>
      </c>
      <c r="O48" s="32">
        <f t="shared" si="1"/>
        <v>0.96904167521873408</v>
      </c>
    </row>
    <row r="49" spans="1:15" s="31" customFormat="1" ht="12.75" customHeight="1" x14ac:dyDescent="0.15">
      <c r="A49" s="5"/>
      <c r="B49" s="6" t="s">
        <v>58</v>
      </c>
      <c r="C49" s="7"/>
      <c r="D49" s="52">
        <v>816232</v>
      </c>
      <c r="E49" s="44">
        <v>56766</v>
      </c>
      <c r="F49" s="44">
        <v>873279</v>
      </c>
      <c r="G49" s="44">
        <v>0</v>
      </c>
      <c r="H49" s="44">
        <v>0</v>
      </c>
      <c r="I49" s="44">
        <v>804330</v>
      </c>
      <c r="J49" s="44">
        <v>13696</v>
      </c>
      <c r="K49" s="44">
        <v>818307</v>
      </c>
      <c r="L49" s="48">
        <v>0</v>
      </c>
      <c r="M49" s="29">
        <f t="shared" si="2"/>
        <v>0.9854183614462555</v>
      </c>
      <c r="N49" s="29">
        <f t="shared" si="1"/>
        <v>0.24127118345488496</v>
      </c>
      <c r="O49" s="29">
        <f t="shared" si="1"/>
        <v>0.93705104554214635</v>
      </c>
    </row>
    <row r="50" spans="1:15" s="31" customFormat="1" ht="12.75" customHeight="1" x14ac:dyDescent="0.15">
      <c r="A50" s="5"/>
      <c r="B50" s="6" t="s">
        <v>59</v>
      </c>
      <c r="C50" s="7"/>
      <c r="D50" s="43">
        <v>1822905</v>
      </c>
      <c r="E50" s="44">
        <v>82551</v>
      </c>
      <c r="F50" s="44">
        <v>1907783</v>
      </c>
      <c r="G50" s="44">
        <v>0</v>
      </c>
      <c r="H50" s="44">
        <v>0</v>
      </c>
      <c r="I50" s="44">
        <v>1802428</v>
      </c>
      <c r="J50" s="44">
        <v>34044</v>
      </c>
      <c r="K50" s="44">
        <v>1838799</v>
      </c>
      <c r="L50" s="45">
        <v>0</v>
      </c>
      <c r="M50" s="29">
        <f t="shared" si="2"/>
        <v>0.98876683096486107</v>
      </c>
      <c r="N50" s="29">
        <f t="shared" si="1"/>
        <v>0.41239960751535415</v>
      </c>
      <c r="O50" s="29">
        <f t="shared" si="1"/>
        <v>0.96384075128041291</v>
      </c>
    </row>
    <row r="51" spans="1:15" s="31" customFormat="1" ht="12.75" customHeight="1" x14ac:dyDescent="0.15">
      <c r="A51" s="5"/>
      <c r="B51" s="6" t="s">
        <v>60</v>
      </c>
      <c r="C51" s="7"/>
      <c r="D51" s="43">
        <v>1179228</v>
      </c>
      <c r="E51" s="44">
        <v>36398</v>
      </c>
      <c r="F51" s="44">
        <v>1216633</v>
      </c>
      <c r="G51" s="44">
        <v>0</v>
      </c>
      <c r="H51" s="44">
        <v>0</v>
      </c>
      <c r="I51" s="44">
        <v>1173605</v>
      </c>
      <c r="J51" s="44">
        <v>13898</v>
      </c>
      <c r="K51" s="44">
        <v>1188510</v>
      </c>
      <c r="L51" s="45">
        <v>0</v>
      </c>
      <c r="M51" s="29">
        <f t="shared" si="2"/>
        <v>0.99523162611471239</v>
      </c>
      <c r="N51" s="29">
        <f t="shared" si="1"/>
        <v>0.38183416671245674</v>
      </c>
      <c r="O51" s="29">
        <f t="shared" si="1"/>
        <v>0.97688456584689054</v>
      </c>
    </row>
    <row r="52" spans="1:15" s="31" customFormat="1" ht="12.75" customHeight="1" x14ac:dyDescent="0.15">
      <c r="A52" s="5"/>
      <c r="B52" s="6" t="s">
        <v>61</v>
      </c>
      <c r="C52" s="7"/>
      <c r="D52" s="43">
        <v>3190034</v>
      </c>
      <c r="E52" s="44">
        <v>171811</v>
      </c>
      <c r="F52" s="44">
        <v>3365011</v>
      </c>
      <c r="G52" s="44">
        <v>29288</v>
      </c>
      <c r="H52" s="44">
        <v>0</v>
      </c>
      <c r="I52" s="44">
        <v>3162515</v>
      </c>
      <c r="J52" s="44">
        <v>31212</v>
      </c>
      <c r="K52" s="44">
        <v>3196893</v>
      </c>
      <c r="L52" s="45">
        <v>29229</v>
      </c>
      <c r="M52" s="29">
        <f t="shared" si="2"/>
        <v>0.99137344617643575</v>
      </c>
      <c r="N52" s="29">
        <f t="shared" si="1"/>
        <v>0.18166473625088034</v>
      </c>
      <c r="O52" s="29">
        <f t="shared" si="1"/>
        <v>0.95003939065875265</v>
      </c>
    </row>
    <row r="53" spans="1:15" s="31" customFormat="1" ht="12.75" customHeight="1" x14ac:dyDescent="0.15">
      <c r="A53" s="13"/>
      <c r="B53" s="39" t="s">
        <v>62</v>
      </c>
      <c r="C53" s="15"/>
      <c r="D53" s="50">
        <v>158913</v>
      </c>
      <c r="E53" s="47">
        <v>6517</v>
      </c>
      <c r="F53" s="47">
        <v>165694</v>
      </c>
      <c r="G53" s="47">
        <v>0</v>
      </c>
      <c r="H53" s="47">
        <v>0</v>
      </c>
      <c r="I53" s="47">
        <v>157101</v>
      </c>
      <c r="J53" s="47">
        <v>3630</v>
      </c>
      <c r="K53" s="47">
        <v>160995</v>
      </c>
      <c r="L53" s="51">
        <v>0</v>
      </c>
      <c r="M53" s="32">
        <f t="shared" si="2"/>
        <v>0.98859753450000942</v>
      </c>
      <c r="N53" s="32">
        <f t="shared" si="1"/>
        <v>0.557004756789934</v>
      </c>
      <c r="O53" s="32">
        <f t="shared" si="1"/>
        <v>0.97164049392253193</v>
      </c>
    </row>
    <row r="54" spans="1:15" s="31" customFormat="1" ht="12.75" customHeight="1" x14ac:dyDescent="0.15">
      <c r="A54" s="5"/>
      <c r="B54" s="6" t="s">
        <v>23</v>
      </c>
      <c r="C54" s="7"/>
      <c r="D54" s="52">
        <v>1639375</v>
      </c>
      <c r="E54" s="44">
        <v>85432</v>
      </c>
      <c r="F54" s="44">
        <v>1726539</v>
      </c>
      <c r="G54" s="44">
        <v>0</v>
      </c>
      <c r="H54" s="44">
        <v>0</v>
      </c>
      <c r="I54" s="44">
        <v>1621661</v>
      </c>
      <c r="J54" s="44">
        <v>18655</v>
      </c>
      <c r="K54" s="44">
        <v>1642048</v>
      </c>
      <c r="L54" s="48">
        <v>0</v>
      </c>
      <c r="M54" s="29">
        <f t="shared" si="2"/>
        <v>0.98919466260007627</v>
      </c>
      <c r="N54" s="29">
        <f t="shared" si="1"/>
        <v>0.218360801573181</v>
      </c>
      <c r="O54" s="29">
        <f t="shared" si="1"/>
        <v>0.95106337012949027</v>
      </c>
    </row>
    <row r="55" spans="1:15" s="31" customFormat="1" ht="12.75" customHeight="1" x14ac:dyDescent="0.15">
      <c r="A55" s="5"/>
      <c r="B55" s="6" t="s">
        <v>63</v>
      </c>
      <c r="C55" s="7"/>
      <c r="D55" s="43">
        <v>1465663</v>
      </c>
      <c r="E55" s="44">
        <v>36806</v>
      </c>
      <c r="F55" s="44">
        <v>1504026</v>
      </c>
      <c r="G55" s="44">
        <v>0</v>
      </c>
      <c r="H55" s="44">
        <v>0</v>
      </c>
      <c r="I55" s="44">
        <v>1457788</v>
      </c>
      <c r="J55" s="44">
        <v>10780</v>
      </c>
      <c r="K55" s="44">
        <v>1470125</v>
      </c>
      <c r="L55" s="45">
        <v>0</v>
      </c>
      <c r="M55" s="29">
        <f t="shared" si="2"/>
        <v>0.99462700497999879</v>
      </c>
      <c r="N55" s="29">
        <f t="shared" si="1"/>
        <v>0.29288702928870292</v>
      </c>
      <c r="O55" s="29">
        <f t="shared" si="1"/>
        <v>0.97745983114653601</v>
      </c>
    </row>
    <row r="56" spans="1:15" s="31" customFormat="1" ht="12.75" customHeight="1" x14ac:dyDescent="0.15">
      <c r="A56" s="5"/>
      <c r="B56" s="6" t="s">
        <v>64</v>
      </c>
      <c r="C56" s="7"/>
      <c r="D56" s="43">
        <v>2438165</v>
      </c>
      <c r="E56" s="44">
        <v>60774</v>
      </c>
      <c r="F56" s="44">
        <v>2501327</v>
      </c>
      <c r="G56" s="44">
        <v>0</v>
      </c>
      <c r="H56" s="44">
        <v>0</v>
      </c>
      <c r="I56" s="44">
        <v>2417261</v>
      </c>
      <c r="J56" s="44">
        <v>14835</v>
      </c>
      <c r="K56" s="44">
        <v>2434484</v>
      </c>
      <c r="L56" s="45">
        <v>0</v>
      </c>
      <c r="M56" s="29">
        <f t="shared" si="2"/>
        <v>0.99142633907057154</v>
      </c>
      <c r="N56" s="29">
        <f t="shared" si="1"/>
        <v>0.24410109586336262</v>
      </c>
      <c r="O56" s="29">
        <f t="shared" si="1"/>
        <v>0.97327698457658673</v>
      </c>
    </row>
    <row r="57" spans="1:15" s="31" customFormat="1" ht="12.75" customHeight="1" x14ac:dyDescent="0.15">
      <c r="A57" s="5"/>
      <c r="B57" s="6" t="s">
        <v>65</v>
      </c>
      <c r="C57" s="7"/>
      <c r="D57" s="43">
        <v>886244</v>
      </c>
      <c r="E57" s="44">
        <v>17765</v>
      </c>
      <c r="F57" s="44">
        <v>904892</v>
      </c>
      <c r="G57" s="44">
        <v>3865</v>
      </c>
      <c r="H57" s="44">
        <v>0</v>
      </c>
      <c r="I57" s="44">
        <v>882407</v>
      </c>
      <c r="J57" s="44">
        <v>6801</v>
      </c>
      <c r="K57" s="44">
        <v>890091</v>
      </c>
      <c r="L57" s="45">
        <v>3865</v>
      </c>
      <c r="M57" s="29">
        <f t="shared" si="2"/>
        <v>0.99567049255058426</v>
      </c>
      <c r="N57" s="29">
        <f t="shared" si="1"/>
        <v>0.38283141007599214</v>
      </c>
      <c r="O57" s="29">
        <f t="shared" si="1"/>
        <v>0.98364335191381957</v>
      </c>
    </row>
    <row r="58" spans="1:15" s="31" customFormat="1" ht="12.75" customHeight="1" x14ac:dyDescent="0.15">
      <c r="A58" s="13"/>
      <c r="B58" s="39" t="s">
        <v>66</v>
      </c>
      <c r="C58" s="15"/>
      <c r="D58" s="46">
        <v>678836</v>
      </c>
      <c r="E58" s="47">
        <v>53833</v>
      </c>
      <c r="F58" s="47">
        <v>733637</v>
      </c>
      <c r="G58" s="47">
        <v>2421</v>
      </c>
      <c r="H58" s="47">
        <v>0</v>
      </c>
      <c r="I58" s="47">
        <v>669991</v>
      </c>
      <c r="J58" s="47">
        <v>17387</v>
      </c>
      <c r="K58" s="47">
        <v>688346</v>
      </c>
      <c r="L58" s="51">
        <v>2421</v>
      </c>
      <c r="M58" s="32">
        <f t="shared" si="2"/>
        <v>0.98697034335244449</v>
      </c>
      <c r="N58" s="32">
        <f t="shared" si="1"/>
        <v>0.3229803280515669</v>
      </c>
      <c r="O58" s="32">
        <f t="shared" si="1"/>
        <v>0.93826510931155327</v>
      </c>
    </row>
    <row r="59" spans="1:15" s="31" customFormat="1" ht="12.75" customHeight="1" x14ac:dyDescent="0.15">
      <c r="A59" s="5"/>
      <c r="B59" s="6" t="s">
        <v>67</v>
      </c>
      <c r="C59" s="7"/>
      <c r="D59" s="52">
        <v>540882</v>
      </c>
      <c r="E59" s="44">
        <v>37503</v>
      </c>
      <c r="F59" s="44">
        <v>578792</v>
      </c>
      <c r="G59" s="44">
        <v>1993</v>
      </c>
      <c r="H59" s="44">
        <v>0</v>
      </c>
      <c r="I59" s="44">
        <v>531603</v>
      </c>
      <c r="J59" s="44">
        <v>7010</v>
      </c>
      <c r="K59" s="44">
        <v>539020</v>
      </c>
      <c r="L59" s="48">
        <v>1989</v>
      </c>
      <c r="M59" s="29">
        <f t="shared" si="2"/>
        <v>0.98284468701121497</v>
      </c>
      <c r="N59" s="29">
        <f t="shared" si="1"/>
        <v>0.18691837986294429</v>
      </c>
      <c r="O59" s="29">
        <f t="shared" si="1"/>
        <v>0.93128446834095846</v>
      </c>
    </row>
    <row r="60" spans="1:15" s="31" customFormat="1" ht="12.75" customHeight="1" x14ac:dyDescent="0.15">
      <c r="A60" s="5"/>
      <c r="B60" s="6" t="s">
        <v>68</v>
      </c>
      <c r="C60" s="7"/>
      <c r="D60" s="43">
        <v>1271731</v>
      </c>
      <c r="E60" s="44">
        <v>119350</v>
      </c>
      <c r="F60" s="44">
        <v>1392429</v>
      </c>
      <c r="G60" s="44">
        <v>6289</v>
      </c>
      <c r="H60" s="44">
        <v>0</v>
      </c>
      <c r="I60" s="44">
        <v>1248144</v>
      </c>
      <c r="J60" s="44">
        <v>43380</v>
      </c>
      <c r="K60" s="44">
        <v>1292872</v>
      </c>
      <c r="L60" s="45">
        <v>6283</v>
      </c>
      <c r="M60" s="29">
        <f t="shared" si="2"/>
        <v>0.98145283868994304</v>
      </c>
      <c r="N60" s="29">
        <f t="shared" si="1"/>
        <v>0.3634687892752409</v>
      </c>
      <c r="O60" s="29">
        <f t="shared" si="1"/>
        <v>0.92850120185661167</v>
      </c>
    </row>
    <row r="61" spans="1:15" s="31" customFormat="1" ht="12.75" customHeight="1" x14ac:dyDescent="0.15">
      <c r="A61" s="5"/>
      <c r="B61" s="6" t="s">
        <v>69</v>
      </c>
      <c r="C61" s="7"/>
      <c r="D61" s="43">
        <v>417711</v>
      </c>
      <c r="E61" s="44">
        <v>19558</v>
      </c>
      <c r="F61" s="44">
        <v>437849</v>
      </c>
      <c r="G61" s="44">
        <v>1205</v>
      </c>
      <c r="H61" s="44">
        <v>0</v>
      </c>
      <c r="I61" s="44">
        <v>411025</v>
      </c>
      <c r="J61" s="44">
        <v>3827</v>
      </c>
      <c r="K61" s="44">
        <v>415432</v>
      </c>
      <c r="L61" s="45">
        <v>1205</v>
      </c>
      <c r="M61" s="29">
        <f t="shared" si="2"/>
        <v>0.98399371814484182</v>
      </c>
      <c r="N61" s="29">
        <f t="shared" si="1"/>
        <v>0.19567440433582167</v>
      </c>
      <c r="O61" s="29">
        <f t="shared" si="1"/>
        <v>0.94880198424571027</v>
      </c>
    </row>
    <row r="62" spans="1:15" s="31" customFormat="1" ht="12.75" customHeight="1" x14ac:dyDescent="0.15">
      <c r="A62" s="5"/>
      <c r="B62" s="6" t="s">
        <v>70</v>
      </c>
      <c r="C62" s="7"/>
      <c r="D62" s="43">
        <v>191197</v>
      </c>
      <c r="E62" s="44">
        <v>10003</v>
      </c>
      <c r="F62" s="44">
        <v>201716</v>
      </c>
      <c r="G62" s="44">
        <v>139</v>
      </c>
      <c r="H62" s="44">
        <v>0</v>
      </c>
      <c r="I62" s="44">
        <v>188025</v>
      </c>
      <c r="J62" s="44">
        <v>2019</v>
      </c>
      <c r="K62" s="44">
        <v>190560</v>
      </c>
      <c r="L62" s="45">
        <v>139</v>
      </c>
      <c r="M62" s="29">
        <f t="shared" si="2"/>
        <v>0.98340978153422909</v>
      </c>
      <c r="N62" s="29">
        <f t="shared" si="1"/>
        <v>0.20183944816555033</v>
      </c>
      <c r="O62" s="29">
        <f t="shared" si="1"/>
        <v>0.9446945210097365</v>
      </c>
    </row>
    <row r="63" spans="1:15" s="31" customFormat="1" ht="12.75" customHeight="1" x14ac:dyDescent="0.15">
      <c r="A63" s="13"/>
      <c r="B63" s="39" t="s">
        <v>71</v>
      </c>
      <c r="C63" s="15"/>
      <c r="D63" s="50">
        <v>1569679</v>
      </c>
      <c r="E63" s="47">
        <v>167282</v>
      </c>
      <c r="F63" s="47">
        <v>1738438</v>
      </c>
      <c r="G63" s="47">
        <v>5106</v>
      </c>
      <c r="H63" s="47">
        <v>0</v>
      </c>
      <c r="I63" s="47">
        <v>1539244</v>
      </c>
      <c r="J63" s="47">
        <v>34803</v>
      </c>
      <c r="K63" s="47">
        <v>1575524</v>
      </c>
      <c r="L63" s="51">
        <v>5198</v>
      </c>
      <c r="M63" s="32">
        <f t="shared" si="2"/>
        <v>0.98061068536942908</v>
      </c>
      <c r="N63" s="32">
        <f t="shared" si="1"/>
        <v>0.20804987984361736</v>
      </c>
      <c r="O63" s="32">
        <f t="shared" si="1"/>
        <v>0.90628713822408391</v>
      </c>
    </row>
    <row r="64" spans="1:15" s="31" customFormat="1" ht="12.75" customHeight="1" x14ac:dyDescent="0.15">
      <c r="A64" s="5"/>
      <c r="B64" s="6" t="s">
        <v>72</v>
      </c>
      <c r="C64" s="7"/>
      <c r="D64" s="52">
        <v>8558267</v>
      </c>
      <c r="E64" s="44">
        <v>241445</v>
      </c>
      <c r="F64" s="44">
        <v>8804329</v>
      </c>
      <c r="G64" s="44">
        <v>126241</v>
      </c>
      <c r="H64" s="44">
        <v>0</v>
      </c>
      <c r="I64" s="44">
        <v>8504864</v>
      </c>
      <c r="J64" s="44">
        <v>87294</v>
      </c>
      <c r="K64" s="44">
        <v>8596775</v>
      </c>
      <c r="L64" s="48">
        <v>126115</v>
      </c>
      <c r="M64" s="29">
        <f t="shared" si="2"/>
        <v>0.99376006848115395</v>
      </c>
      <c r="N64" s="29">
        <f t="shared" si="1"/>
        <v>0.36154817867423222</v>
      </c>
      <c r="O64" s="29">
        <f t="shared" si="1"/>
        <v>0.9764259150243022</v>
      </c>
    </row>
    <row r="65" spans="1:15" s="31" customFormat="1" ht="12.75" customHeight="1" x14ac:dyDescent="0.15">
      <c r="A65" s="5"/>
      <c r="B65" s="6" t="s">
        <v>26</v>
      </c>
      <c r="C65" s="7"/>
      <c r="D65" s="43">
        <v>1955378</v>
      </c>
      <c r="E65" s="44">
        <v>107105</v>
      </c>
      <c r="F65" s="44">
        <v>2065563</v>
      </c>
      <c r="G65" s="44">
        <v>2876</v>
      </c>
      <c r="H65" s="44">
        <v>0</v>
      </c>
      <c r="I65" s="44">
        <v>1936204</v>
      </c>
      <c r="J65" s="44">
        <v>24349</v>
      </c>
      <c r="K65" s="44">
        <v>1963633</v>
      </c>
      <c r="L65" s="45">
        <v>2867</v>
      </c>
      <c r="M65" s="29">
        <f t="shared" si="2"/>
        <v>0.99019422331641249</v>
      </c>
      <c r="N65" s="29">
        <f t="shared" si="1"/>
        <v>0.22733765930628821</v>
      </c>
      <c r="O65" s="29">
        <f t="shared" si="1"/>
        <v>0.95065267919690666</v>
      </c>
    </row>
    <row r="66" spans="1:15" s="31" customFormat="1" ht="12.75" customHeight="1" x14ac:dyDescent="0.15">
      <c r="A66" s="5"/>
      <c r="B66" s="6" t="s">
        <v>73</v>
      </c>
      <c r="C66" s="7"/>
      <c r="D66" s="43">
        <v>770124</v>
      </c>
      <c r="E66" s="44">
        <v>45103</v>
      </c>
      <c r="F66" s="44">
        <v>815586</v>
      </c>
      <c r="G66" s="44">
        <v>0</v>
      </c>
      <c r="H66" s="44">
        <v>0</v>
      </c>
      <c r="I66" s="44">
        <v>766761</v>
      </c>
      <c r="J66" s="44">
        <v>7136</v>
      </c>
      <c r="K66" s="44">
        <v>774256</v>
      </c>
      <c r="L66" s="45">
        <v>0</v>
      </c>
      <c r="M66" s="29">
        <f t="shared" si="2"/>
        <v>0.995633170762111</v>
      </c>
      <c r="N66" s="29">
        <f t="shared" si="1"/>
        <v>0.15821563975788749</v>
      </c>
      <c r="O66" s="29">
        <f t="shared" si="1"/>
        <v>0.94932477997415354</v>
      </c>
    </row>
    <row r="67" spans="1:15" s="31" customFormat="1" ht="12.75" customHeight="1" x14ac:dyDescent="0.15">
      <c r="A67" s="5"/>
      <c r="B67" s="6" t="s">
        <v>74</v>
      </c>
      <c r="C67" s="7"/>
      <c r="D67" s="43">
        <v>700339</v>
      </c>
      <c r="E67" s="44">
        <v>36201</v>
      </c>
      <c r="F67" s="44">
        <v>737916</v>
      </c>
      <c r="G67" s="44">
        <v>0</v>
      </c>
      <c r="H67" s="44">
        <v>0</v>
      </c>
      <c r="I67" s="44">
        <v>694300</v>
      </c>
      <c r="J67" s="44">
        <v>7774</v>
      </c>
      <c r="K67" s="44">
        <v>703450</v>
      </c>
      <c r="L67" s="45">
        <v>0</v>
      </c>
      <c r="M67" s="29">
        <f t="shared" si="2"/>
        <v>0.99137703312253067</v>
      </c>
      <c r="N67" s="29">
        <f t="shared" si="1"/>
        <v>0.21474544902074527</v>
      </c>
      <c r="O67" s="29">
        <f t="shared" si="1"/>
        <v>0.95329278671285078</v>
      </c>
    </row>
    <row r="68" spans="1:15" ht="12.75" customHeight="1" x14ac:dyDescent="0.15">
      <c r="A68" s="13"/>
      <c r="B68" s="14" t="s">
        <v>75</v>
      </c>
      <c r="C68" s="15"/>
      <c r="D68" s="53">
        <v>1561351</v>
      </c>
      <c r="E68" s="47">
        <v>175842</v>
      </c>
      <c r="F68" s="47">
        <v>1739042</v>
      </c>
      <c r="G68" s="47">
        <v>0</v>
      </c>
      <c r="H68" s="47">
        <v>0</v>
      </c>
      <c r="I68" s="47">
        <v>1538988</v>
      </c>
      <c r="J68" s="47">
        <v>37990</v>
      </c>
      <c r="K68" s="47">
        <v>1578827</v>
      </c>
      <c r="L68" s="49">
        <v>0</v>
      </c>
      <c r="M68" s="32">
        <f t="shared" si="2"/>
        <v>0.98567714754722036</v>
      </c>
      <c r="N68" s="32">
        <f t="shared" si="1"/>
        <v>0.21604622331411152</v>
      </c>
      <c r="O68" s="32">
        <f t="shared" si="1"/>
        <v>0.90787169027545056</v>
      </c>
    </row>
    <row r="69" spans="1:15" s="22" customFormat="1" ht="12.75" customHeight="1" x14ac:dyDescent="0.15">
      <c r="A69" s="5"/>
      <c r="B69" s="6" t="s">
        <v>24</v>
      </c>
      <c r="C69" s="7"/>
      <c r="D69" s="54">
        <f t="shared" ref="D69:L69" si="3">SUM(D9:D10)</f>
        <v>458838625</v>
      </c>
      <c r="E69" s="54">
        <f t="shared" si="3"/>
        <v>9651541</v>
      </c>
      <c r="F69" s="54">
        <f t="shared" si="3"/>
        <v>468627142</v>
      </c>
      <c r="G69" s="54">
        <f t="shared" si="3"/>
        <v>10258577</v>
      </c>
      <c r="H69" s="54"/>
      <c r="I69" s="54">
        <f t="shared" si="3"/>
        <v>456217893</v>
      </c>
      <c r="J69" s="54">
        <f t="shared" si="3"/>
        <v>5725330</v>
      </c>
      <c r="K69" s="54">
        <f t="shared" si="3"/>
        <v>462080199</v>
      </c>
      <c r="L69" s="54">
        <f t="shared" si="3"/>
        <v>10213482</v>
      </c>
      <c r="M69" s="33">
        <f t="shared" si="2"/>
        <v>0.99428833612253109</v>
      </c>
      <c r="N69" s="33">
        <f t="shared" si="1"/>
        <v>0.59320371741673172</v>
      </c>
      <c r="O69" s="33">
        <f t="shared" si="1"/>
        <v>0.98602952664658083</v>
      </c>
    </row>
    <row r="70" spans="1:15" s="22" customFormat="1" ht="12.75" customHeight="1" x14ac:dyDescent="0.15">
      <c r="A70" s="5"/>
      <c r="B70" s="6" t="s">
        <v>87</v>
      </c>
      <c r="C70" s="7"/>
      <c r="D70" s="55">
        <f>SUM(D11:D37)</f>
        <v>229248325</v>
      </c>
      <c r="E70" s="55">
        <f t="shared" ref="E70:L70" si="4">SUM(E11:E37)</f>
        <v>9731433</v>
      </c>
      <c r="F70" s="55">
        <f t="shared" si="4"/>
        <v>239167294</v>
      </c>
      <c r="G70" s="55">
        <f t="shared" si="4"/>
        <v>5352138</v>
      </c>
      <c r="H70" s="55">
        <f t="shared" si="4"/>
        <v>894</v>
      </c>
      <c r="I70" s="55">
        <f t="shared" si="4"/>
        <v>227550116</v>
      </c>
      <c r="J70" s="55">
        <f t="shared" si="4"/>
        <v>3092894</v>
      </c>
      <c r="K70" s="55">
        <f t="shared" si="4"/>
        <v>230830546</v>
      </c>
      <c r="L70" s="55">
        <f t="shared" si="4"/>
        <v>5314187</v>
      </c>
      <c r="M70" s="29">
        <f t="shared" si="2"/>
        <v>0.99259227302969388</v>
      </c>
      <c r="N70" s="29">
        <f t="shared" si="1"/>
        <v>0.31782513428392306</v>
      </c>
      <c r="O70" s="29">
        <f t="shared" si="1"/>
        <v>0.96514260850398714</v>
      </c>
    </row>
    <row r="71" spans="1:15" s="22" customFormat="1" ht="12.75" customHeight="1" x14ac:dyDescent="0.15">
      <c r="A71" s="5"/>
      <c r="B71" s="6" t="s">
        <v>88</v>
      </c>
      <c r="C71" s="7"/>
      <c r="D71" s="55">
        <f>SUM(D38:D68)</f>
        <v>70347197</v>
      </c>
      <c r="E71" s="55">
        <f t="shared" ref="E71:L71" si="5">SUM(E38:E68)</f>
        <v>2845092</v>
      </c>
      <c r="F71" s="55">
        <f t="shared" si="5"/>
        <v>73255289</v>
      </c>
      <c r="G71" s="55">
        <f t="shared" si="5"/>
        <v>747951</v>
      </c>
      <c r="H71" s="55">
        <f t="shared" si="5"/>
        <v>0</v>
      </c>
      <c r="I71" s="55">
        <f t="shared" si="5"/>
        <v>69795937</v>
      </c>
      <c r="J71" s="55">
        <f t="shared" si="5"/>
        <v>913404</v>
      </c>
      <c r="K71" s="55">
        <f t="shared" si="5"/>
        <v>70772341</v>
      </c>
      <c r="L71" s="55">
        <f t="shared" si="5"/>
        <v>748055</v>
      </c>
      <c r="M71" s="29">
        <f t="shared" si="2"/>
        <v>0.99216372473234438</v>
      </c>
      <c r="N71" s="29">
        <f t="shared" si="1"/>
        <v>0.32104550573408525</v>
      </c>
      <c r="O71" s="29">
        <f t="shared" si="1"/>
        <v>0.96610554631761814</v>
      </c>
    </row>
    <row r="72" spans="1:15" s="22" customFormat="1" ht="12.75" customHeight="1" x14ac:dyDescent="0.15">
      <c r="A72" s="13"/>
      <c r="B72" s="14" t="s">
        <v>89</v>
      </c>
      <c r="C72" s="15"/>
      <c r="D72" s="56">
        <f t="shared" ref="D72:L72" si="6">SUM(D9:D68)</f>
        <v>758434147</v>
      </c>
      <c r="E72" s="56">
        <f t="shared" si="6"/>
        <v>22228066</v>
      </c>
      <c r="F72" s="56">
        <f t="shared" si="6"/>
        <v>781049725</v>
      </c>
      <c r="G72" s="56">
        <f t="shared" si="6"/>
        <v>16358666</v>
      </c>
      <c r="H72" s="56">
        <f t="shared" si="6"/>
        <v>894</v>
      </c>
      <c r="I72" s="56">
        <f t="shared" si="6"/>
        <v>753563946</v>
      </c>
      <c r="J72" s="56">
        <f t="shared" si="6"/>
        <v>9731628</v>
      </c>
      <c r="K72" s="56">
        <f t="shared" si="6"/>
        <v>763683086</v>
      </c>
      <c r="L72" s="56">
        <f t="shared" si="6"/>
        <v>16275724</v>
      </c>
      <c r="M72" s="32">
        <f t="shared" si="2"/>
        <v>0.99357861058964159</v>
      </c>
      <c r="N72" s="32">
        <f t="shared" si="1"/>
        <v>0.43780812959616011</v>
      </c>
      <c r="O72" s="32">
        <f t="shared" si="1"/>
        <v>0.97776500209381678</v>
      </c>
    </row>
    <row r="73" spans="1:15" ht="12.75" customHeight="1" x14ac:dyDescent="0.15">
      <c r="B73" s="30" t="s">
        <v>91</v>
      </c>
    </row>
  </sheetData>
  <mergeCells count="4">
    <mergeCell ref="B5:B8"/>
    <mergeCell ref="I5:L5"/>
    <mergeCell ref="D5:H5"/>
    <mergeCell ref="M5:O5"/>
  </mergeCells>
  <phoneticPr fontId="2"/>
  <pageMargins left="0.59055118110236227" right="0.59055118110236227" top="0.59055118110236227" bottom="0.59055118110236227" header="0.31496062992125984" footer="0.31496062992125984"/>
  <pageSetup paperSize="9" scale="74" firstPageNumber="248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法定普通税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2021-03-03T09:02:33Z</cp:lastPrinted>
  <dcterms:created xsi:type="dcterms:W3CDTF">2006-10-16T01:47:31Z</dcterms:created>
  <dcterms:modified xsi:type="dcterms:W3CDTF">2022-10-14T03:40:25Z</dcterms:modified>
</cp:coreProperties>
</file>