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<sst xmlns="http://schemas.openxmlformats.org/spreadsheetml/2006/main" count="364" uniqueCount="120">
  <si>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</si>
  <si>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</si>
  <si>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</si>
  <si>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</si>
  <si>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</si>
  <si>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</si>
  <si>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</si>
  <si>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</si>
  <si>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</si>
  <si>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</si>
  <si>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</si>
  <si>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</si>
  <si>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</si>
  <si>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</si>
  <si>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</si>
  <si>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</si>
  <si>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</si>
  <si>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</si>
  <si>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</si>
  <si>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</si>
  <si>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</si>
  <si>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</si>
  <si>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</si>
  <si>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</si>
  <si>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</si>
  <si>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</si>
  <si>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</si>
  <si>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</si>
  <si>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</si>
  <si>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</si>
  <si>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</si>
  <si>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</si>
  <si>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</si>
  <si>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</si>
  <si>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</si>
  <si>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</si>
  <si>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</si>
  <si>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</si>
  <si>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</si>
  <si>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</si>
  <si>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</si>
  <si>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</si>
  <si>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</si>
  <si>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</si>
  <si>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</si>
  <si>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</si>
  <si>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</si>
  <si>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</si>
  <si>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</si>
  <si>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</si>
  <si>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</si>
  <si>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</si>
  <si>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</si>
  <si>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</si>
  <si>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</si>
  <si>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</si>
  <si>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</si>
  <si>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</si>
  <si>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</si>
  <si>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</si>
  <si>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</si>
  <si>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</si>
  <si>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</si>
  <si>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</si>
  <si>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</si>
  <si>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</si>
  <si>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</si>
  <si>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</si>
  <si>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</si>
  <si>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</si>
  <si>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</si>
  <si>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</si>
  <si>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</si>
  <si>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</si>
  <si>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</si>
  <si>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</si>
  <si>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</si>
  <si>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</si>
  <si>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</si>
  <si>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</si>
  <si>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</si>
  <si>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</si>
  <si>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</si>
  <si>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</si>
  <si>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</si>
  <si>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</si>
  <si>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</si>
  <si>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</si>
  <si>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</si>
  <si>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</si>
  <si>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</si>
  <si>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</si>
  <si>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</si>
  <si>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</si>
  <si>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</si>
  <si>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</si>
  <si>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</si>
  <si>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</si>
  <si>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</si>
  <si>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</si>
  <si>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</si>
  <si>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※外国人住民については、住民基本台帳法の改正に伴い、７月から集計を開始しました。</t>
  </si>
  <si>
    <t>住民基本台帳【外国人住民】</t>
  </si>
  <si>
    <t>住民基本台帳【日本人住民】</t>
  </si>
  <si>
    <t>平成24年9月末日現在</t>
  </si>
  <si>
    <t>平 成 ２ ４ 年 度 住 民 基 本 台 帳 月 報</t>
  </si>
  <si>
    <t>（誤）</t>
  </si>
  <si>
    <t>・・・</t>
  </si>
  <si>
    <t>世帯数</t>
  </si>
  <si>
    <t>前月</t>
  </si>
  <si>
    <t>小郡市</t>
  </si>
  <si>
    <t>・ ・ ・</t>
  </si>
  <si>
    <t>（正）</t>
  </si>
  <si>
    <t>住民基本台帳【外国人住民】</t>
  </si>
  <si>
    <t>市計</t>
  </si>
  <si>
    <t>県計</t>
  </si>
  <si>
    <t>住民基本台帳【合計】</t>
  </si>
  <si>
    <t>平成２４年度住民基本台帳月報（平成２４年９月分）の訂正について</t>
  </si>
  <si>
    <t>　平成２４年１１月に公表しました平成２４年度住民基本台帳月報（平成２４年９月分）につきまして、小郡市より訂正依頼がありましたので、下記のとおり訂正します。（平成２４年度住民基本台帳月報（平成２４年８月分）の世帯数も同様に訂正しています。）</t>
  </si>
  <si>
    <t>平成24年9月末日現在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</si>
</sst>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1" xfId="60" applyNumberFormat="1" applyFont="1" applyBorder="1" applyAlignment="1">
      <alignment horizontal="center"/>
      <protection/>
    </xf>
    <xf numFmtId="3" fontId="3" fillId="0" borderId="22" xfId="60" applyNumberFormat="1" applyFont="1" applyBorder="1" applyAlignment="1">
      <alignment horizont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2" xfId="48" applyNumberFormat="1" applyFont="1" applyFill="1" applyBorder="1" applyAlignment="1">
      <alignment horizontal="right" vertical="center"/>
    </xf>
    <xf numFmtId="3" fontId="41" fillId="0" borderId="12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23" xfId="61" applyNumberFormat="1" applyFont="1" applyFill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2" fillId="0" borderId="0" xfId="61" applyFill="1" applyBorder="1">
      <alignment vertical="center"/>
      <protection/>
    </xf>
    <xf numFmtId="3" fontId="3" fillId="0" borderId="22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/>
      <protection/>
    </xf>
    <xf numFmtId="3" fontId="3" fillId="0" borderId="22" xfId="60" applyNumberFormat="1" applyFont="1" applyFill="1" applyBorder="1" applyAlignment="1">
      <alignment horizontal="centerContinuous"/>
      <protection/>
    </xf>
    <xf numFmtId="176" fontId="41" fillId="0" borderId="0" xfId="48" applyNumberFormat="1" applyFont="1" applyFill="1" applyBorder="1" applyAlignment="1">
      <alignment horizontal="right" vertical="center"/>
    </xf>
    <xf numFmtId="3" fontId="41" fillId="0" borderId="0" xfId="60" applyNumberFormat="1" applyFont="1" applyFill="1" applyBorder="1" applyAlignment="1">
      <alignment horizontal="right"/>
      <protection/>
    </xf>
    <xf numFmtId="176" fontId="2" fillId="0" borderId="22" xfId="61" applyNumberFormat="1" applyFont="1" applyFill="1" applyBorder="1" applyAlignment="1">
      <alignment horizontal="center" vertical="center"/>
      <protection/>
    </xf>
    <xf numFmtId="176" fontId="41" fillId="0" borderId="0" xfId="61" applyNumberFormat="1" applyFont="1" applyFill="1" applyBorder="1" applyAlignment="1">
      <alignment horizontal="right" vertical="center"/>
      <protection/>
    </xf>
    <xf numFmtId="3" fontId="3" fillId="0" borderId="0" xfId="60" applyNumberFormat="1" applyFont="1" applyFill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41" fillId="0" borderId="22" xfId="60" applyNumberFormat="1" applyFont="1" applyFill="1" applyBorder="1" applyAlignment="1">
      <alignment horizontal="right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0" fontId="2" fillId="0" borderId="0" xfId="60" applyFont="1" applyFill="1" applyAlignment="1">
      <alignment/>
      <protection/>
    </xf>
    <xf numFmtId="0" fontId="2" fillId="0" borderId="0" xfId="60" applyFill="1" applyAlignment="1">
      <alignment/>
      <protection/>
    </xf>
    <xf numFmtId="0" fontId="2" fillId="0" borderId="0" xfId="60" applyFill="1">
      <alignment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3" fillId="0" borderId="10" xfId="60" applyNumberFormat="1" applyFont="1" applyFill="1" applyBorder="1" applyAlignment="1">
      <alignment horizontal="right"/>
      <protection/>
    </xf>
    <xf numFmtId="3" fontId="3" fillId="0" borderId="12" xfId="60" applyNumberFormat="1" applyFont="1" applyFill="1" applyBorder="1" applyAlignment="1">
      <alignment horizontal="centerContinuous"/>
      <protection/>
    </xf>
    <xf numFmtId="3" fontId="3" fillId="0" borderId="13" xfId="60" applyNumberFormat="1" applyFont="1" applyFill="1" applyBorder="1" applyAlignment="1">
      <alignment horizontal="centerContinuous"/>
      <protection/>
    </xf>
    <xf numFmtId="3" fontId="3" fillId="0" borderId="14" xfId="60" applyNumberFormat="1" applyFont="1" applyFill="1" applyBorder="1" applyAlignment="1">
      <alignment horizontal="centerContinuous"/>
      <protection/>
    </xf>
    <xf numFmtId="0" fontId="3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3" fontId="3" fillId="0" borderId="11" xfId="60" applyNumberFormat="1" applyFont="1" applyFill="1" applyBorder="1" applyAlignment="1">
      <alignment horizontal="left"/>
      <protection/>
    </xf>
    <xf numFmtId="3" fontId="3" fillId="0" borderId="11" xfId="60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vertical="center"/>
    </xf>
    <xf numFmtId="176" fontId="2" fillId="0" borderId="15" xfId="48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vertical="center"/>
    </xf>
    <xf numFmtId="0" fontId="2" fillId="0" borderId="0" xfId="60" applyNumberFormat="1" applyFill="1" applyAlignment="1">
      <alignment/>
      <protection/>
    </xf>
    <xf numFmtId="0" fontId="3" fillId="0" borderId="18" xfId="0" applyFont="1" applyFill="1" applyBorder="1" applyAlignment="1">
      <alignment vertical="center"/>
    </xf>
    <xf numFmtId="176" fontId="2" fillId="0" borderId="18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0" fontId="3" fillId="0" borderId="10" xfId="0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9" name="AutoShape 34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12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13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7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36" sqref="F3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103</v>
      </c>
      <c r="C2" s="13"/>
      <c r="E2" s="13" t="s">
        <v>104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v>461105</v>
      </c>
      <c r="D8" s="26">
        <v>513503</v>
      </c>
      <c r="E8" s="26">
        <v>974608</v>
      </c>
      <c r="F8" s="26">
        <v>463729</v>
      </c>
      <c r="G8" s="26">
        <v>974881</v>
      </c>
      <c r="H8" s="26">
        <v>463675</v>
      </c>
      <c r="I8" s="26">
        <v>-273</v>
      </c>
      <c r="J8" s="26">
        <v>54</v>
      </c>
    </row>
    <row r="9" spans="1:10" ht="15" customHeight="1">
      <c r="A9" s="1"/>
      <c r="B9" s="17" t="s">
        <v>9</v>
      </c>
      <c r="C9" s="27">
        <v>48485</v>
      </c>
      <c r="D9" s="27">
        <v>56615</v>
      </c>
      <c r="E9" s="27">
        <v>105100</v>
      </c>
      <c r="F9" s="27">
        <v>50707</v>
      </c>
      <c r="G9" s="27">
        <v>105163</v>
      </c>
      <c r="H9" s="27">
        <v>50721</v>
      </c>
      <c r="I9" s="30">
        <v>-63</v>
      </c>
      <c r="J9" s="27">
        <v>-14</v>
      </c>
    </row>
    <row r="10" spans="1:11" ht="15" customHeight="1">
      <c r="A10" s="1"/>
      <c r="B10" s="18" t="s">
        <v>12</v>
      </c>
      <c r="C10" s="28">
        <v>40406</v>
      </c>
      <c r="D10" s="28">
        <v>45063</v>
      </c>
      <c r="E10" s="28">
        <v>85469</v>
      </c>
      <c r="F10" s="28">
        <v>38601</v>
      </c>
      <c r="G10" s="28">
        <v>85471</v>
      </c>
      <c r="H10" s="28">
        <v>38579</v>
      </c>
      <c r="I10" s="28">
        <v>-2</v>
      </c>
      <c r="J10" s="28">
        <v>22</v>
      </c>
      <c r="K10" s="3"/>
    </row>
    <row r="11" spans="1:10" ht="15" customHeight="1">
      <c r="A11" s="1"/>
      <c r="B11" s="18" t="s">
        <v>71</v>
      </c>
      <c r="C11" s="28">
        <v>28817</v>
      </c>
      <c r="D11" s="28">
        <v>31190</v>
      </c>
      <c r="E11" s="28">
        <v>60007</v>
      </c>
      <c r="F11" s="28">
        <v>29582</v>
      </c>
      <c r="G11" s="28">
        <v>60072</v>
      </c>
      <c r="H11" s="28">
        <v>29586</v>
      </c>
      <c r="I11" s="28">
        <v>-65</v>
      </c>
      <c r="J11" s="28">
        <v>-4</v>
      </c>
    </row>
    <row r="12" spans="1:10" ht="15" customHeight="1">
      <c r="A12" s="1"/>
      <c r="B12" s="18" t="s">
        <v>10</v>
      </c>
      <c r="C12" s="28">
        <v>83877</v>
      </c>
      <c r="D12" s="28">
        <v>94003</v>
      </c>
      <c r="E12" s="28">
        <v>177880</v>
      </c>
      <c r="F12" s="28">
        <v>94504</v>
      </c>
      <c r="G12" s="28">
        <v>177900</v>
      </c>
      <c r="H12" s="28">
        <v>94496</v>
      </c>
      <c r="I12" s="28">
        <v>-20</v>
      </c>
      <c r="J12" s="28">
        <v>8</v>
      </c>
    </row>
    <row r="13" spans="1:10" ht="15" customHeight="1">
      <c r="A13" s="1"/>
      <c r="B13" s="18" t="s">
        <v>11</v>
      </c>
      <c r="C13" s="28">
        <v>103601</v>
      </c>
      <c r="D13" s="28">
        <v>112635</v>
      </c>
      <c r="E13" s="28">
        <v>216236</v>
      </c>
      <c r="F13" s="28">
        <v>97378</v>
      </c>
      <c r="G13" s="28">
        <v>216280</v>
      </c>
      <c r="H13" s="28">
        <v>97347</v>
      </c>
      <c r="I13" s="28">
        <v>-44</v>
      </c>
      <c r="J13" s="28">
        <v>31</v>
      </c>
    </row>
    <row r="14" spans="1:10" ht="15" customHeight="1">
      <c r="A14" s="1"/>
      <c r="B14" s="18" t="s">
        <v>13</v>
      </c>
      <c r="C14" s="28">
        <v>33154</v>
      </c>
      <c r="D14" s="28">
        <v>38090</v>
      </c>
      <c r="E14" s="28">
        <v>71244</v>
      </c>
      <c r="F14" s="28">
        <v>35358</v>
      </c>
      <c r="G14" s="28">
        <v>71291</v>
      </c>
      <c r="H14" s="28">
        <v>35371</v>
      </c>
      <c r="I14" s="28">
        <v>-47</v>
      </c>
      <c r="J14" s="28">
        <v>-13</v>
      </c>
    </row>
    <row r="15" spans="1:10" ht="15" customHeight="1">
      <c r="A15" s="1"/>
      <c r="B15" s="19" t="s">
        <v>14</v>
      </c>
      <c r="C15" s="29">
        <v>122765</v>
      </c>
      <c r="D15" s="29">
        <v>135907</v>
      </c>
      <c r="E15" s="29">
        <v>258672</v>
      </c>
      <c r="F15" s="29">
        <v>117599</v>
      </c>
      <c r="G15" s="29">
        <v>258704</v>
      </c>
      <c r="H15" s="29">
        <v>117575</v>
      </c>
      <c r="I15" s="32">
        <v>-32</v>
      </c>
      <c r="J15" s="29">
        <v>24</v>
      </c>
    </row>
    <row r="16" spans="1:10" ht="15" customHeight="1">
      <c r="A16" s="1"/>
      <c r="B16" s="16" t="s">
        <v>15</v>
      </c>
      <c r="C16" s="26">
        <v>679533</v>
      </c>
      <c r="D16" s="26">
        <v>752999</v>
      </c>
      <c r="E16" s="26">
        <v>1432532</v>
      </c>
      <c r="F16" s="26">
        <v>694512</v>
      </c>
      <c r="G16" s="26">
        <v>1432459</v>
      </c>
      <c r="H16" s="26">
        <v>694463</v>
      </c>
      <c r="I16" s="26">
        <v>73</v>
      </c>
      <c r="J16" s="26">
        <v>49</v>
      </c>
    </row>
    <row r="17" spans="1:10" ht="15" customHeight="1">
      <c r="A17" s="1"/>
      <c r="B17" s="17" t="s">
        <v>16</v>
      </c>
      <c r="C17" s="27">
        <v>138317</v>
      </c>
      <c r="D17" s="27">
        <v>146306</v>
      </c>
      <c r="E17" s="27">
        <v>284623</v>
      </c>
      <c r="F17" s="27">
        <v>131434</v>
      </c>
      <c r="G17" s="27">
        <v>284614</v>
      </c>
      <c r="H17" s="27">
        <v>131410</v>
      </c>
      <c r="I17" s="30">
        <v>9</v>
      </c>
      <c r="J17" s="27">
        <v>24</v>
      </c>
    </row>
    <row r="18" spans="1:10" ht="15" customHeight="1">
      <c r="A18" s="1"/>
      <c r="B18" s="18" t="s">
        <v>17</v>
      </c>
      <c r="C18" s="28">
        <v>98747</v>
      </c>
      <c r="D18" s="28">
        <v>104075</v>
      </c>
      <c r="E18" s="28">
        <v>202822</v>
      </c>
      <c r="F18" s="28">
        <v>114933</v>
      </c>
      <c r="G18" s="28">
        <v>202836</v>
      </c>
      <c r="H18" s="28">
        <v>114919</v>
      </c>
      <c r="I18" s="28">
        <v>-14</v>
      </c>
      <c r="J18" s="28">
        <v>14</v>
      </c>
    </row>
    <row r="19" spans="1:10" ht="15" customHeight="1">
      <c r="A19" s="1"/>
      <c r="B19" s="18" t="s">
        <v>18</v>
      </c>
      <c r="C19" s="28">
        <v>75347</v>
      </c>
      <c r="D19" s="28">
        <v>95127</v>
      </c>
      <c r="E19" s="28">
        <v>170474</v>
      </c>
      <c r="F19" s="28">
        <v>97710</v>
      </c>
      <c r="G19" s="28">
        <v>170633</v>
      </c>
      <c r="H19" s="28">
        <v>97929</v>
      </c>
      <c r="I19" s="28">
        <v>-159</v>
      </c>
      <c r="J19" s="28">
        <v>-219</v>
      </c>
    </row>
    <row r="20" spans="1:10" ht="15" customHeight="1">
      <c r="A20" s="1"/>
      <c r="B20" s="18" t="s">
        <v>19</v>
      </c>
      <c r="C20" s="28">
        <v>116160</v>
      </c>
      <c r="D20" s="28">
        <v>130709</v>
      </c>
      <c r="E20" s="28">
        <v>246869</v>
      </c>
      <c r="F20" s="28">
        <v>115892</v>
      </c>
      <c r="G20" s="28">
        <v>246726</v>
      </c>
      <c r="H20" s="28">
        <v>115783</v>
      </c>
      <c r="I20" s="28">
        <v>143</v>
      </c>
      <c r="J20" s="28">
        <v>109</v>
      </c>
    </row>
    <row r="21" spans="1:10" ht="15" customHeight="1">
      <c r="A21" s="1"/>
      <c r="B21" s="18" t="s">
        <v>22</v>
      </c>
      <c r="C21" s="28">
        <v>92772</v>
      </c>
      <c r="D21" s="28">
        <v>101429</v>
      </c>
      <c r="E21" s="28">
        <v>194201</v>
      </c>
      <c r="F21" s="28">
        <v>83122</v>
      </c>
      <c r="G21" s="28">
        <v>193990</v>
      </c>
      <c r="H21" s="28">
        <v>83006</v>
      </c>
      <c r="I21" s="28">
        <v>211</v>
      </c>
      <c r="J21" s="28">
        <v>116</v>
      </c>
    </row>
    <row r="22" spans="1:10" ht="15" customHeight="1">
      <c r="A22" s="1"/>
      <c r="B22" s="18" t="s">
        <v>20</v>
      </c>
      <c r="C22" s="28">
        <v>57634</v>
      </c>
      <c r="D22" s="28">
        <v>63981</v>
      </c>
      <c r="E22" s="28">
        <v>121615</v>
      </c>
      <c r="F22" s="28">
        <v>57198</v>
      </c>
      <c r="G22" s="28">
        <v>121704</v>
      </c>
      <c r="H22" s="28">
        <v>57206</v>
      </c>
      <c r="I22" s="28">
        <v>-89</v>
      </c>
      <c r="J22" s="28">
        <v>-8</v>
      </c>
    </row>
    <row r="23" spans="1:10" ht="15" customHeight="1">
      <c r="A23" s="1"/>
      <c r="B23" s="19" t="s">
        <v>21</v>
      </c>
      <c r="C23" s="29">
        <v>100556</v>
      </c>
      <c r="D23" s="29">
        <v>111372</v>
      </c>
      <c r="E23" s="29">
        <v>211928</v>
      </c>
      <c r="F23" s="29">
        <v>94223</v>
      </c>
      <c r="G23" s="29">
        <v>211956</v>
      </c>
      <c r="H23" s="29">
        <v>94210</v>
      </c>
      <c r="I23" s="32">
        <v>-28</v>
      </c>
      <c r="J23" s="29">
        <v>13</v>
      </c>
    </row>
    <row r="24" spans="1:10" ht="15" customHeight="1">
      <c r="A24" s="1"/>
      <c r="B24" s="16" t="s">
        <v>23</v>
      </c>
      <c r="C24" s="26">
        <v>56761</v>
      </c>
      <c r="D24" s="26">
        <v>66675</v>
      </c>
      <c r="E24" s="26">
        <v>123436</v>
      </c>
      <c r="F24" s="26">
        <v>57321</v>
      </c>
      <c r="G24" s="26">
        <v>123565</v>
      </c>
      <c r="H24" s="26">
        <v>57361</v>
      </c>
      <c r="I24" s="26">
        <v>-129</v>
      </c>
      <c r="J24" s="26">
        <v>-40</v>
      </c>
    </row>
    <row r="25" spans="1:11" ht="15" customHeight="1">
      <c r="A25" s="1"/>
      <c r="B25" s="16" t="s">
        <v>24</v>
      </c>
      <c r="C25" s="26">
        <v>143806</v>
      </c>
      <c r="D25" s="26">
        <v>159134</v>
      </c>
      <c r="E25" s="26">
        <v>302940</v>
      </c>
      <c r="F25" s="26">
        <v>123484</v>
      </c>
      <c r="G25" s="26">
        <v>302881</v>
      </c>
      <c r="H25" s="26">
        <v>123392</v>
      </c>
      <c r="I25" s="26">
        <v>59</v>
      </c>
      <c r="J25" s="26">
        <v>92</v>
      </c>
      <c r="K25" s="5"/>
    </row>
    <row r="26" spans="1:10" ht="15" customHeight="1">
      <c r="A26" s="1"/>
      <c r="B26" s="16" t="s">
        <v>25</v>
      </c>
      <c r="C26" s="26">
        <v>27299</v>
      </c>
      <c r="D26" s="26">
        <v>30979</v>
      </c>
      <c r="E26" s="26">
        <v>58278</v>
      </c>
      <c r="F26" s="26">
        <v>26047</v>
      </c>
      <c r="G26" s="26">
        <v>58305</v>
      </c>
      <c r="H26" s="26">
        <v>26042</v>
      </c>
      <c r="I26" s="26">
        <v>-27</v>
      </c>
      <c r="J26" s="26">
        <v>5</v>
      </c>
    </row>
    <row r="27" spans="1:11" ht="15" customHeight="1">
      <c r="A27" s="1"/>
      <c r="B27" s="16" t="s">
        <v>26</v>
      </c>
      <c r="C27" s="26">
        <v>61915</v>
      </c>
      <c r="D27" s="26">
        <v>69017</v>
      </c>
      <c r="E27" s="26">
        <v>130932</v>
      </c>
      <c r="F27" s="26">
        <v>58930</v>
      </c>
      <c r="G27" s="26">
        <v>130898</v>
      </c>
      <c r="H27" s="26">
        <v>58892</v>
      </c>
      <c r="I27" s="26">
        <v>34</v>
      </c>
      <c r="J27" s="26">
        <v>38</v>
      </c>
      <c r="K27" s="5"/>
    </row>
    <row r="28" spans="1:10" ht="15" customHeight="1">
      <c r="A28" s="1"/>
      <c r="B28" s="16" t="s">
        <v>27</v>
      </c>
      <c r="C28" s="26">
        <v>23326</v>
      </c>
      <c r="D28" s="26">
        <v>27068</v>
      </c>
      <c r="E28" s="26">
        <v>50394</v>
      </c>
      <c r="F28" s="26">
        <v>24201</v>
      </c>
      <c r="G28" s="26">
        <v>50419</v>
      </c>
      <c r="H28" s="26">
        <v>24202</v>
      </c>
      <c r="I28" s="26">
        <v>-25</v>
      </c>
      <c r="J28" s="26">
        <v>-1</v>
      </c>
    </row>
    <row r="29" spans="1:10" ht="15" customHeight="1">
      <c r="A29" s="1"/>
      <c r="B29" s="16" t="s">
        <v>28</v>
      </c>
      <c r="C29" s="26">
        <v>33661</v>
      </c>
      <c r="D29" s="26">
        <v>37298</v>
      </c>
      <c r="E29" s="26">
        <v>70959</v>
      </c>
      <c r="F29" s="26">
        <v>24737</v>
      </c>
      <c r="G29" s="26">
        <v>70972</v>
      </c>
      <c r="H29" s="26">
        <v>24727</v>
      </c>
      <c r="I29" s="26">
        <v>-13</v>
      </c>
      <c r="J29" s="26">
        <v>10</v>
      </c>
    </row>
    <row r="30" spans="1:11" ht="15" customHeight="1">
      <c r="A30" s="1"/>
      <c r="B30" s="16" t="s">
        <v>29</v>
      </c>
      <c r="C30" s="26">
        <v>32405</v>
      </c>
      <c r="D30" s="26">
        <v>36274</v>
      </c>
      <c r="E30" s="26">
        <v>68679</v>
      </c>
      <c r="F30" s="26">
        <v>23970</v>
      </c>
      <c r="G30" s="26">
        <v>68726</v>
      </c>
      <c r="H30" s="26">
        <v>23978</v>
      </c>
      <c r="I30" s="26">
        <v>-47</v>
      </c>
      <c r="J30" s="26">
        <v>-8</v>
      </c>
      <c r="K30" s="5"/>
    </row>
    <row r="31" spans="1:11" ht="15" customHeight="1">
      <c r="A31" s="1"/>
      <c r="B31" s="16" t="s">
        <v>30</v>
      </c>
      <c r="C31" s="26">
        <v>23407</v>
      </c>
      <c r="D31" s="26">
        <v>25463</v>
      </c>
      <c r="E31" s="26">
        <v>48870</v>
      </c>
      <c r="F31" s="26">
        <v>17546</v>
      </c>
      <c r="G31" s="26">
        <v>48884</v>
      </c>
      <c r="H31" s="26">
        <v>17534</v>
      </c>
      <c r="I31" s="26">
        <v>-14</v>
      </c>
      <c r="J31" s="26">
        <v>12</v>
      </c>
      <c r="K31" s="5"/>
    </row>
    <row r="32" spans="1:10" ht="15" customHeight="1">
      <c r="A32" s="1"/>
      <c r="B32" s="16" t="s">
        <v>31</v>
      </c>
      <c r="C32" s="26">
        <v>17760</v>
      </c>
      <c r="D32" s="26">
        <v>19459</v>
      </c>
      <c r="E32" s="26">
        <v>37219</v>
      </c>
      <c r="F32" s="26">
        <v>13142</v>
      </c>
      <c r="G32" s="26">
        <v>37235</v>
      </c>
      <c r="H32" s="26">
        <v>13138</v>
      </c>
      <c r="I32" s="26">
        <v>-16</v>
      </c>
      <c r="J32" s="26">
        <v>4</v>
      </c>
    </row>
    <row r="33" spans="1:10" ht="15" customHeight="1">
      <c r="A33" s="1"/>
      <c r="B33" s="16" t="s">
        <v>32</v>
      </c>
      <c r="C33" s="26">
        <v>34579</v>
      </c>
      <c r="D33" s="26">
        <v>37802</v>
      </c>
      <c r="E33" s="26">
        <v>72381</v>
      </c>
      <c r="F33" s="26">
        <v>29895</v>
      </c>
      <c r="G33" s="26">
        <v>72415</v>
      </c>
      <c r="H33" s="26">
        <v>29888</v>
      </c>
      <c r="I33" s="26">
        <v>-34</v>
      </c>
      <c r="J33" s="26">
        <v>7</v>
      </c>
    </row>
    <row r="34" spans="1:10" ht="15" customHeight="1">
      <c r="A34" s="1"/>
      <c r="B34" s="16" t="s">
        <v>33</v>
      </c>
      <c r="C34" s="26">
        <v>12823</v>
      </c>
      <c r="D34" s="26">
        <v>14572</v>
      </c>
      <c r="E34" s="26">
        <v>27395</v>
      </c>
      <c r="F34" s="26">
        <v>11673</v>
      </c>
      <c r="G34" s="26">
        <v>27391</v>
      </c>
      <c r="H34" s="26">
        <v>11663</v>
      </c>
      <c r="I34" s="26">
        <v>4</v>
      </c>
      <c r="J34" s="26">
        <v>10</v>
      </c>
    </row>
    <row r="35" spans="1:10" ht="15" customHeight="1">
      <c r="A35" s="1"/>
      <c r="B35" s="16" t="s">
        <v>34</v>
      </c>
      <c r="C35" s="26">
        <v>20737</v>
      </c>
      <c r="D35" s="26">
        <v>23735</v>
      </c>
      <c r="E35" s="26">
        <v>44472</v>
      </c>
      <c r="F35" s="26">
        <v>20196</v>
      </c>
      <c r="G35" s="26">
        <v>44470</v>
      </c>
      <c r="H35" s="26">
        <v>20177</v>
      </c>
      <c r="I35" s="26">
        <v>2</v>
      </c>
      <c r="J35" s="26">
        <v>19</v>
      </c>
    </row>
    <row r="36" spans="1:10" ht="15" customHeight="1">
      <c r="A36" s="1"/>
      <c r="B36" s="16" t="s">
        <v>35</v>
      </c>
      <c r="C36" s="26">
        <v>28219</v>
      </c>
      <c r="D36" s="26">
        <v>31058</v>
      </c>
      <c r="E36" s="26">
        <v>59277</v>
      </c>
      <c r="F36" s="26">
        <v>22217</v>
      </c>
      <c r="G36" s="26">
        <v>59297</v>
      </c>
      <c r="H36" s="26">
        <v>22217</v>
      </c>
      <c r="I36" s="26">
        <v>-20</v>
      </c>
      <c r="J36" s="26">
        <v>0</v>
      </c>
    </row>
    <row r="37" spans="1:10" ht="15" customHeight="1">
      <c r="A37" s="1"/>
      <c r="B37" s="16" t="s">
        <v>36</v>
      </c>
      <c r="C37" s="26">
        <v>48524</v>
      </c>
      <c r="D37" s="26">
        <v>52923</v>
      </c>
      <c r="E37" s="26">
        <v>101447</v>
      </c>
      <c r="F37" s="26">
        <v>41158</v>
      </c>
      <c r="G37" s="26">
        <v>101512</v>
      </c>
      <c r="H37" s="26">
        <v>41140</v>
      </c>
      <c r="I37" s="26">
        <v>-65</v>
      </c>
      <c r="J37" s="26">
        <v>18</v>
      </c>
    </row>
    <row r="38" spans="1:10" ht="15" customHeight="1">
      <c r="A38" s="1"/>
      <c r="B38" s="16" t="s">
        <v>37</v>
      </c>
      <c r="C38" s="26">
        <v>53603</v>
      </c>
      <c r="D38" s="26">
        <v>56686</v>
      </c>
      <c r="E38" s="26">
        <v>110289</v>
      </c>
      <c r="F38" s="26">
        <v>44889</v>
      </c>
      <c r="G38" s="26">
        <v>110272</v>
      </c>
      <c r="H38" s="26">
        <v>44877</v>
      </c>
      <c r="I38" s="26">
        <v>17</v>
      </c>
      <c r="J38" s="26">
        <v>12</v>
      </c>
    </row>
    <row r="39" spans="1:10" ht="15" customHeight="1">
      <c r="A39" s="1"/>
      <c r="B39" s="16" t="s">
        <v>38</v>
      </c>
      <c r="C39" s="26">
        <v>46812</v>
      </c>
      <c r="D39" s="26">
        <v>50357</v>
      </c>
      <c r="E39" s="26">
        <v>97169</v>
      </c>
      <c r="F39" s="26">
        <v>40262</v>
      </c>
      <c r="G39" s="26">
        <v>97214</v>
      </c>
      <c r="H39" s="26">
        <v>40282</v>
      </c>
      <c r="I39" s="26">
        <v>-45</v>
      </c>
      <c r="J39" s="26">
        <v>-20</v>
      </c>
    </row>
    <row r="40" spans="1:10" ht="15" customHeight="1">
      <c r="A40" s="1"/>
      <c r="B40" s="16" t="s">
        <v>69</v>
      </c>
      <c r="C40" s="26">
        <v>45340</v>
      </c>
      <c r="D40" s="26">
        <v>50329</v>
      </c>
      <c r="E40" s="26">
        <v>95669</v>
      </c>
      <c r="F40" s="26">
        <v>39209</v>
      </c>
      <c r="G40" s="26">
        <v>95693</v>
      </c>
      <c r="H40" s="26">
        <v>39183</v>
      </c>
      <c r="I40" s="26">
        <v>-24</v>
      </c>
      <c r="J40" s="26">
        <v>26</v>
      </c>
    </row>
    <row r="41" spans="1:10" ht="15" customHeight="1">
      <c r="A41" s="1"/>
      <c r="B41" s="16" t="s">
        <v>39</v>
      </c>
      <c r="C41" s="26">
        <v>33562</v>
      </c>
      <c r="D41" s="26">
        <v>36757</v>
      </c>
      <c r="E41" s="26">
        <v>70319</v>
      </c>
      <c r="F41" s="26">
        <v>29211</v>
      </c>
      <c r="G41" s="26">
        <v>70274</v>
      </c>
      <c r="H41" s="26">
        <v>29180</v>
      </c>
      <c r="I41" s="26">
        <v>45</v>
      </c>
      <c r="J41" s="26">
        <v>31</v>
      </c>
    </row>
    <row r="42" spans="1:10" ht="15" customHeight="1">
      <c r="A42" s="1"/>
      <c r="B42" s="16" t="s">
        <v>40</v>
      </c>
      <c r="C42" s="26">
        <v>28210</v>
      </c>
      <c r="D42" s="26">
        <v>30323</v>
      </c>
      <c r="E42" s="26">
        <v>58533</v>
      </c>
      <c r="F42" s="26">
        <v>23270</v>
      </c>
      <c r="G42" s="26">
        <v>58574</v>
      </c>
      <c r="H42" s="26">
        <v>23271</v>
      </c>
      <c r="I42" s="26">
        <v>-41</v>
      </c>
      <c r="J42" s="26">
        <v>-1</v>
      </c>
    </row>
    <row r="43" spans="1:10" ht="15" customHeight="1">
      <c r="A43" s="1"/>
      <c r="B43" s="20" t="s">
        <v>72</v>
      </c>
      <c r="C43" s="30">
        <v>26598</v>
      </c>
      <c r="D43" s="30">
        <v>30056</v>
      </c>
      <c r="E43" s="30">
        <v>56654</v>
      </c>
      <c r="F43" s="30">
        <v>22787</v>
      </c>
      <c r="G43" s="30">
        <v>56609</v>
      </c>
      <c r="H43" s="30">
        <v>22771</v>
      </c>
      <c r="I43" s="26">
        <v>45</v>
      </c>
      <c r="J43" s="26">
        <v>16</v>
      </c>
    </row>
    <row r="44" spans="1:10" ht="15" customHeight="1">
      <c r="A44" s="1"/>
      <c r="B44" s="20" t="s">
        <v>75</v>
      </c>
      <c r="C44" s="30">
        <v>15059</v>
      </c>
      <c r="D44" s="30">
        <v>16879</v>
      </c>
      <c r="E44" s="30">
        <v>31938</v>
      </c>
      <c r="F44" s="30">
        <v>10718</v>
      </c>
      <c r="G44" s="22">
        <v>31962</v>
      </c>
      <c r="H44" s="30">
        <v>10720</v>
      </c>
      <c r="I44" s="26">
        <v>-24</v>
      </c>
      <c r="J44" s="26">
        <v>-2</v>
      </c>
    </row>
    <row r="45" spans="1:10" ht="15" customHeight="1">
      <c r="A45" s="1"/>
      <c r="B45" s="16" t="s">
        <v>80</v>
      </c>
      <c r="C45" s="26">
        <v>14142</v>
      </c>
      <c r="D45" s="26">
        <v>15827</v>
      </c>
      <c r="E45" s="26">
        <v>29969</v>
      </c>
      <c r="F45" s="26">
        <v>12940</v>
      </c>
      <c r="G45" s="26">
        <v>29980</v>
      </c>
      <c r="H45" s="26">
        <v>12932</v>
      </c>
      <c r="I45" s="26">
        <v>-11</v>
      </c>
      <c r="J45" s="26">
        <v>8</v>
      </c>
    </row>
    <row r="46" spans="1:10" ht="15" customHeight="1">
      <c r="A46" s="1"/>
      <c r="B46" s="16" t="s">
        <v>82</v>
      </c>
      <c r="C46" s="26">
        <v>19705</v>
      </c>
      <c r="D46" s="26">
        <v>22834</v>
      </c>
      <c r="E46" s="26">
        <v>42539</v>
      </c>
      <c r="F46" s="26">
        <v>19240</v>
      </c>
      <c r="G46" s="26">
        <v>42604</v>
      </c>
      <c r="H46" s="26">
        <v>19243</v>
      </c>
      <c r="I46" s="26">
        <v>-65</v>
      </c>
      <c r="J46" s="26">
        <v>-3</v>
      </c>
    </row>
    <row r="47" spans="1:10" ht="15" customHeight="1">
      <c r="A47" s="1"/>
      <c r="B47" s="16" t="s">
        <v>83</v>
      </c>
      <c r="C47" s="26">
        <v>26884</v>
      </c>
      <c r="D47" s="26">
        <v>30266</v>
      </c>
      <c r="E47" s="26">
        <v>57150</v>
      </c>
      <c r="F47" s="26">
        <v>20546</v>
      </c>
      <c r="G47" s="26">
        <v>57156</v>
      </c>
      <c r="H47" s="26">
        <v>20545</v>
      </c>
      <c r="I47" s="26">
        <v>-6</v>
      </c>
      <c r="J47" s="26">
        <v>1</v>
      </c>
    </row>
    <row r="48" spans="1:11" ht="15" customHeight="1">
      <c r="A48" s="1"/>
      <c r="B48" s="16" t="s">
        <v>84</v>
      </c>
      <c r="C48" s="26">
        <v>19149</v>
      </c>
      <c r="D48" s="26">
        <v>21682</v>
      </c>
      <c r="E48" s="26">
        <v>40831</v>
      </c>
      <c r="F48" s="26">
        <v>14102</v>
      </c>
      <c r="G48" s="26">
        <v>40851</v>
      </c>
      <c r="H48" s="26">
        <v>14109</v>
      </c>
      <c r="I48" s="26">
        <v>-20</v>
      </c>
      <c r="J48" s="26">
        <v>-7</v>
      </c>
      <c r="K48" s="5"/>
    </row>
    <row r="49" spans="1:11" ht="15" customHeight="1" thickBot="1">
      <c r="A49" s="1"/>
      <c r="B49" s="16" t="s">
        <v>85</v>
      </c>
      <c r="C49" s="26">
        <v>47579</v>
      </c>
      <c r="D49" s="26">
        <v>52352</v>
      </c>
      <c r="E49" s="26">
        <v>99931</v>
      </c>
      <c r="F49" s="26">
        <v>37625</v>
      </c>
      <c r="G49" s="26">
        <v>99972</v>
      </c>
      <c r="H49" s="26">
        <v>37616</v>
      </c>
      <c r="I49" s="26">
        <v>-41</v>
      </c>
      <c r="J49" s="26">
        <v>9</v>
      </c>
      <c r="K49" s="5"/>
    </row>
    <row r="50" spans="1:11" ht="15" customHeight="1" thickBot="1" thickTop="1">
      <c r="A50" s="1"/>
      <c r="B50" s="21" t="s">
        <v>81</v>
      </c>
      <c r="C50" s="31">
        <v>2082503</v>
      </c>
      <c r="D50" s="31">
        <v>2312307</v>
      </c>
      <c r="E50" s="31">
        <v>4394810</v>
      </c>
      <c r="F50" s="31">
        <v>1967557</v>
      </c>
      <c r="G50" s="31">
        <v>4395471</v>
      </c>
      <c r="H50" s="31">
        <v>1967218</v>
      </c>
      <c r="I50" s="31">
        <v>-661</v>
      </c>
      <c r="J50" s="31">
        <v>339</v>
      </c>
      <c r="K50" s="5"/>
    </row>
    <row r="51" spans="1:11" ht="15" customHeight="1" thickTop="1">
      <c r="A51" s="1"/>
      <c r="B51" s="23" t="s">
        <v>41</v>
      </c>
      <c r="C51" s="32">
        <v>24357</v>
      </c>
      <c r="D51" s="32">
        <v>25495</v>
      </c>
      <c r="E51" s="26">
        <v>49852</v>
      </c>
      <c r="F51" s="32">
        <v>19270</v>
      </c>
      <c r="G51" s="32">
        <v>49851</v>
      </c>
      <c r="H51" s="32">
        <v>19265</v>
      </c>
      <c r="I51" s="32">
        <v>1</v>
      </c>
      <c r="J51" s="26">
        <v>5</v>
      </c>
      <c r="K51" s="5"/>
    </row>
    <row r="52" spans="1:10" ht="15" customHeight="1">
      <c r="A52" s="1"/>
      <c r="B52" s="16" t="s">
        <v>42</v>
      </c>
      <c r="C52" s="26">
        <v>18381</v>
      </c>
      <c r="D52" s="26">
        <v>19432</v>
      </c>
      <c r="E52" s="26">
        <v>37813</v>
      </c>
      <c r="F52" s="26">
        <v>14683</v>
      </c>
      <c r="G52" s="26">
        <v>37834</v>
      </c>
      <c r="H52" s="26">
        <v>14679</v>
      </c>
      <c r="I52" s="26">
        <v>-21</v>
      </c>
      <c r="J52" s="26">
        <v>4</v>
      </c>
    </row>
    <row r="53" spans="1:10" ht="15" customHeight="1">
      <c r="A53" s="1"/>
      <c r="B53" s="16" t="s">
        <v>43</v>
      </c>
      <c r="C53" s="26">
        <v>15416</v>
      </c>
      <c r="D53" s="26">
        <v>16197</v>
      </c>
      <c r="E53" s="26">
        <v>31613</v>
      </c>
      <c r="F53" s="26">
        <v>12422</v>
      </c>
      <c r="G53" s="26">
        <v>31604</v>
      </c>
      <c r="H53" s="26">
        <v>12413</v>
      </c>
      <c r="I53" s="26">
        <v>9</v>
      </c>
      <c r="J53" s="26">
        <v>9</v>
      </c>
    </row>
    <row r="54" spans="1:10" ht="15" customHeight="1">
      <c r="A54" s="1"/>
      <c r="B54" s="16" t="s">
        <v>44</v>
      </c>
      <c r="C54" s="26">
        <v>21652</v>
      </c>
      <c r="D54" s="26">
        <v>23410</v>
      </c>
      <c r="E54" s="26">
        <v>45062</v>
      </c>
      <c r="F54" s="26">
        <v>18222</v>
      </c>
      <c r="G54" s="26">
        <v>45067</v>
      </c>
      <c r="H54" s="26">
        <v>18237</v>
      </c>
      <c r="I54" s="26">
        <v>-5</v>
      </c>
      <c r="J54" s="26">
        <v>-15</v>
      </c>
    </row>
    <row r="55" spans="1:10" ht="15" customHeight="1">
      <c r="A55" s="1"/>
      <c r="B55" s="16" t="s">
        <v>45</v>
      </c>
      <c r="C55" s="26">
        <v>13012</v>
      </c>
      <c r="D55" s="26">
        <v>13702</v>
      </c>
      <c r="E55" s="26">
        <v>26714</v>
      </c>
      <c r="F55" s="26">
        <v>10272</v>
      </c>
      <c r="G55" s="26">
        <v>26690</v>
      </c>
      <c r="H55" s="26">
        <v>10254</v>
      </c>
      <c r="I55" s="26">
        <v>24</v>
      </c>
      <c r="J55" s="26">
        <v>18</v>
      </c>
    </row>
    <row r="56" spans="1:10" ht="15" customHeight="1">
      <c r="A56" s="1"/>
      <c r="B56" s="16" t="s">
        <v>46</v>
      </c>
      <c r="C56" s="26">
        <v>13059</v>
      </c>
      <c r="D56" s="26">
        <v>13760</v>
      </c>
      <c r="E56" s="26">
        <v>26819</v>
      </c>
      <c r="F56" s="26">
        <v>10083</v>
      </c>
      <c r="G56" s="26">
        <v>26558</v>
      </c>
      <c r="H56" s="26">
        <v>9980</v>
      </c>
      <c r="I56" s="26">
        <v>261</v>
      </c>
      <c r="J56" s="26">
        <v>103</v>
      </c>
    </row>
    <row r="57" spans="1:11" ht="15" customHeight="1">
      <c r="A57" s="1"/>
      <c r="B57" s="16" t="s">
        <v>47</v>
      </c>
      <c r="C57" s="26">
        <v>3978</v>
      </c>
      <c r="D57" s="26">
        <v>4287</v>
      </c>
      <c r="E57" s="26">
        <v>8265</v>
      </c>
      <c r="F57" s="26">
        <v>2871</v>
      </c>
      <c r="G57" s="26">
        <v>8273</v>
      </c>
      <c r="H57" s="26">
        <v>2874</v>
      </c>
      <c r="I57" s="26">
        <v>-8</v>
      </c>
      <c r="J57" s="26">
        <v>-3</v>
      </c>
      <c r="K57" s="5"/>
    </row>
    <row r="58" spans="1:10" ht="15" customHeight="1">
      <c r="A58" s="1"/>
      <c r="B58" s="16" t="s">
        <v>48</v>
      </c>
      <c r="C58" s="26">
        <v>21401</v>
      </c>
      <c r="D58" s="26">
        <v>21917</v>
      </c>
      <c r="E58" s="26">
        <v>43318</v>
      </c>
      <c r="F58" s="26">
        <v>17492</v>
      </c>
      <c r="G58" s="26">
        <v>43353</v>
      </c>
      <c r="H58" s="26">
        <v>17486</v>
      </c>
      <c r="I58" s="26">
        <v>-35</v>
      </c>
      <c r="J58" s="26">
        <v>6</v>
      </c>
    </row>
    <row r="59" spans="1:10" ht="15" customHeight="1">
      <c r="A59" s="4"/>
      <c r="B59" s="16" t="s">
        <v>49</v>
      </c>
      <c r="C59" s="26">
        <v>7486</v>
      </c>
      <c r="D59" s="26">
        <v>7777</v>
      </c>
      <c r="E59" s="26">
        <v>15263</v>
      </c>
      <c r="F59" s="26">
        <v>6670</v>
      </c>
      <c r="G59" s="26">
        <v>15423</v>
      </c>
      <c r="H59" s="26">
        <v>6817</v>
      </c>
      <c r="I59" s="26">
        <v>-160</v>
      </c>
      <c r="J59" s="26">
        <v>-147</v>
      </c>
    </row>
    <row r="60" spans="1:10" ht="15" customHeight="1">
      <c r="A60" s="1"/>
      <c r="B60" s="16" t="s">
        <v>50</v>
      </c>
      <c r="C60" s="26">
        <v>13782</v>
      </c>
      <c r="D60" s="26">
        <v>15630</v>
      </c>
      <c r="E60" s="26">
        <v>29412</v>
      </c>
      <c r="F60" s="26">
        <v>12783</v>
      </c>
      <c r="G60" s="26">
        <v>29458</v>
      </c>
      <c r="H60" s="26">
        <v>12802</v>
      </c>
      <c r="I60" s="26">
        <v>-46</v>
      </c>
      <c r="J60" s="26">
        <v>-19</v>
      </c>
    </row>
    <row r="61" spans="1:10" ht="15" customHeight="1">
      <c r="A61" s="1"/>
      <c r="B61" s="16" t="s">
        <v>51</v>
      </c>
      <c r="C61" s="26">
        <v>15367</v>
      </c>
      <c r="D61" s="26">
        <v>17040</v>
      </c>
      <c r="E61" s="26">
        <v>32407</v>
      </c>
      <c r="F61" s="26">
        <v>12980</v>
      </c>
      <c r="G61" s="26">
        <v>32431</v>
      </c>
      <c r="H61" s="26">
        <v>12986</v>
      </c>
      <c r="I61" s="26">
        <v>-24</v>
      </c>
      <c r="J61" s="26">
        <v>-6</v>
      </c>
    </row>
    <row r="62" spans="1:10" ht="15" customHeight="1">
      <c r="A62" s="1"/>
      <c r="B62" s="16" t="s">
        <v>52</v>
      </c>
      <c r="C62" s="26">
        <v>9266</v>
      </c>
      <c r="D62" s="26">
        <v>10265</v>
      </c>
      <c r="E62" s="26">
        <v>19531</v>
      </c>
      <c r="F62" s="26">
        <v>7755</v>
      </c>
      <c r="G62" s="26">
        <v>19528</v>
      </c>
      <c r="H62" s="26">
        <v>7746</v>
      </c>
      <c r="I62" s="26">
        <v>3</v>
      </c>
      <c r="J62" s="26">
        <v>9</v>
      </c>
    </row>
    <row r="63" spans="1:10" ht="15" customHeight="1">
      <c r="A63" s="1"/>
      <c r="B63" s="16" t="s">
        <v>53</v>
      </c>
      <c r="C63" s="26">
        <v>3978</v>
      </c>
      <c r="D63" s="26">
        <v>4486</v>
      </c>
      <c r="E63" s="26">
        <v>8464</v>
      </c>
      <c r="F63" s="26">
        <v>3911</v>
      </c>
      <c r="G63" s="26">
        <v>8470</v>
      </c>
      <c r="H63" s="26">
        <v>3910</v>
      </c>
      <c r="I63" s="26">
        <v>-6</v>
      </c>
      <c r="J63" s="26">
        <v>1</v>
      </c>
    </row>
    <row r="64" spans="1:10" ht="15" customHeight="1">
      <c r="A64" s="1"/>
      <c r="B64" s="16" t="s">
        <v>54</v>
      </c>
      <c r="C64" s="26">
        <v>8072</v>
      </c>
      <c r="D64" s="26">
        <v>9001</v>
      </c>
      <c r="E64" s="26">
        <v>17073</v>
      </c>
      <c r="F64" s="26">
        <v>7427</v>
      </c>
      <c r="G64" s="26">
        <v>17086</v>
      </c>
      <c r="H64" s="26">
        <v>7439</v>
      </c>
      <c r="I64" s="26">
        <v>-13</v>
      </c>
      <c r="J64" s="26">
        <v>-12</v>
      </c>
    </row>
    <row r="65" spans="1:11" ht="15" customHeight="1">
      <c r="A65" s="1"/>
      <c r="B65" s="16" t="s">
        <v>55</v>
      </c>
      <c r="C65" s="26">
        <v>6626</v>
      </c>
      <c r="D65" s="26">
        <v>7462</v>
      </c>
      <c r="E65" s="26">
        <v>14088</v>
      </c>
      <c r="F65" s="26">
        <v>6136</v>
      </c>
      <c r="G65" s="26">
        <v>14097</v>
      </c>
      <c r="H65" s="26">
        <v>6131</v>
      </c>
      <c r="I65" s="26">
        <v>-9</v>
      </c>
      <c r="J65" s="26">
        <v>5</v>
      </c>
      <c r="K65" s="5"/>
    </row>
    <row r="66" spans="1:11" ht="15" customHeight="1">
      <c r="A66" s="1"/>
      <c r="B66" s="16" t="s">
        <v>76</v>
      </c>
      <c r="C66" s="26">
        <v>13920</v>
      </c>
      <c r="D66" s="26">
        <v>15324</v>
      </c>
      <c r="E66" s="26">
        <v>29244</v>
      </c>
      <c r="F66" s="26">
        <v>9998</v>
      </c>
      <c r="G66" s="26">
        <v>29221</v>
      </c>
      <c r="H66" s="26">
        <v>9986</v>
      </c>
      <c r="I66" s="26">
        <v>23</v>
      </c>
      <c r="J66" s="26">
        <v>12</v>
      </c>
      <c r="K66" s="5"/>
    </row>
    <row r="67" spans="1:10" ht="15" customHeight="1">
      <c r="A67" s="1"/>
      <c r="B67" s="16" t="s">
        <v>77</v>
      </c>
      <c r="C67" s="26">
        <v>1135</v>
      </c>
      <c r="D67" s="26">
        <v>1325</v>
      </c>
      <c r="E67" s="26">
        <v>2460</v>
      </c>
      <c r="F67" s="26">
        <v>916</v>
      </c>
      <c r="G67" s="26">
        <v>2467</v>
      </c>
      <c r="H67" s="26">
        <v>917</v>
      </c>
      <c r="I67" s="26">
        <v>-7</v>
      </c>
      <c r="J67" s="26">
        <v>-1</v>
      </c>
    </row>
    <row r="68" spans="1:11" ht="15" customHeight="1">
      <c r="A68" s="1"/>
      <c r="B68" s="16" t="s">
        <v>56</v>
      </c>
      <c r="C68" s="26">
        <v>7406</v>
      </c>
      <c r="D68" s="26">
        <v>7996</v>
      </c>
      <c r="E68" s="26">
        <v>15402</v>
      </c>
      <c r="F68" s="26">
        <v>4727</v>
      </c>
      <c r="G68" s="26">
        <v>15373</v>
      </c>
      <c r="H68" s="26">
        <v>4721</v>
      </c>
      <c r="I68" s="26">
        <v>29</v>
      </c>
      <c r="J68" s="26">
        <v>6</v>
      </c>
      <c r="K68" s="5"/>
    </row>
    <row r="69" spans="1:11" ht="15" customHeight="1">
      <c r="A69" s="1"/>
      <c r="B69" s="16" t="s">
        <v>57</v>
      </c>
      <c r="C69" s="26">
        <v>6917</v>
      </c>
      <c r="D69" s="26">
        <v>7651</v>
      </c>
      <c r="E69" s="26">
        <v>14568</v>
      </c>
      <c r="F69" s="26">
        <v>4639</v>
      </c>
      <c r="G69" s="26">
        <v>14590</v>
      </c>
      <c r="H69" s="26">
        <v>4641</v>
      </c>
      <c r="I69" s="26">
        <v>-22</v>
      </c>
      <c r="J69" s="26">
        <v>-2</v>
      </c>
      <c r="K69" s="5"/>
    </row>
    <row r="70" spans="1:11" ht="15" customHeight="1">
      <c r="A70" s="1"/>
      <c r="B70" s="16" t="s">
        <v>58</v>
      </c>
      <c r="C70" s="26">
        <v>9490</v>
      </c>
      <c r="D70" s="26">
        <v>10216</v>
      </c>
      <c r="E70" s="26">
        <v>19706</v>
      </c>
      <c r="F70" s="26">
        <v>6895</v>
      </c>
      <c r="G70" s="26">
        <v>19706</v>
      </c>
      <c r="H70" s="26">
        <v>6887</v>
      </c>
      <c r="I70" s="26">
        <v>0</v>
      </c>
      <c r="J70" s="26">
        <v>8</v>
      </c>
      <c r="K70" s="5"/>
    </row>
    <row r="71" spans="1:11" ht="15" customHeight="1">
      <c r="A71" s="1"/>
      <c r="B71" s="16" t="s">
        <v>59</v>
      </c>
      <c r="C71" s="26">
        <v>5640</v>
      </c>
      <c r="D71" s="26">
        <v>6549</v>
      </c>
      <c r="E71" s="26">
        <v>12189</v>
      </c>
      <c r="F71" s="26">
        <v>5575</v>
      </c>
      <c r="G71" s="26">
        <v>12182</v>
      </c>
      <c r="H71" s="26">
        <v>5574</v>
      </c>
      <c r="I71" s="26">
        <v>7</v>
      </c>
      <c r="J71" s="26">
        <v>1</v>
      </c>
      <c r="K71" s="5"/>
    </row>
    <row r="72" spans="1:10" ht="15" customHeight="1">
      <c r="A72" s="1"/>
      <c r="B72" s="16" t="s">
        <v>60</v>
      </c>
      <c r="C72" s="26">
        <v>5247</v>
      </c>
      <c r="D72" s="26">
        <v>5891</v>
      </c>
      <c r="E72" s="26">
        <v>11138</v>
      </c>
      <c r="F72" s="26">
        <v>4928</v>
      </c>
      <c r="G72" s="26">
        <v>11137</v>
      </c>
      <c r="H72" s="26">
        <v>4929</v>
      </c>
      <c r="I72" s="26">
        <v>1</v>
      </c>
      <c r="J72" s="26">
        <v>-1</v>
      </c>
    </row>
    <row r="73" spans="1:10" ht="15" customHeight="1">
      <c r="A73" s="1"/>
      <c r="B73" s="16" t="s">
        <v>61</v>
      </c>
      <c r="C73" s="26">
        <v>4514</v>
      </c>
      <c r="D73" s="26">
        <v>5154</v>
      </c>
      <c r="E73" s="26">
        <v>9668</v>
      </c>
      <c r="F73" s="26">
        <v>4630</v>
      </c>
      <c r="G73" s="26">
        <v>9668</v>
      </c>
      <c r="H73" s="26">
        <v>4625</v>
      </c>
      <c r="I73" s="26">
        <v>0</v>
      </c>
      <c r="J73" s="26">
        <v>5</v>
      </c>
    </row>
    <row r="74" spans="1:10" ht="15" customHeight="1">
      <c r="A74" s="1"/>
      <c r="B74" s="16" t="s">
        <v>62</v>
      </c>
      <c r="C74" s="26">
        <v>8772</v>
      </c>
      <c r="D74" s="26">
        <v>10118</v>
      </c>
      <c r="E74" s="26">
        <v>18890</v>
      </c>
      <c r="F74" s="26">
        <v>9353</v>
      </c>
      <c r="G74" s="26">
        <v>18935</v>
      </c>
      <c r="H74" s="26">
        <v>9356</v>
      </c>
      <c r="I74" s="26">
        <v>-45</v>
      </c>
      <c r="J74" s="26">
        <v>-3</v>
      </c>
    </row>
    <row r="75" spans="1:11" ht="15" customHeight="1">
      <c r="A75" s="1"/>
      <c r="B75" s="16" t="s">
        <v>63</v>
      </c>
      <c r="C75" s="26">
        <v>2629</v>
      </c>
      <c r="D75" s="26">
        <v>3008</v>
      </c>
      <c r="E75" s="26">
        <v>5637</v>
      </c>
      <c r="F75" s="26">
        <v>2528</v>
      </c>
      <c r="G75" s="26">
        <v>5632</v>
      </c>
      <c r="H75" s="26">
        <v>2530</v>
      </c>
      <c r="I75" s="26">
        <v>5</v>
      </c>
      <c r="J75" s="26">
        <v>-2</v>
      </c>
      <c r="K75" s="5"/>
    </row>
    <row r="76" spans="1:10" ht="15" customHeight="1">
      <c r="A76" s="1"/>
      <c r="B76" s="16" t="s">
        <v>64</v>
      </c>
      <c r="C76" s="26">
        <v>1603</v>
      </c>
      <c r="D76" s="26">
        <v>1818</v>
      </c>
      <c r="E76" s="26">
        <v>3421</v>
      </c>
      <c r="F76" s="26">
        <v>1495</v>
      </c>
      <c r="G76" s="26">
        <v>3420</v>
      </c>
      <c r="H76" s="26">
        <v>1490</v>
      </c>
      <c r="I76" s="26">
        <v>1</v>
      </c>
      <c r="J76" s="26">
        <v>5</v>
      </c>
    </row>
    <row r="77" spans="1:11" ht="15" customHeight="1">
      <c r="A77" s="1"/>
      <c r="B77" s="16" t="s">
        <v>86</v>
      </c>
      <c r="C77" s="26">
        <v>11662</v>
      </c>
      <c r="D77" s="26">
        <v>12957</v>
      </c>
      <c r="E77" s="26">
        <v>24619</v>
      </c>
      <c r="F77" s="26">
        <v>11155</v>
      </c>
      <c r="G77" s="26">
        <v>24672</v>
      </c>
      <c r="H77" s="26">
        <v>11166</v>
      </c>
      <c r="I77" s="26">
        <v>-53</v>
      </c>
      <c r="J77" s="26">
        <v>-11</v>
      </c>
      <c r="K77" s="5"/>
    </row>
    <row r="78" spans="1:10" ht="15" customHeight="1">
      <c r="A78" s="1"/>
      <c r="B78" s="16" t="s">
        <v>65</v>
      </c>
      <c r="C78" s="26">
        <v>17539</v>
      </c>
      <c r="D78" s="26">
        <v>17899</v>
      </c>
      <c r="E78" s="26">
        <v>35438</v>
      </c>
      <c r="F78" s="26">
        <v>15209</v>
      </c>
      <c r="G78" s="26">
        <v>35451</v>
      </c>
      <c r="H78" s="26">
        <v>15205</v>
      </c>
      <c r="I78" s="26">
        <v>-13</v>
      </c>
      <c r="J78" s="26">
        <v>4</v>
      </c>
    </row>
    <row r="79" spans="1:11" ht="15" customHeight="1">
      <c r="A79" s="1"/>
      <c r="B79" s="16" t="s">
        <v>87</v>
      </c>
      <c r="C79" s="26">
        <v>10187</v>
      </c>
      <c r="D79" s="26">
        <v>11396</v>
      </c>
      <c r="E79" s="26">
        <v>21583</v>
      </c>
      <c r="F79" s="26">
        <v>8503</v>
      </c>
      <c r="G79" s="26">
        <v>21607</v>
      </c>
      <c r="H79" s="26">
        <v>8507</v>
      </c>
      <c r="I79" s="26">
        <v>-24</v>
      </c>
      <c r="J79" s="26">
        <v>-4</v>
      </c>
      <c r="K79" s="5"/>
    </row>
    <row r="80" spans="1:10" ht="15" customHeight="1">
      <c r="A80" s="1"/>
      <c r="B80" s="16" t="s">
        <v>66</v>
      </c>
      <c r="C80" s="26">
        <v>3359</v>
      </c>
      <c r="D80" s="26">
        <v>3721</v>
      </c>
      <c r="E80" s="26">
        <v>7080</v>
      </c>
      <c r="F80" s="26">
        <v>2880</v>
      </c>
      <c r="G80" s="26">
        <v>7095</v>
      </c>
      <c r="H80" s="26">
        <v>2882</v>
      </c>
      <c r="I80" s="26">
        <v>-15</v>
      </c>
      <c r="J80" s="26">
        <v>-2</v>
      </c>
    </row>
    <row r="81" spans="1:11" ht="15" customHeight="1">
      <c r="A81" s="1"/>
      <c r="B81" s="16" t="s">
        <v>78</v>
      </c>
      <c r="C81" s="26">
        <v>3806</v>
      </c>
      <c r="D81" s="26">
        <v>4261</v>
      </c>
      <c r="E81" s="26">
        <v>8067</v>
      </c>
      <c r="F81" s="26">
        <v>3102</v>
      </c>
      <c r="G81" s="26">
        <v>8061</v>
      </c>
      <c r="H81" s="26">
        <v>3097</v>
      </c>
      <c r="I81" s="26">
        <v>6</v>
      </c>
      <c r="J81" s="26">
        <v>5</v>
      </c>
      <c r="K81" s="5"/>
    </row>
    <row r="82" spans="1:10" ht="15" customHeight="1" thickBot="1">
      <c r="A82" s="1"/>
      <c r="B82" s="16" t="s">
        <v>79</v>
      </c>
      <c r="C82" s="26">
        <v>9616</v>
      </c>
      <c r="D82" s="26">
        <v>10405</v>
      </c>
      <c r="E82" s="26">
        <v>20021</v>
      </c>
      <c r="F82" s="26">
        <v>8977</v>
      </c>
      <c r="G82" s="26">
        <v>20025</v>
      </c>
      <c r="H82" s="26">
        <v>8973</v>
      </c>
      <c r="I82" s="26">
        <v>-4</v>
      </c>
      <c r="J82" s="26">
        <v>4</v>
      </c>
    </row>
    <row r="83" spans="1:10" ht="15" customHeight="1" thickBot="1" thickTop="1">
      <c r="A83" s="1"/>
      <c r="B83" s="25" t="s">
        <v>73</v>
      </c>
      <c r="C83" s="33">
        <v>319275</v>
      </c>
      <c r="D83" s="33">
        <v>345550</v>
      </c>
      <c r="E83" s="33">
        <v>664825</v>
      </c>
      <c r="F83" s="33">
        <v>268487</v>
      </c>
      <c r="G83" s="33">
        <v>664965</v>
      </c>
      <c r="H83" s="33">
        <v>268505</v>
      </c>
      <c r="I83" s="33">
        <v>-140</v>
      </c>
      <c r="J83" s="33">
        <v>-18</v>
      </c>
    </row>
    <row r="84" spans="1:11" ht="15" customHeight="1" thickBot="1" thickTop="1">
      <c r="A84" s="1"/>
      <c r="B84" s="25" t="s">
        <v>74</v>
      </c>
      <c r="C84" s="33">
        <v>2401778</v>
      </c>
      <c r="D84" s="33">
        <v>2657857</v>
      </c>
      <c r="E84" s="33">
        <v>5059635</v>
      </c>
      <c r="F84" s="33">
        <v>2236044</v>
      </c>
      <c r="G84" s="33">
        <v>5060436</v>
      </c>
      <c r="H84" s="33">
        <v>2235723</v>
      </c>
      <c r="I84" s="33">
        <v>-801</v>
      </c>
      <c r="J84" s="33">
        <v>321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63">
      <selection activeCell="F36" sqref="F36"/>
    </sheetView>
  </sheetViews>
  <sheetFormatPr defaultColWidth="9.00390625" defaultRowHeight="15" customHeight="1"/>
  <cols>
    <col min="1" max="1" width="9.00390625" style="71" customWidth="1"/>
    <col min="2" max="2" width="11.00390625" style="71" customWidth="1"/>
    <col min="3" max="4" width="11.125" style="71" bestFit="1" customWidth="1"/>
    <col min="5" max="5" width="11.50390625" style="71" bestFit="1" customWidth="1"/>
    <col min="6" max="6" width="9.75390625" style="71" customWidth="1"/>
    <col min="7" max="7" width="11.125" style="71" customWidth="1"/>
    <col min="8" max="8" width="9.75390625" style="71" customWidth="1"/>
    <col min="9" max="10" width="9.25390625" style="71" customWidth="1"/>
    <col min="11" max="11" width="4.25390625" style="71" bestFit="1" customWidth="1"/>
    <col min="12" max="16384" width="9.00390625" style="71" customWidth="1"/>
  </cols>
  <sheetData>
    <row r="1" spans="1:11" ht="1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70"/>
      <c r="B2" s="72" t="s">
        <v>102</v>
      </c>
      <c r="C2" s="72"/>
      <c r="E2" s="72" t="str">
        <f>'月報(日本人)'!E2</f>
        <v>平成24年9月末日現在</v>
      </c>
      <c r="F2" s="73"/>
      <c r="G2" s="73"/>
      <c r="H2" s="73"/>
      <c r="I2" s="73"/>
      <c r="J2" s="73"/>
      <c r="K2" s="70"/>
    </row>
    <row r="3" spans="1:11" ht="15" customHeight="1">
      <c r="A3" s="70"/>
      <c r="B3" s="73"/>
      <c r="C3" s="73"/>
      <c r="D3" s="73"/>
      <c r="E3" s="73"/>
      <c r="F3" s="73"/>
      <c r="G3" s="73"/>
      <c r="H3" s="73"/>
      <c r="I3" s="73"/>
      <c r="J3" s="73"/>
      <c r="K3" s="70"/>
    </row>
    <row r="4" spans="1:11" ht="15" customHeight="1">
      <c r="A4" s="70"/>
      <c r="B4" s="73"/>
      <c r="C4" s="73"/>
      <c r="D4" s="73"/>
      <c r="E4" s="73"/>
      <c r="F4" s="73"/>
      <c r="G4" s="73"/>
      <c r="H4" s="73"/>
      <c r="I4" s="73"/>
      <c r="J4" s="73"/>
      <c r="K4" s="70"/>
    </row>
    <row r="5" spans="1:11" ht="15" customHeight="1">
      <c r="A5" s="70"/>
      <c r="B5" s="73"/>
      <c r="C5" s="73"/>
      <c r="D5" s="73"/>
      <c r="E5" s="73"/>
      <c r="F5" s="73"/>
      <c r="G5" s="73"/>
      <c r="H5" s="73"/>
      <c r="I5" s="73"/>
      <c r="J5" s="73"/>
      <c r="K5" s="70"/>
    </row>
    <row r="6" spans="1:10" ht="15" customHeight="1">
      <c r="A6" s="70"/>
      <c r="B6" s="74" t="s">
        <v>67</v>
      </c>
      <c r="C6" s="75" t="s">
        <v>68</v>
      </c>
      <c r="D6" s="76"/>
      <c r="E6" s="77"/>
      <c r="F6" s="78" t="s">
        <v>5</v>
      </c>
      <c r="G6" s="79" t="s">
        <v>2</v>
      </c>
      <c r="H6" s="79" t="s">
        <v>2</v>
      </c>
      <c r="I6" s="79" t="s">
        <v>2</v>
      </c>
      <c r="J6" s="79" t="s">
        <v>2</v>
      </c>
    </row>
    <row r="7" spans="1:10" ht="15" customHeight="1">
      <c r="A7" s="70"/>
      <c r="B7" s="80" t="s">
        <v>88</v>
      </c>
      <c r="C7" s="81" t="s">
        <v>0</v>
      </c>
      <c r="D7" s="81" t="s">
        <v>1</v>
      </c>
      <c r="E7" s="81" t="s">
        <v>3</v>
      </c>
      <c r="F7" s="81"/>
      <c r="G7" s="81" t="s">
        <v>4</v>
      </c>
      <c r="H7" s="81" t="s">
        <v>5</v>
      </c>
      <c r="I7" s="81" t="s">
        <v>6</v>
      </c>
      <c r="J7" s="81" t="s">
        <v>7</v>
      </c>
    </row>
    <row r="8" spans="1:10" ht="15" customHeight="1">
      <c r="A8" s="70"/>
      <c r="B8" s="82" t="s">
        <v>8</v>
      </c>
      <c r="C8" s="83">
        <v>5558</v>
      </c>
      <c r="D8" s="83">
        <v>5820</v>
      </c>
      <c r="E8" s="83">
        <v>11378</v>
      </c>
      <c r="F8" s="83">
        <v>6959</v>
      </c>
      <c r="G8" s="83">
        <v>11231</v>
      </c>
      <c r="H8" s="83">
        <v>6812</v>
      </c>
      <c r="I8" s="83">
        <v>147</v>
      </c>
      <c r="J8" s="83">
        <v>147</v>
      </c>
    </row>
    <row r="9" spans="1:10" ht="15" customHeight="1">
      <c r="A9" s="70"/>
      <c r="B9" s="84" t="s">
        <v>9</v>
      </c>
      <c r="C9" s="85">
        <v>431</v>
      </c>
      <c r="D9" s="85">
        <v>458</v>
      </c>
      <c r="E9" s="85">
        <v>889</v>
      </c>
      <c r="F9" s="85">
        <v>499</v>
      </c>
      <c r="G9" s="85">
        <v>906</v>
      </c>
      <c r="H9" s="85">
        <v>514</v>
      </c>
      <c r="I9" s="86">
        <v>-17</v>
      </c>
      <c r="J9" s="85">
        <v>-15</v>
      </c>
    </row>
    <row r="10" spans="1:11" ht="15" customHeight="1">
      <c r="A10" s="70"/>
      <c r="B10" s="87" t="s">
        <v>12</v>
      </c>
      <c r="C10" s="88">
        <v>615</v>
      </c>
      <c r="D10" s="88">
        <v>464</v>
      </c>
      <c r="E10" s="88">
        <v>1079</v>
      </c>
      <c r="F10" s="88">
        <v>775</v>
      </c>
      <c r="G10" s="88">
        <v>1021</v>
      </c>
      <c r="H10" s="88">
        <v>714</v>
      </c>
      <c r="I10" s="88">
        <v>58</v>
      </c>
      <c r="J10" s="88">
        <v>61</v>
      </c>
      <c r="K10" s="89"/>
    </row>
    <row r="11" spans="1:10" ht="15" customHeight="1">
      <c r="A11" s="70"/>
      <c r="B11" s="87" t="s">
        <v>71</v>
      </c>
      <c r="C11" s="88">
        <v>374</v>
      </c>
      <c r="D11" s="88">
        <v>377</v>
      </c>
      <c r="E11" s="88">
        <v>751</v>
      </c>
      <c r="F11" s="88">
        <v>405</v>
      </c>
      <c r="G11" s="88">
        <v>746</v>
      </c>
      <c r="H11" s="88">
        <v>403</v>
      </c>
      <c r="I11" s="88">
        <v>5</v>
      </c>
      <c r="J11" s="88">
        <v>2</v>
      </c>
    </row>
    <row r="12" spans="1:10" ht="15" customHeight="1">
      <c r="A12" s="70"/>
      <c r="B12" s="87" t="s">
        <v>10</v>
      </c>
      <c r="C12" s="88">
        <v>1871</v>
      </c>
      <c r="D12" s="88">
        <v>1946</v>
      </c>
      <c r="E12" s="88">
        <v>3817</v>
      </c>
      <c r="F12" s="88">
        <v>2402</v>
      </c>
      <c r="G12" s="88">
        <v>3780</v>
      </c>
      <c r="H12" s="88">
        <v>2363</v>
      </c>
      <c r="I12" s="88">
        <v>37</v>
      </c>
      <c r="J12" s="88">
        <v>39</v>
      </c>
    </row>
    <row r="13" spans="1:10" ht="15" customHeight="1">
      <c r="A13" s="70"/>
      <c r="B13" s="87" t="s">
        <v>11</v>
      </c>
      <c r="C13" s="88">
        <v>580</v>
      </c>
      <c r="D13" s="88">
        <v>702</v>
      </c>
      <c r="E13" s="88">
        <v>1282</v>
      </c>
      <c r="F13" s="88">
        <v>719</v>
      </c>
      <c r="G13" s="88">
        <v>1260</v>
      </c>
      <c r="H13" s="88">
        <v>700</v>
      </c>
      <c r="I13" s="88">
        <v>22</v>
      </c>
      <c r="J13" s="88">
        <v>19</v>
      </c>
    </row>
    <row r="14" spans="1:10" ht="15" customHeight="1">
      <c r="A14" s="70"/>
      <c r="B14" s="87" t="s">
        <v>13</v>
      </c>
      <c r="C14" s="88">
        <v>381</v>
      </c>
      <c r="D14" s="88">
        <v>393</v>
      </c>
      <c r="E14" s="88">
        <v>774</v>
      </c>
      <c r="F14" s="88">
        <v>487</v>
      </c>
      <c r="G14" s="88">
        <v>788</v>
      </c>
      <c r="H14" s="88">
        <v>504</v>
      </c>
      <c r="I14" s="88">
        <v>-14</v>
      </c>
      <c r="J14" s="88">
        <v>-17</v>
      </c>
    </row>
    <row r="15" spans="1:10" ht="15" customHeight="1">
      <c r="A15" s="70"/>
      <c r="B15" s="90" t="s">
        <v>14</v>
      </c>
      <c r="C15" s="91">
        <v>1306</v>
      </c>
      <c r="D15" s="91">
        <v>1480</v>
      </c>
      <c r="E15" s="91">
        <v>2786</v>
      </c>
      <c r="F15" s="91">
        <v>1672</v>
      </c>
      <c r="G15" s="91">
        <v>2730</v>
      </c>
      <c r="H15" s="91">
        <v>1614</v>
      </c>
      <c r="I15" s="92">
        <v>56</v>
      </c>
      <c r="J15" s="91">
        <v>58</v>
      </c>
    </row>
    <row r="16" spans="1:10" ht="15" customHeight="1">
      <c r="A16" s="70"/>
      <c r="B16" s="82" t="s">
        <v>15</v>
      </c>
      <c r="C16" s="83">
        <v>12072</v>
      </c>
      <c r="D16" s="83">
        <v>12083</v>
      </c>
      <c r="E16" s="83">
        <v>24155</v>
      </c>
      <c r="F16" s="83">
        <v>15775</v>
      </c>
      <c r="G16" s="83">
        <v>23816</v>
      </c>
      <c r="H16" s="83">
        <v>15456</v>
      </c>
      <c r="I16" s="83">
        <v>339</v>
      </c>
      <c r="J16" s="83">
        <v>319</v>
      </c>
    </row>
    <row r="17" spans="1:10" ht="15" customHeight="1">
      <c r="A17" s="70"/>
      <c r="B17" s="84" t="s">
        <v>16</v>
      </c>
      <c r="C17" s="85">
        <v>3674</v>
      </c>
      <c r="D17" s="85">
        <v>3769</v>
      </c>
      <c r="E17" s="85">
        <v>7443</v>
      </c>
      <c r="F17" s="85">
        <v>4538</v>
      </c>
      <c r="G17" s="85">
        <v>7278</v>
      </c>
      <c r="H17" s="85">
        <v>4355</v>
      </c>
      <c r="I17" s="86">
        <v>165</v>
      </c>
      <c r="J17" s="85">
        <v>183</v>
      </c>
    </row>
    <row r="18" spans="1:10" ht="15" customHeight="1">
      <c r="A18" s="70"/>
      <c r="B18" s="87" t="s">
        <v>17</v>
      </c>
      <c r="C18" s="88">
        <v>2539</v>
      </c>
      <c r="D18" s="88">
        <v>2883</v>
      </c>
      <c r="E18" s="88">
        <v>5422</v>
      </c>
      <c r="F18" s="88">
        <v>3753</v>
      </c>
      <c r="G18" s="88">
        <v>5439</v>
      </c>
      <c r="H18" s="88">
        <v>3788</v>
      </c>
      <c r="I18" s="88">
        <v>-17</v>
      </c>
      <c r="J18" s="88">
        <v>-35</v>
      </c>
    </row>
    <row r="19" spans="1:10" ht="15" customHeight="1">
      <c r="A19" s="70"/>
      <c r="B19" s="87" t="s">
        <v>18</v>
      </c>
      <c r="C19" s="88">
        <v>1751</v>
      </c>
      <c r="D19" s="88">
        <v>1770</v>
      </c>
      <c r="E19" s="88">
        <v>3521</v>
      </c>
      <c r="F19" s="88">
        <v>2502</v>
      </c>
      <c r="G19" s="88">
        <v>3494</v>
      </c>
      <c r="H19" s="88">
        <v>2478</v>
      </c>
      <c r="I19" s="88">
        <v>27</v>
      </c>
      <c r="J19" s="88">
        <v>24</v>
      </c>
    </row>
    <row r="20" spans="1:10" ht="15" customHeight="1">
      <c r="A20" s="70"/>
      <c r="B20" s="87" t="s">
        <v>19</v>
      </c>
      <c r="C20" s="88">
        <v>1833</v>
      </c>
      <c r="D20" s="88">
        <v>1549</v>
      </c>
      <c r="E20" s="88">
        <v>3382</v>
      </c>
      <c r="F20" s="88">
        <v>2423</v>
      </c>
      <c r="G20" s="88">
        <v>3341</v>
      </c>
      <c r="H20" s="88">
        <v>2388</v>
      </c>
      <c r="I20" s="88">
        <v>41</v>
      </c>
      <c r="J20" s="88">
        <v>35</v>
      </c>
    </row>
    <row r="21" spans="1:10" ht="15" customHeight="1">
      <c r="A21" s="70"/>
      <c r="B21" s="87" t="s">
        <v>22</v>
      </c>
      <c r="C21" s="88">
        <v>946</v>
      </c>
      <c r="D21" s="88">
        <v>796</v>
      </c>
      <c r="E21" s="88">
        <v>1742</v>
      </c>
      <c r="F21" s="88">
        <v>1024</v>
      </c>
      <c r="G21" s="88">
        <v>1656</v>
      </c>
      <c r="H21" s="88">
        <v>935</v>
      </c>
      <c r="I21" s="88">
        <v>86</v>
      </c>
      <c r="J21" s="88">
        <v>89</v>
      </c>
    </row>
    <row r="22" spans="1:10" ht="15" customHeight="1">
      <c r="A22" s="70"/>
      <c r="B22" s="87" t="s">
        <v>20</v>
      </c>
      <c r="C22" s="88">
        <v>471</v>
      </c>
      <c r="D22" s="88">
        <v>483</v>
      </c>
      <c r="E22" s="88">
        <v>954</v>
      </c>
      <c r="F22" s="88">
        <v>610</v>
      </c>
      <c r="G22" s="88">
        <v>904</v>
      </c>
      <c r="H22" s="88">
        <v>567</v>
      </c>
      <c r="I22" s="88">
        <v>50</v>
      </c>
      <c r="J22" s="88">
        <v>43</v>
      </c>
    </row>
    <row r="23" spans="1:10" ht="15" customHeight="1">
      <c r="A23" s="70"/>
      <c r="B23" s="90" t="s">
        <v>21</v>
      </c>
      <c r="C23" s="91">
        <v>858</v>
      </c>
      <c r="D23" s="91">
        <v>833</v>
      </c>
      <c r="E23" s="91">
        <v>1691</v>
      </c>
      <c r="F23" s="91">
        <v>925</v>
      </c>
      <c r="G23" s="91">
        <v>1704</v>
      </c>
      <c r="H23" s="91">
        <v>945</v>
      </c>
      <c r="I23" s="92">
        <v>-13</v>
      </c>
      <c r="J23" s="91">
        <v>-20</v>
      </c>
    </row>
    <row r="24" spans="1:10" ht="15" customHeight="1">
      <c r="A24" s="70"/>
      <c r="B24" s="82" t="s">
        <v>23</v>
      </c>
      <c r="C24" s="83">
        <v>123</v>
      </c>
      <c r="D24" s="83">
        <v>375</v>
      </c>
      <c r="E24" s="83">
        <v>498</v>
      </c>
      <c r="F24" s="83">
        <v>240</v>
      </c>
      <c r="G24" s="83">
        <v>490</v>
      </c>
      <c r="H24" s="83">
        <v>233</v>
      </c>
      <c r="I24" s="83">
        <v>8</v>
      </c>
      <c r="J24" s="83">
        <v>7</v>
      </c>
    </row>
    <row r="25" spans="1:11" ht="15" customHeight="1">
      <c r="A25" s="70"/>
      <c r="B25" s="82" t="s">
        <v>24</v>
      </c>
      <c r="C25" s="83">
        <v>974</v>
      </c>
      <c r="D25" s="83">
        <v>1556</v>
      </c>
      <c r="E25" s="83">
        <v>2530</v>
      </c>
      <c r="F25" s="83">
        <v>1554</v>
      </c>
      <c r="G25" s="83">
        <v>2432</v>
      </c>
      <c r="H25" s="83">
        <v>1466</v>
      </c>
      <c r="I25" s="83">
        <v>98</v>
      </c>
      <c r="J25" s="83">
        <v>88</v>
      </c>
      <c r="K25" s="93"/>
    </row>
    <row r="26" spans="1:10" ht="15" customHeight="1">
      <c r="A26" s="70"/>
      <c r="B26" s="82" t="s">
        <v>25</v>
      </c>
      <c r="C26" s="83">
        <v>234</v>
      </c>
      <c r="D26" s="83">
        <v>200</v>
      </c>
      <c r="E26" s="83">
        <v>434</v>
      </c>
      <c r="F26" s="83">
        <v>262</v>
      </c>
      <c r="G26" s="83">
        <v>432</v>
      </c>
      <c r="H26" s="83">
        <v>259</v>
      </c>
      <c r="I26" s="83">
        <v>2</v>
      </c>
      <c r="J26" s="83">
        <v>3</v>
      </c>
    </row>
    <row r="27" spans="1:11" ht="15" customHeight="1">
      <c r="A27" s="70"/>
      <c r="B27" s="82" t="s">
        <v>26</v>
      </c>
      <c r="C27" s="83">
        <v>550</v>
      </c>
      <c r="D27" s="83">
        <v>644</v>
      </c>
      <c r="E27" s="83">
        <v>1194</v>
      </c>
      <c r="F27" s="83">
        <v>700</v>
      </c>
      <c r="G27" s="83">
        <v>1193</v>
      </c>
      <c r="H27" s="83">
        <v>697</v>
      </c>
      <c r="I27" s="83">
        <v>1</v>
      </c>
      <c r="J27" s="83">
        <v>3</v>
      </c>
      <c r="K27" s="93"/>
    </row>
    <row r="28" spans="1:10" ht="15" customHeight="1">
      <c r="A28" s="70"/>
      <c r="B28" s="82" t="s">
        <v>27</v>
      </c>
      <c r="C28" s="83">
        <v>120</v>
      </c>
      <c r="D28" s="83">
        <v>202</v>
      </c>
      <c r="E28" s="83">
        <v>322</v>
      </c>
      <c r="F28" s="83">
        <v>189</v>
      </c>
      <c r="G28" s="83">
        <v>321</v>
      </c>
      <c r="H28" s="83">
        <v>183</v>
      </c>
      <c r="I28" s="83">
        <v>1</v>
      </c>
      <c r="J28" s="83">
        <v>6</v>
      </c>
    </row>
    <row r="29" spans="1:10" ht="15" customHeight="1">
      <c r="A29" s="70"/>
      <c r="B29" s="82" t="s">
        <v>28</v>
      </c>
      <c r="C29" s="83">
        <v>80</v>
      </c>
      <c r="D29" s="83">
        <v>146</v>
      </c>
      <c r="E29" s="83">
        <v>226</v>
      </c>
      <c r="F29" s="83">
        <v>133</v>
      </c>
      <c r="G29" s="83">
        <v>227</v>
      </c>
      <c r="H29" s="83">
        <v>136</v>
      </c>
      <c r="I29" s="83">
        <v>-1</v>
      </c>
      <c r="J29" s="83">
        <v>-3</v>
      </c>
    </row>
    <row r="30" spans="1:11" ht="15" customHeight="1">
      <c r="A30" s="70"/>
      <c r="B30" s="82" t="s">
        <v>29</v>
      </c>
      <c r="C30" s="83">
        <v>56</v>
      </c>
      <c r="D30" s="83">
        <v>261</v>
      </c>
      <c r="E30" s="83">
        <v>317</v>
      </c>
      <c r="F30" s="83">
        <v>201</v>
      </c>
      <c r="G30" s="83">
        <v>309</v>
      </c>
      <c r="H30" s="83">
        <v>193</v>
      </c>
      <c r="I30" s="83">
        <v>8</v>
      </c>
      <c r="J30" s="83">
        <v>8</v>
      </c>
      <c r="K30" s="93"/>
    </row>
    <row r="31" spans="1:11" ht="15" customHeight="1">
      <c r="A31" s="70"/>
      <c r="B31" s="82" t="s">
        <v>30</v>
      </c>
      <c r="C31" s="83">
        <v>109</v>
      </c>
      <c r="D31" s="83">
        <v>205</v>
      </c>
      <c r="E31" s="83">
        <v>314</v>
      </c>
      <c r="F31" s="83">
        <v>221</v>
      </c>
      <c r="G31" s="83">
        <v>313</v>
      </c>
      <c r="H31" s="83">
        <v>219</v>
      </c>
      <c r="I31" s="83">
        <v>1</v>
      </c>
      <c r="J31" s="83">
        <v>2</v>
      </c>
      <c r="K31" s="93"/>
    </row>
    <row r="32" spans="1:10" ht="15" customHeight="1">
      <c r="A32" s="70"/>
      <c r="B32" s="82" t="s">
        <v>31</v>
      </c>
      <c r="C32" s="83">
        <v>57</v>
      </c>
      <c r="D32" s="83">
        <v>72</v>
      </c>
      <c r="E32" s="83">
        <v>129</v>
      </c>
      <c r="F32" s="83">
        <v>71</v>
      </c>
      <c r="G32" s="83">
        <v>125</v>
      </c>
      <c r="H32" s="83">
        <v>68</v>
      </c>
      <c r="I32" s="83">
        <v>4</v>
      </c>
      <c r="J32" s="83">
        <v>3</v>
      </c>
    </row>
    <row r="33" spans="1:10" ht="15" customHeight="1">
      <c r="A33" s="70"/>
      <c r="B33" s="82" t="s">
        <v>32</v>
      </c>
      <c r="C33" s="83">
        <v>145</v>
      </c>
      <c r="D33" s="83">
        <v>243</v>
      </c>
      <c r="E33" s="83">
        <v>388</v>
      </c>
      <c r="F33" s="83">
        <v>209</v>
      </c>
      <c r="G33" s="83">
        <v>385</v>
      </c>
      <c r="H33" s="83">
        <v>206</v>
      </c>
      <c r="I33" s="83">
        <v>3</v>
      </c>
      <c r="J33" s="83">
        <v>3</v>
      </c>
    </row>
    <row r="34" spans="1:10" ht="15" customHeight="1">
      <c r="A34" s="70"/>
      <c r="B34" s="82" t="s">
        <v>33</v>
      </c>
      <c r="C34" s="83">
        <v>97</v>
      </c>
      <c r="D34" s="83">
        <v>85</v>
      </c>
      <c r="E34" s="83">
        <v>182</v>
      </c>
      <c r="F34" s="83">
        <v>136</v>
      </c>
      <c r="G34" s="83">
        <v>188</v>
      </c>
      <c r="H34" s="83">
        <v>141</v>
      </c>
      <c r="I34" s="83">
        <v>-6</v>
      </c>
      <c r="J34" s="83">
        <v>-5</v>
      </c>
    </row>
    <row r="35" spans="1:10" ht="15" customHeight="1">
      <c r="A35" s="70"/>
      <c r="B35" s="82" t="s">
        <v>34</v>
      </c>
      <c r="C35" s="83">
        <v>101</v>
      </c>
      <c r="D35" s="83">
        <v>123</v>
      </c>
      <c r="E35" s="83">
        <v>224</v>
      </c>
      <c r="F35" s="83">
        <v>112</v>
      </c>
      <c r="G35" s="83">
        <v>224</v>
      </c>
      <c r="H35" s="83">
        <v>113</v>
      </c>
      <c r="I35" s="83">
        <v>0</v>
      </c>
      <c r="J35" s="83">
        <v>-1</v>
      </c>
    </row>
    <row r="36" spans="1:10" ht="15" customHeight="1">
      <c r="A36" s="70"/>
      <c r="B36" s="82" t="s">
        <v>35</v>
      </c>
      <c r="C36" s="83">
        <v>101</v>
      </c>
      <c r="D36" s="83">
        <v>138</v>
      </c>
      <c r="E36" s="83">
        <v>239</v>
      </c>
      <c r="F36" s="83">
        <v>162</v>
      </c>
      <c r="G36" s="83">
        <v>238</v>
      </c>
      <c r="H36" s="83">
        <v>164</v>
      </c>
      <c r="I36" s="83">
        <v>1</v>
      </c>
      <c r="J36" s="83">
        <f>F36-H36</f>
        <v>-2</v>
      </c>
    </row>
    <row r="37" spans="1:10" ht="15" customHeight="1">
      <c r="A37" s="70"/>
      <c r="B37" s="82" t="s">
        <v>36</v>
      </c>
      <c r="C37" s="83">
        <v>283</v>
      </c>
      <c r="D37" s="83">
        <v>283</v>
      </c>
      <c r="E37" s="83">
        <v>566</v>
      </c>
      <c r="F37" s="83">
        <v>372</v>
      </c>
      <c r="G37" s="83">
        <v>553</v>
      </c>
      <c r="H37" s="83">
        <v>363</v>
      </c>
      <c r="I37" s="83">
        <v>13</v>
      </c>
      <c r="J37" s="83">
        <v>9</v>
      </c>
    </row>
    <row r="38" spans="1:10" ht="15" customHeight="1">
      <c r="A38" s="70"/>
      <c r="B38" s="82" t="s">
        <v>37</v>
      </c>
      <c r="C38" s="83">
        <v>214</v>
      </c>
      <c r="D38" s="83">
        <v>278</v>
      </c>
      <c r="E38" s="83">
        <v>492</v>
      </c>
      <c r="F38" s="83">
        <v>254</v>
      </c>
      <c r="G38" s="83">
        <v>489</v>
      </c>
      <c r="H38" s="83">
        <v>253</v>
      </c>
      <c r="I38" s="83">
        <v>3</v>
      </c>
      <c r="J38" s="83">
        <v>1</v>
      </c>
    </row>
    <row r="39" spans="1:10" ht="15" customHeight="1">
      <c r="A39" s="70"/>
      <c r="B39" s="82" t="s">
        <v>38</v>
      </c>
      <c r="C39" s="83">
        <v>282</v>
      </c>
      <c r="D39" s="83">
        <v>307</v>
      </c>
      <c r="E39" s="83">
        <v>589</v>
      </c>
      <c r="F39" s="83">
        <v>319</v>
      </c>
      <c r="G39" s="83">
        <v>593</v>
      </c>
      <c r="H39" s="83">
        <v>324</v>
      </c>
      <c r="I39" s="83">
        <v>-4</v>
      </c>
      <c r="J39" s="83">
        <v>-5</v>
      </c>
    </row>
    <row r="40" spans="1:10" ht="15" customHeight="1">
      <c r="A40" s="70"/>
      <c r="B40" s="82" t="s">
        <v>69</v>
      </c>
      <c r="C40" s="83">
        <v>254</v>
      </c>
      <c r="D40" s="83">
        <v>271</v>
      </c>
      <c r="E40" s="83">
        <v>525</v>
      </c>
      <c r="F40" s="83">
        <v>252</v>
      </c>
      <c r="G40" s="83">
        <v>528</v>
      </c>
      <c r="H40" s="83">
        <v>255</v>
      </c>
      <c r="I40" s="83">
        <v>-3</v>
      </c>
      <c r="J40" s="83">
        <v>-3</v>
      </c>
    </row>
    <row r="41" spans="1:10" ht="15" customHeight="1">
      <c r="A41" s="70"/>
      <c r="B41" s="82" t="s">
        <v>39</v>
      </c>
      <c r="C41" s="83">
        <v>199</v>
      </c>
      <c r="D41" s="83">
        <v>236</v>
      </c>
      <c r="E41" s="83">
        <v>435</v>
      </c>
      <c r="F41" s="83">
        <v>304</v>
      </c>
      <c r="G41" s="83">
        <v>423</v>
      </c>
      <c r="H41" s="83">
        <v>292</v>
      </c>
      <c r="I41" s="83">
        <v>12</v>
      </c>
      <c r="J41" s="83">
        <v>12</v>
      </c>
    </row>
    <row r="42" spans="1:10" ht="15" customHeight="1">
      <c r="A42" s="70"/>
      <c r="B42" s="82" t="s">
        <v>40</v>
      </c>
      <c r="C42" s="83">
        <v>192</v>
      </c>
      <c r="D42" s="83">
        <v>279</v>
      </c>
      <c r="E42" s="83">
        <v>471</v>
      </c>
      <c r="F42" s="83">
        <v>272</v>
      </c>
      <c r="G42" s="83">
        <v>461</v>
      </c>
      <c r="H42" s="83">
        <v>265</v>
      </c>
      <c r="I42" s="83">
        <v>10</v>
      </c>
      <c r="J42" s="83">
        <v>7</v>
      </c>
    </row>
    <row r="43" spans="1:10" ht="15" customHeight="1">
      <c r="A43" s="70"/>
      <c r="B43" s="94" t="s">
        <v>89</v>
      </c>
      <c r="C43" s="86">
        <v>121</v>
      </c>
      <c r="D43" s="86">
        <v>110</v>
      </c>
      <c r="E43" s="86">
        <v>231</v>
      </c>
      <c r="F43" s="86">
        <v>114</v>
      </c>
      <c r="G43" s="86">
        <v>228</v>
      </c>
      <c r="H43" s="86">
        <v>114</v>
      </c>
      <c r="I43" s="83">
        <v>3</v>
      </c>
      <c r="J43" s="83">
        <v>0</v>
      </c>
    </row>
    <row r="44" spans="1:10" ht="15" customHeight="1">
      <c r="A44" s="70"/>
      <c r="B44" s="94" t="s">
        <v>90</v>
      </c>
      <c r="C44" s="86">
        <v>56</v>
      </c>
      <c r="D44" s="86">
        <v>109</v>
      </c>
      <c r="E44" s="86">
        <v>165</v>
      </c>
      <c r="F44" s="86">
        <v>85</v>
      </c>
      <c r="G44" s="95">
        <v>167</v>
      </c>
      <c r="H44" s="86">
        <v>86</v>
      </c>
      <c r="I44" s="83">
        <v>-2</v>
      </c>
      <c r="J44" s="83">
        <v>-1</v>
      </c>
    </row>
    <row r="45" spans="1:10" ht="15" customHeight="1">
      <c r="A45" s="70"/>
      <c r="B45" s="82" t="s">
        <v>91</v>
      </c>
      <c r="C45" s="83">
        <v>67</v>
      </c>
      <c r="D45" s="83">
        <v>98</v>
      </c>
      <c r="E45" s="83">
        <v>165</v>
      </c>
      <c r="F45" s="83">
        <v>117</v>
      </c>
      <c r="G45" s="83">
        <v>165</v>
      </c>
      <c r="H45" s="83">
        <v>117</v>
      </c>
      <c r="I45" s="83">
        <v>0</v>
      </c>
      <c r="J45" s="83">
        <v>0</v>
      </c>
    </row>
    <row r="46" spans="1:10" ht="15" customHeight="1">
      <c r="A46" s="70"/>
      <c r="B46" s="82" t="s">
        <v>82</v>
      </c>
      <c r="C46" s="83">
        <v>100</v>
      </c>
      <c r="D46" s="83">
        <v>188</v>
      </c>
      <c r="E46" s="83">
        <v>288</v>
      </c>
      <c r="F46" s="83">
        <v>187</v>
      </c>
      <c r="G46" s="83">
        <v>283</v>
      </c>
      <c r="H46" s="83">
        <v>184</v>
      </c>
      <c r="I46" s="83">
        <v>5</v>
      </c>
      <c r="J46" s="83">
        <v>3</v>
      </c>
    </row>
    <row r="47" spans="1:10" ht="15" customHeight="1">
      <c r="A47" s="70"/>
      <c r="B47" s="82" t="s">
        <v>83</v>
      </c>
      <c r="C47" s="83">
        <v>100</v>
      </c>
      <c r="D47" s="83">
        <v>172</v>
      </c>
      <c r="E47" s="83">
        <v>272</v>
      </c>
      <c r="F47" s="83">
        <v>158</v>
      </c>
      <c r="G47" s="83">
        <v>280</v>
      </c>
      <c r="H47" s="83">
        <v>167</v>
      </c>
      <c r="I47" s="83">
        <v>-8</v>
      </c>
      <c r="J47" s="83">
        <v>-9</v>
      </c>
    </row>
    <row r="48" spans="1:11" ht="15" customHeight="1">
      <c r="A48" s="70"/>
      <c r="B48" s="82" t="s">
        <v>84</v>
      </c>
      <c r="C48" s="83">
        <v>11</v>
      </c>
      <c r="D48" s="83">
        <v>74</v>
      </c>
      <c r="E48" s="83">
        <v>85</v>
      </c>
      <c r="F48" s="83">
        <v>54</v>
      </c>
      <c r="G48" s="83">
        <v>87</v>
      </c>
      <c r="H48" s="83">
        <v>56</v>
      </c>
      <c r="I48" s="83">
        <v>-2</v>
      </c>
      <c r="J48" s="83">
        <v>-2</v>
      </c>
      <c r="K48" s="93"/>
    </row>
    <row r="49" spans="1:11" ht="15" customHeight="1" thickBot="1">
      <c r="A49" s="70"/>
      <c r="B49" s="82" t="s">
        <v>92</v>
      </c>
      <c r="C49" s="83">
        <v>290</v>
      </c>
      <c r="D49" s="83">
        <v>285</v>
      </c>
      <c r="E49" s="83">
        <v>575</v>
      </c>
      <c r="F49" s="83">
        <v>346</v>
      </c>
      <c r="G49" s="83">
        <v>577</v>
      </c>
      <c r="H49" s="83">
        <v>348</v>
      </c>
      <c r="I49" s="83">
        <v>-2</v>
      </c>
      <c r="J49" s="83">
        <v>-2</v>
      </c>
      <c r="K49" s="93"/>
    </row>
    <row r="50" spans="1:11" ht="15" customHeight="1" thickBot="1" thickTop="1">
      <c r="A50" s="70"/>
      <c r="B50" s="25" t="s">
        <v>93</v>
      </c>
      <c r="C50" s="96">
        <v>22546</v>
      </c>
      <c r="D50" s="96">
        <v>24843</v>
      </c>
      <c r="E50" s="96">
        <v>47389</v>
      </c>
      <c r="F50" s="96">
        <f>SUM(F9:F15,F17:F49)</f>
        <v>29758</v>
      </c>
      <c r="G50" s="96">
        <v>46758</v>
      </c>
      <c r="H50" s="96">
        <f>SUM(H9:H15,H17:H49)</f>
        <v>29170</v>
      </c>
      <c r="I50" s="96">
        <v>631</v>
      </c>
      <c r="J50" s="96">
        <v>588</v>
      </c>
      <c r="K50" s="93"/>
    </row>
    <row r="51" spans="1:11" ht="15" customHeight="1" thickTop="1">
      <c r="A51" s="70"/>
      <c r="B51" s="97" t="s">
        <v>41</v>
      </c>
      <c r="C51" s="92">
        <v>59</v>
      </c>
      <c r="D51" s="92">
        <v>79</v>
      </c>
      <c r="E51" s="83">
        <v>138</v>
      </c>
      <c r="F51" s="92">
        <v>52</v>
      </c>
      <c r="G51" s="92">
        <v>138</v>
      </c>
      <c r="H51" s="92">
        <v>50</v>
      </c>
      <c r="I51" s="92">
        <v>0</v>
      </c>
      <c r="J51" s="83">
        <v>2</v>
      </c>
      <c r="K51" s="93"/>
    </row>
    <row r="52" spans="1:10" ht="15" customHeight="1">
      <c r="A52" s="70"/>
      <c r="B52" s="82" t="s">
        <v>42</v>
      </c>
      <c r="C52" s="83">
        <v>99</v>
      </c>
      <c r="D52" s="83">
        <v>123</v>
      </c>
      <c r="E52" s="83">
        <v>222</v>
      </c>
      <c r="F52" s="83">
        <v>118</v>
      </c>
      <c r="G52" s="83">
        <v>208</v>
      </c>
      <c r="H52" s="83">
        <v>107</v>
      </c>
      <c r="I52" s="83">
        <v>14</v>
      </c>
      <c r="J52" s="83">
        <v>11</v>
      </c>
    </row>
    <row r="53" spans="1:10" ht="15" customHeight="1">
      <c r="A53" s="70"/>
      <c r="B53" s="82" t="s">
        <v>43</v>
      </c>
      <c r="C53" s="83">
        <v>34</v>
      </c>
      <c r="D53" s="83">
        <v>65</v>
      </c>
      <c r="E53" s="83">
        <v>99</v>
      </c>
      <c r="F53" s="83">
        <v>63</v>
      </c>
      <c r="G53" s="83">
        <v>98</v>
      </c>
      <c r="H53" s="83">
        <v>62</v>
      </c>
      <c r="I53" s="83">
        <v>1</v>
      </c>
      <c r="J53" s="83">
        <v>1</v>
      </c>
    </row>
    <row r="54" spans="1:10" ht="15" customHeight="1">
      <c r="A54" s="70"/>
      <c r="B54" s="82" t="s">
        <v>44</v>
      </c>
      <c r="C54" s="83">
        <v>177</v>
      </c>
      <c r="D54" s="83">
        <v>231</v>
      </c>
      <c r="E54" s="83">
        <v>408</v>
      </c>
      <c r="F54" s="83">
        <v>183</v>
      </c>
      <c r="G54" s="83">
        <v>404</v>
      </c>
      <c r="H54" s="83">
        <v>176</v>
      </c>
      <c r="I54" s="83">
        <v>4</v>
      </c>
      <c r="J54" s="83">
        <v>7</v>
      </c>
    </row>
    <row r="55" spans="1:10" ht="15" customHeight="1">
      <c r="A55" s="70"/>
      <c r="B55" s="82" t="s">
        <v>45</v>
      </c>
      <c r="C55" s="83">
        <v>102</v>
      </c>
      <c r="D55" s="83">
        <v>77</v>
      </c>
      <c r="E55" s="83">
        <v>179</v>
      </c>
      <c r="F55" s="83">
        <v>109</v>
      </c>
      <c r="G55" s="83">
        <v>180</v>
      </c>
      <c r="H55" s="83">
        <v>109</v>
      </c>
      <c r="I55" s="83">
        <v>-1</v>
      </c>
      <c r="J55" s="83">
        <v>0</v>
      </c>
    </row>
    <row r="56" spans="1:10" ht="15" customHeight="1">
      <c r="A56" s="70"/>
      <c r="B56" s="82" t="s">
        <v>46</v>
      </c>
      <c r="C56" s="83">
        <v>87</v>
      </c>
      <c r="D56" s="83">
        <v>92</v>
      </c>
      <c r="E56" s="83">
        <v>179</v>
      </c>
      <c r="F56" s="83">
        <v>82</v>
      </c>
      <c r="G56" s="83">
        <v>181</v>
      </c>
      <c r="H56" s="83">
        <v>84</v>
      </c>
      <c r="I56" s="83">
        <v>-2</v>
      </c>
      <c r="J56" s="83">
        <v>-2</v>
      </c>
    </row>
    <row r="57" spans="1:11" ht="15" customHeight="1">
      <c r="A57" s="70"/>
      <c r="B57" s="82" t="s">
        <v>47</v>
      </c>
      <c r="C57" s="83">
        <v>18</v>
      </c>
      <c r="D57" s="83">
        <v>14</v>
      </c>
      <c r="E57" s="83">
        <v>32</v>
      </c>
      <c r="F57" s="83">
        <v>16</v>
      </c>
      <c r="G57" s="83">
        <v>31</v>
      </c>
      <c r="H57" s="83">
        <v>16</v>
      </c>
      <c r="I57" s="83">
        <v>1</v>
      </c>
      <c r="J57" s="83">
        <v>0</v>
      </c>
      <c r="K57" s="93"/>
    </row>
    <row r="58" spans="1:10" ht="15" customHeight="1">
      <c r="A58" s="70"/>
      <c r="B58" s="82" t="s">
        <v>48</v>
      </c>
      <c r="C58" s="83">
        <v>166</v>
      </c>
      <c r="D58" s="83">
        <v>196</v>
      </c>
      <c r="E58" s="83">
        <v>362</v>
      </c>
      <c r="F58" s="83">
        <v>223</v>
      </c>
      <c r="G58" s="83">
        <v>358</v>
      </c>
      <c r="H58" s="83">
        <v>218</v>
      </c>
      <c r="I58" s="83">
        <v>4</v>
      </c>
      <c r="J58" s="83">
        <v>5</v>
      </c>
    </row>
    <row r="59" spans="1:10" ht="15" customHeight="1">
      <c r="A59" s="69"/>
      <c r="B59" s="82" t="s">
        <v>49</v>
      </c>
      <c r="C59" s="83">
        <v>37</v>
      </c>
      <c r="D59" s="83">
        <v>40</v>
      </c>
      <c r="E59" s="83">
        <v>77</v>
      </c>
      <c r="F59" s="83">
        <v>45</v>
      </c>
      <c r="G59" s="83">
        <v>78</v>
      </c>
      <c r="H59" s="83">
        <v>45</v>
      </c>
      <c r="I59" s="83">
        <v>-1</v>
      </c>
      <c r="J59" s="83">
        <v>0</v>
      </c>
    </row>
    <row r="60" spans="1:10" ht="15" customHeight="1">
      <c r="A60" s="70"/>
      <c r="B60" s="82" t="s">
        <v>50</v>
      </c>
      <c r="C60" s="83">
        <v>164</v>
      </c>
      <c r="D60" s="83">
        <v>204</v>
      </c>
      <c r="E60" s="83">
        <v>368</v>
      </c>
      <c r="F60" s="83">
        <v>190</v>
      </c>
      <c r="G60" s="83">
        <v>377</v>
      </c>
      <c r="H60" s="83">
        <v>195</v>
      </c>
      <c r="I60" s="83">
        <v>-9</v>
      </c>
      <c r="J60" s="83">
        <v>-5</v>
      </c>
    </row>
    <row r="61" spans="1:10" ht="15" customHeight="1">
      <c r="A61" s="70"/>
      <c r="B61" s="82" t="s">
        <v>51</v>
      </c>
      <c r="C61" s="83">
        <v>76</v>
      </c>
      <c r="D61" s="83">
        <v>75</v>
      </c>
      <c r="E61" s="83">
        <v>151</v>
      </c>
      <c r="F61" s="83">
        <v>77</v>
      </c>
      <c r="G61" s="83">
        <v>152</v>
      </c>
      <c r="H61" s="83">
        <v>78</v>
      </c>
      <c r="I61" s="83">
        <v>-1</v>
      </c>
      <c r="J61" s="83">
        <v>-1</v>
      </c>
    </row>
    <row r="62" spans="1:10" ht="15" customHeight="1">
      <c r="A62" s="70"/>
      <c r="B62" s="82" t="s">
        <v>52</v>
      </c>
      <c r="C62" s="83">
        <v>55</v>
      </c>
      <c r="D62" s="83">
        <v>46</v>
      </c>
      <c r="E62" s="83">
        <v>101</v>
      </c>
      <c r="F62" s="83">
        <v>54</v>
      </c>
      <c r="G62" s="83">
        <v>100</v>
      </c>
      <c r="H62" s="83">
        <v>53</v>
      </c>
      <c r="I62" s="83">
        <v>1</v>
      </c>
      <c r="J62" s="83">
        <v>1</v>
      </c>
    </row>
    <row r="63" spans="1:10" ht="15" customHeight="1">
      <c r="A63" s="70"/>
      <c r="B63" s="82" t="s">
        <v>53</v>
      </c>
      <c r="C63" s="83">
        <v>62</v>
      </c>
      <c r="D63" s="83">
        <v>51</v>
      </c>
      <c r="E63" s="83">
        <v>113</v>
      </c>
      <c r="F63" s="83">
        <v>80</v>
      </c>
      <c r="G63" s="83">
        <v>111</v>
      </c>
      <c r="H63" s="83">
        <v>78</v>
      </c>
      <c r="I63" s="83">
        <v>2</v>
      </c>
      <c r="J63" s="83">
        <v>2</v>
      </c>
    </row>
    <row r="64" spans="1:10" ht="15" customHeight="1">
      <c r="A64" s="70"/>
      <c r="B64" s="82" t="s">
        <v>54</v>
      </c>
      <c r="C64" s="83">
        <v>84</v>
      </c>
      <c r="D64" s="83">
        <v>72</v>
      </c>
      <c r="E64" s="83">
        <v>156</v>
      </c>
      <c r="F64" s="83">
        <v>96</v>
      </c>
      <c r="G64" s="83">
        <v>156</v>
      </c>
      <c r="H64" s="83">
        <v>96</v>
      </c>
      <c r="I64" s="83">
        <v>0</v>
      </c>
      <c r="J64" s="83">
        <v>0</v>
      </c>
    </row>
    <row r="65" spans="1:11" ht="15" customHeight="1">
      <c r="A65" s="70"/>
      <c r="B65" s="82" t="s">
        <v>55</v>
      </c>
      <c r="C65" s="83">
        <v>37</v>
      </c>
      <c r="D65" s="83">
        <v>47</v>
      </c>
      <c r="E65" s="83">
        <v>84</v>
      </c>
      <c r="F65" s="83">
        <v>44</v>
      </c>
      <c r="G65" s="83">
        <v>84</v>
      </c>
      <c r="H65" s="83">
        <v>44</v>
      </c>
      <c r="I65" s="83">
        <v>0</v>
      </c>
      <c r="J65" s="83">
        <v>0</v>
      </c>
      <c r="K65" s="93"/>
    </row>
    <row r="66" spans="1:11" ht="15" customHeight="1">
      <c r="A66" s="70"/>
      <c r="B66" s="82" t="s">
        <v>94</v>
      </c>
      <c r="C66" s="83">
        <v>34</v>
      </c>
      <c r="D66" s="83">
        <v>77</v>
      </c>
      <c r="E66" s="83">
        <v>111</v>
      </c>
      <c r="F66" s="83">
        <v>58</v>
      </c>
      <c r="G66" s="83">
        <v>109</v>
      </c>
      <c r="H66" s="83">
        <v>57</v>
      </c>
      <c r="I66" s="83">
        <v>2</v>
      </c>
      <c r="J66" s="83">
        <v>1</v>
      </c>
      <c r="K66" s="93"/>
    </row>
    <row r="67" spans="1:10" ht="15" customHeight="1">
      <c r="A67" s="70"/>
      <c r="B67" s="82" t="s">
        <v>95</v>
      </c>
      <c r="C67" s="83">
        <v>2</v>
      </c>
      <c r="D67" s="83">
        <v>1</v>
      </c>
      <c r="E67" s="83">
        <v>3</v>
      </c>
      <c r="F67" s="83">
        <v>2</v>
      </c>
      <c r="G67" s="83">
        <v>3</v>
      </c>
      <c r="H67" s="83">
        <v>2</v>
      </c>
      <c r="I67" s="83">
        <v>0</v>
      </c>
      <c r="J67" s="83">
        <v>0</v>
      </c>
    </row>
    <row r="68" spans="1:11" ht="15" customHeight="1">
      <c r="A68" s="70"/>
      <c r="B68" s="82" t="s">
        <v>56</v>
      </c>
      <c r="C68" s="83">
        <v>30</v>
      </c>
      <c r="D68" s="83">
        <v>133</v>
      </c>
      <c r="E68" s="83">
        <v>163</v>
      </c>
      <c r="F68" s="83">
        <v>130</v>
      </c>
      <c r="G68" s="83">
        <v>163</v>
      </c>
      <c r="H68" s="83">
        <v>130</v>
      </c>
      <c r="I68" s="83">
        <v>0</v>
      </c>
      <c r="J68" s="83">
        <v>0</v>
      </c>
      <c r="K68" s="93"/>
    </row>
    <row r="69" spans="1:11" ht="15" customHeight="1">
      <c r="A69" s="70"/>
      <c r="B69" s="82" t="s">
        <v>57</v>
      </c>
      <c r="C69" s="83">
        <v>22</v>
      </c>
      <c r="D69" s="83">
        <v>56</v>
      </c>
      <c r="E69" s="83">
        <v>78</v>
      </c>
      <c r="F69" s="83">
        <v>55</v>
      </c>
      <c r="G69" s="83">
        <v>76</v>
      </c>
      <c r="H69" s="83">
        <v>55</v>
      </c>
      <c r="I69" s="83">
        <v>2</v>
      </c>
      <c r="J69" s="83">
        <v>0</v>
      </c>
      <c r="K69" s="93"/>
    </row>
    <row r="70" spans="1:11" ht="15" customHeight="1">
      <c r="A70" s="70"/>
      <c r="B70" s="82" t="s">
        <v>58</v>
      </c>
      <c r="C70" s="83">
        <v>12</v>
      </c>
      <c r="D70" s="83">
        <v>74</v>
      </c>
      <c r="E70" s="83">
        <v>86</v>
      </c>
      <c r="F70" s="83">
        <v>71</v>
      </c>
      <c r="G70" s="83">
        <v>78</v>
      </c>
      <c r="H70" s="83">
        <v>65</v>
      </c>
      <c r="I70" s="83">
        <v>8</v>
      </c>
      <c r="J70" s="83">
        <v>6</v>
      </c>
      <c r="K70" s="93"/>
    </row>
    <row r="71" spans="1:11" ht="15" customHeight="1">
      <c r="A71" s="70"/>
      <c r="B71" s="82" t="s">
        <v>59</v>
      </c>
      <c r="C71" s="83">
        <v>24</v>
      </c>
      <c r="D71" s="83">
        <v>22</v>
      </c>
      <c r="E71" s="83">
        <v>46</v>
      </c>
      <c r="F71" s="83">
        <v>17</v>
      </c>
      <c r="G71" s="83">
        <v>46</v>
      </c>
      <c r="H71" s="83">
        <v>18</v>
      </c>
      <c r="I71" s="83">
        <v>0</v>
      </c>
      <c r="J71" s="83">
        <v>-1</v>
      </c>
      <c r="K71" s="93"/>
    </row>
    <row r="72" spans="1:10" ht="15" customHeight="1">
      <c r="A72" s="70"/>
      <c r="B72" s="82" t="s">
        <v>60</v>
      </c>
      <c r="C72" s="83">
        <v>4</v>
      </c>
      <c r="D72" s="83">
        <v>9</v>
      </c>
      <c r="E72" s="83">
        <v>13</v>
      </c>
      <c r="F72" s="83">
        <v>6</v>
      </c>
      <c r="G72" s="83">
        <v>14</v>
      </c>
      <c r="H72" s="83">
        <v>6</v>
      </c>
      <c r="I72" s="83">
        <v>-1</v>
      </c>
      <c r="J72" s="83">
        <v>0</v>
      </c>
    </row>
    <row r="73" spans="1:10" ht="15" customHeight="1">
      <c r="A73" s="70"/>
      <c r="B73" s="82" t="s">
        <v>61</v>
      </c>
      <c r="C73" s="83">
        <v>14</v>
      </c>
      <c r="D73" s="83">
        <v>19</v>
      </c>
      <c r="E73" s="83">
        <v>33</v>
      </c>
      <c r="F73" s="83">
        <v>13</v>
      </c>
      <c r="G73" s="83">
        <v>33</v>
      </c>
      <c r="H73" s="83">
        <v>13</v>
      </c>
      <c r="I73" s="83">
        <v>0</v>
      </c>
      <c r="J73" s="83">
        <v>0</v>
      </c>
    </row>
    <row r="74" spans="1:10" ht="15" customHeight="1">
      <c r="A74" s="70"/>
      <c r="B74" s="82" t="s">
        <v>62</v>
      </c>
      <c r="C74" s="83">
        <v>31</v>
      </c>
      <c r="D74" s="83">
        <v>50</v>
      </c>
      <c r="E74" s="83">
        <v>81</v>
      </c>
      <c r="F74" s="83">
        <v>32</v>
      </c>
      <c r="G74" s="83">
        <v>82</v>
      </c>
      <c r="H74" s="83">
        <v>32</v>
      </c>
      <c r="I74" s="83">
        <v>-1</v>
      </c>
      <c r="J74" s="83">
        <v>0</v>
      </c>
    </row>
    <row r="75" spans="1:11" ht="15" customHeight="1">
      <c r="A75" s="70"/>
      <c r="B75" s="82" t="s">
        <v>63</v>
      </c>
      <c r="C75" s="83">
        <v>2</v>
      </c>
      <c r="D75" s="83">
        <v>6</v>
      </c>
      <c r="E75" s="83">
        <v>8</v>
      </c>
      <c r="F75" s="83">
        <v>3</v>
      </c>
      <c r="G75" s="83">
        <v>8</v>
      </c>
      <c r="H75" s="83">
        <v>3</v>
      </c>
      <c r="I75" s="83">
        <v>0</v>
      </c>
      <c r="J75" s="83">
        <v>0</v>
      </c>
      <c r="K75" s="93"/>
    </row>
    <row r="76" spans="1:10" ht="15" customHeight="1">
      <c r="A76" s="70"/>
      <c r="B76" s="82" t="s">
        <v>64</v>
      </c>
      <c r="C76" s="83">
        <v>2</v>
      </c>
      <c r="D76" s="83">
        <v>2</v>
      </c>
      <c r="E76" s="83">
        <v>4</v>
      </c>
      <c r="F76" s="83">
        <v>4</v>
      </c>
      <c r="G76" s="83">
        <v>4</v>
      </c>
      <c r="H76" s="83">
        <v>4</v>
      </c>
      <c r="I76" s="83">
        <v>0</v>
      </c>
      <c r="J76" s="83">
        <v>0</v>
      </c>
    </row>
    <row r="77" spans="1:11" ht="15" customHeight="1">
      <c r="A77" s="70"/>
      <c r="B77" s="82" t="s">
        <v>86</v>
      </c>
      <c r="C77" s="83">
        <v>28</v>
      </c>
      <c r="D77" s="83">
        <v>81</v>
      </c>
      <c r="E77" s="83">
        <v>109</v>
      </c>
      <c r="F77" s="83">
        <v>83</v>
      </c>
      <c r="G77" s="83">
        <v>109</v>
      </c>
      <c r="H77" s="83">
        <v>83</v>
      </c>
      <c r="I77" s="83">
        <v>0</v>
      </c>
      <c r="J77" s="83">
        <v>0</v>
      </c>
      <c r="K77" s="93"/>
    </row>
    <row r="78" spans="1:10" ht="15" customHeight="1">
      <c r="A78" s="70"/>
      <c r="B78" s="82" t="s">
        <v>65</v>
      </c>
      <c r="C78" s="83">
        <v>323</v>
      </c>
      <c r="D78" s="83">
        <v>329</v>
      </c>
      <c r="E78" s="83">
        <v>652</v>
      </c>
      <c r="F78" s="83">
        <v>433</v>
      </c>
      <c r="G78" s="83">
        <v>651</v>
      </c>
      <c r="H78" s="83">
        <v>432</v>
      </c>
      <c r="I78" s="83">
        <v>1</v>
      </c>
      <c r="J78" s="83">
        <v>1</v>
      </c>
    </row>
    <row r="79" spans="1:11" ht="15" customHeight="1">
      <c r="A79" s="70"/>
      <c r="B79" s="82" t="s">
        <v>87</v>
      </c>
      <c r="C79" s="83">
        <v>32</v>
      </c>
      <c r="D79" s="83">
        <v>62</v>
      </c>
      <c r="E79" s="83">
        <v>94</v>
      </c>
      <c r="F79" s="83">
        <v>59</v>
      </c>
      <c r="G79" s="83">
        <v>96</v>
      </c>
      <c r="H79" s="83">
        <v>61</v>
      </c>
      <c r="I79" s="83">
        <v>-2</v>
      </c>
      <c r="J79" s="83">
        <v>-2</v>
      </c>
      <c r="K79" s="93"/>
    </row>
    <row r="80" spans="1:10" ht="15" customHeight="1">
      <c r="A80" s="70"/>
      <c r="B80" s="82" t="s">
        <v>66</v>
      </c>
      <c r="C80" s="83">
        <v>9</v>
      </c>
      <c r="D80" s="83">
        <v>20</v>
      </c>
      <c r="E80" s="83">
        <v>29</v>
      </c>
      <c r="F80" s="83">
        <v>15</v>
      </c>
      <c r="G80" s="83">
        <v>30</v>
      </c>
      <c r="H80" s="83">
        <v>16</v>
      </c>
      <c r="I80" s="83">
        <v>-1</v>
      </c>
      <c r="J80" s="83">
        <v>-1</v>
      </c>
    </row>
    <row r="81" spans="1:11" ht="15" customHeight="1">
      <c r="A81" s="70"/>
      <c r="B81" s="82" t="s">
        <v>96</v>
      </c>
      <c r="C81" s="83">
        <v>21</v>
      </c>
      <c r="D81" s="83">
        <v>3</v>
      </c>
      <c r="E81" s="83">
        <v>24</v>
      </c>
      <c r="F81" s="83">
        <v>21</v>
      </c>
      <c r="G81" s="83">
        <v>23</v>
      </c>
      <c r="H81" s="83">
        <v>20</v>
      </c>
      <c r="I81" s="83">
        <v>1</v>
      </c>
      <c r="J81" s="83">
        <v>1</v>
      </c>
      <c r="K81" s="93"/>
    </row>
    <row r="82" spans="1:10" ht="15" customHeight="1" thickBot="1">
      <c r="A82" s="70"/>
      <c r="B82" s="82" t="s">
        <v>97</v>
      </c>
      <c r="C82" s="83">
        <v>36</v>
      </c>
      <c r="D82" s="83">
        <v>93</v>
      </c>
      <c r="E82" s="83">
        <v>129</v>
      </c>
      <c r="F82" s="83">
        <v>74</v>
      </c>
      <c r="G82" s="83">
        <v>132</v>
      </c>
      <c r="H82" s="83">
        <v>77</v>
      </c>
      <c r="I82" s="83">
        <v>-3</v>
      </c>
      <c r="J82" s="83">
        <v>-3</v>
      </c>
    </row>
    <row r="83" spans="1:10" ht="15" customHeight="1" thickBot="1" thickTop="1">
      <c r="A83" s="70"/>
      <c r="B83" s="25" t="s">
        <v>98</v>
      </c>
      <c r="C83" s="98">
        <v>1883</v>
      </c>
      <c r="D83" s="98">
        <v>2449</v>
      </c>
      <c r="E83" s="98">
        <v>4332</v>
      </c>
      <c r="F83" s="98">
        <v>2508</v>
      </c>
      <c r="G83" s="98">
        <v>4313</v>
      </c>
      <c r="H83" s="98">
        <v>2485</v>
      </c>
      <c r="I83" s="98">
        <v>19</v>
      </c>
      <c r="J83" s="98">
        <v>23</v>
      </c>
    </row>
    <row r="84" spans="1:11" ht="15" customHeight="1" thickBot="1" thickTop="1">
      <c r="A84" s="70"/>
      <c r="B84" s="25" t="s">
        <v>99</v>
      </c>
      <c r="C84" s="98">
        <v>24429</v>
      </c>
      <c r="D84" s="98">
        <v>27292</v>
      </c>
      <c r="E84" s="98">
        <v>51721</v>
      </c>
      <c r="F84" s="98">
        <f>SUM(F50,F83)</f>
        <v>32266</v>
      </c>
      <c r="G84" s="98">
        <v>51071</v>
      </c>
      <c r="H84" s="98">
        <f>SUM(H50,H83)</f>
        <v>31655</v>
      </c>
      <c r="I84" s="98">
        <v>650</v>
      </c>
      <c r="J84" s="98">
        <v>611</v>
      </c>
      <c r="K84" s="93"/>
    </row>
    <row r="85" ht="15" customHeight="1" thickTop="1">
      <c r="B85" s="99"/>
    </row>
    <row r="86" ht="15" customHeight="1">
      <c r="B86" s="93" t="s">
        <v>101</v>
      </c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61">
      <selection activeCell="F36" sqref="F36"/>
    </sheetView>
  </sheetViews>
  <sheetFormatPr defaultColWidth="9.00390625" defaultRowHeight="15" customHeight="1"/>
  <cols>
    <col min="1" max="1" width="9.00390625" style="71" customWidth="1"/>
    <col min="2" max="2" width="11.00390625" style="71" customWidth="1"/>
    <col min="3" max="4" width="11.125" style="71" bestFit="1" customWidth="1"/>
    <col min="5" max="5" width="11.50390625" style="71" bestFit="1" customWidth="1"/>
    <col min="6" max="6" width="9.75390625" style="71" customWidth="1"/>
    <col min="7" max="7" width="11.125" style="71" customWidth="1"/>
    <col min="8" max="8" width="9.75390625" style="71" customWidth="1"/>
    <col min="9" max="10" width="9.25390625" style="71" customWidth="1"/>
    <col min="11" max="11" width="4.25390625" style="71" bestFit="1" customWidth="1"/>
    <col min="12" max="16384" width="9.00390625" style="71" customWidth="1"/>
  </cols>
  <sheetData>
    <row r="1" spans="1:11" ht="1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70"/>
      <c r="B2" s="72" t="s">
        <v>100</v>
      </c>
      <c r="C2" s="72"/>
      <c r="D2" s="72" t="str">
        <f>'月報(日本人)'!E2</f>
        <v>平成24年9月末日現在</v>
      </c>
      <c r="E2" s="73"/>
      <c r="F2" s="73"/>
      <c r="G2" s="73"/>
      <c r="H2" s="73"/>
      <c r="I2" s="73"/>
      <c r="J2" s="73"/>
      <c r="K2" s="70"/>
    </row>
    <row r="3" spans="1:11" ht="15" customHeight="1">
      <c r="A3" s="70"/>
      <c r="B3" s="73"/>
      <c r="C3" s="73"/>
      <c r="D3" s="73"/>
      <c r="E3" s="73"/>
      <c r="F3" s="73"/>
      <c r="G3" s="73"/>
      <c r="H3" s="73"/>
      <c r="I3" s="73"/>
      <c r="J3" s="73"/>
      <c r="K3" s="70"/>
    </row>
    <row r="4" spans="1:11" ht="15" customHeight="1">
      <c r="A4" s="70"/>
      <c r="B4" s="73"/>
      <c r="C4" s="73"/>
      <c r="D4" s="73"/>
      <c r="E4" s="73"/>
      <c r="F4" s="73"/>
      <c r="G4" s="73"/>
      <c r="H4" s="73"/>
      <c r="I4" s="73"/>
      <c r="J4" s="73"/>
      <c r="K4" s="70"/>
    </row>
    <row r="5" spans="1:11" ht="15" customHeight="1">
      <c r="A5" s="70"/>
      <c r="B5" s="73"/>
      <c r="C5" s="73"/>
      <c r="D5" s="73"/>
      <c r="E5" s="73"/>
      <c r="F5" s="73"/>
      <c r="G5" s="73"/>
      <c r="H5" s="73"/>
      <c r="I5" s="73"/>
      <c r="J5" s="73"/>
      <c r="K5" s="70"/>
    </row>
    <row r="6" spans="1:10" ht="15" customHeight="1">
      <c r="A6" s="70"/>
      <c r="B6" s="74" t="s">
        <v>67</v>
      </c>
      <c r="C6" s="75" t="s">
        <v>68</v>
      </c>
      <c r="D6" s="76"/>
      <c r="E6" s="77"/>
      <c r="F6" s="78" t="s">
        <v>5</v>
      </c>
      <c r="G6" s="79" t="s">
        <v>2</v>
      </c>
      <c r="H6" s="79" t="s">
        <v>2</v>
      </c>
      <c r="I6" s="79" t="s">
        <v>2</v>
      </c>
      <c r="J6" s="79" t="s">
        <v>2</v>
      </c>
    </row>
    <row r="7" spans="1:10" ht="15" customHeight="1">
      <c r="A7" s="70"/>
      <c r="B7" s="80" t="s">
        <v>88</v>
      </c>
      <c r="C7" s="81" t="s">
        <v>0</v>
      </c>
      <c r="D7" s="81" t="s">
        <v>1</v>
      </c>
      <c r="E7" s="81" t="s">
        <v>3</v>
      </c>
      <c r="F7" s="81"/>
      <c r="G7" s="81" t="s">
        <v>4</v>
      </c>
      <c r="H7" s="81" t="s">
        <v>5</v>
      </c>
      <c r="I7" s="81" t="s">
        <v>6</v>
      </c>
      <c r="J7" s="81" t="s">
        <v>7</v>
      </c>
    </row>
    <row r="8" spans="1:10" ht="15" customHeight="1">
      <c r="A8" s="70"/>
      <c r="B8" s="82" t="s">
        <v>8</v>
      </c>
      <c r="C8" s="83">
        <f>'月報(日本人)'!C8+'月報(外国人) '!C8</f>
        <v>466663</v>
      </c>
      <c r="D8" s="83">
        <f>'月報(日本人)'!D8+'月報(外国人) '!D8</f>
        <v>519323</v>
      </c>
      <c r="E8" s="83">
        <f>'月報(日本人)'!E8+'月報(外国人) '!E8</f>
        <v>985986</v>
      </c>
      <c r="F8" s="83">
        <f>'月報(日本人)'!F8+'月報(外国人) '!F8</f>
        <v>470688</v>
      </c>
      <c r="G8" s="83">
        <f>'月報(日本人)'!G8+'月報(外国人) '!G8</f>
        <v>986112</v>
      </c>
      <c r="H8" s="83">
        <f>'月報(日本人)'!H8+'月報(外国人) '!H8</f>
        <v>470487</v>
      </c>
      <c r="I8" s="83">
        <f>SUM(I9:I15)</f>
        <v>-126</v>
      </c>
      <c r="J8" s="83">
        <f>SUM(J9:J15)</f>
        <v>201</v>
      </c>
    </row>
    <row r="9" spans="1:10" ht="15" customHeight="1">
      <c r="A9" s="70"/>
      <c r="B9" s="84" t="s">
        <v>9</v>
      </c>
      <c r="C9" s="86">
        <f>'月報(日本人)'!C9+'月報(外国人) '!C9</f>
        <v>48916</v>
      </c>
      <c r="D9" s="86">
        <f>'月報(日本人)'!D9+'月報(外国人) '!D9</f>
        <v>57073</v>
      </c>
      <c r="E9" s="86">
        <f>'月報(日本人)'!E9+'月報(外国人) '!E9</f>
        <v>105989</v>
      </c>
      <c r="F9" s="86">
        <f>'月報(日本人)'!F9+'月報(外国人) '!F9</f>
        <v>51206</v>
      </c>
      <c r="G9" s="86">
        <f>'月報(日本人)'!G9+'月報(外国人) '!G9</f>
        <v>106069</v>
      </c>
      <c r="H9" s="86">
        <f>'月報(日本人)'!H9+'月報(外国人) '!H9</f>
        <v>51235</v>
      </c>
      <c r="I9" s="86">
        <f>'月報(日本人)'!I9+'月報(外国人) '!I9</f>
        <v>-80</v>
      </c>
      <c r="J9" s="86">
        <f>'月報(日本人)'!J9+'月報(外国人) '!J9</f>
        <v>-29</v>
      </c>
    </row>
    <row r="10" spans="1:11" ht="15" customHeight="1">
      <c r="A10" s="70"/>
      <c r="B10" s="87" t="s">
        <v>12</v>
      </c>
      <c r="C10" s="88">
        <f>'月報(日本人)'!C10+'月報(外国人) '!C10</f>
        <v>41021</v>
      </c>
      <c r="D10" s="88">
        <f>'月報(日本人)'!D10+'月報(外国人) '!D10</f>
        <v>45527</v>
      </c>
      <c r="E10" s="88">
        <f>'月報(日本人)'!E10+'月報(外国人) '!E10</f>
        <v>86548</v>
      </c>
      <c r="F10" s="88">
        <f>'月報(日本人)'!F10+'月報(外国人) '!F10</f>
        <v>39376</v>
      </c>
      <c r="G10" s="88">
        <f>'月報(日本人)'!G10+'月報(外国人) '!G10</f>
        <v>86492</v>
      </c>
      <c r="H10" s="88">
        <f>'月報(日本人)'!H10+'月報(外国人) '!H10</f>
        <v>39293</v>
      </c>
      <c r="I10" s="88">
        <f>'月報(日本人)'!I10+'月報(外国人) '!I10</f>
        <v>56</v>
      </c>
      <c r="J10" s="88">
        <f>'月報(日本人)'!J10+'月報(外国人) '!J10</f>
        <v>83</v>
      </c>
      <c r="K10" s="89"/>
    </row>
    <row r="11" spans="1:10" ht="15" customHeight="1">
      <c r="A11" s="70"/>
      <c r="B11" s="87" t="s">
        <v>71</v>
      </c>
      <c r="C11" s="88">
        <f>'月報(日本人)'!C11+'月報(外国人) '!C11</f>
        <v>29191</v>
      </c>
      <c r="D11" s="88">
        <f>'月報(日本人)'!D11+'月報(外国人) '!D11</f>
        <v>31567</v>
      </c>
      <c r="E11" s="88">
        <f>'月報(日本人)'!E11+'月報(外国人) '!E11</f>
        <v>60758</v>
      </c>
      <c r="F11" s="88">
        <f>'月報(日本人)'!F11+'月報(外国人) '!F11</f>
        <v>29987</v>
      </c>
      <c r="G11" s="88">
        <f>'月報(日本人)'!G11+'月報(外国人) '!G11</f>
        <v>60818</v>
      </c>
      <c r="H11" s="88">
        <f>'月報(日本人)'!H11+'月報(外国人) '!H11</f>
        <v>29989</v>
      </c>
      <c r="I11" s="88">
        <f>'月報(日本人)'!I11+'月報(外国人) '!I11</f>
        <v>-60</v>
      </c>
      <c r="J11" s="88">
        <f>'月報(日本人)'!J11+'月報(外国人) '!J11</f>
        <v>-2</v>
      </c>
    </row>
    <row r="12" spans="1:10" ht="15" customHeight="1">
      <c r="A12" s="70"/>
      <c r="B12" s="87" t="s">
        <v>10</v>
      </c>
      <c r="C12" s="88">
        <f>'月報(日本人)'!C12+'月報(外国人) '!C12</f>
        <v>85748</v>
      </c>
      <c r="D12" s="88">
        <f>'月報(日本人)'!D12+'月報(外国人) '!D12</f>
        <v>95949</v>
      </c>
      <c r="E12" s="88">
        <f>'月報(日本人)'!E12+'月報(外国人) '!E12</f>
        <v>181697</v>
      </c>
      <c r="F12" s="88">
        <f>'月報(日本人)'!F12+'月報(外国人) '!F12</f>
        <v>96906</v>
      </c>
      <c r="G12" s="88">
        <f>'月報(日本人)'!G12+'月報(外国人) '!G12</f>
        <v>181680</v>
      </c>
      <c r="H12" s="88">
        <f>'月報(日本人)'!H12+'月報(外国人) '!H12</f>
        <v>96859</v>
      </c>
      <c r="I12" s="88">
        <f>'月報(日本人)'!I12+'月報(外国人) '!I12</f>
        <v>17</v>
      </c>
      <c r="J12" s="88">
        <f>'月報(日本人)'!J12+'月報(外国人) '!J12</f>
        <v>47</v>
      </c>
    </row>
    <row r="13" spans="1:10" ht="15" customHeight="1">
      <c r="A13" s="70"/>
      <c r="B13" s="87" t="s">
        <v>11</v>
      </c>
      <c r="C13" s="88">
        <f>'月報(日本人)'!C13+'月報(外国人) '!C13</f>
        <v>104181</v>
      </c>
      <c r="D13" s="88">
        <f>'月報(日本人)'!D13+'月報(外国人) '!D13</f>
        <v>113337</v>
      </c>
      <c r="E13" s="88">
        <f>'月報(日本人)'!E13+'月報(外国人) '!E13</f>
        <v>217518</v>
      </c>
      <c r="F13" s="88">
        <f>'月報(日本人)'!F13+'月報(外国人) '!F13</f>
        <v>98097</v>
      </c>
      <c r="G13" s="88">
        <f>'月報(日本人)'!G13+'月報(外国人) '!G13</f>
        <v>217540</v>
      </c>
      <c r="H13" s="88">
        <f>'月報(日本人)'!H13+'月報(外国人) '!H13</f>
        <v>98047</v>
      </c>
      <c r="I13" s="88">
        <f>'月報(日本人)'!I13+'月報(外国人) '!I13</f>
        <v>-22</v>
      </c>
      <c r="J13" s="88">
        <f>'月報(日本人)'!J13+'月報(外国人) '!J13</f>
        <v>50</v>
      </c>
    </row>
    <row r="14" spans="1:10" ht="15" customHeight="1">
      <c r="A14" s="70"/>
      <c r="B14" s="87" t="s">
        <v>13</v>
      </c>
      <c r="C14" s="88">
        <f>'月報(日本人)'!C14+'月報(外国人) '!C14</f>
        <v>33535</v>
      </c>
      <c r="D14" s="88">
        <f>'月報(日本人)'!D14+'月報(外国人) '!D14</f>
        <v>38483</v>
      </c>
      <c r="E14" s="88">
        <f>'月報(日本人)'!E14+'月報(外国人) '!E14</f>
        <v>72018</v>
      </c>
      <c r="F14" s="88">
        <f>'月報(日本人)'!F14+'月報(外国人) '!F14</f>
        <v>35845</v>
      </c>
      <c r="G14" s="88">
        <f>'月報(日本人)'!G14+'月報(外国人) '!G14</f>
        <v>72079</v>
      </c>
      <c r="H14" s="88">
        <f>'月報(日本人)'!H14+'月報(外国人) '!H14</f>
        <v>35875</v>
      </c>
      <c r="I14" s="88">
        <f>'月報(日本人)'!I14+'月報(外国人) '!I14</f>
        <v>-61</v>
      </c>
      <c r="J14" s="88">
        <f>'月報(日本人)'!J14+'月報(外国人) '!J14</f>
        <v>-30</v>
      </c>
    </row>
    <row r="15" spans="1:10" ht="15" customHeight="1">
      <c r="A15" s="70"/>
      <c r="B15" s="90" t="s">
        <v>14</v>
      </c>
      <c r="C15" s="92">
        <f>'月報(日本人)'!C15+'月報(外国人) '!C15</f>
        <v>124071</v>
      </c>
      <c r="D15" s="92">
        <f>'月報(日本人)'!D15+'月報(外国人) '!D15</f>
        <v>137387</v>
      </c>
      <c r="E15" s="92">
        <f>'月報(日本人)'!E15+'月報(外国人) '!E15</f>
        <v>261458</v>
      </c>
      <c r="F15" s="92">
        <f>'月報(日本人)'!F15+'月報(外国人) '!F15</f>
        <v>119271</v>
      </c>
      <c r="G15" s="92">
        <f>'月報(日本人)'!G15+'月報(外国人) '!G15</f>
        <v>261434</v>
      </c>
      <c r="H15" s="92">
        <f>'月報(日本人)'!H15+'月報(外国人) '!H15</f>
        <v>119189</v>
      </c>
      <c r="I15" s="92">
        <f>'月報(日本人)'!I15+'月報(外国人) '!I15</f>
        <v>24</v>
      </c>
      <c r="J15" s="92">
        <f>'月報(日本人)'!J15+'月報(外国人) '!J15</f>
        <v>82</v>
      </c>
    </row>
    <row r="16" spans="1:10" ht="15" customHeight="1">
      <c r="A16" s="70"/>
      <c r="B16" s="82" t="s">
        <v>15</v>
      </c>
      <c r="C16" s="83">
        <f>'月報(日本人)'!C16+'月報(外国人) '!C16</f>
        <v>691605</v>
      </c>
      <c r="D16" s="83">
        <f>'月報(日本人)'!D16+'月報(外国人) '!D16</f>
        <v>765082</v>
      </c>
      <c r="E16" s="83">
        <f>'月報(日本人)'!E16+'月報(外国人) '!E16</f>
        <v>1456687</v>
      </c>
      <c r="F16" s="83">
        <f>'月報(日本人)'!F16+'月報(外国人) '!F16</f>
        <v>710287</v>
      </c>
      <c r="G16" s="83">
        <f>'月報(日本人)'!G16+'月報(外国人) '!G16</f>
        <v>1456275</v>
      </c>
      <c r="H16" s="83">
        <f>'月報(日本人)'!H16+'月報(外国人) '!H16</f>
        <v>709919</v>
      </c>
      <c r="I16" s="83">
        <f>SUM(I17:I23)</f>
        <v>412</v>
      </c>
      <c r="J16" s="83">
        <f>SUM(J17:J23)</f>
        <v>368</v>
      </c>
    </row>
    <row r="17" spans="1:10" ht="15" customHeight="1">
      <c r="A17" s="70"/>
      <c r="B17" s="84" t="s">
        <v>16</v>
      </c>
      <c r="C17" s="86">
        <f>'月報(日本人)'!C17+'月報(外国人) '!C17</f>
        <v>141991</v>
      </c>
      <c r="D17" s="86">
        <f>'月報(日本人)'!D17+'月報(外国人) '!D17</f>
        <v>150075</v>
      </c>
      <c r="E17" s="86">
        <f>'月報(日本人)'!E17+'月報(外国人) '!E17</f>
        <v>292066</v>
      </c>
      <c r="F17" s="86">
        <f>'月報(日本人)'!F17+'月報(外国人) '!F17</f>
        <v>135972</v>
      </c>
      <c r="G17" s="86">
        <f>'月報(日本人)'!G17+'月報(外国人) '!G17</f>
        <v>291892</v>
      </c>
      <c r="H17" s="86">
        <f>'月報(日本人)'!H17+'月報(外国人) '!H17</f>
        <v>135765</v>
      </c>
      <c r="I17" s="86">
        <f>'月報(日本人)'!I17+'月報(外国人) '!I17</f>
        <v>174</v>
      </c>
      <c r="J17" s="86">
        <f>'月報(日本人)'!J17+'月報(外国人) '!J17</f>
        <v>207</v>
      </c>
    </row>
    <row r="18" spans="1:10" ht="15" customHeight="1">
      <c r="A18" s="70"/>
      <c r="B18" s="87" t="s">
        <v>17</v>
      </c>
      <c r="C18" s="88">
        <f>'月報(日本人)'!C18+'月報(外国人) '!C18</f>
        <v>101286</v>
      </c>
      <c r="D18" s="88">
        <f>'月報(日本人)'!D18+'月報(外国人) '!D18</f>
        <v>106958</v>
      </c>
      <c r="E18" s="88">
        <f>'月報(日本人)'!E18+'月報(外国人) '!E18</f>
        <v>208244</v>
      </c>
      <c r="F18" s="88">
        <f>'月報(日本人)'!F18+'月報(外国人) '!F18</f>
        <v>118686</v>
      </c>
      <c r="G18" s="88">
        <f>'月報(日本人)'!G18+'月報(外国人) '!G18</f>
        <v>208275</v>
      </c>
      <c r="H18" s="88">
        <f>'月報(日本人)'!H18+'月報(外国人) '!H18</f>
        <v>118707</v>
      </c>
      <c r="I18" s="88">
        <f>'月報(日本人)'!I18+'月報(外国人) '!I18</f>
        <v>-31</v>
      </c>
      <c r="J18" s="88">
        <f>'月報(日本人)'!J18+'月報(外国人) '!J18</f>
        <v>-21</v>
      </c>
    </row>
    <row r="19" spans="1:10" ht="15" customHeight="1">
      <c r="A19" s="70"/>
      <c r="B19" s="87" t="s">
        <v>18</v>
      </c>
      <c r="C19" s="88">
        <f>'月報(日本人)'!C19+'月報(外国人) '!C19</f>
        <v>77098</v>
      </c>
      <c r="D19" s="88">
        <f>'月報(日本人)'!D19+'月報(外国人) '!D19</f>
        <v>96897</v>
      </c>
      <c r="E19" s="88">
        <f>'月報(日本人)'!E19+'月報(外国人) '!E19</f>
        <v>173995</v>
      </c>
      <c r="F19" s="88">
        <f>'月報(日本人)'!F19+'月報(外国人) '!F19</f>
        <v>100212</v>
      </c>
      <c r="G19" s="88">
        <f>'月報(日本人)'!G19+'月報(外国人) '!G19</f>
        <v>174127</v>
      </c>
      <c r="H19" s="88">
        <f>'月報(日本人)'!H19+'月報(外国人) '!H19</f>
        <v>100407</v>
      </c>
      <c r="I19" s="88">
        <f>'月報(日本人)'!I19+'月報(外国人) '!I19</f>
        <v>-132</v>
      </c>
      <c r="J19" s="88">
        <f>'月報(日本人)'!J19+'月報(外国人) '!J19</f>
        <v>-195</v>
      </c>
    </row>
    <row r="20" spans="1:10" ht="15" customHeight="1">
      <c r="A20" s="70"/>
      <c r="B20" s="87" t="s">
        <v>19</v>
      </c>
      <c r="C20" s="88">
        <f>'月報(日本人)'!C20+'月報(外国人) '!C20</f>
        <v>117993</v>
      </c>
      <c r="D20" s="88">
        <f>'月報(日本人)'!D20+'月報(外国人) '!D20</f>
        <v>132258</v>
      </c>
      <c r="E20" s="88">
        <f>'月報(日本人)'!E20+'月報(外国人) '!E20</f>
        <v>250251</v>
      </c>
      <c r="F20" s="88">
        <f>'月報(日本人)'!F20+'月報(外国人) '!F20</f>
        <v>118315</v>
      </c>
      <c r="G20" s="88">
        <f>'月報(日本人)'!G20+'月報(外国人) '!G20</f>
        <v>250067</v>
      </c>
      <c r="H20" s="88">
        <f>'月報(日本人)'!H20+'月報(外国人) '!H20</f>
        <v>118171</v>
      </c>
      <c r="I20" s="88">
        <f>'月報(日本人)'!I20+'月報(外国人) '!I20</f>
        <v>184</v>
      </c>
      <c r="J20" s="88">
        <f>'月報(日本人)'!J20+'月報(外国人) '!J20</f>
        <v>144</v>
      </c>
    </row>
    <row r="21" spans="1:10" ht="15" customHeight="1">
      <c r="A21" s="70"/>
      <c r="B21" s="87" t="s">
        <v>22</v>
      </c>
      <c r="C21" s="88">
        <f>'月報(日本人)'!C21+'月報(外国人) '!C21</f>
        <v>93718</v>
      </c>
      <c r="D21" s="88">
        <f>'月報(日本人)'!D21+'月報(外国人) '!D21</f>
        <v>102225</v>
      </c>
      <c r="E21" s="88">
        <f>'月報(日本人)'!E21+'月報(外国人) '!E21</f>
        <v>195943</v>
      </c>
      <c r="F21" s="88">
        <f>'月報(日本人)'!F21+'月報(外国人) '!F21</f>
        <v>84146</v>
      </c>
      <c r="G21" s="88">
        <f>'月報(日本人)'!G21+'月報(外国人) '!G21</f>
        <v>195646</v>
      </c>
      <c r="H21" s="88">
        <f>'月報(日本人)'!H21+'月報(外国人) '!H21</f>
        <v>83941</v>
      </c>
      <c r="I21" s="88">
        <f>'月報(日本人)'!I21+'月報(外国人) '!I21</f>
        <v>297</v>
      </c>
      <c r="J21" s="88">
        <f>'月報(日本人)'!J21+'月報(外国人) '!J21</f>
        <v>205</v>
      </c>
    </row>
    <row r="22" spans="1:10" ht="15" customHeight="1">
      <c r="A22" s="70"/>
      <c r="B22" s="87" t="s">
        <v>20</v>
      </c>
      <c r="C22" s="88">
        <f>'月報(日本人)'!C22+'月報(外国人) '!C22</f>
        <v>58105</v>
      </c>
      <c r="D22" s="88">
        <f>'月報(日本人)'!D22+'月報(外国人) '!D22</f>
        <v>64464</v>
      </c>
      <c r="E22" s="88">
        <f>'月報(日本人)'!E22+'月報(外国人) '!E22</f>
        <v>122569</v>
      </c>
      <c r="F22" s="88">
        <f>'月報(日本人)'!F22+'月報(外国人) '!F22</f>
        <v>57808</v>
      </c>
      <c r="G22" s="88">
        <f>'月報(日本人)'!G22+'月報(外国人) '!G22</f>
        <v>122608</v>
      </c>
      <c r="H22" s="88">
        <f>'月報(日本人)'!H22+'月報(外国人) '!H22</f>
        <v>57773</v>
      </c>
      <c r="I22" s="88">
        <f>'月報(日本人)'!I22+'月報(外国人) '!I22</f>
        <v>-39</v>
      </c>
      <c r="J22" s="88">
        <f>'月報(日本人)'!J22+'月報(外国人) '!J22</f>
        <v>35</v>
      </c>
    </row>
    <row r="23" spans="1:10" ht="15" customHeight="1">
      <c r="A23" s="70"/>
      <c r="B23" s="90" t="s">
        <v>21</v>
      </c>
      <c r="C23" s="92">
        <f>'月報(日本人)'!C23+'月報(外国人) '!C23</f>
        <v>101414</v>
      </c>
      <c r="D23" s="92">
        <f>'月報(日本人)'!D23+'月報(外国人) '!D23</f>
        <v>112205</v>
      </c>
      <c r="E23" s="92">
        <f>'月報(日本人)'!E23+'月報(外国人) '!E23</f>
        <v>213619</v>
      </c>
      <c r="F23" s="92">
        <f>'月報(日本人)'!F23+'月報(外国人) '!F23</f>
        <v>95148</v>
      </c>
      <c r="G23" s="92">
        <f>'月報(日本人)'!G23+'月報(外国人) '!G23</f>
        <v>213660</v>
      </c>
      <c r="H23" s="92">
        <f>'月報(日本人)'!H23+'月報(外国人) '!H23</f>
        <v>95155</v>
      </c>
      <c r="I23" s="92">
        <f>'月報(日本人)'!I23+'月報(外国人) '!I23</f>
        <v>-41</v>
      </c>
      <c r="J23" s="92">
        <f>'月報(日本人)'!J23+'月報(外国人) '!J23</f>
        <v>-7</v>
      </c>
    </row>
    <row r="24" spans="1:10" ht="15" customHeight="1">
      <c r="A24" s="70"/>
      <c r="B24" s="82" t="s">
        <v>23</v>
      </c>
      <c r="C24" s="83">
        <f>'月報(日本人)'!C24+'月報(外国人) '!C24</f>
        <v>56884</v>
      </c>
      <c r="D24" s="83">
        <f>'月報(日本人)'!D24+'月報(外国人) '!D24</f>
        <v>67050</v>
      </c>
      <c r="E24" s="83">
        <f>'月報(日本人)'!E24+'月報(外国人) '!E24</f>
        <v>123934</v>
      </c>
      <c r="F24" s="83">
        <f>'月報(日本人)'!F24+'月報(外国人) '!F24</f>
        <v>57561</v>
      </c>
      <c r="G24" s="83">
        <f>'月報(日本人)'!G24+'月報(外国人) '!G24</f>
        <v>124055</v>
      </c>
      <c r="H24" s="83">
        <f>'月報(日本人)'!H24+'月報(外国人) '!H24</f>
        <v>57594</v>
      </c>
      <c r="I24" s="83">
        <f>'月報(日本人)'!I24+'月報(外国人) '!I24</f>
        <v>-121</v>
      </c>
      <c r="J24" s="83">
        <f>'月報(日本人)'!J24+'月報(外国人) '!J24</f>
        <v>-33</v>
      </c>
    </row>
    <row r="25" spans="1:11" ht="15" customHeight="1">
      <c r="A25" s="70"/>
      <c r="B25" s="82" t="s">
        <v>24</v>
      </c>
      <c r="C25" s="83">
        <f>'月報(日本人)'!C25+'月報(外国人) '!C25</f>
        <v>144780</v>
      </c>
      <c r="D25" s="83">
        <f>'月報(日本人)'!D25+'月報(外国人) '!D25</f>
        <v>160690</v>
      </c>
      <c r="E25" s="83">
        <f>'月報(日本人)'!E25+'月報(外国人) '!E25</f>
        <v>305470</v>
      </c>
      <c r="F25" s="83">
        <f>'月報(日本人)'!F25+'月報(外国人) '!F25</f>
        <v>125038</v>
      </c>
      <c r="G25" s="83">
        <f>'月報(日本人)'!G25+'月報(外国人) '!G25</f>
        <v>305313</v>
      </c>
      <c r="H25" s="83">
        <f>'月報(日本人)'!H25+'月報(外国人) '!H25</f>
        <v>124858</v>
      </c>
      <c r="I25" s="83">
        <f>'月報(日本人)'!I25+'月報(外国人) '!I25</f>
        <v>157</v>
      </c>
      <c r="J25" s="83">
        <f>'月報(日本人)'!J25+'月報(外国人) '!J25</f>
        <v>180</v>
      </c>
      <c r="K25" s="93"/>
    </row>
    <row r="26" spans="1:10" ht="15" customHeight="1">
      <c r="A26" s="70"/>
      <c r="B26" s="82" t="s">
        <v>25</v>
      </c>
      <c r="C26" s="83">
        <f>'月報(日本人)'!C26+'月報(外国人) '!C26</f>
        <v>27533</v>
      </c>
      <c r="D26" s="83">
        <f>'月報(日本人)'!D26+'月報(外国人) '!D26</f>
        <v>31179</v>
      </c>
      <c r="E26" s="83">
        <f>'月報(日本人)'!E26+'月報(外国人) '!E26</f>
        <v>58712</v>
      </c>
      <c r="F26" s="83">
        <f>'月報(日本人)'!F26+'月報(外国人) '!F26</f>
        <v>26309</v>
      </c>
      <c r="G26" s="83">
        <f>'月報(日本人)'!G26+'月報(外国人) '!G26</f>
        <v>58737</v>
      </c>
      <c r="H26" s="83">
        <f>'月報(日本人)'!H26+'月報(外国人) '!H26</f>
        <v>26301</v>
      </c>
      <c r="I26" s="83">
        <f>'月報(日本人)'!I26+'月報(外国人) '!I26</f>
        <v>-25</v>
      </c>
      <c r="J26" s="83">
        <f>'月報(日本人)'!J26+'月報(外国人) '!J26</f>
        <v>8</v>
      </c>
    </row>
    <row r="27" spans="1:11" ht="15" customHeight="1">
      <c r="A27" s="70"/>
      <c r="B27" s="82" t="s">
        <v>26</v>
      </c>
      <c r="C27" s="83">
        <f>'月報(日本人)'!C27+'月報(外国人) '!C27</f>
        <v>62465</v>
      </c>
      <c r="D27" s="83">
        <f>'月報(日本人)'!D27+'月報(外国人) '!D27</f>
        <v>69661</v>
      </c>
      <c r="E27" s="83">
        <f>'月報(日本人)'!E27+'月報(外国人) '!E27</f>
        <v>132126</v>
      </c>
      <c r="F27" s="83">
        <f>'月報(日本人)'!F27+'月報(外国人) '!F27</f>
        <v>59630</v>
      </c>
      <c r="G27" s="83">
        <f>'月報(日本人)'!G27+'月報(外国人) '!G27</f>
        <v>132091</v>
      </c>
      <c r="H27" s="83">
        <f>'月報(日本人)'!H27+'月報(外国人) '!H27</f>
        <v>59589</v>
      </c>
      <c r="I27" s="83">
        <f>'月報(日本人)'!I27+'月報(外国人) '!I27</f>
        <v>35</v>
      </c>
      <c r="J27" s="83">
        <f>'月報(日本人)'!J27+'月報(外国人) '!J27</f>
        <v>41</v>
      </c>
      <c r="K27" s="93"/>
    </row>
    <row r="28" spans="1:10" ht="15" customHeight="1">
      <c r="A28" s="70"/>
      <c r="B28" s="82" t="s">
        <v>27</v>
      </c>
      <c r="C28" s="83">
        <f>'月報(日本人)'!C28+'月報(外国人) '!C28</f>
        <v>23446</v>
      </c>
      <c r="D28" s="83">
        <f>'月報(日本人)'!D28+'月報(外国人) '!D28</f>
        <v>27270</v>
      </c>
      <c r="E28" s="83">
        <f>'月報(日本人)'!E28+'月報(外国人) '!E28</f>
        <v>50716</v>
      </c>
      <c r="F28" s="83">
        <f>'月報(日本人)'!F28+'月報(外国人) '!F28</f>
        <v>24390</v>
      </c>
      <c r="G28" s="83">
        <f>'月報(日本人)'!G28+'月報(外国人) '!G28</f>
        <v>50740</v>
      </c>
      <c r="H28" s="83">
        <f>'月報(日本人)'!H28+'月報(外国人) '!H28</f>
        <v>24385</v>
      </c>
      <c r="I28" s="83">
        <f>'月報(日本人)'!I28+'月報(外国人) '!I28</f>
        <v>-24</v>
      </c>
      <c r="J28" s="83">
        <f>'月報(日本人)'!J28+'月報(外国人) '!J28</f>
        <v>5</v>
      </c>
    </row>
    <row r="29" spans="1:10" ht="15" customHeight="1">
      <c r="A29" s="70"/>
      <c r="B29" s="82" t="s">
        <v>28</v>
      </c>
      <c r="C29" s="83">
        <f>'月報(日本人)'!C29+'月報(外国人) '!C29</f>
        <v>33741</v>
      </c>
      <c r="D29" s="83">
        <f>'月報(日本人)'!D29+'月報(外国人) '!D29</f>
        <v>37444</v>
      </c>
      <c r="E29" s="83">
        <f>'月報(日本人)'!E29+'月報(外国人) '!E29</f>
        <v>71185</v>
      </c>
      <c r="F29" s="83">
        <f>'月報(日本人)'!F29+'月報(外国人) '!F29</f>
        <v>24870</v>
      </c>
      <c r="G29" s="83">
        <f>'月報(日本人)'!G29+'月報(外国人) '!G29</f>
        <v>71199</v>
      </c>
      <c r="H29" s="83">
        <f>'月報(日本人)'!H29+'月報(外国人) '!H29</f>
        <v>24863</v>
      </c>
      <c r="I29" s="83">
        <f>'月報(日本人)'!I29+'月報(外国人) '!I29</f>
        <v>-14</v>
      </c>
      <c r="J29" s="83">
        <f>'月報(日本人)'!J29+'月報(外国人) '!J29</f>
        <v>7</v>
      </c>
    </row>
    <row r="30" spans="1:11" ht="15" customHeight="1">
      <c r="A30" s="70"/>
      <c r="B30" s="82" t="s">
        <v>29</v>
      </c>
      <c r="C30" s="83">
        <f>'月報(日本人)'!C30+'月報(外国人) '!C30</f>
        <v>32461</v>
      </c>
      <c r="D30" s="83">
        <f>'月報(日本人)'!D30+'月報(外国人) '!D30</f>
        <v>36535</v>
      </c>
      <c r="E30" s="83">
        <f>'月報(日本人)'!E30+'月報(外国人) '!E30</f>
        <v>68996</v>
      </c>
      <c r="F30" s="83">
        <f>'月報(日本人)'!F30+'月報(外国人) '!F30</f>
        <v>24171</v>
      </c>
      <c r="G30" s="83">
        <f>'月報(日本人)'!G30+'月報(外国人) '!G30</f>
        <v>69035</v>
      </c>
      <c r="H30" s="83">
        <f>'月報(日本人)'!H30+'月報(外国人) '!H30</f>
        <v>24171</v>
      </c>
      <c r="I30" s="83">
        <f>'月報(日本人)'!I30+'月報(外国人) '!I30</f>
        <v>-39</v>
      </c>
      <c r="J30" s="83">
        <f>'月報(日本人)'!J30+'月報(外国人) '!J30</f>
        <v>0</v>
      </c>
      <c r="K30" s="93"/>
    </row>
    <row r="31" spans="1:11" ht="15" customHeight="1">
      <c r="A31" s="70"/>
      <c r="B31" s="82" t="s">
        <v>30</v>
      </c>
      <c r="C31" s="83">
        <f>'月報(日本人)'!C31+'月報(外国人) '!C31</f>
        <v>23516</v>
      </c>
      <c r="D31" s="83">
        <f>'月報(日本人)'!D31+'月報(外国人) '!D31</f>
        <v>25668</v>
      </c>
      <c r="E31" s="83">
        <f>'月報(日本人)'!E31+'月報(外国人) '!E31</f>
        <v>49184</v>
      </c>
      <c r="F31" s="83">
        <f>'月報(日本人)'!F31+'月報(外国人) '!F31</f>
        <v>17767</v>
      </c>
      <c r="G31" s="83">
        <f>'月報(日本人)'!G31+'月報(外国人) '!G31</f>
        <v>49197</v>
      </c>
      <c r="H31" s="83">
        <f>'月報(日本人)'!H31+'月報(外国人) '!H31</f>
        <v>17753</v>
      </c>
      <c r="I31" s="83">
        <f>'月報(日本人)'!I31+'月報(外国人) '!I31</f>
        <v>-13</v>
      </c>
      <c r="J31" s="83">
        <f>'月報(日本人)'!J31+'月報(外国人) '!J31</f>
        <v>14</v>
      </c>
      <c r="K31" s="93"/>
    </row>
    <row r="32" spans="1:10" ht="15" customHeight="1">
      <c r="A32" s="70"/>
      <c r="B32" s="82" t="s">
        <v>31</v>
      </c>
      <c r="C32" s="83">
        <f>'月報(日本人)'!C32+'月報(外国人) '!C32</f>
        <v>17817</v>
      </c>
      <c r="D32" s="83">
        <f>'月報(日本人)'!D32+'月報(外国人) '!D32</f>
        <v>19531</v>
      </c>
      <c r="E32" s="83">
        <f>'月報(日本人)'!E32+'月報(外国人) '!E32</f>
        <v>37348</v>
      </c>
      <c r="F32" s="83">
        <f>'月報(日本人)'!F32+'月報(外国人) '!F32</f>
        <v>13213</v>
      </c>
      <c r="G32" s="83">
        <f>'月報(日本人)'!G32+'月報(外国人) '!G32</f>
        <v>37360</v>
      </c>
      <c r="H32" s="83">
        <f>'月報(日本人)'!H32+'月報(外国人) '!H32</f>
        <v>13206</v>
      </c>
      <c r="I32" s="83">
        <f>'月報(日本人)'!I32+'月報(外国人) '!I32</f>
        <v>-12</v>
      </c>
      <c r="J32" s="83">
        <f>'月報(日本人)'!J32+'月報(外国人) '!J32</f>
        <v>7</v>
      </c>
    </row>
    <row r="33" spans="1:10" ht="15" customHeight="1">
      <c r="A33" s="70"/>
      <c r="B33" s="82" t="s">
        <v>32</v>
      </c>
      <c r="C33" s="83">
        <f>'月報(日本人)'!C33+'月報(外国人) '!C33</f>
        <v>34724</v>
      </c>
      <c r="D33" s="83">
        <f>'月報(日本人)'!D33+'月報(外国人) '!D33</f>
        <v>38045</v>
      </c>
      <c r="E33" s="83">
        <f>'月報(日本人)'!E33+'月報(外国人) '!E33</f>
        <v>72769</v>
      </c>
      <c r="F33" s="83">
        <f>'月報(日本人)'!F33+'月報(外国人) '!F33</f>
        <v>30104</v>
      </c>
      <c r="G33" s="83">
        <f>'月報(日本人)'!G33+'月報(外国人) '!G33</f>
        <v>72800</v>
      </c>
      <c r="H33" s="83">
        <f>'月報(日本人)'!H33+'月報(外国人) '!H33</f>
        <v>30094</v>
      </c>
      <c r="I33" s="83">
        <f>'月報(日本人)'!I33+'月報(外国人) '!I33</f>
        <v>-31</v>
      </c>
      <c r="J33" s="83">
        <f>'月報(日本人)'!J33+'月報(外国人) '!J33</f>
        <v>10</v>
      </c>
    </row>
    <row r="34" spans="1:10" ht="15" customHeight="1">
      <c r="A34" s="70"/>
      <c r="B34" s="82" t="s">
        <v>33</v>
      </c>
      <c r="C34" s="83">
        <f>'月報(日本人)'!C34+'月報(外国人) '!C34</f>
        <v>12920</v>
      </c>
      <c r="D34" s="83">
        <f>'月報(日本人)'!D34+'月報(外国人) '!D34</f>
        <v>14657</v>
      </c>
      <c r="E34" s="83">
        <f>'月報(日本人)'!E34+'月報(外国人) '!E34</f>
        <v>27577</v>
      </c>
      <c r="F34" s="83">
        <f>'月報(日本人)'!F34+'月報(外国人) '!F34</f>
        <v>11809</v>
      </c>
      <c r="G34" s="83">
        <f>'月報(日本人)'!G34+'月報(外国人) '!G34</f>
        <v>27579</v>
      </c>
      <c r="H34" s="83">
        <f>'月報(日本人)'!H34+'月報(外国人) '!H34</f>
        <v>11804</v>
      </c>
      <c r="I34" s="83">
        <f>'月報(日本人)'!I34+'月報(外国人) '!I34</f>
        <v>-2</v>
      </c>
      <c r="J34" s="83">
        <f>'月報(日本人)'!J34+'月報(外国人) '!J34</f>
        <v>5</v>
      </c>
    </row>
    <row r="35" spans="1:10" ht="15" customHeight="1">
      <c r="A35" s="70"/>
      <c r="B35" s="82" t="s">
        <v>34</v>
      </c>
      <c r="C35" s="83">
        <f>'月報(日本人)'!C35+'月報(外国人) '!C35</f>
        <v>20838</v>
      </c>
      <c r="D35" s="83">
        <f>'月報(日本人)'!D35+'月報(外国人) '!D35</f>
        <v>23858</v>
      </c>
      <c r="E35" s="83">
        <f>'月報(日本人)'!E35+'月報(外国人) '!E35</f>
        <v>44696</v>
      </c>
      <c r="F35" s="83">
        <f>'月報(日本人)'!F35+'月報(外国人) '!F35</f>
        <v>20308</v>
      </c>
      <c r="G35" s="83">
        <f>'月報(日本人)'!G35+'月報(外国人) '!G35</f>
        <v>44694</v>
      </c>
      <c r="H35" s="83">
        <f>'月報(日本人)'!H35+'月報(外国人) '!H35</f>
        <v>20290</v>
      </c>
      <c r="I35" s="83">
        <f>'月報(日本人)'!I35+'月報(外国人) '!I35</f>
        <v>2</v>
      </c>
      <c r="J35" s="83">
        <f>'月報(日本人)'!J35+'月報(外国人) '!J35</f>
        <v>18</v>
      </c>
    </row>
    <row r="36" spans="1:10" ht="15" customHeight="1">
      <c r="A36" s="70"/>
      <c r="B36" s="82" t="s">
        <v>35</v>
      </c>
      <c r="C36" s="83">
        <f>'月報(日本人)'!C36+'月報(外国人) '!C36</f>
        <v>28320</v>
      </c>
      <c r="D36" s="83">
        <f>'月報(日本人)'!D36+'月報(外国人) '!D36</f>
        <v>31196</v>
      </c>
      <c r="E36" s="83">
        <f>'月報(日本人)'!E36+'月報(外国人) '!E36</f>
        <v>59516</v>
      </c>
      <c r="F36" s="83">
        <f>'月報(日本人)'!F36+'月報(外国人) '!F36</f>
        <v>22379</v>
      </c>
      <c r="G36" s="83">
        <f>'月報(日本人)'!G36+'月報(外国人) '!G36</f>
        <v>59535</v>
      </c>
      <c r="H36" s="83">
        <f>'月報(日本人)'!H36+'月報(外国人) '!H36</f>
        <v>22381</v>
      </c>
      <c r="I36" s="83">
        <f>'月報(日本人)'!I36+'月報(外国人) '!I36</f>
        <v>-19</v>
      </c>
      <c r="J36" s="83">
        <f>'月報(日本人)'!J36+'月報(外国人) '!J36</f>
        <v>-2</v>
      </c>
    </row>
    <row r="37" spans="1:10" ht="15" customHeight="1">
      <c r="A37" s="70"/>
      <c r="B37" s="82" t="s">
        <v>36</v>
      </c>
      <c r="C37" s="83">
        <f>'月報(日本人)'!C37+'月報(外国人) '!C37</f>
        <v>48807</v>
      </c>
      <c r="D37" s="83">
        <f>'月報(日本人)'!D37+'月報(外国人) '!D37</f>
        <v>53206</v>
      </c>
      <c r="E37" s="83">
        <f>'月報(日本人)'!E37+'月報(外国人) '!E37</f>
        <v>102013</v>
      </c>
      <c r="F37" s="83">
        <f>'月報(日本人)'!F37+'月報(外国人) '!F37</f>
        <v>41530</v>
      </c>
      <c r="G37" s="83">
        <f>'月報(日本人)'!G37+'月報(外国人) '!G37</f>
        <v>102065</v>
      </c>
      <c r="H37" s="83">
        <f>'月報(日本人)'!H37+'月報(外国人) '!H37</f>
        <v>41503</v>
      </c>
      <c r="I37" s="83">
        <f>'月報(日本人)'!I37+'月報(外国人) '!I37</f>
        <v>-52</v>
      </c>
      <c r="J37" s="83">
        <f>'月報(日本人)'!J37+'月報(外国人) '!J37</f>
        <v>27</v>
      </c>
    </row>
    <row r="38" spans="1:10" ht="15" customHeight="1">
      <c r="A38" s="70"/>
      <c r="B38" s="82" t="s">
        <v>37</v>
      </c>
      <c r="C38" s="83">
        <f>'月報(日本人)'!C38+'月報(外国人) '!C38</f>
        <v>53817</v>
      </c>
      <c r="D38" s="83">
        <f>'月報(日本人)'!D38+'月報(外国人) '!D38</f>
        <v>56964</v>
      </c>
      <c r="E38" s="83">
        <f>'月報(日本人)'!E38+'月報(外国人) '!E38</f>
        <v>110781</v>
      </c>
      <c r="F38" s="83">
        <f>'月報(日本人)'!F38+'月報(外国人) '!F38</f>
        <v>45143</v>
      </c>
      <c r="G38" s="83">
        <f>'月報(日本人)'!G38+'月報(外国人) '!G38</f>
        <v>110761</v>
      </c>
      <c r="H38" s="83">
        <f>'月報(日本人)'!H38+'月報(外国人) '!H38</f>
        <v>45130</v>
      </c>
      <c r="I38" s="83">
        <f>'月報(日本人)'!I38+'月報(外国人) '!I38</f>
        <v>20</v>
      </c>
      <c r="J38" s="83">
        <f>'月報(日本人)'!J38+'月報(外国人) '!J38</f>
        <v>13</v>
      </c>
    </row>
    <row r="39" spans="1:10" ht="15" customHeight="1">
      <c r="A39" s="70"/>
      <c r="B39" s="82" t="s">
        <v>38</v>
      </c>
      <c r="C39" s="83">
        <f>'月報(日本人)'!C39+'月報(外国人) '!C39</f>
        <v>47094</v>
      </c>
      <c r="D39" s="83">
        <f>'月報(日本人)'!D39+'月報(外国人) '!D39</f>
        <v>50664</v>
      </c>
      <c r="E39" s="83">
        <f>'月報(日本人)'!E39+'月報(外国人) '!E39</f>
        <v>97758</v>
      </c>
      <c r="F39" s="83">
        <f>'月報(日本人)'!F39+'月報(外国人) '!F39</f>
        <v>40581</v>
      </c>
      <c r="G39" s="83">
        <f>'月報(日本人)'!G39+'月報(外国人) '!G39</f>
        <v>97807</v>
      </c>
      <c r="H39" s="83">
        <f>'月報(日本人)'!H39+'月報(外国人) '!H39</f>
        <v>40606</v>
      </c>
      <c r="I39" s="83">
        <f>'月報(日本人)'!I39+'月報(外国人) '!I39</f>
        <v>-49</v>
      </c>
      <c r="J39" s="83">
        <f>'月報(日本人)'!J39+'月報(外国人) '!J39</f>
        <v>-25</v>
      </c>
    </row>
    <row r="40" spans="1:10" ht="15" customHeight="1">
      <c r="A40" s="70"/>
      <c r="B40" s="82" t="s">
        <v>69</v>
      </c>
      <c r="C40" s="83">
        <f>'月報(日本人)'!C40+'月報(外国人) '!C40</f>
        <v>45594</v>
      </c>
      <c r="D40" s="83">
        <f>'月報(日本人)'!D40+'月報(外国人) '!D40</f>
        <v>50600</v>
      </c>
      <c r="E40" s="83">
        <f>'月報(日本人)'!E40+'月報(外国人) '!E40</f>
        <v>96194</v>
      </c>
      <c r="F40" s="83">
        <f>'月報(日本人)'!F40+'月報(外国人) '!F40</f>
        <v>39461</v>
      </c>
      <c r="G40" s="83">
        <f>'月報(日本人)'!G40+'月報(外国人) '!G40</f>
        <v>96221</v>
      </c>
      <c r="H40" s="83">
        <f>'月報(日本人)'!H40+'月報(外国人) '!H40</f>
        <v>39438</v>
      </c>
      <c r="I40" s="83">
        <f>'月報(日本人)'!I40+'月報(外国人) '!I40</f>
        <v>-27</v>
      </c>
      <c r="J40" s="83">
        <f>'月報(日本人)'!J40+'月報(外国人) '!J40</f>
        <v>23</v>
      </c>
    </row>
    <row r="41" spans="1:10" ht="15" customHeight="1">
      <c r="A41" s="70"/>
      <c r="B41" s="82" t="s">
        <v>39</v>
      </c>
      <c r="C41" s="83">
        <f>'月報(日本人)'!C41+'月報(外国人) '!C41</f>
        <v>33761</v>
      </c>
      <c r="D41" s="83">
        <f>'月報(日本人)'!D41+'月報(外国人) '!D41</f>
        <v>36993</v>
      </c>
      <c r="E41" s="83">
        <f>'月報(日本人)'!E41+'月報(外国人) '!E41</f>
        <v>70754</v>
      </c>
      <c r="F41" s="83">
        <f>'月報(日本人)'!F41+'月報(外国人) '!F41</f>
        <v>29515</v>
      </c>
      <c r="G41" s="83">
        <f>'月報(日本人)'!G41+'月報(外国人) '!G41</f>
        <v>70697</v>
      </c>
      <c r="H41" s="83">
        <f>'月報(日本人)'!H41+'月報(外国人) '!H41</f>
        <v>29472</v>
      </c>
      <c r="I41" s="83">
        <f>'月報(日本人)'!I41+'月報(外国人) '!I41</f>
        <v>57</v>
      </c>
      <c r="J41" s="83">
        <f>'月報(日本人)'!J41+'月報(外国人) '!J41</f>
        <v>43</v>
      </c>
    </row>
    <row r="42" spans="1:10" ht="15" customHeight="1">
      <c r="A42" s="70"/>
      <c r="B42" s="82" t="s">
        <v>40</v>
      </c>
      <c r="C42" s="83">
        <f>'月報(日本人)'!C42+'月報(外国人) '!C42</f>
        <v>28402</v>
      </c>
      <c r="D42" s="83">
        <f>'月報(日本人)'!D42+'月報(外国人) '!D42</f>
        <v>30602</v>
      </c>
      <c r="E42" s="83">
        <f>'月報(日本人)'!E42+'月報(外国人) '!E42</f>
        <v>59004</v>
      </c>
      <c r="F42" s="83">
        <f>'月報(日本人)'!F42+'月報(外国人) '!F42</f>
        <v>23542</v>
      </c>
      <c r="G42" s="83">
        <f>'月報(日本人)'!G42+'月報(外国人) '!G42</f>
        <v>59035</v>
      </c>
      <c r="H42" s="83">
        <f>'月報(日本人)'!H42+'月報(外国人) '!H42</f>
        <v>23536</v>
      </c>
      <c r="I42" s="83">
        <f>'月報(日本人)'!I42+'月報(外国人) '!I42</f>
        <v>-31</v>
      </c>
      <c r="J42" s="83">
        <f>'月報(日本人)'!J42+'月報(外国人) '!J42</f>
        <v>6</v>
      </c>
    </row>
    <row r="43" spans="1:10" ht="15" customHeight="1">
      <c r="A43" s="70"/>
      <c r="B43" s="94" t="s">
        <v>89</v>
      </c>
      <c r="C43" s="83">
        <f>'月報(日本人)'!C43+'月報(外国人) '!C43</f>
        <v>26719</v>
      </c>
      <c r="D43" s="83">
        <f>'月報(日本人)'!D43+'月報(外国人) '!D43</f>
        <v>30166</v>
      </c>
      <c r="E43" s="83">
        <f>'月報(日本人)'!E43+'月報(外国人) '!E43</f>
        <v>56885</v>
      </c>
      <c r="F43" s="83">
        <f>'月報(日本人)'!F43+'月報(外国人) '!F43</f>
        <v>22901</v>
      </c>
      <c r="G43" s="83">
        <f>'月報(日本人)'!G43+'月報(外国人) '!G43</f>
        <v>56837</v>
      </c>
      <c r="H43" s="83">
        <f>'月報(日本人)'!H43+'月報(外国人) '!H43</f>
        <v>22885</v>
      </c>
      <c r="I43" s="83">
        <f>'月報(日本人)'!I43+'月報(外国人) '!I43</f>
        <v>48</v>
      </c>
      <c r="J43" s="83">
        <f>'月報(日本人)'!J43+'月報(外国人) '!J43</f>
        <v>16</v>
      </c>
    </row>
    <row r="44" spans="1:10" ht="15" customHeight="1">
      <c r="A44" s="70"/>
      <c r="B44" s="94" t="s">
        <v>90</v>
      </c>
      <c r="C44" s="83">
        <f>'月報(日本人)'!C44+'月報(外国人) '!C44</f>
        <v>15115</v>
      </c>
      <c r="D44" s="83">
        <f>'月報(日本人)'!D44+'月報(外国人) '!D44</f>
        <v>16988</v>
      </c>
      <c r="E44" s="83">
        <f>'月報(日本人)'!E44+'月報(外国人) '!E44</f>
        <v>32103</v>
      </c>
      <c r="F44" s="83">
        <f>'月報(日本人)'!F44+'月報(外国人) '!F44</f>
        <v>10803</v>
      </c>
      <c r="G44" s="83">
        <f>'月報(日本人)'!G44+'月報(外国人) '!G44</f>
        <v>32129</v>
      </c>
      <c r="H44" s="83">
        <f>'月報(日本人)'!H44+'月報(外国人) '!H44</f>
        <v>10806</v>
      </c>
      <c r="I44" s="83">
        <f>'月報(日本人)'!I44+'月報(外国人) '!I44</f>
        <v>-26</v>
      </c>
      <c r="J44" s="83">
        <f>'月報(日本人)'!J44+'月報(外国人) '!J44</f>
        <v>-3</v>
      </c>
    </row>
    <row r="45" spans="1:10" ht="15" customHeight="1">
      <c r="A45" s="70"/>
      <c r="B45" s="82" t="s">
        <v>91</v>
      </c>
      <c r="C45" s="83">
        <f>'月報(日本人)'!C45+'月報(外国人) '!C45</f>
        <v>14209</v>
      </c>
      <c r="D45" s="83">
        <f>'月報(日本人)'!D45+'月報(外国人) '!D45</f>
        <v>15925</v>
      </c>
      <c r="E45" s="83">
        <f>'月報(日本人)'!E45+'月報(外国人) '!E45</f>
        <v>30134</v>
      </c>
      <c r="F45" s="83">
        <f>'月報(日本人)'!F45+'月報(外国人) '!F45</f>
        <v>13057</v>
      </c>
      <c r="G45" s="83">
        <f>'月報(日本人)'!G45+'月報(外国人) '!G45</f>
        <v>30145</v>
      </c>
      <c r="H45" s="83">
        <f>'月報(日本人)'!H45+'月報(外国人) '!H45</f>
        <v>13049</v>
      </c>
      <c r="I45" s="83">
        <f>'月報(日本人)'!I45+'月報(外国人) '!I45</f>
        <v>-11</v>
      </c>
      <c r="J45" s="83">
        <f>'月報(日本人)'!J45+'月報(外国人) '!J45</f>
        <v>8</v>
      </c>
    </row>
    <row r="46" spans="1:10" ht="15" customHeight="1">
      <c r="A46" s="70"/>
      <c r="B46" s="82" t="s">
        <v>82</v>
      </c>
      <c r="C46" s="83">
        <f>'月報(日本人)'!C46+'月報(外国人) '!C46</f>
        <v>19805</v>
      </c>
      <c r="D46" s="83">
        <f>'月報(日本人)'!D46+'月報(外国人) '!D46</f>
        <v>23022</v>
      </c>
      <c r="E46" s="83">
        <f>'月報(日本人)'!E46+'月報(外国人) '!E46</f>
        <v>42827</v>
      </c>
      <c r="F46" s="83">
        <f>'月報(日本人)'!F46+'月報(外国人) '!F46</f>
        <v>19427</v>
      </c>
      <c r="G46" s="83">
        <f>'月報(日本人)'!G46+'月報(外国人) '!G46</f>
        <v>42887</v>
      </c>
      <c r="H46" s="83">
        <f>'月報(日本人)'!H46+'月報(外国人) '!H46</f>
        <v>19427</v>
      </c>
      <c r="I46" s="83">
        <f>'月報(日本人)'!I46+'月報(外国人) '!I46</f>
        <v>-60</v>
      </c>
      <c r="J46" s="83">
        <f>'月報(日本人)'!J46+'月報(外国人) '!J46</f>
        <v>0</v>
      </c>
    </row>
    <row r="47" spans="1:10" ht="15" customHeight="1">
      <c r="A47" s="70"/>
      <c r="B47" s="82" t="s">
        <v>83</v>
      </c>
      <c r="C47" s="83">
        <f>'月報(日本人)'!C47+'月報(外国人) '!C47</f>
        <v>26984</v>
      </c>
      <c r="D47" s="83">
        <f>'月報(日本人)'!D47+'月報(外国人) '!D47</f>
        <v>30438</v>
      </c>
      <c r="E47" s="83">
        <f>'月報(日本人)'!E47+'月報(外国人) '!E47</f>
        <v>57422</v>
      </c>
      <c r="F47" s="83">
        <f>'月報(日本人)'!F47+'月報(外国人) '!F47</f>
        <v>20704</v>
      </c>
      <c r="G47" s="83">
        <f>'月報(日本人)'!G47+'月報(外国人) '!G47</f>
        <v>57436</v>
      </c>
      <c r="H47" s="83">
        <f>'月報(日本人)'!H47+'月報(外国人) '!H47</f>
        <v>20712</v>
      </c>
      <c r="I47" s="83">
        <f>'月報(日本人)'!I47+'月報(外国人) '!I47</f>
        <v>-14</v>
      </c>
      <c r="J47" s="83">
        <f>'月報(日本人)'!J47+'月報(外国人) '!J47</f>
        <v>-8</v>
      </c>
    </row>
    <row r="48" spans="1:11" ht="15" customHeight="1">
      <c r="A48" s="70"/>
      <c r="B48" s="82" t="s">
        <v>84</v>
      </c>
      <c r="C48" s="83">
        <f>'月報(日本人)'!C48+'月報(外国人) '!C48</f>
        <v>19160</v>
      </c>
      <c r="D48" s="83">
        <f>'月報(日本人)'!D48+'月報(外国人) '!D48</f>
        <v>21756</v>
      </c>
      <c r="E48" s="83">
        <f>'月報(日本人)'!E48+'月報(外国人) '!E48</f>
        <v>40916</v>
      </c>
      <c r="F48" s="83">
        <f>'月報(日本人)'!F48+'月報(外国人) '!F48</f>
        <v>14156</v>
      </c>
      <c r="G48" s="83">
        <f>'月報(日本人)'!G48+'月報(外国人) '!G48</f>
        <v>40938</v>
      </c>
      <c r="H48" s="83">
        <f>'月報(日本人)'!H48+'月報(外国人) '!H48</f>
        <v>14165</v>
      </c>
      <c r="I48" s="83">
        <f>'月報(日本人)'!I48+'月報(外国人) '!I48</f>
        <v>-22</v>
      </c>
      <c r="J48" s="83">
        <f>'月報(日本人)'!J48+'月報(外国人) '!J48</f>
        <v>-9</v>
      </c>
      <c r="K48" s="93"/>
    </row>
    <row r="49" spans="1:11" ht="15" customHeight="1" thickBot="1">
      <c r="A49" s="70"/>
      <c r="B49" s="82" t="s">
        <v>92</v>
      </c>
      <c r="C49" s="86">
        <f>'月報(日本人)'!C49+'月報(外国人) '!C49</f>
        <v>47869</v>
      </c>
      <c r="D49" s="86">
        <f>'月報(日本人)'!D49+'月報(外国人) '!D49</f>
        <v>52637</v>
      </c>
      <c r="E49" s="86">
        <f>'月報(日本人)'!E49+'月報(外国人) '!E49</f>
        <v>100506</v>
      </c>
      <c r="F49" s="86">
        <f>'月報(日本人)'!F49+'月報(外国人) '!F49</f>
        <v>37971</v>
      </c>
      <c r="G49" s="86">
        <f>'月報(日本人)'!G49+'月報(外国人) '!G49</f>
        <v>100549</v>
      </c>
      <c r="H49" s="86">
        <f>'月報(日本人)'!H49+'月報(外国人) '!H49</f>
        <v>37964</v>
      </c>
      <c r="I49" s="86">
        <f>'月報(日本人)'!I49+'月報(外国人) '!I49</f>
        <v>-43</v>
      </c>
      <c r="J49" s="86">
        <f>'月報(日本人)'!J49+'月報(外国人) '!J49</f>
        <v>7</v>
      </c>
      <c r="K49" s="93"/>
    </row>
    <row r="50" spans="1:11" ht="15" customHeight="1" thickBot="1" thickTop="1">
      <c r="A50" s="70"/>
      <c r="B50" s="25" t="s">
        <v>93</v>
      </c>
      <c r="C50" s="96">
        <f>'月報(日本人)'!C50+'月報(外国人) '!C50</f>
        <v>2105049</v>
      </c>
      <c r="D50" s="96">
        <f>'月報(日本人)'!D50+'月報(外国人) '!D50</f>
        <v>2337150</v>
      </c>
      <c r="E50" s="96">
        <f>'月報(日本人)'!E50+'月報(外国人) '!E50</f>
        <v>4442199</v>
      </c>
      <c r="F50" s="96">
        <f>'月報(日本人)'!F50+'月報(外国人) '!F50</f>
        <v>1997315</v>
      </c>
      <c r="G50" s="96">
        <f>'月報(日本人)'!G50+'月報(外国人) '!G50</f>
        <v>4442229</v>
      </c>
      <c r="H50" s="96">
        <f>'月報(日本人)'!H50+'月報(外国人) '!H50</f>
        <v>1996388</v>
      </c>
      <c r="I50" s="96">
        <f>'月報(日本人)'!I50+'月報(外国人) '!I50</f>
        <v>-30</v>
      </c>
      <c r="J50" s="96">
        <f>'月報(日本人)'!J50+'月報(外国人) '!J50</f>
        <v>927</v>
      </c>
      <c r="K50" s="93"/>
    </row>
    <row r="51" spans="1:11" ht="15" customHeight="1" thickTop="1">
      <c r="A51" s="70"/>
      <c r="B51" s="97" t="s">
        <v>41</v>
      </c>
      <c r="C51" s="83">
        <f>'月報(日本人)'!C51+'月報(外国人) '!C51</f>
        <v>24416</v>
      </c>
      <c r="D51" s="83">
        <f>'月報(日本人)'!D51+'月報(外国人) '!D51</f>
        <v>25574</v>
      </c>
      <c r="E51" s="83">
        <f>'月報(日本人)'!E51+'月報(外国人) '!E51</f>
        <v>49990</v>
      </c>
      <c r="F51" s="83">
        <f>'月報(日本人)'!F51+'月報(外国人) '!F51</f>
        <v>19322</v>
      </c>
      <c r="G51" s="83">
        <f>'月報(日本人)'!G51+'月報(外国人) '!G51</f>
        <v>49989</v>
      </c>
      <c r="H51" s="83">
        <f>'月報(日本人)'!H51+'月報(外国人) '!H51</f>
        <v>19315</v>
      </c>
      <c r="I51" s="83">
        <f>'月報(日本人)'!I51+'月報(外国人) '!I51</f>
        <v>1</v>
      </c>
      <c r="J51" s="83">
        <f>'月報(日本人)'!J51+'月報(外国人) '!J51</f>
        <v>7</v>
      </c>
      <c r="K51" s="93"/>
    </row>
    <row r="52" spans="1:10" ht="15" customHeight="1">
      <c r="A52" s="70"/>
      <c r="B52" s="82" t="s">
        <v>42</v>
      </c>
      <c r="C52" s="83">
        <f>'月報(日本人)'!C52+'月報(外国人) '!C52</f>
        <v>18480</v>
      </c>
      <c r="D52" s="83">
        <f>'月報(日本人)'!D52+'月報(外国人) '!D52</f>
        <v>19555</v>
      </c>
      <c r="E52" s="83">
        <f>'月報(日本人)'!E52+'月報(外国人) '!E52</f>
        <v>38035</v>
      </c>
      <c r="F52" s="83">
        <f>'月報(日本人)'!F52+'月報(外国人) '!F52</f>
        <v>14801</v>
      </c>
      <c r="G52" s="83">
        <f>'月報(日本人)'!G52+'月報(外国人) '!G52</f>
        <v>38042</v>
      </c>
      <c r="H52" s="83">
        <f>'月報(日本人)'!H52+'月報(外国人) '!H52</f>
        <v>14786</v>
      </c>
      <c r="I52" s="83">
        <f>'月報(日本人)'!I52+'月報(外国人) '!I52</f>
        <v>-7</v>
      </c>
      <c r="J52" s="83">
        <f>'月報(日本人)'!J52+'月報(外国人) '!J52</f>
        <v>15</v>
      </c>
    </row>
    <row r="53" spans="1:10" ht="15" customHeight="1">
      <c r="A53" s="70"/>
      <c r="B53" s="82" t="s">
        <v>43</v>
      </c>
      <c r="C53" s="83">
        <f>'月報(日本人)'!C53+'月報(外国人) '!C53</f>
        <v>15450</v>
      </c>
      <c r="D53" s="83">
        <f>'月報(日本人)'!D53+'月報(外国人) '!D53</f>
        <v>16262</v>
      </c>
      <c r="E53" s="83">
        <f>'月報(日本人)'!E53+'月報(外国人) '!E53</f>
        <v>31712</v>
      </c>
      <c r="F53" s="83">
        <f>'月報(日本人)'!F53+'月報(外国人) '!F53</f>
        <v>12485</v>
      </c>
      <c r="G53" s="83">
        <f>'月報(日本人)'!G53+'月報(外国人) '!G53</f>
        <v>31702</v>
      </c>
      <c r="H53" s="83">
        <f>'月報(日本人)'!H53+'月報(外国人) '!H53</f>
        <v>12475</v>
      </c>
      <c r="I53" s="83">
        <f>'月報(日本人)'!I53+'月報(外国人) '!I53</f>
        <v>10</v>
      </c>
      <c r="J53" s="83">
        <f>'月報(日本人)'!J53+'月報(外国人) '!J53</f>
        <v>10</v>
      </c>
    </row>
    <row r="54" spans="1:10" ht="15" customHeight="1">
      <c r="A54" s="70"/>
      <c r="B54" s="82" t="s">
        <v>44</v>
      </c>
      <c r="C54" s="83">
        <f>'月報(日本人)'!C54+'月報(外国人) '!C54</f>
        <v>21829</v>
      </c>
      <c r="D54" s="83">
        <f>'月報(日本人)'!D54+'月報(外国人) '!D54</f>
        <v>23641</v>
      </c>
      <c r="E54" s="83">
        <f>'月報(日本人)'!E54+'月報(外国人) '!E54</f>
        <v>45470</v>
      </c>
      <c r="F54" s="83">
        <f>'月報(日本人)'!F54+'月報(外国人) '!F54</f>
        <v>18405</v>
      </c>
      <c r="G54" s="83">
        <f>'月報(日本人)'!G54+'月報(外国人) '!G54</f>
        <v>45471</v>
      </c>
      <c r="H54" s="83">
        <f>'月報(日本人)'!H54+'月報(外国人) '!H54</f>
        <v>18413</v>
      </c>
      <c r="I54" s="83">
        <f>'月報(日本人)'!I54+'月報(外国人) '!I54</f>
        <v>-1</v>
      </c>
      <c r="J54" s="83">
        <f>'月報(日本人)'!J54+'月報(外国人) '!J54</f>
        <v>-8</v>
      </c>
    </row>
    <row r="55" spans="1:10" ht="15" customHeight="1">
      <c r="A55" s="70"/>
      <c r="B55" s="82" t="s">
        <v>45</v>
      </c>
      <c r="C55" s="83">
        <f>'月報(日本人)'!C55+'月報(外国人) '!C55</f>
        <v>13114</v>
      </c>
      <c r="D55" s="83">
        <f>'月報(日本人)'!D55+'月報(外国人) '!D55</f>
        <v>13779</v>
      </c>
      <c r="E55" s="83">
        <f>'月報(日本人)'!E55+'月報(外国人) '!E55</f>
        <v>26893</v>
      </c>
      <c r="F55" s="83">
        <f>'月報(日本人)'!F55+'月報(外国人) '!F55</f>
        <v>10381</v>
      </c>
      <c r="G55" s="83">
        <f>'月報(日本人)'!G55+'月報(外国人) '!G55</f>
        <v>26870</v>
      </c>
      <c r="H55" s="83">
        <f>'月報(日本人)'!H55+'月報(外国人) '!H55</f>
        <v>10363</v>
      </c>
      <c r="I55" s="83">
        <f>'月報(日本人)'!I55+'月報(外国人) '!I55</f>
        <v>23</v>
      </c>
      <c r="J55" s="83">
        <f>'月報(日本人)'!J55+'月報(外国人) '!J55</f>
        <v>18</v>
      </c>
    </row>
    <row r="56" spans="1:10" ht="15" customHeight="1">
      <c r="A56" s="70"/>
      <c r="B56" s="82" t="s">
        <v>46</v>
      </c>
      <c r="C56" s="83">
        <f>'月報(日本人)'!C56+'月報(外国人) '!C56</f>
        <v>13146</v>
      </c>
      <c r="D56" s="83">
        <f>'月報(日本人)'!D56+'月報(外国人) '!D56</f>
        <v>13852</v>
      </c>
      <c r="E56" s="83">
        <f>'月報(日本人)'!E56+'月報(外国人) '!E56</f>
        <v>26998</v>
      </c>
      <c r="F56" s="83">
        <f>'月報(日本人)'!F56+'月報(外国人) '!F56</f>
        <v>10165</v>
      </c>
      <c r="G56" s="83">
        <f>'月報(日本人)'!G56+'月報(外国人) '!G56</f>
        <v>26739</v>
      </c>
      <c r="H56" s="83">
        <f>'月報(日本人)'!H56+'月報(外国人) '!H56</f>
        <v>10064</v>
      </c>
      <c r="I56" s="83">
        <f>'月報(日本人)'!I56+'月報(外国人) '!I56</f>
        <v>259</v>
      </c>
      <c r="J56" s="83">
        <f>'月報(日本人)'!J56+'月報(外国人) '!J56</f>
        <v>101</v>
      </c>
    </row>
    <row r="57" spans="1:11" ht="15" customHeight="1">
      <c r="A57" s="70"/>
      <c r="B57" s="82" t="s">
        <v>47</v>
      </c>
      <c r="C57" s="83">
        <f>'月報(日本人)'!C57+'月報(外国人) '!C57</f>
        <v>3996</v>
      </c>
      <c r="D57" s="83">
        <f>'月報(日本人)'!D57+'月報(外国人) '!D57</f>
        <v>4301</v>
      </c>
      <c r="E57" s="83">
        <f>'月報(日本人)'!E57+'月報(外国人) '!E57</f>
        <v>8297</v>
      </c>
      <c r="F57" s="83">
        <f>'月報(日本人)'!F57+'月報(外国人) '!F57</f>
        <v>2887</v>
      </c>
      <c r="G57" s="83">
        <f>'月報(日本人)'!G57+'月報(外国人) '!G57</f>
        <v>8304</v>
      </c>
      <c r="H57" s="83">
        <f>'月報(日本人)'!H57+'月報(外国人) '!H57</f>
        <v>2890</v>
      </c>
      <c r="I57" s="83">
        <f>'月報(日本人)'!I57+'月報(外国人) '!I57</f>
        <v>-7</v>
      </c>
      <c r="J57" s="83">
        <f>'月報(日本人)'!J57+'月報(外国人) '!J57</f>
        <v>-3</v>
      </c>
      <c r="K57" s="93"/>
    </row>
    <row r="58" spans="1:10" ht="15" customHeight="1">
      <c r="A58" s="70"/>
      <c r="B58" s="82" t="s">
        <v>48</v>
      </c>
      <c r="C58" s="83">
        <f>'月報(日本人)'!C58+'月報(外国人) '!C58</f>
        <v>21567</v>
      </c>
      <c r="D58" s="83">
        <f>'月報(日本人)'!D58+'月報(外国人) '!D58</f>
        <v>22113</v>
      </c>
      <c r="E58" s="83">
        <f>'月報(日本人)'!E58+'月報(外国人) '!E58</f>
        <v>43680</v>
      </c>
      <c r="F58" s="83">
        <f>'月報(日本人)'!F58+'月報(外国人) '!F58</f>
        <v>17715</v>
      </c>
      <c r="G58" s="83">
        <f>'月報(日本人)'!G58+'月報(外国人) '!G58</f>
        <v>43711</v>
      </c>
      <c r="H58" s="83">
        <f>'月報(日本人)'!H58+'月報(外国人) '!H58</f>
        <v>17704</v>
      </c>
      <c r="I58" s="83">
        <f>'月報(日本人)'!I58+'月報(外国人) '!I58</f>
        <v>-31</v>
      </c>
      <c r="J58" s="83">
        <f>'月報(日本人)'!J58+'月報(外国人) '!J58</f>
        <v>11</v>
      </c>
    </row>
    <row r="59" spans="1:10" ht="15" customHeight="1">
      <c r="A59" s="69"/>
      <c r="B59" s="82" t="s">
        <v>49</v>
      </c>
      <c r="C59" s="83">
        <f>'月報(日本人)'!C59+'月報(外国人) '!C59</f>
        <v>7523</v>
      </c>
      <c r="D59" s="83">
        <f>'月報(日本人)'!D59+'月報(外国人) '!D59</f>
        <v>7817</v>
      </c>
      <c r="E59" s="83">
        <f>'月報(日本人)'!E59+'月報(外国人) '!E59</f>
        <v>15340</v>
      </c>
      <c r="F59" s="83">
        <f>'月報(日本人)'!F59+'月報(外国人) '!F59</f>
        <v>6715</v>
      </c>
      <c r="G59" s="83">
        <f>'月報(日本人)'!G59+'月報(外国人) '!G59</f>
        <v>15501</v>
      </c>
      <c r="H59" s="83">
        <f>'月報(日本人)'!H59+'月報(外国人) '!H59</f>
        <v>6862</v>
      </c>
      <c r="I59" s="83">
        <f>'月報(日本人)'!I59+'月報(外国人) '!I59</f>
        <v>-161</v>
      </c>
      <c r="J59" s="83">
        <f>'月報(日本人)'!J59+'月報(外国人) '!J59</f>
        <v>-147</v>
      </c>
    </row>
    <row r="60" spans="1:10" ht="15" customHeight="1">
      <c r="A60" s="70"/>
      <c r="B60" s="82" t="s">
        <v>50</v>
      </c>
      <c r="C60" s="83">
        <f>'月報(日本人)'!C60+'月報(外国人) '!C60</f>
        <v>13946</v>
      </c>
      <c r="D60" s="83">
        <f>'月報(日本人)'!D60+'月報(外国人) '!D60</f>
        <v>15834</v>
      </c>
      <c r="E60" s="83">
        <f>'月報(日本人)'!E60+'月報(外国人) '!E60</f>
        <v>29780</v>
      </c>
      <c r="F60" s="83">
        <f>'月報(日本人)'!F60+'月報(外国人) '!F60</f>
        <v>12973</v>
      </c>
      <c r="G60" s="83">
        <f>'月報(日本人)'!G60+'月報(外国人) '!G60</f>
        <v>29835</v>
      </c>
      <c r="H60" s="83">
        <f>'月報(日本人)'!H60+'月報(外国人) '!H60</f>
        <v>12997</v>
      </c>
      <c r="I60" s="83">
        <f>'月報(日本人)'!I60+'月報(外国人) '!I60</f>
        <v>-55</v>
      </c>
      <c r="J60" s="83">
        <f>'月報(日本人)'!J60+'月報(外国人) '!J60</f>
        <v>-24</v>
      </c>
    </row>
    <row r="61" spans="1:10" ht="15" customHeight="1">
      <c r="A61" s="70"/>
      <c r="B61" s="82" t="s">
        <v>51</v>
      </c>
      <c r="C61" s="83">
        <f>'月報(日本人)'!C61+'月報(外国人) '!C61</f>
        <v>15443</v>
      </c>
      <c r="D61" s="83">
        <f>'月報(日本人)'!D61+'月報(外国人) '!D61</f>
        <v>17115</v>
      </c>
      <c r="E61" s="83">
        <f>'月報(日本人)'!E61+'月報(外国人) '!E61</f>
        <v>32558</v>
      </c>
      <c r="F61" s="83">
        <f>'月報(日本人)'!F61+'月報(外国人) '!F61</f>
        <v>13057</v>
      </c>
      <c r="G61" s="83">
        <f>'月報(日本人)'!G61+'月報(外国人) '!G61</f>
        <v>32583</v>
      </c>
      <c r="H61" s="83">
        <f>'月報(日本人)'!H61+'月報(外国人) '!H61</f>
        <v>13064</v>
      </c>
      <c r="I61" s="83">
        <f>'月報(日本人)'!I61+'月報(外国人) '!I61</f>
        <v>-25</v>
      </c>
      <c r="J61" s="83">
        <f>'月報(日本人)'!J61+'月報(外国人) '!J61</f>
        <v>-7</v>
      </c>
    </row>
    <row r="62" spans="1:10" ht="15" customHeight="1">
      <c r="A62" s="70"/>
      <c r="B62" s="82" t="s">
        <v>52</v>
      </c>
      <c r="C62" s="83">
        <f>'月報(日本人)'!C62+'月報(外国人) '!C62</f>
        <v>9321</v>
      </c>
      <c r="D62" s="83">
        <f>'月報(日本人)'!D62+'月報(外国人) '!D62</f>
        <v>10311</v>
      </c>
      <c r="E62" s="83">
        <f>'月報(日本人)'!E62+'月報(外国人) '!E62</f>
        <v>19632</v>
      </c>
      <c r="F62" s="83">
        <f>'月報(日本人)'!F62+'月報(外国人) '!F62</f>
        <v>7809</v>
      </c>
      <c r="G62" s="83">
        <f>'月報(日本人)'!G62+'月報(外国人) '!G62</f>
        <v>19628</v>
      </c>
      <c r="H62" s="83">
        <f>'月報(日本人)'!H62+'月報(外国人) '!H62</f>
        <v>7799</v>
      </c>
      <c r="I62" s="83">
        <f>'月報(日本人)'!I62+'月報(外国人) '!I62</f>
        <v>4</v>
      </c>
      <c r="J62" s="83">
        <f>'月報(日本人)'!J62+'月報(外国人) '!J62</f>
        <v>10</v>
      </c>
    </row>
    <row r="63" spans="1:10" ht="15" customHeight="1">
      <c r="A63" s="70"/>
      <c r="B63" s="82" t="s">
        <v>53</v>
      </c>
      <c r="C63" s="83">
        <f>'月報(日本人)'!C63+'月報(外国人) '!C63</f>
        <v>4040</v>
      </c>
      <c r="D63" s="83">
        <f>'月報(日本人)'!D63+'月報(外国人) '!D63</f>
        <v>4537</v>
      </c>
      <c r="E63" s="83">
        <f>'月報(日本人)'!E63+'月報(外国人) '!E63</f>
        <v>8577</v>
      </c>
      <c r="F63" s="83">
        <f>'月報(日本人)'!F63+'月報(外国人) '!F63</f>
        <v>3991</v>
      </c>
      <c r="G63" s="83">
        <f>'月報(日本人)'!G63+'月報(外国人) '!G63</f>
        <v>8581</v>
      </c>
      <c r="H63" s="83">
        <f>'月報(日本人)'!H63+'月報(外国人) '!H63</f>
        <v>3988</v>
      </c>
      <c r="I63" s="83">
        <f>'月報(日本人)'!I63+'月報(外国人) '!I63</f>
        <v>-4</v>
      </c>
      <c r="J63" s="83">
        <f>'月報(日本人)'!J63+'月報(外国人) '!J63</f>
        <v>3</v>
      </c>
    </row>
    <row r="64" spans="1:10" ht="15" customHeight="1">
      <c r="A64" s="70"/>
      <c r="B64" s="82" t="s">
        <v>54</v>
      </c>
      <c r="C64" s="83">
        <f>'月報(日本人)'!C64+'月報(外国人) '!C64</f>
        <v>8156</v>
      </c>
      <c r="D64" s="83">
        <f>'月報(日本人)'!D64+'月報(外国人) '!D64</f>
        <v>9073</v>
      </c>
      <c r="E64" s="83">
        <f>'月報(日本人)'!E64+'月報(外国人) '!E64</f>
        <v>17229</v>
      </c>
      <c r="F64" s="83">
        <f>'月報(日本人)'!F64+'月報(外国人) '!F64</f>
        <v>7523</v>
      </c>
      <c r="G64" s="83">
        <f>'月報(日本人)'!G64+'月報(外国人) '!G64</f>
        <v>17242</v>
      </c>
      <c r="H64" s="83">
        <f>'月報(日本人)'!H64+'月報(外国人) '!H64</f>
        <v>7535</v>
      </c>
      <c r="I64" s="83">
        <f>'月報(日本人)'!I64+'月報(外国人) '!I64</f>
        <v>-13</v>
      </c>
      <c r="J64" s="83">
        <f>'月報(日本人)'!J64+'月報(外国人) '!J64</f>
        <v>-12</v>
      </c>
    </row>
    <row r="65" spans="1:11" ht="15" customHeight="1">
      <c r="A65" s="70"/>
      <c r="B65" s="82" t="s">
        <v>55</v>
      </c>
      <c r="C65" s="83">
        <f>'月報(日本人)'!C65+'月報(外国人) '!C65</f>
        <v>6663</v>
      </c>
      <c r="D65" s="83">
        <f>'月報(日本人)'!D65+'月報(外国人) '!D65</f>
        <v>7509</v>
      </c>
      <c r="E65" s="83">
        <f>'月報(日本人)'!E65+'月報(外国人) '!E65</f>
        <v>14172</v>
      </c>
      <c r="F65" s="83">
        <f>'月報(日本人)'!F65+'月報(外国人) '!F65</f>
        <v>6180</v>
      </c>
      <c r="G65" s="83">
        <f>'月報(日本人)'!G65+'月報(外国人) '!G65</f>
        <v>14181</v>
      </c>
      <c r="H65" s="83">
        <f>'月報(日本人)'!H65+'月報(外国人) '!H65</f>
        <v>6175</v>
      </c>
      <c r="I65" s="83">
        <f>'月報(日本人)'!I65+'月報(外国人) '!I65</f>
        <v>-9</v>
      </c>
      <c r="J65" s="83">
        <f>'月報(日本人)'!J65+'月報(外国人) '!J65</f>
        <v>5</v>
      </c>
      <c r="K65" s="93"/>
    </row>
    <row r="66" spans="1:11" ht="15" customHeight="1">
      <c r="A66" s="70"/>
      <c r="B66" s="82" t="s">
        <v>94</v>
      </c>
      <c r="C66" s="83">
        <f>'月報(日本人)'!C66+'月報(外国人) '!C66</f>
        <v>13954</v>
      </c>
      <c r="D66" s="83">
        <f>'月報(日本人)'!D66+'月報(外国人) '!D66</f>
        <v>15401</v>
      </c>
      <c r="E66" s="83">
        <f>'月報(日本人)'!E66+'月報(外国人) '!E66</f>
        <v>29355</v>
      </c>
      <c r="F66" s="83">
        <f>'月報(日本人)'!F66+'月報(外国人) '!F66</f>
        <v>10056</v>
      </c>
      <c r="G66" s="83">
        <f>'月報(日本人)'!G66+'月報(外国人) '!G66</f>
        <v>29330</v>
      </c>
      <c r="H66" s="83">
        <f>'月報(日本人)'!H66+'月報(外国人) '!H66</f>
        <v>10043</v>
      </c>
      <c r="I66" s="83">
        <f>'月報(日本人)'!I66+'月報(外国人) '!I66</f>
        <v>25</v>
      </c>
      <c r="J66" s="83">
        <f>'月報(日本人)'!J66+'月報(外国人) '!J66</f>
        <v>13</v>
      </c>
      <c r="K66" s="93"/>
    </row>
    <row r="67" spans="1:10" ht="15" customHeight="1">
      <c r="A67" s="70"/>
      <c r="B67" s="82" t="s">
        <v>95</v>
      </c>
      <c r="C67" s="83">
        <f>'月報(日本人)'!C67+'月報(外国人) '!C67</f>
        <v>1137</v>
      </c>
      <c r="D67" s="83">
        <f>'月報(日本人)'!D67+'月報(外国人) '!D67</f>
        <v>1326</v>
      </c>
      <c r="E67" s="83">
        <f>'月報(日本人)'!E67+'月報(外国人) '!E67</f>
        <v>2463</v>
      </c>
      <c r="F67" s="83">
        <f>'月報(日本人)'!F67+'月報(外国人) '!F67</f>
        <v>918</v>
      </c>
      <c r="G67" s="83">
        <f>'月報(日本人)'!G67+'月報(外国人) '!G67</f>
        <v>2470</v>
      </c>
      <c r="H67" s="83">
        <f>'月報(日本人)'!H67+'月報(外国人) '!H67</f>
        <v>919</v>
      </c>
      <c r="I67" s="83">
        <f>'月報(日本人)'!I67+'月報(外国人) '!I67</f>
        <v>-7</v>
      </c>
      <c r="J67" s="83">
        <f>'月報(日本人)'!J67+'月報(外国人) '!J67</f>
        <v>-1</v>
      </c>
    </row>
    <row r="68" spans="1:11" ht="15" customHeight="1">
      <c r="A68" s="70"/>
      <c r="B68" s="82" t="s">
        <v>56</v>
      </c>
      <c r="C68" s="83">
        <f>'月報(日本人)'!C68+'月報(外国人) '!C68</f>
        <v>7436</v>
      </c>
      <c r="D68" s="83">
        <f>'月報(日本人)'!D68+'月報(外国人) '!D68</f>
        <v>8129</v>
      </c>
      <c r="E68" s="83">
        <f>'月報(日本人)'!E68+'月報(外国人) '!E68</f>
        <v>15565</v>
      </c>
      <c r="F68" s="83">
        <f>'月報(日本人)'!F68+'月報(外国人) '!F68</f>
        <v>4857</v>
      </c>
      <c r="G68" s="83">
        <f>'月報(日本人)'!G68+'月報(外国人) '!G68</f>
        <v>15536</v>
      </c>
      <c r="H68" s="83">
        <f>'月報(日本人)'!H68+'月報(外国人) '!H68</f>
        <v>4851</v>
      </c>
      <c r="I68" s="83">
        <f>'月報(日本人)'!I68+'月報(外国人) '!I68</f>
        <v>29</v>
      </c>
      <c r="J68" s="83">
        <f>'月報(日本人)'!J68+'月報(外国人) '!J68</f>
        <v>6</v>
      </c>
      <c r="K68" s="93"/>
    </row>
    <row r="69" spans="1:11" ht="15" customHeight="1">
      <c r="A69" s="70"/>
      <c r="B69" s="82" t="s">
        <v>57</v>
      </c>
      <c r="C69" s="83">
        <f>'月報(日本人)'!C69+'月報(外国人) '!C69</f>
        <v>6939</v>
      </c>
      <c r="D69" s="83">
        <f>'月報(日本人)'!D69+'月報(外国人) '!D69</f>
        <v>7707</v>
      </c>
      <c r="E69" s="83">
        <f>'月報(日本人)'!E69+'月報(外国人) '!E69</f>
        <v>14646</v>
      </c>
      <c r="F69" s="83">
        <f>'月報(日本人)'!F69+'月報(外国人) '!F69</f>
        <v>4694</v>
      </c>
      <c r="G69" s="83">
        <f>'月報(日本人)'!G69+'月報(外国人) '!G69</f>
        <v>14666</v>
      </c>
      <c r="H69" s="83">
        <f>'月報(日本人)'!H69+'月報(外国人) '!H69</f>
        <v>4696</v>
      </c>
      <c r="I69" s="83">
        <f>'月報(日本人)'!I69+'月報(外国人) '!I69</f>
        <v>-20</v>
      </c>
      <c r="J69" s="83">
        <f>'月報(日本人)'!J69+'月報(外国人) '!J69</f>
        <v>-2</v>
      </c>
      <c r="K69" s="93"/>
    </row>
    <row r="70" spans="1:11" ht="15" customHeight="1">
      <c r="A70" s="70"/>
      <c r="B70" s="82" t="s">
        <v>58</v>
      </c>
      <c r="C70" s="83">
        <f>'月報(日本人)'!C70+'月報(外国人) '!C70</f>
        <v>9502</v>
      </c>
      <c r="D70" s="83">
        <f>'月報(日本人)'!D70+'月報(外国人) '!D70</f>
        <v>10290</v>
      </c>
      <c r="E70" s="83">
        <f>'月報(日本人)'!E70+'月報(外国人) '!E70</f>
        <v>19792</v>
      </c>
      <c r="F70" s="83">
        <f>'月報(日本人)'!F70+'月報(外国人) '!F70</f>
        <v>6966</v>
      </c>
      <c r="G70" s="83">
        <f>'月報(日本人)'!G70+'月報(外国人) '!G70</f>
        <v>19784</v>
      </c>
      <c r="H70" s="83">
        <f>'月報(日本人)'!H70+'月報(外国人) '!H70</f>
        <v>6952</v>
      </c>
      <c r="I70" s="83">
        <f>'月報(日本人)'!I70+'月報(外国人) '!I70</f>
        <v>8</v>
      </c>
      <c r="J70" s="83">
        <f>'月報(日本人)'!J70+'月報(外国人) '!J70</f>
        <v>14</v>
      </c>
      <c r="K70" s="93"/>
    </row>
    <row r="71" spans="1:11" ht="15" customHeight="1">
      <c r="A71" s="70"/>
      <c r="B71" s="82" t="s">
        <v>59</v>
      </c>
      <c r="C71" s="83">
        <f>'月報(日本人)'!C71+'月報(外国人) '!C71</f>
        <v>5664</v>
      </c>
      <c r="D71" s="83">
        <f>'月報(日本人)'!D71+'月報(外国人) '!D71</f>
        <v>6571</v>
      </c>
      <c r="E71" s="83">
        <f>'月報(日本人)'!E71+'月報(外国人) '!E71</f>
        <v>12235</v>
      </c>
      <c r="F71" s="83">
        <f>'月報(日本人)'!F71+'月報(外国人) '!F71</f>
        <v>5592</v>
      </c>
      <c r="G71" s="83">
        <f>'月報(日本人)'!G71+'月報(外国人) '!G71</f>
        <v>12228</v>
      </c>
      <c r="H71" s="83">
        <f>'月報(日本人)'!H71+'月報(外国人) '!H71</f>
        <v>5592</v>
      </c>
      <c r="I71" s="83">
        <f>'月報(日本人)'!I71+'月報(外国人) '!I71</f>
        <v>7</v>
      </c>
      <c r="J71" s="83">
        <f>'月報(日本人)'!J71+'月報(外国人) '!J71</f>
        <v>0</v>
      </c>
      <c r="K71" s="93"/>
    </row>
    <row r="72" spans="1:10" ht="15" customHeight="1">
      <c r="A72" s="70"/>
      <c r="B72" s="82" t="s">
        <v>60</v>
      </c>
      <c r="C72" s="83">
        <f>'月報(日本人)'!C72+'月報(外国人) '!C72</f>
        <v>5251</v>
      </c>
      <c r="D72" s="83">
        <f>'月報(日本人)'!D72+'月報(外国人) '!D72</f>
        <v>5900</v>
      </c>
      <c r="E72" s="83">
        <f>'月報(日本人)'!E72+'月報(外国人) '!E72</f>
        <v>11151</v>
      </c>
      <c r="F72" s="83">
        <f>'月報(日本人)'!F72+'月報(外国人) '!F72</f>
        <v>4934</v>
      </c>
      <c r="G72" s="83">
        <f>'月報(日本人)'!G72+'月報(外国人) '!G72</f>
        <v>11151</v>
      </c>
      <c r="H72" s="83">
        <f>'月報(日本人)'!H72+'月報(外国人) '!H72</f>
        <v>4935</v>
      </c>
      <c r="I72" s="83">
        <f>'月報(日本人)'!I72+'月報(外国人) '!I72</f>
        <v>0</v>
      </c>
      <c r="J72" s="83">
        <f>'月報(日本人)'!J72+'月報(外国人) '!J72</f>
        <v>-1</v>
      </c>
    </row>
    <row r="73" spans="1:10" ht="15" customHeight="1">
      <c r="A73" s="70"/>
      <c r="B73" s="82" t="s">
        <v>61</v>
      </c>
      <c r="C73" s="83">
        <f>'月報(日本人)'!C73+'月報(外国人) '!C73</f>
        <v>4528</v>
      </c>
      <c r="D73" s="83">
        <f>'月報(日本人)'!D73+'月報(外国人) '!D73</f>
        <v>5173</v>
      </c>
      <c r="E73" s="83">
        <f>'月報(日本人)'!E73+'月報(外国人) '!E73</f>
        <v>9701</v>
      </c>
      <c r="F73" s="83">
        <f>'月報(日本人)'!F73+'月報(外国人) '!F73</f>
        <v>4643</v>
      </c>
      <c r="G73" s="83">
        <f>'月報(日本人)'!G73+'月報(外国人) '!G73</f>
        <v>9701</v>
      </c>
      <c r="H73" s="83">
        <f>'月報(日本人)'!H73+'月報(外国人) '!H73</f>
        <v>4638</v>
      </c>
      <c r="I73" s="83">
        <f>'月報(日本人)'!I73+'月報(外国人) '!I73</f>
        <v>0</v>
      </c>
      <c r="J73" s="83">
        <f>'月報(日本人)'!J73+'月報(外国人) '!J73</f>
        <v>5</v>
      </c>
    </row>
    <row r="74" spans="1:10" ht="15" customHeight="1">
      <c r="A74" s="70"/>
      <c r="B74" s="82" t="s">
        <v>62</v>
      </c>
      <c r="C74" s="83">
        <f>'月報(日本人)'!C74+'月報(外国人) '!C74</f>
        <v>8803</v>
      </c>
      <c r="D74" s="83">
        <f>'月報(日本人)'!D74+'月報(外国人) '!D74</f>
        <v>10168</v>
      </c>
      <c r="E74" s="83">
        <f>'月報(日本人)'!E74+'月報(外国人) '!E74</f>
        <v>18971</v>
      </c>
      <c r="F74" s="83">
        <f>'月報(日本人)'!F74+'月報(外国人) '!F74</f>
        <v>9385</v>
      </c>
      <c r="G74" s="83">
        <f>'月報(日本人)'!G74+'月報(外国人) '!G74</f>
        <v>19017</v>
      </c>
      <c r="H74" s="83">
        <f>'月報(日本人)'!H74+'月報(外国人) '!H74</f>
        <v>9388</v>
      </c>
      <c r="I74" s="83">
        <f>'月報(日本人)'!I74+'月報(外国人) '!I74</f>
        <v>-46</v>
      </c>
      <c r="J74" s="83">
        <f>'月報(日本人)'!J74+'月報(外国人) '!J74</f>
        <v>-3</v>
      </c>
    </row>
    <row r="75" spans="1:11" ht="15" customHeight="1">
      <c r="A75" s="70"/>
      <c r="B75" s="82" t="s">
        <v>63</v>
      </c>
      <c r="C75" s="83">
        <f>'月報(日本人)'!C75+'月報(外国人) '!C75</f>
        <v>2631</v>
      </c>
      <c r="D75" s="83">
        <f>'月報(日本人)'!D75+'月報(外国人) '!D75</f>
        <v>3014</v>
      </c>
      <c r="E75" s="83">
        <f>'月報(日本人)'!E75+'月報(外国人) '!E75</f>
        <v>5645</v>
      </c>
      <c r="F75" s="83">
        <f>'月報(日本人)'!F75+'月報(外国人) '!F75</f>
        <v>2531</v>
      </c>
      <c r="G75" s="83">
        <f>'月報(日本人)'!G75+'月報(外国人) '!G75</f>
        <v>5640</v>
      </c>
      <c r="H75" s="83">
        <f>'月報(日本人)'!H75+'月報(外国人) '!H75</f>
        <v>2533</v>
      </c>
      <c r="I75" s="83">
        <f>'月報(日本人)'!I75+'月報(外国人) '!I75</f>
        <v>5</v>
      </c>
      <c r="J75" s="83">
        <f>'月報(日本人)'!J75+'月報(外国人) '!J75</f>
        <v>-2</v>
      </c>
      <c r="K75" s="93"/>
    </row>
    <row r="76" spans="1:10" ht="15" customHeight="1">
      <c r="A76" s="70"/>
      <c r="B76" s="82" t="s">
        <v>64</v>
      </c>
      <c r="C76" s="83">
        <f>'月報(日本人)'!C76+'月報(外国人) '!C76</f>
        <v>1605</v>
      </c>
      <c r="D76" s="83">
        <f>'月報(日本人)'!D76+'月報(外国人) '!D76</f>
        <v>1820</v>
      </c>
      <c r="E76" s="83">
        <f>'月報(日本人)'!E76+'月報(外国人) '!E76</f>
        <v>3425</v>
      </c>
      <c r="F76" s="83">
        <f>'月報(日本人)'!F76+'月報(外国人) '!F76</f>
        <v>1499</v>
      </c>
      <c r="G76" s="83">
        <f>'月報(日本人)'!G76+'月報(外国人) '!G76</f>
        <v>3424</v>
      </c>
      <c r="H76" s="83">
        <f>'月報(日本人)'!H76+'月報(外国人) '!H76</f>
        <v>1494</v>
      </c>
      <c r="I76" s="83">
        <f>'月報(日本人)'!I76+'月報(外国人) '!I76</f>
        <v>1</v>
      </c>
      <c r="J76" s="83">
        <f>'月報(日本人)'!J76+'月報(外国人) '!J76</f>
        <v>5</v>
      </c>
    </row>
    <row r="77" spans="1:11" ht="15" customHeight="1">
      <c r="A77" s="70"/>
      <c r="B77" s="82" t="s">
        <v>86</v>
      </c>
      <c r="C77" s="83">
        <f>'月報(日本人)'!C77+'月報(外国人) '!C77</f>
        <v>11690</v>
      </c>
      <c r="D77" s="83">
        <f>'月報(日本人)'!D77+'月報(外国人) '!D77</f>
        <v>13038</v>
      </c>
      <c r="E77" s="83">
        <f>'月報(日本人)'!E77+'月報(外国人) '!E77</f>
        <v>24728</v>
      </c>
      <c r="F77" s="83">
        <f>'月報(日本人)'!F77+'月報(外国人) '!F77</f>
        <v>11238</v>
      </c>
      <c r="G77" s="83">
        <f>'月報(日本人)'!G77+'月報(外国人) '!G77</f>
        <v>24781</v>
      </c>
      <c r="H77" s="83">
        <f>'月報(日本人)'!H77+'月報(外国人) '!H77</f>
        <v>11249</v>
      </c>
      <c r="I77" s="83">
        <f>'月報(日本人)'!I77+'月報(外国人) '!I77</f>
        <v>-53</v>
      </c>
      <c r="J77" s="83">
        <f>'月報(日本人)'!J77+'月報(外国人) '!J77</f>
        <v>-11</v>
      </c>
      <c r="K77" s="93"/>
    </row>
    <row r="78" spans="1:10" ht="15" customHeight="1">
      <c r="A78" s="70"/>
      <c r="B78" s="82" t="s">
        <v>65</v>
      </c>
      <c r="C78" s="83">
        <f>'月報(日本人)'!C78+'月報(外国人) '!C78</f>
        <v>17862</v>
      </c>
      <c r="D78" s="83">
        <f>'月報(日本人)'!D78+'月報(外国人) '!D78</f>
        <v>18228</v>
      </c>
      <c r="E78" s="83">
        <f>'月報(日本人)'!E78+'月報(外国人) '!E78</f>
        <v>36090</v>
      </c>
      <c r="F78" s="83">
        <f>'月報(日本人)'!F78+'月報(外国人) '!F78</f>
        <v>15642</v>
      </c>
      <c r="G78" s="83">
        <f>'月報(日本人)'!G78+'月報(外国人) '!G78</f>
        <v>36102</v>
      </c>
      <c r="H78" s="83">
        <f>'月報(日本人)'!H78+'月報(外国人) '!H78</f>
        <v>15637</v>
      </c>
      <c r="I78" s="83">
        <f>'月報(日本人)'!I78+'月報(外国人) '!I78</f>
        <v>-12</v>
      </c>
      <c r="J78" s="83">
        <f>'月報(日本人)'!J78+'月報(外国人) '!J78</f>
        <v>5</v>
      </c>
    </row>
    <row r="79" spans="1:11" ht="15" customHeight="1">
      <c r="A79" s="70"/>
      <c r="B79" s="82" t="s">
        <v>87</v>
      </c>
      <c r="C79" s="83">
        <f>'月報(日本人)'!C79+'月報(外国人) '!C79</f>
        <v>10219</v>
      </c>
      <c r="D79" s="83">
        <f>'月報(日本人)'!D79+'月報(外国人) '!D79</f>
        <v>11458</v>
      </c>
      <c r="E79" s="83">
        <f>'月報(日本人)'!E79+'月報(外国人) '!E79</f>
        <v>21677</v>
      </c>
      <c r="F79" s="83">
        <f>'月報(日本人)'!F79+'月報(外国人) '!F79</f>
        <v>8562</v>
      </c>
      <c r="G79" s="83">
        <f>'月報(日本人)'!G79+'月報(外国人) '!G79</f>
        <v>21703</v>
      </c>
      <c r="H79" s="83">
        <f>'月報(日本人)'!H79+'月報(外国人) '!H79</f>
        <v>8568</v>
      </c>
      <c r="I79" s="83">
        <f>'月報(日本人)'!I79+'月報(外国人) '!I79</f>
        <v>-26</v>
      </c>
      <c r="J79" s="83">
        <f>'月報(日本人)'!J79+'月報(外国人) '!J79</f>
        <v>-6</v>
      </c>
      <c r="K79" s="93"/>
    </row>
    <row r="80" spans="1:10" ht="15" customHeight="1">
      <c r="A80" s="70"/>
      <c r="B80" s="82" t="s">
        <v>66</v>
      </c>
      <c r="C80" s="83">
        <f>'月報(日本人)'!C80+'月報(外国人) '!C80</f>
        <v>3368</v>
      </c>
      <c r="D80" s="83">
        <f>'月報(日本人)'!D80+'月報(外国人) '!D80</f>
        <v>3741</v>
      </c>
      <c r="E80" s="83">
        <f>'月報(日本人)'!E80+'月報(外国人) '!E80</f>
        <v>7109</v>
      </c>
      <c r="F80" s="83">
        <f>'月報(日本人)'!F80+'月報(外国人) '!F80</f>
        <v>2895</v>
      </c>
      <c r="G80" s="83">
        <f>'月報(日本人)'!G80+'月報(外国人) '!G80</f>
        <v>7125</v>
      </c>
      <c r="H80" s="83">
        <f>'月報(日本人)'!H80+'月報(外国人) '!H80</f>
        <v>2898</v>
      </c>
      <c r="I80" s="83">
        <f>'月報(日本人)'!I80+'月報(外国人) '!I80</f>
        <v>-16</v>
      </c>
      <c r="J80" s="83">
        <f>'月報(日本人)'!J80+'月報(外国人) '!J80</f>
        <v>-3</v>
      </c>
    </row>
    <row r="81" spans="1:11" ht="15" customHeight="1">
      <c r="A81" s="70"/>
      <c r="B81" s="82" t="s">
        <v>96</v>
      </c>
      <c r="C81" s="83">
        <f>'月報(日本人)'!C81+'月報(外国人) '!C81</f>
        <v>3827</v>
      </c>
      <c r="D81" s="83">
        <f>'月報(日本人)'!D81+'月報(外国人) '!D81</f>
        <v>4264</v>
      </c>
      <c r="E81" s="83">
        <f>'月報(日本人)'!E81+'月報(外国人) '!E81</f>
        <v>8091</v>
      </c>
      <c r="F81" s="83">
        <f>'月報(日本人)'!F81+'月報(外国人) '!F81</f>
        <v>3123</v>
      </c>
      <c r="G81" s="83">
        <f>'月報(日本人)'!G81+'月報(外国人) '!G81</f>
        <v>8084</v>
      </c>
      <c r="H81" s="83">
        <f>'月報(日本人)'!H81+'月報(外国人) '!H81</f>
        <v>3117</v>
      </c>
      <c r="I81" s="83">
        <f>'月報(日本人)'!I81+'月報(外国人) '!I81</f>
        <v>7</v>
      </c>
      <c r="J81" s="83">
        <f>'月報(日本人)'!J81+'月報(外国人) '!J81</f>
        <v>6</v>
      </c>
      <c r="K81" s="93"/>
    </row>
    <row r="82" spans="1:10" ht="15" customHeight="1" thickBot="1">
      <c r="A82" s="70"/>
      <c r="B82" s="82" t="s">
        <v>97</v>
      </c>
      <c r="C82" s="86">
        <f>'月報(日本人)'!C82+'月報(外国人) '!C82</f>
        <v>9652</v>
      </c>
      <c r="D82" s="86">
        <f>'月報(日本人)'!D82+'月報(外国人) '!D82</f>
        <v>10498</v>
      </c>
      <c r="E82" s="86">
        <f>'月報(日本人)'!E82+'月報(外国人) '!E82</f>
        <v>20150</v>
      </c>
      <c r="F82" s="86">
        <f>'月報(日本人)'!F82+'月報(外国人) '!F82</f>
        <v>9051</v>
      </c>
      <c r="G82" s="86">
        <f>'月報(日本人)'!G82+'月報(外国人) '!G82</f>
        <v>20157</v>
      </c>
      <c r="H82" s="86">
        <f>'月報(日本人)'!H82+'月報(外国人) '!H82</f>
        <v>9050</v>
      </c>
      <c r="I82" s="86">
        <f>'月報(日本人)'!I82+'月報(外国人) '!I82</f>
        <v>-7</v>
      </c>
      <c r="J82" s="86">
        <f>'月報(日本人)'!J82+'月報(外国人) '!J82</f>
        <v>1</v>
      </c>
    </row>
    <row r="83" spans="1:10" ht="15" customHeight="1" thickBot="1" thickTop="1">
      <c r="A83" s="70"/>
      <c r="B83" s="25" t="s">
        <v>98</v>
      </c>
      <c r="C83" s="96">
        <f>'月報(日本人)'!C83+'月報(外国人) '!C83</f>
        <v>321158</v>
      </c>
      <c r="D83" s="96">
        <f>'月報(日本人)'!D83+'月報(外国人) '!D83</f>
        <v>347999</v>
      </c>
      <c r="E83" s="96">
        <f>'月報(日本人)'!E83+'月報(外国人) '!E83</f>
        <v>669157</v>
      </c>
      <c r="F83" s="96">
        <f>'月報(日本人)'!F83+'月報(外国人) '!F83</f>
        <v>270995</v>
      </c>
      <c r="G83" s="96">
        <f>'月報(日本人)'!G83+'月報(外国人) '!G83</f>
        <v>669278</v>
      </c>
      <c r="H83" s="96">
        <f>'月報(日本人)'!H83+'月報(外国人) '!H83</f>
        <v>270990</v>
      </c>
      <c r="I83" s="96">
        <f>'月報(日本人)'!I83+'月報(外国人) '!I83</f>
        <v>-121</v>
      </c>
      <c r="J83" s="96">
        <f>'月報(日本人)'!J83+'月報(外国人) '!J83</f>
        <v>5</v>
      </c>
    </row>
    <row r="84" spans="1:11" ht="15" customHeight="1" thickBot="1" thickTop="1">
      <c r="A84" s="70"/>
      <c r="B84" s="25" t="s">
        <v>99</v>
      </c>
      <c r="C84" s="96">
        <f>'月報(日本人)'!C84+'月報(外国人) '!C84</f>
        <v>2426207</v>
      </c>
      <c r="D84" s="96">
        <f>'月報(日本人)'!D84+'月報(外国人) '!D84</f>
        <v>2685149</v>
      </c>
      <c r="E84" s="96">
        <f>'月報(日本人)'!E84+'月報(外国人) '!E84</f>
        <v>5111356</v>
      </c>
      <c r="F84" s="96">
        <f>'月報(日本人)'!F84+'月報(外国人) '!F84</f>
        <v>2268310</v>
      </c>
      <c r="G84" s="96">
        <f>'月報(日本人)'!G84+'月報(外国人) '!G84</f>
        <v>5111507</v>
      </c>
      <c r="H84" s="96">
        <f>'月報(日本人)'!H84+'月報(外国人) '!H84</f>
        <v>2267378</v>
      </c>
      <c r="I84" s="96">
        <f>'月報(日本人)'!I84+'月報(外国人) '!I84</f>
        <v>-151</v>
      </c>
      <c r="J84" s="96">
        <f>'月報(日本人)'!J84+'月報(外国人) '!J84</f>
        <v>932</v>
      </c>
      <c r="K84" s="93"/>
    </row>
    <row r="85" ht="15" customHeight="1" thickTop="1">
      <c r="B85" s="99"/>
    </row>
    <row r="86" ht="15" customHeight="1">
      <c r="B86" s="100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85" zoomScalePageLayoutView="0" workbookViewId="0" topLeftCell="A1">
      <selection activeCell="F36" sqref="F36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65">
        <v>42278</v>
      </c>
      <c r="J1" s="66"/>
    </row>
    <row r="3" spans="1:11" ht="17.25">
      <c r="A3" s="67" t="s">
        <v>117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2:11" ht="40.5" customHeight="1">
      <c r="B5" s="68" t="s">
        <v>118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3.5"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13.5">
      <c r="D7" s="35" t="s">
        <v>105</v>
      </c>
    </row>
    <row r="9" spans="4:10" ht="13.5">
      <c r="D9" s="35" t="s">
        <v>113</v>
      </c>
      <c r="F9" s="36"/>
      <c r="G9" s="35" t="s">
        <v>119</v>
      </c>
      <c r="J9" s="52"/>
    </row>
    <row r="10" spans="3:10" ht="13.5">
      <c r="C10" s="37" t="s">
        <v>106</v>
      </c>
      <c r="J10" s="52"/>
    </row>
    <row r="11" spans="4:10" ht="13.5">
      <c r="D11" s="6" t="s">
        <v>67</v>
      </c>
      <c r="E11" s="8" t="s">
        <v>107</v>
      </c>
      <c r="F11" s="8" t="s">
        <v>108</v>
      </c>
      <c r="G11" s="8" t="s">
        <v>107</v>
      </c>
      <c r="H11" s="38" t="s">
        <v>109</v>
      </c>
      <c r="I11" s="53"/>
      <c r="J11" s="54"/>
    </row>
    <row r="12" spans="4:10" ht="13.5">
      <c r="D12" s="15" t="s">
        <v>70</v>
      </c>
      <c r="E12" s="40"/>
      <c r="F12" s="9"/>
      <c r="G12" s="9"/>
      <c r="H12" s="39" t="s">
        <v>108</v>
      </c>
      <c r="I12" s="53"/>
      <c r="J12" s="54"/>
    </row>
    <row r="13" spans="4:10" ht="13.5">
      <c r="D13" s="41" t="s">
        <v>107</v>
      </c>
      <c r="E13" s="42"/>
      <c r="F13" s="42"/>
      <c r="G13" s="42"/>
      <c r="H13" s="43"/>
      <c r="I13" s="53"/>
      <c r="J13" s="54"/>
    </row>
    <row r="14" spans="4:10" ht="13.5">
      <c r="D14" s="44" t="s">
        <v>110</v>
      </c>
      <c r="E14" s="45" t="s">
        <v>107</v>
      </c>
      <c r="F14" s="46">
        <v>161</v>
      </c>
      <c r="G14" s="45" t="s">
        <v>107</v>
      </c>
      <c r="H14" s="46">
        <v>163</v>
      </c>
      <c r="I14" s="55"/>
      <c r="J14" s="56"/>
    </row>
    <row r="15" spans="4:10" ht="14.25" thickBot="1">
      <c r="D15" s="41" t="s">
        <v>107</v>
      </c>
      <c r="E15" s="42"/>
      <c r="F15" s="47"/>
      <c r="G15" s="42"/>
      <c r="H15" s="47"/>
      <c r="I15" s="53"/>
      <c r="J15" s="57"/>
    </row>
    <row r="16" spans="4:10" ht="15" thickBot="1" thickTop="1">
      <c r="D16" s="48" t="s">
        <v>114</v>
      </c>
      <c r="E16" s="49" t="s">
        <v>111</v>
      </c>
      <c r="F16" s="50">
        <v>29757</v>
      </c>
      <c r="G16" s="49" t="s">
        <v>111</v>
      </c>
      <c r="H16" s="50">
        <v>29169</v>
      </c>
      <c r="I16" s="58"/>
      <c r="J16" s="59"/>
    </row>
    <row r="17" spans="4:10" ht="15" thickBot="1" thickTop="1">
      <c r="D17" s="48" t="s">
        <v>115</v>
      </c>
      <c r="E17" s="49" t="s">
        <v>111</v>
      </c>
      <c r="F17" s="50">
        <v>32265</v>
      </c>
      <c r="G17" s="49" t="s">
        <v>111</v>
      </c>
      <c r="H17" s="50">
        <v>31654</v>
      </c>
      <c r="I17" s="58"/>
      <c r="J17" s="59"/>
    </row>
    <row r="18" spans="9:10" ht="14.25" thickTop="1">
      <c r="I18" s="52"/>
      <c r="J18" s="52"/>
    </row>
    <row r="19" spans="3:10" ht="13.5">
      <c r="C19" s="37" t="s">
        <v>112</v>
      </c>
      <c r="I19" s="52"/>
      <c r="J19" s="52"/>
    </row>
    <row r="20" spans="4:10" ht="13.5">
      <c r="D20" s="6" t="s">
        <v>67</v>
      </c>
      <c r="E20" s="8" t="s">
        <v>107</v>
      </c>
      <c r="F20" s="8" t="s">
        <v>108</v>
      </c>
      <c r="G20" s="8" t="s">
        <v>107</v>
      </c>
      <c r="H20" s="38" t="s">
        <v>109</v>
      </c>
      <c r="I20" s="53"/>
      <c r="J20" s="54"/>
    </row>
    <row r="21" spans="4:10" ht="13.5">
      <c r="D21" s="15" t="s">
        <v>70</v>
      </c>
      <c r="E21" s="40"/>
      <c r="F21" s="9"/>
      <c r="G21" s="9"/>
      <c r="H21" s="39" t="s">
        <v>108</v>
      </c>
      <c r="I21" s="53"/>
      <c r="J21" s="54"/>
    </row>
    <row r="22" spans="4:10" ht="13.5">
      <c r="D22" s="41" t="s">
        <v>107</v>
      </c>
      <c r="E22" s="42"/>
      <c r="F22" s="42"/>
      <c r="G22" s="42"/>
      <c r="H22" s="43"/>
      <c r="I22" s="53"/>
      <c r="J22" s="54"/>
    </row>
    <row r="23" spans="4:10" ht="13.5">
      <c r="D23" s="44" t="s">
        <v>110</v>
      </c>
      <c r="E23" s="45" t="s">
        <v>107</v>
      </c>
      <c r="F23" s="46">
        <v>162</v>
      </c>
      <c r="G23" s="45" t="s">
        <v>107</v>
      </c>
      <c r="H23" s="46">
        <v>164</v>
      </c>
      <c r="I23" s="55"/>
      <c r="J23" s="56"/>
    </row>
    <row r="24" spans="4:10" ht="14.25" thickBot="1">
      <c r="D24" s="41" t="s">
        <v>107</v>
      </c>
      <c r="E24" s="42"/>
      <c r="F24" s="47"/>
      <c r="G24" s="42"/>
      <c r="H24" s="47"/>
      <c r="I24" s="53"/>
      <c r="J24" s="57"/>
    </row>
    <row r="25" spans="4:10" ht="15" thickBot="1" thickTop="1">
      <c r="D25" s="48" t="s">
        <v>114</v>
      </c>
      <c r="E25" s="49" t="s">
        <v>111</v>
      </c>
      <c r="F25" s="50">
        <v>29758</v>
      </c>
      <c r="G25" s="49" t="s">
        <v>111</v>
      </c>
      <c r="H25" s="50">
        <v>29170</v>
      </c>
      <c r="I25" s="58"/>
      <c r="J25" s="59"/>
    </row>
    <row r="26" spans="4:10" ht="15" thickBot="1" thickTop="1">
      <c r="D26" s="48" t="s">
        <v>115</v>
      </c>
      <c r="E26" s="49" t="s">
        <v>111</v>
      </c>
      <c r="F26" s="50">
        <v>32266</v>
      </c>
      <c r="G26" s="49" t="s">
        <v>111</v>
      </c>
      <c r="H26" s="50">
        <v>31655</v>
      </c>
      <c r="I26" s="58"/>
      <c r="J26" s="59"/>
    </row>
    <row r="27" ht="14.25" thickTop="1"/>
    <row r="28" spans="4:7" ht="13.5">
      <c r="D28" s="35" t="s">
        <v>116</v>
      </c>
      <c r="F28" s="36"/>
      <c r="G28" s="35" t="s">
        <v>119</v>
      </c>
    </row>
    <row r="29" ht="13.5">
      <c r="C29" s="37" t="s">
        <v>106</v>
      </c>
    </row>
    <row r="30" spans="4:11" ht="13.5">
      <c r="D30" s="6" t="s">
        <v>67</v>
      </c>
      <c r="E30" s="8" t="s">
        <v>107</v>
      </c>
      <c r="F30" s="8" t="s">
        <v>108</v>
      </c>
      <c r="G30" s="8" t="s">
        <v>107</v>
      </c>
      <c r="H30" s="8" t="s">
        <v>109</v>
      </c>
      <c r="I30" s="54"/>
      <c r="J30" s="54"/>
      <c r="K30" s="51"/>
    </row>
    <row r="31" spans="4:11" ht="13.5">
      <c r="D31" s="15" t="s">
        <v>70</v>
      </c>
      <c r="E31" s="40"/>
      <c r="F31" s="9"/>
      <c r="G31" s="9"/>
      <c r="H31" s="9" t="s">
        <v>108</v>
      </c>
      <c r="I31" s="54"/>
      <c r="J31" s="54"/>
      <c r="K31" s="51"/>
    </row>
    <row r="32" spans="4:11" ht="13.5">
      <c r="D32" s="41" t="s">
        <v>107</v>
      </c>
      <c r="E32" s="42"/>
      <c r="F32" s="42"/>
      <c r="G32" s="42"/>
      <c r="H32" s="42"/>
      <c r="I32" s="54"/>
      <c r="J32" s="54"/>
      <c r="K32" s="51"/>
    </row>
    <row r="33" spans="4:11" ht="13.5">
      <c r="D33" s="44" t="s">
        <v>110</v>
      </c>
      <c r="E33" s="45" t="s">
        <v>107</v>
      </c>
      <c r="F33" s="46">
        <v>22378</v>
      </c>
      <c r="G33" s="45" t="s">
        <v>107</v>
      </c>
      <c r="H33" s="61">
        <v>22380</v>
      </c>
      <c r="I33" s="60"/>
      <c r="J33" s="56"/>
      <c r="K33" s="51"/>
    </row>
    <row r="34" spans="4:11" ht="14.25" thickBot="1">
      <c r="D34" s="41" t="s">
        <v>107</v>
      </c>
      <c r="E34" s="42"/>
      <c r="F34" s="47"/>
      <c r="G34" s="42"/>
      <c r="H34" s="62"/>
      <c r="I34" s="57"/>
      <c r="J34" s="57"/>
      <c r="K34" s="51"/>
    </row>
    <row r="35" spans="4:11" ht="15" thickBot="1" thickTop="1">
      <c r="D35" s="48" t="s">
        <v>114</v>
      </c>
      <c r="E35" s="49" t="s">
        <v>111</v>
      </c>
      <c r="F35" s="50">
        <v>1997314</v>
      </c>
      <c r="G35" s="49" t="s">
        <v>111</v>
      </c>
      <c r="H35" s="63">
        <v>1996387</v>
      </c>
      <c r="I35" s="60"/>
      <c r="J35" s="59"/>
      <c r="K35" s="51"/>
    </row>
    <row r="36" spans="4:11" ht="15" thickBot="1" thickTop="1">
      <c r="D36" s="48" t="s">
        <v>115</v>
      </c>
      <c r="E36" s="49" t="s">
        <v>111</v>
      </c>
      <c r="F36" s="50">
        <v>2268309</v>
      </c>
      <c r="G36" s="49" t="s">
        <v>111</v>
      </c>
      <c r="H36" s="63">
        <v>2267377</v>
      </c>
      <c r="I36" s="55"/>
      <c r="J36" s="59"/>
      <c r="K36" s="51"/>
    </row>
    <row r="37" spans="9:10" ht="14.25" thickTop="1">
      <c r="I37" s="52"/>
      <c r="J37" s="52"/>
    </row>
    <row r="38" spans="3:10" ht="13.5">
      <c r="C38" s="37" t="s">
        <v>112</v>
      </c>
      <c r="I38" s="52"/>
      <c r="J38" s="52"/>
    </row>
    <row r="39" spans="4:11" ht="13.5">
      <c r="D39" s="6" t="s">
        <v>67</v>
      </c>
      <c r="E39" s="8" t="s">
        <v>107</v>
      </c>
      <c r="F39" s="8" t="s">
        <v>108</v>
      </c>
      <c r="G39" s="8" t="s">
        <v>107</v>
      </c>
      <c r="H39" s="38" t="s">
        <v>109</v>
      </c>
      <c r="I39" s="53"/>
      <c r="J39" s="54"/>
      <c r="K39" s="51"/>
    </row>
    <row r="40" spans="4:11" ht="13.5">
      <c r="D40" s="15" t="s">
        <v>70</v>
      </c>
      <c r="E40" s="40"/>
      <c r="F40" s="9"/>
      <c r="G40" s="9"/>
      <c r="H40" s="39" t="s">
        <v>108</v>
      </c>
      <c r="I40" s="53"/>
      <c r="J40" s="54"/>
      <c r="K40" s="51"/>
    </row>
    <row r="41" spans="4:11" ht="13.5">
      <c r="D41" s="41" t="s">
        <v>107</v>
      </c>
      <c r="E41" s="42"/>
      <c r="F41" s="42"/>
      <c r="G41" s="42"/>
      <c r="H41" s="43"/>
      <c r="I41" s="53"/>
      <c r="J41" s="54"/>
      <c r="K41" s="51"/>
    </row>
    <row r="42" spans="4:11" ht="13.5">
      <c r="D42" s="44" t="s">
        <v>110</v>
      </c>
      <c r="E42" s="45" t="s">
        <v>107</v>
      </c>
      <c r="F42" s="46">
        <v>22379</v>
      </c>
      <c r="G42" s="45" t="s">
        <v>107</v>
      </c>
      <c r="H42" s="46">
        <v>22381</v>
      </c>
      <c r="I42" s="55"/>
      <c r="J42" s="56"/>
      <c r="K42" s="51"/>
    </row>
    <row r="43" spans="4:11" ht="14.25" thickBot="1">
      <c r="D43" s="41" t="s">
        <v>107</v>
      </c>
      <c r="E43" s="42"/>
      <c r="F43" s="47"/>
      <c r="G43" s="42"/>
      <c r="H43" s="47"/>
      <c r="I43" s="64"/>
      <c r="J43" s="57"/>
      <c r="K43" s="51"/>
    </row>
    <row r="44" spans="4:11" ht="15" thickBot="1" thickTop="1">
      <c r="D44" s="48" t="s">
        <v>114</v>
      </c>
      <c r="E44" s="49" t="s">
        <v>111</v>
      </c>
      <c r="F44" s="50">
        <v>1997315</v>
      </c>
      <c r="G44" s="49" t="s">
        <v>111</v>
      </c>
      <c r="H44" s="50">
        <v>1996388</v>
      </c>
      <c r="I44" s="55"/>
      <c r="J44" s="59"/>
      <c r="K44" s="51"/>
    </row>
    <row r="45" spans="4:11" ht="15" thickBot="1" thickTop="1">
      <c r="D45" s="48" t="s">
        <v>115</v>
      </c>
      <c r="E45" s="49" t="s">
        <v>111</v>
      </c>
      <c r="F45" s="50">
        <v>2268310</v>
      </c>
      <c r="G45" s="49" t="s">
        <v>111</v>
      </c>
      <c r="H45" s="50">
        <v>2267378</v>
      </c>
      <c r="I45" s="55"/>
      <c r="J45" s="59"/>
      <c r="K45" s="51"/>
    </row>
    <row r="46" spans="9:10" ht="14.25" thickTop="1">
      <c r="I46" s="52"/>
      <c r="J46" s="52"/>
    </row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2015-10-05T06:11:13Z</cp:lastPrinted>
  <dcterms:created xsi:type="dcterms:W3CDTF">2003-04-28T02:59:51Z</dcterms:created>
  <dcterms:modified xsi:type="dcterms:W3CDTF">2015-10-05T06:11:35Z</dcterms:modified>
  <cp:category/>
  <cp:version/>
  <cp:contentType/>
  <cp:contentStatus/>
</cp:coreProperties>
</file>