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76" windowWidth="11460" windowHeight="8040" activeTab="3"/>
  </bookViews>
  <sheets>
    <sheet name="月報(日本人)" sheetId="1" r:id="rId1"/>
    <sheet name="月報(外国人) " sheetId="2" r:id="rId2"/>
    <sheet name="月報(合計)" sheetId="3" r:id="rId3"/>
    <sheet name="正誤表" sheetId="4" r:id="rId4"/>
  </sheets>
  <definedNames>
    <definedName name="_xlnm.Print_Area" localSheetId="1">'月報(外国人) '!$B$8:$K$91</definedName>
    <definedName name="_xlnm.Print_Area" localSheetId="2">'月報(合計)'!$B$8:$L$90</definedName>
    <definedName name="_xlnm.Print_Area" localSheetId="0">'月報(日本人)'!$B$8:$J$90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fullCalcOnLoad="1"/>
</workbook>
</file>

<file path=xl/sharedStrings.xml><?xml version="1.0" encoding="utf-8"?>
<sst xmlns="http://schemas.openxmlformats.org/spreadsheetml/2006/main" count="400" uniqueCount="135">
  <si>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</si>
  <si>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</si>
  <si>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</si>
  <si>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</si>
  <si>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</si>
  <si>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</si>
  <si>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</si>
  <si>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</si>
  <si>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</si>
  <si>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</si>
  <si>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</si>
  <si>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</si>
  <si>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</si>
  <si>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</si>
  <si>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</si>
  <si>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</si>
  <si>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</si>
  <si>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</si>
  <si>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</si>
  <si>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</si>
  <si>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</si>
  <si>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</si>
  <si>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</si>
  <si>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</si>
  <si>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</si>
  <si>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</si>
  <si>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</si>
  <si>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</si>
  <si>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</si>
  <si>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</si>
  <si>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</si>
  <si>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</si>
  <si>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</si>
  <si>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</si>
  <si>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</si>
  <si>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</si>
  <si>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</si>
  <si>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</si>
  <si>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</si>
  <si>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</si>
  <si>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</si>
  <si>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</si>
  <si>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</si>
  <si>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</si>
  <si>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</si>
  <si>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</si>
  <si>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</si>
  <si>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</si>
  <si>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</si>
  <si>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</si>
  <si>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</si>
  <si>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</si>
  <si>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</si>
  <si>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</si>
  <si>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</si>
  <si>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</si>
  <si>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</si>
  <si>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</si>
  <si>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</si>
  <si>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</si>
  <si>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</si>
  <si>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</si>
  <si>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</si>
  <si>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</si>
  <si>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</si>
  <si>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</si>
  <si>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</si>
  <si>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</si>
  <si>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</si>
  <si>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</si>
  <si>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</si>
  <si>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</si>
  <si>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</si>
  <si>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</si>
  <si>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</si>
  <si>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</si>
  <si>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</si>
  <si>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</si>
  <si>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</si>
  <si>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</si>
  <si>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</si>
  <si>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市計</t>
  </si>
  <si>
    <t>嘉麻市</t>
  </si>
  <si>
    <t>朝倉市</t>
  </si>
  <si>
    <t>みやま市</t>
  </si>
  <si>
    <t>糸島市</t>
  </si>
  <si>
    <t>福智町</t>
  </si>
  <si>
    <t>みやこ町</t>
  </si>
  <si>
    <t>市区町村名</t>
  </si>
  <si>
    <t>福津市</t>
  </si>
  <si>
    <t>うきは市</t>
  </si>
  <si>
    <t>宮若市</t>
  </si>
  <si>
    <t>糸島市</t>
  </si>
  <si>
    <t>市計</t>
  </si>
  <si>
    <t>筑前町</t>
  </si>
  <si>
    <t>東峰村</t>
  </si>
  <si>
    <t>上毛町</t>
  </si>
  <si>
    <t>築上町</t>
  </si>
  <si>
    <t>町村計</t>
  </si>
  <si>
    <t>県計</t>
  </si>
  <si>
    <t>住民基本台帳【合計】</t>
  </si>
  <si>
    <t>住民基本台帳【外国人住民】</t>
  </si>
  <si>
    <t>住民基本台帳【日本人住民】</t>
  </si>
  <si>
    <t>平成25年4月末日現在</t>
  </si>
  <si>
    <t>世帯数※</t>
  </si>
  <si>
    <t>前月</t>
  </si>
  <si>
    <t>世帯数※</t>
  </si>
  <si>
    <t>(うち複数国籍)</t>
  </si>
  <si>
    <t>前月世帯数</t>
  </si>
  <si>
    <t>合計</t>
  </si>
  <si>
    <t>＊外国人住民については、住民基本台帳法の改正に伴い、７月から集計を開始しました。</t>
  </si>
  <si>
    <t>世帯増減</t>
  </si>
  <si>
    <t>※３月を除く各月の世帯数は、世帯を「日本人世帯（世帯主が日本人）」「外国人世帯（世帯主が外国人）」の２種類に分けたものですが、３月の世帯数は、世帯を「日本人だけの世帯」「外国人だけの世帯」　「複数国籍の世帯」の３種類に分けたものとなっています。これは基となった調査が異なるためです。
　本表では、「世帯数」は「日本人世帯（世帯主が日本人）」を、「前月世帯数」は「日本人だけの世帯」を記載しているため「前月世帯増減」は算定できません。</t>
  </si>
  <si>
    <t>※３月を除く各月の世帯数は、世帯を「日本人世帯（世帯主が日本人）」「外国人世帯（世帯主が外国人）」の２種類に分けたものですが、３月の世帯数は、世帯を「日本人だけの世帯」「外国人だけの世帯」　「複数国籍の世帯」の３種類に分けたものとなっています。これは基となった調査が異なるためです。
　本表では、「世帯数」は「外国人世帯（世帯主が外国人）」を、「前月世帯数」は「外国人だけの世帯」を記載しているため「前月世帯増減」は算定できません。</t>
  </si>
  <si>
    <t>※３月を除く各月の世帯数は、世帯を「日本人世帯（世帯主が日本人）」「外国人世帯（世帯主が外国人）」の２種類に分けたものですが、３月の世帯数は、世帯を「日本人だけの世帯」「外国人だけの世帯」　「複数国籍の世帯」の３種類に分けたものとなっています。これは基となった調査が異なるためです。
　本表では、「前月世帯数」は「日本人だけの世帯」「外国人だけの世帯」　「複数国籍の世帯」の３種類に分けたものの合計となっているため、内数として「複数国籍の世帯」を掲載しています。</t>
  </si>
  <si>
    <t>平成２５年度住民基本台帳月報（平成２５年４月分）の訂正について</t>
  </si>
  <si>
    <t>平 成 ２ ５ 年 度 住 民 基 本 台 帳 月 報</t>
  </si>
  <si>
    <t>（誤）</t>
  </si>
  <si>
    <t>・・・</t>
  </si>
  <si>
    <t>・ ・ ・</t>
  </si>
  <si>
    <t>（正）</t>
  </si>
  <si>
    <t>県計</t>
  </si>
  <si>
    <t>・・・</t>
  </si>
  <si>
    <t>世帯数</t>
  </si>
  <si>
    <t>前月</t>
  </si>
  <si>
    <t>・・・</t>
  </si>
  <si>
    <t>小郡市</t>
  </si>
  <si>
    <t>・・・</t>
  </si>
  <si>
    <t>・ ・ ・</t>
  </si>
  <si>
    <t>住民基本台帳【外国人住民】</t>
  </si>
  <si>
    <t>世帯増減</t>
  </si>
  <si>
    <t>市計</t>
  </si>
  <si>
    <t>住民基本台帳【合計】</t>
  </si>
  <si>
    <t>　平成２５年６月に公表しました平成２５年度住民基本台帳月報（平成２５年４月分）につきまして、小郡市より訂正依頼がありましたので、下記のとおり訂正します。（平成２４年度住民基本台帳月報（平成２５年３月分）の世帯数も同様に訂正しています。）</t>
  </si>
  <si>
    <t>平成25年4月末日現在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</si>
</sst>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\)"/>
    <numFmt numFmtId="178" formatCode="\(0\)"/>
  </numFmts>
  <fonts count="42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hair"/>
    </border>
    <border>
      <left style="thin"/>
      <right style="thin"/>
      <top style="thin"/>
      <bottom style="hair"/>
    </border>
    <border diagonalUp="1">
      <left style="thin"/>
      <right style="thin"/>
      <top style="thin"/>
      <bottom style="hair"/>
      <diagonal style="hair"/>
    </border>
    <border>
      <left style="thin"/>
      <right style="thin"/>
      <top style="hair"/>
      <bottom style="hair"/>
    </border>
    <border diagonalUp="1">
      <left style="thin"/>
      <right style="thin"/>
      <top style="hair"/>
      <bottom style="hair"/>
      <diagonal style="hair"/>
    </border>
    <border>
      <left style="thin"/>
      <right style="thin"/>
      <top style="hair"/>
      <bottom style="thin"/>
    </border>
    <border diagonalUp="1">
      <left style="thin"/>
      <right style="thin"/>
      <top style="hair"/>
      <bottom style="thin"/>
      <diagonal style="hair"/>
    </border>
    <border diagonalUp="1">
      <left style="thin"/>
      <right style="thin"/>
      <top style="double"/>
      <bottom style="double"/>
      <diagonal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0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" fillId="0" borderId="0" xfId="60">
      <alignment/>
      <protection/>
    </xf>
    <xf numFmtId="3" fontId="3" fillId="0" borderId="10" xfId="60" applyNumberFormat="1" applyFont="1" applyBorder="1" applyAlignment="1">
      <alignment horizontal="right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left"/>
      <protection/>
    </xf>
    <xf numFmtId="0" fontId="3" fillId="0" borderId="12" xfId="0" applyFont="1" applyFill="1" applyBorder="1" applyAlignment="1">
      <alignment vertical="center"/>
    </xf>
    <xf numFmtId="0" fontId="2" fillId="0" borderId="0" xfId="61">
      <alignment vertical="center"/>
      <protection/>
    </xf>
    <xf numFmtId="0" fontId="2" fillId="0" borderId="0" xfId="61" applyFont="1">
      <alignment vertical="center"/>
      <protection/>
    </xf>
    <xf numFmtId="0" fontId="4" fillId="0" borderId="0" xfId="61" applyFont="1">
      <alignment vertical="center"/>
      <protection/>
    </xf>
    <xf numFmtId="0" fontId="7" fillId="0" borderId="0" xfId="61" applyFont="1">
      <alignment vertical="center"/>
      <protection/>
    </xf>
    <xf numFmtId="3" fontId="3" fillId="0" borderId="10" xfId="60" applyNumberFormat="1" applyFont="1" applyBorder="1" applyAlignment="1">
      <alignment horizontal="centerContinuous"/>
      <protection/>
    </xf>
    <xf numFmtId="3" fontId="3" fillId="0" borderId="13" xfId="60" applyNumberFormat="1" applyFont="1" applyBorder="1" applyAlignment="1">
      <alignment horizontal="center"/>
      <protection/>
    </xf>
    <xf numFmtId="3" fontId="3" fillId="0" borderId="14" xfId="60" applyNumberFormat="1" applyFont="1" applyBorder="1" applyAlignment="1">
      <alignment horizontal="left"/>
      <protection/>
    </xf>
    <xf numFmtId="3" fontId="3" fillId="0" borderId="14" xfId="60" applyNumberFormat="1" applyFont="1" applyBorder="1" applyAlignment="1">
      <alignment horizontal="center"/>
      <protection/>
    </xf>
    <xf numFmtId="0" fontId="3" fillId="0" borderId="14" xfId="61" applyFont="1" applyBorder="1">
      <alignment vertical="center"/>
      <protection/>
    </xf>
    <xf numFmtId="0" fontId="3" fillId="0" borderId="12" xfId="61" applyFont="1" applyFill="1" applyBorder="1">
      <alignment vertical="center"/>
      <protection/>
    </xf>
    <xf numFmtId="176" fontId="2" fillId="0" borderId="12" xfId="61" applyNumberFormat="1" applyFont="1" applyBorder="1" applyAlignment="1">
      <alignment horizontal="center" vertical="center"/>
      <protection/>
    </xf>
    <xf numFmtId="0" fontId="3" fillId="0" borderId="0" xfId="61" applyFont="1" applyFill="1" applyBorder="1">
      <alignment vertical="center"/>
      <protection/>
    </xf>
    <xf numFmtId="176" fontId="2" fillId="0" borderId="0" xfId="61" applyNumberFormat="1" applyFont="1" applyBorder="1">
      <alignment vertical="center"/>
      <protection/>
    </xf>
    <xf numFmtId="176" fontId="2" fillId="0" borderId="0" xfId="61" applyNumberFormat="1" applyFont="1" applyFill="1" applyBorder="1">
      <alignment vertical="center"/>
      <protection/>
    </xf>
    <xf numFmtId="3" fontId="3" fillId="0" borderId="15" xfId="60" applyNumberFormat="1" applyFont="1" applyBorder="1" applyAlignment="1">
      <alignment horizontal="center"/>
      <protection/>
    </xf>
    <xf numFmtId="3" fontId="3" fillId="0" borderId="16" xfId="60" applyNumberFormat="1" applyFont="1" applyBorder="1" applyAlignment="1">
      <alignment horizontal="center"/>
      <protection/>
    </xf>
    <xf numFmtId="3" fontId="3" fillId="0" borderId="17" xfId="60" applyNumberFormat="1" applyFont="1" applyFill="1" applyBorder="1" applyAlignment="1">
      <alignment horizontal="center"/>
      <protection/>
    </xf>
    <xf numFmtId="3" fontId="3" fillId="0" borderId="17" xfId="60" applyNumberFormat="1" applyFont="1" applyBorder="1" applyAlignment="1">
      <alignment horizontal="center"/>
      <protection/>
    </xf>
    <xf numFmtId="176" fontId="41" fillId="33" borderId="14" xfId="48" applyNumberFormat="1" applyFont="1" applyFill="1" applyBorder="1" applyAlignment="1">
      <alignment horizontal="right" vertical="center"/>
    </xf>
    <xf numFmtId="3" fontId="3" fillId="0" borderId="16" xfId="60" applyNumberFormat="1" applyFont="1" applyBorder="1" applyAlignment="1">
      <alignment horizontal="centerContinuous"/>
      <protection/>
    </xf>
    <xf numFmtId="176" fontId="41" fillId="0" borderId="17" xfId="48" applyNumberFormat="1" applyFont="1" applyFill="1" applyBorder="1" applyAlignment="1">
      <alignment horizontal="right" vertical="center"/>
    </xf>
    <xf numFmtId="3" fontId="41" fillId="0" borderId="14" xfId="60" applyNumberFormat="1" applyFont="1" applyBorder="1" applyAlignment="1">
      <alignment horizontal="right"/>
      <protection/>
    </xf>
    <xf numFmtId="3" fontId="41" fillId="0" borderId="17" xfId="60" applyNumberFormat="1" applyFont="1" applyFill="1" applyBorder="1" applyAlignment="1">
      <alignment horizontal="right"/>
      <protection/>
    </xf>
    <xf numFmtId="176" fontId="41" fillId="33" borderId="12" xfId="61" applyNumberFormat="1" applyFont="1" applyFill="1" applyBorder="1" applyAlignment="1">
      <alignment horizontal="right" vertical="center"/>
      <protection/>
    </xf>
    <xf numFmtId="176" fontId="2" fillId="0" borderId="18" xfId="61" applyNumberFormat="1" applyFont="1" applyBorder="1" applyAlignment="1">
      <alignment horizontal="center" vertical="center"/>
      <protection/>
    </xf>
    <xf numFmtId="176" fontId="41" fillId="0" borderId="17" xfId="61" applyNumberFormat="1" applyFont="1" applyFill="1" applyBorder="1" applyAlignment="1">
      <alignment horizontal="right" vertical="center"/>
      <protection/>
    </xf>
    <xf numFmtId="0" fontId="2" fillId="0" borderId="19" xfId="61" applyBorder="1">
      <alignment vertical="center"/>
      <protection/>
    </xf>
    <xf numFmtId="0" fontId="2" fillId="0" borderId="0" xfId="61" applyFill="1" applyBorder="1">
      <alignment vertical="center"/>
      <protection/>
    </xf>
    <xf numFmtId="3" fontId="41" fillId="0" borderId="16" xfId="60" applyNumberFormat="1" applyFont="1" applyBorder="1" applyAlignment="1">
      <alignment horizontal="right"/>
      <protection/>
    </xf>
    <xf numFmtId="3" fontId="3" fillId="0" borderId="20" xfId="60" applyNumberFormat="1" applyFont="1" applyBorder="1" applyAlignment="1">
      <alignment horizontal="centerContinuous"/>
      <protection/>
    </xf>
    <xf numFmtId="3" fontId="3" fillId="0" borderId="18" xfId="60" applyNumberFormat="1" applyFont="1" applyBorder="1" applyAlignment="1">
      <alignment horizontal="centerContinuous"/>
      <protection/>
    </xf>
    <xf numFmtId="3" fontId="3" fillId="0" borderId="0" xfId="60" applyNumberFormat="1" applyFont="1" applyFill="1" applyBorder="1" applyAlignment="1">
      <alignment horizontal="center"/>
      <protection/>
    </xf>
    <xf numFmtId="176" fontId="41" fillId="0" borderId="0" xfId="48" applyNumberFormat="1" applyFont="1" applyFill="1" applyBorder="1" applyAlignment="1">
      <alignment horizontal="right" vertical="center"/>
    </xf>
    <xf numFmtId="3" fontId="41" fillId="0" borderId="0" xfId="60" applyNumberFormat="1" applyFont="1" applyFill="1" applyBorder="1" applyAlignment="1">
      <alignment horizontal="right"/>
      <protection/>
    </xf>
    <xf numFmtId="176" fontId="41" fillId="0" borderId="0" xfId="61" applyNumberFormat="1" applyFont="1" applyFill="1" applyBorder="1" applyAlignment="1">
      <alignment horizontal="right" vertical="center"/>
      <protection/>
    </xf>
    <xf numFmtId="3" fontId="3" fillId="0" borderId="0" xfId="60" applyNumberFormat="1" applyFont="1" applyFill="1" applyBorder="1" applyAlignment="1">
      <alignment horizontal="centerContinuous"/>
      <protection/>
    </xf>
    <xf numFmtId="176" fontId="2" fillId="0" borderId="0" xfId="61" applyNumberFormat="1" applyFont="1" applyFill="1" applyBorder="1" applyAlignment="1">
      <alignment horizontal="center" vertical="center"/>
      <protection/>
    </xf>
    <xf numFmtId="176" fontId="41" fillId="33" borderId="15" xfId="48" applyNumberFormat="1" applyFont="1" applyFill="1" applyBorder="1" applyAlignment="1">
      <alignment horizontal="right" vertical="center"/>
    </xf>
    <xf numFmtId="3" fontId="41" fillId="0" borderId="15" xfId="60" applyNumberFormat="1" applyFont="1" applyBorder="1" applyAlignment="1">
      <alignment horizontal="right"/>
      <protection/>
    </xf>
    <xf numFmtId="176" fontId="41" fillId="33" borderId="18" xfId="61" applyNumberFormat="1" applyFont="1" applyFill="1" applyBorder="1" applyAlignment="1">
      <alignment horizontal="right" vertical="center"/>
      <protection/>
    </xf>
    <xf numFmtId="3" fontId="3" fillId="0" borderId="17" xfId="60" applyNumberFormat="1" applyFont="1" applyFill="1" applyBorder="1" applyAlignment="1">
      <alignment horizontal="centerContinuous"/>
      <protection/>
    </xf>
    <xf numFmtId="176" fontId="2" fillId="0" borderId="17" xfId="61" applyNumberFormat="1" applyFont="1" applyFill="1" applyBorder="1" applyAlignment="1">
      <alignment horizontal="center" vertical="center"/>
      <protection/>
    </xf>
    <xf numFmtId="58" fontId="2" fillId="0" borderId="0" xfId="61" applyNumberFormat="1" applyAlignment="1">
      <alignment horizontal="center" vertical="center"/>
      <protection/>
    </xf>
    <xf numFmtId="0" fontId="2" fillId="0" borderId="0" xfId="6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2" fillId="0" borderId="0" xfId="61" applyAlignment="1">
      <alignment horizontal="left" vertical="top" wrapText="1"/>
      <protection/>
    </xf>
    <xf numFmtId="0" fontId="2" fillId="0" borderId="0" xfId="60" applyFont="1" applyFill="1" applyAlignment="1">
      <alignment/>
      <protection/>
    </xf>
    <xf numFmtId="0" fontId="2" fillId="0" borderId="0" xfId="60" applyFill="1" applyAlignment="1">
      <alignment/>
      <protection/>
    </xf>
    <xf numFmtId="0" fontId="2" fillId="0" borderId="0" xfId="60" applyFill="1">
      <alignment/>
      <protection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" fontId="3" fillId="0" borderId="10" xfId="60" applyNumberFormat="1" applyFont="1" applyFill="1" applyBorder="1" applyAlignment="1">
      <alignment horizontal="right"/>
      <protection/>
    </xf>
    <xf numFmtId="3" fontId="3" fillId="0" borderId="15" xfId="60" applyNumberFormat="1" applyFont="1" applyFill="1" applyBorder="1" applyAlignment="1">
      <alignment horizontal="centerContinuous"/>
      <protection/>
    </xf>
    <xf numFmtId="3" fontId="3" fillId="0" borderId="21" xfId="60" applyNumberFormat="1" applyFont="1" applyFill="1" applyBorder="1" applyAlignment="1">
      <alignment horizontal="centerContinuous"/>
      <protection/>
    </xf>
    <xf numFmtId="3" fontId="3" fillId="0" borderId="22" xfId="60" applyNumberFormat="1" applyFont="1" applyFill="1" applyBorder="1" applyAlignment="1">
      <alignment horizontal="centerContinuous"/>
      <protection/>
    </xf>
    <xf numFmtId="0" fontId="3" fillId="0" borderId="10" xfId="60" applyFont="1" applyFill="1" applyBorder="1" applyAlignment="1">
      <alignment horizontal="center"/>
      <protection/>
    </xf>
    <xf numFmtId="3" fontId="3" fillId="0" borderId="10" xfId="60" applyNumberFormat="1" applyFont="1" applyFill="1" applyBorder="1" applyAlignment="1">
      <alignment horizontal="center"/>
      <protection/>
    </xf>
    <xf numFmtId="3" fontId="3" fillId="0" borderId="11" xfId="60" applyNumberFormat="1" applyFont="1" applyFill="1" applyBorder="1" applyAlignment="1">
      <alignment horizontal="left"/>
      <protection/>
    </xf>
    <xf numFmtId="3" fontId="3" fillId="0" borderId="11" xfId="60" applyNumberFormat="1" applyFont="1" applyFill="1" applyBorder="1" applyAlignment="1">
      <alignment horizontal="center"/>
      <protection/>
    </xf>
    <xf numFmtId="0" fontId="3" fillId="0" borderId="14" xfId="0" applyFont="1" applyFill="1" applyBorder="1" applyAlignment="1">
      <alignment vertical="center"/>
    </xf>
    <xf numFmtId="176" fontId="2" fillId="0" borderId="14" xfId="48" applyNumberFormat="1" applyFont="1" applyFill="1" applyBorder="1" applyAlignment="1">
      <alignment vertical="center"/>
    </xf>
    <xf numFmtId="177" fontId="2" fillId="0" borderId="14" xfId="48" applyNumberFormat="1" applyFont="1" applyFill="1" applyBorder="1" applyAlignment="1">
      <alignment vertical="center"/>
    </xf>
    <xf numFmtId="176" fontId="2" fillId="0" borderId="23" xfId="48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176" fontId="2" fillId="0" borderId="24" xfId="48" applyNumberFormat="1" applyFont="1" applyFill="1" applyBorder="1" applyAlignment="1">
      <alignment vertical="center"/>
    </xf>
    <xf numFmtId="177" fontId="2" fillId="0" borderId="24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176" fontId="2" fillId="0" borderId="25" xfId="48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176" fontId="2" fillId="0" borderId="26" xfId="48" applyNumberFormat="1" applyFont="1" applyFill="1" applyBorder="1" applyAlignment="1">
      <alignment vertical="center"/>
    </xf>
    <xf numFmtId="177" fontId="2" fillId="0" borderId="26" xfId="48" applyNumberFormat="1" applyFont="1" applyFill="1" applyBorder="1" applyAlignment="1">
      <alignment vertical="center"/>
    </xf>
    <xf numFmtId="176" fontId="2" fillId="0" borderId="27" xfId="48" applyNumberFormat="1" applyFont="1" applyFill="1" applyBorder="1" applyAlignment="1">
      <alignment vertical="center"/>
    </xf>
    <xf numFmtId="0" fontId="2" fillId="0" borderId="0" xfId="60" applyNumberFormat="1" applyFill="1" applyAlignment="1">
      <alignment/>
      <protection/>
    </xf>
    <xf numFmtId="0" fontId="3" fillId="0" borderId="28" xfId="0" applyFont="1" applyFill="1" applyBorder="1" applyAlignment="1">
      <alignment vertical="center"/>
    </xf>
    <xf numFmtId="176" fontId="2" fillId="0" borderId="28" xfId="48" applyNumberFormat="1" applyFont="1" applyFill="1" applyBorder="1" applyAlignment="1">
      <alignment vertical="center"/>
    </xf>
    <xf numFmtId="177" fontId="2" fillId="0" borderId="28" xfId="48" applyNumberFormat="1" applyFont="1" applyFill="1" applyBorder="1" applyAlignment="1">
      <alignment vertical="center"/>
    </xf>
    <xf numFmtId="176" fontId="2" fillId="0" borderId="13" xfId="48" applyNumberFormat="1" applyFont="1" applyFill="1" applyBorder="1" applyAlignment="1">
      <alignment vertical="center"/>
    </xf>
    <xf numFmtId="176" fontId="2" fillId="0" borderId="29" xfId="48" applyNumberFormat="1" applyFont="1" applyFill="1" applyBorder="1" applyAlignment="1">
      <alignment vertical="center"/>
    </xf>
    <xf numFmtId="0" fontId="2" fillId="0" borderId="0" xfId="60" applyFont="1" applyFill="1">
      <alignment/>
      <protection/>
    </xf>
    <xf numFmtId="0" fontId="3" fillId="0" borderId="10" xfId="0" applyFont="1" applyFill="1" applyBorder="1" applyAlignment="1">
      <alignment vertical="center"/>
    </xf>
    <xf numFmtId="177" fontId="2" fillId="0" borderId="10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176" fontId="2" fillId="0" borderId="12" xfId="48" applyNumberFormat="1" applyFont="1" applyFill="1" applyBorder="1" applyAlignment="1">
      <alignment vertical="center"/>
    </xf>
    <xf numFmtId="177" fontId="2" fillId="0" borderId="12" xfId="48" applyNumberFormat="1" applyFont="1" applyFill="1" applyBorder="1" applyAlignment="1">
      <alignment vertical="center"/>
    </xf>
    <xf numFmtId="176" fontId="2" fillId="0" borderId="30" xfId="48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7" fontId="2" fillId="0" borderId="13" xfId="48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6" fontId="2" fillId="0" borderId="30" xfId="0" applyNumberFormat="1" applyFont="1" applyFill="1" applyBorder="1" applyAlignment="1">
      <alignment vertical="center"/>
    </xf>
    <xf numFmtId="0" fontId="3" fillId="0" borderId="0" xfId="60" applyFont="1" applyFill="1">
      <alignment/>
      <protection/>
    </xf>
    <xf numFmtId="0" fontId="2" fillId="0" borderId="0" xfId="60" applyFont="1" applyFill="1" applyAlignment="1">
      <alignment horizontal="left" vertical="top" wrapText="1"/>
      <protection/>
    </xf>
    <xf numFmtId="3" fontId="3" fillId="0" borderId="15" xfId="60" applyNumberFormat="1" applyFont="1" applyFill="1" applyBorder="1" applyAlignment="1">
      <alignment horizontal="center"/>
      <protection/>
    </xf>
    <xf numFmtId="3" fontId="3" fillId="0" borderId="22" xfId="60" applyNumberFormat="1" applyFont="1" applyFill="1" applyBorder="1" applyAlignment="1">
      <alignment horizontal="center"/>
      <protection/>
    </xf>
    <xf numFmtId="3" fontId="3" fillId="0" borderId="11" xfId="60" applyNumberFormat="1" applyFont="1" applyFill="1" applyBorder="1" applyAlignment="1">
      <alignment horizont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1502" xfId="60"/>
    <cellStyle name="標準_正誤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9525</xdr:rowOff>
    </xdr:from>
    <xdr:to>
      <xdr:col>4</xdr:col>
      <xdr:colOff>0</xdr:colOff>
      <xdr:row>11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590675" y="21431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</xdr:rowOff>
    </xdr:from>
    <xdr:to>
      <xdr:col>4</xdr:col>
      <xdr:colOff>0</xdr:colOff>
      <xdr:row>11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590675" y="21431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</xdr:rowOff>
    </xdr:from>
    <xdr:to>
      <xdr:col>4</xdr:col>
      <xdr:colOff>0</xdr:colOff>
      <xdr:row>11</xdr:row>
      <xdr:rowOff>161925</xdr:rowOff>
    </xdr:to>
    <xdr:sp>
      <xdr:nvSpPr>
        <xdr:cNvPr id="3" name="Line 5"/>
        <xdr:cNvSpPr>
          <a:spLocks/>
        </xdr:cNvSpPr>
      </xdr:nvSpPr>
      <xdr:spPr>
        <a:xfrm>
          <a:off x="1590675" y="21431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</xdr:rowOff>
    </xdr:from>
    <xdr:to>
      <xdr:col>4</xdr:col>
      <xdr:colOff>0</xdr:colOff>
      <xdr:row>11</xdr:row>
      <xdr:rowOff>161925</xdr:rowOff>
    </xdr:to>
    <xdr:sp>
      <xdr:nvSpPr>
        <xdr:cNvPr id="4" name="Line 6"/>
        <xdr:cNvSpPr>
          <a:spLocks/>
        </xdr:cNvSpPr>
      </xdr:nvSpPr>
      <xdr:spPr>
        <a:xfrm>
          <a:off x="1590675" y="21431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</xdr:rowOff>
    </xdr:from>
    <xdr:to>
      <xdr:col>4</xdr:col>
      <xdr:colOff>0</xdr:colOff>
      <xdr:row>30</xdr:row>
      <xdr:rowOff>161925</xdr:rowOff>
    </xdr:to>
    <xdr:sp>
      <xdr:nvSpPr>
        <xdr:cNvPr id="5" name="Line 1"/>
        <xdr:cNvSpPr>
          <a:spLocks/>
        </xdr:cNvSpPr>
      </xdr:nvSpPr>
      <xdr:spPr>
        <a:xfrm>
          <a:off x="1590675" y="55149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</xdr:rowOff>
    </xdr:from>
    <xdr:to>
      <xdr:col>4</xdr:col>
      <xdr:colOff>0</xdr:colOff>
      <xdr:row>30</xdr:row>
      <xdr:rowOff>161925</xdr:rowOff>
    </xdr:to>
    <xdr:sp>
      <xdr:nvSpPr>
        <xdr:cNvPr id="6" name="Line 2"/>
        <xdr:cNvSpPr>
          <a:spLocks/>
        </xdr:cNvSpPr>
      </xdr:nvSpPr>
      <xdr:spPr>
        <a:xfrm>
          <a:off x="1590675" y="55149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</xdr:rowOff>
    </xdr:from>
    <xdr:to>
      <xdr:col>4</xdr:col>
      <xdr:colOff>0</xdr:colOff>
      <xdr:row>30</xdr:row>
      <xdr:rowOff>161925</xdr:rowOff>
    </xdr:to>
    <xdr:sp>
      <xdr:nvSpPr>
        <xdr:cNvPr id="7" name="Line 5"/>
        <xdr:cNvSpPr>
          <a:spLocks/>
        </xdr:cNvSpPr>
      </xdr:nvSpPr>
      <xdr:spPr>
        <a:xfrm>
          <a:off x="1590675" y="55149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</xdr:rowOff>
    </xdr:from>
    <xdr:to>
      <xdr:col>4</xdr:col>
      <xdr:colOff>0</xdr:colOff>
      <xdr:row>30</xdr:row>
      <xdr:rowOff>161925</xdr:rowOff>
    </xdr:to>
    <xdr:sp>
      <xdr:nvSpPr>
        <xdr:cNvPr id="8" name="Line 6"/>
        <xdr:cNvSpPr>
          <a:spLocks/>
        </xdr:cNvSpPr>
      </xdr:nvSpPr>
      <xdr:spPr>
        <a:xfrm>
          <a:off x="1590675" y="55149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4</xdr:col>
      <xdr:colOff>0</xdr:colOff>
      <xdr:row>20</xdr:row>
      <xdr:rowOff>161925</xdr:rowOff>
    </xdr:to>
    <xdr:sp>
      <xdr:nvSpPr>
        <xdr:cNvPr id="9" name="Line 1"/>
        <xdr:cNvSpPr>
          <a:spLocks/>
        </xdr:cNvSpPr>
      </xdr:nvSpPr>
      <xdr:spPr>
        <a:xfrm>
          <a:off x="1590675" y="37433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4</xdr:col>
      <xdr:colOff>0</xdr:colOff>
      <xdr:row>20</xdr:row>
      <xdr:rowOff>161925</xdr:rowOff>
    </xdr:to>
    <xdr:sp>
      <xdr:nvSpPr>
        <xdr:cNvPr id="10" name="Line 2"/>
        <xdr:cNvSpPr>
          <a:spLocks/>
        </xdr:cNvSpPr>
      </xdr:nvSpPr>
      <xdr:spPr>
        <a:xfrm>
          <a:off x="1590675" y="37433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4</xdr:col>
      <xdr:colOff>0</xdr:colOff>
      <xdr:row>20</xdr:row>
      <xdr:rowOff>161925</xdr:rowOff>
    </xdr:to>
    <xdr:sp>
      <xdr:nvSpPr>
        <xdr:cNvPr id="11" name="Line 5"/>
        <xdr:cNvSpPr>
          <a:spLocks/>
        </xdr:cNvSpPr>
      </xdr:nvSpPr>
      <xdr:spPr>
        <a:xfrm>
          <a:off x="1590675" y="37433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4</xdr:col>
      <xdr:colOff>0</xdr:colOff>
      <xdr:row>20</xdr:row>
      <xdr:rowOff>161925</xdr:rowOff>
    </xdr:to>
    <xdr:sp>
      <xdr:nvSpPr>
        <xdr:cNvPr id="12" name="Line 6"/>
        <xdr:cNvSpPr>
          <a:spLocks/>
        </xdr:cNvSpPr>
      </xdr:nvSpPr>
      <xdr:spPr>
        <a:xfrm>
          <a:off x="1590675" y="37433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4</xdr:col>
      <xdr:colOff>0</xdr:colOff>
      <xdr:row>39</xdr:row>
      <xdr:rowOff>161925</xdr:rowOff>
    </xdr:to>
    <xdr:sp>
      <xdr:nvSpPr>
        <xdr:cNvPr id="13" name="Line 1"/>
        <xdr:cNvSpPr>
          <a:spLocks/>
        </xdr:cNvSpPr>
      </xdr:nvSpPr>
      <xdr:spPr>
        <a:xfrm>
          <a:off x="1590675" y="71151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4</xdr:col>
      <xdr:colOff>0</xdr:colOff>
      <xdr:row>39</xdr:row>
      <xdr:rowOff>161925</xdr:rowOff>
    </xdr:to>
    <xdr:sp>
      <xdr:nvSpPr>
        <xdr:cNvPr id="14" name="Line 2"/>
        <xdr:cNvSpPr>
          <a:spLocks/>
        </xdr:cNvSpPr>
      </xdr:nvSpPr>
      <xdr:spPr>
        <a:xfrm>
          <a:off x="1590675" y="71151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4</xdr:col>
      <xdr:colOff>0</xdr:colOff>
      <xdr:row>39</xdr:row>
      <xdr:rowOff>161925</xdr:rowOff>
    </xdr:to>
    <xdr:sp>
      <xdr:nvSpPr>
        <xdr:cNvPr id="15" name="Line 5"/>
        <xdr:cNvSpPr>
          <a:spLocks/>
        </xdr:cNvSpPr>
      </xdr:nvSpPr>
      <xdr:spPr>
        <a:xfrm>
          <a:off x="1590675" y="71151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4</xdr:col>
      <xdr:colOff>0</xdr:colOff>
      <xdr:row>39</xdr:row>
      <xdr:rowOff>161925</xdr:rowOff>
    </xdr:to>
    <xdr:sp>
      <xdr:nvSpPr>
        <xdr:cNvPr id="16" name="Line 6"/>
        <xdr:cNvSpPr>
          <a:spLocks/>
        </xdr:cNvSpPr>
      </xdr:nvSpPr>
      <xdr:spPr>
        <a:xfrm>
          <a:off x="1590675" y="711517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17</xdr:row>
      <xdr:rowOff>76200</xdr:rowOff>
    </xdr:from>
    <xdr:to>
      <xdr:col>5</xdr:col>
      <xdr:colOff>533400</xdr:colOff>
      <xdr:row>18</xdr:row>
      <xdr:rowOff>123825</xdr:rowOff>
    </xdr:to>
    <xdr:sp>
      <xdr:nvSpPr>
        <xdr:cNvPr id="17" name="AutoShape 33"/>
        <xdr:cNvSpPr>
          <a:spLocks/>
        </xdr:cNvSpPr>
      </xdr:nvSpPr>
      <xdr:spPr>
        <a:xfrm>
          <a:off x="3371850" y="3457575"/>
          <a:ext cx="238125" cy="228600"/>
        </a:xfrm>
        <a:prstGeom prst="downArrow">
          <a:avLst>
            <a:gd name="adj1" fmla="val 0"/>
            <a:gd name="adj2" fmla="val -18180"/>
          </a:avLst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36</xdr:row>
      <xdr:rowOff>76200</xdr:rowOff>
    </xdr:from>
    <xdr:to>
      <xdr:col>5</xdr:col>
      <xdr:colOff>533400</xdr:colOff>
      <xdr:row>37</xdr:row>
      <xdr:rowOff>123825</xdr:rowOff>
    </xdr:to>
    <xdr:sp>
      <xdr:nvSpPr>
        <xdr:cNvPr id="18" name="AutoShape 34"/>
        <xdr:cNvSpPr>
          <a:spLocks/>
        </xdr:cNvSpPr>
      </xdr:nvSpPr>
      <xdr:spPr>
        <a:xfrm>
          <a:off x="3371850" y="6829425"/>
          <a:ext cx="238125" cy="228600"/>
        </a:xfrm>
        <a:prstGeom prst="downArrow">
          <a:avLst>
            <a:gd name="adj1" fmla="val 0"/>
            <a:gd name="adj2" fmla="val -18180"/>
          </a:avLst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9525</xdr:rowOff>
    </xdr:from>
    <xdr:to>
      <xdr:col>4</xdr:col>
      <xdr:colOff>0</xdr:colOff>
      <xdr:row>49</xdr:row>
      <xdr:rowOff>161925</xdr:rowOff>
    </xdr:to>
    <xdr:sp>
      <xdr:nvSpPr>
        <xdr:cNvPr id="19" name="Line 1"/>
        <xdr:cNvSpPr>
          <a:spLocks/>
        </xdr:cNvSpPr>
      </xdr:nvSpPr>
      <xdr:spPr>
        <a:xfrm>
          <a:off x="1590675" y="88868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9525</xdr:rowOff>
    </xdr:from>
    <xdr:to>
      <xdr:col>4</xdr:col>
      <xdr:colOff>0</xdr:colOff>
      <xdr:row>49</xdr:row>
      <xdr:rowOff>161925</xdr:rowOff>
    </xdr:to>
    <xdr:sp>
      <xdr:nvSpPr>
        <xdr:cNvPr id="20" name="Line 2"/>
        <xdr:cNvSpPr>
          <a:spLocks/>
        </xdr:cNvSpPr>
      </xdr:nvSpPr>
      <xdr:spPr>
        <a:xfrm>
          <a:off x="1590675" y="88868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9525</xdr:rowOff>
    </xdr:from>
    <xdr:to>
      <xdr:col>4</xdr:col>
      <xdr:colOff>0</xdr:colOff>
      <xdr:row>49</xdr:row>
      <xdr:rowOff>161925</xdr:rowOff>
    </xdr:to>
    <xdr:sp>
      <xdr:nvSpPr>
        <xdr:cNvPr id="21" name="Line 5"/>
        <xdr:cNvSpPr>
          <a:spLocks/>
        </xdr:cNvSpPr>
      </xdr:nvSpPr>
      <xdr:spPr>
        <a:xfrm>
          <a:off x="1590675" y="88868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9525</xdr:rowOff>
    </xdr:from>
    <xdr:to>
      <xdr:col>4</xdr:col>
      <xdr:colOff>0</xdr:colOff>
      <xdr:row>49</xdr:row>
      <xdr:rowOff>161925</xdr:rowOff>
    </xdr:to>
    <xdr:sp>
      <xdr:nvSpPr>
        <xdr:cNvPr id="22" name="Line 6"/>
        <xdr:cNvSpPr>
          <a:spLocks/>
        </xdr:cNvSpPr>
      </xdr:nvSpPr>
      <xdr:spPr>
        <a:xfrm>
          <a:off x="1590675" y="88868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9525</xdr:rowOff>
    </xdr:from>
    <xdr:to>
      <xdr:col>4</xdr:col>
      <xdr:colOff>0</xdr:colOff>
      <xdr:row>58</xdr:row>
      <xdr:rowOff>161925</xdr:rowOff>
    </xdr:to>
    <xdr:sp>
      <xdr:nvSpPr>
        <xdr:cNvPr id="23" name="Line 1"/>
        <xdr:cNvSpPr>
          <a:spLocks/>
        </xdr:cNvSpPr>
      </xdr:nvSpPr>
      <xdr:spPr>
        <a:xfrm>
          <a:off x="1590675" y="104870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9525</xdr:rowOff>
    </xdr:from>
    <xdr:to>
      <xdr:col>4</xdr:col>
      <xdr:colOff>0</xdr:colOff>
      <xdr:row>58</xdr:row>
      <xdr:rowOff>161925</xdr:rowOff>
    </xdr:to>
    <xdr:sp>
      <xdr:nvSpPr>
        <xdr:cNvPr id="24" name="Line 2"/>
        <xdr:cNvSpPr>
          <a:spLocks/>
        </xdr:cNvSpPr>
      </xdr:nvSpPr>
      <xdr:spPr>
        <a:xfrm>
          <a:off x="1590675" y="104870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9525</xdr:rowOff>
    </xdr:from>
    <xdr:to>
      <xdr:col>4</xdr:col>
      <xdr:colOff>0</xdr:colOff>
      <xdr:row>58</xdr:row>
      <xdr:rowOff>161925</xdr:rowOff>
    </xdr:to>
    <xdr:sp>
      <xdr:nvSpPr>
        <xdr:cNvPr id="25" name="Line 5"/>
        <xdr:cNvSpPr>
          <a:spLocks/>
        </xdr:cNvSpPr>
      </xdr:nvSpPr>
      <xdr:spPr>
        <a:xfrm>
          <a:off x="1590675" y="104870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9525</xdr:rowOff>
    </xdr:from>
    <xdr:to>
      <xdr:col>4</xdr:col>
      <xdr:colOff>0</xdr:colOff>
      <xdr:row>58</xdr:row>
      <xdr:rowOff>161925</xdr:rowOff>
    </xdr:to>
    <xdr:sp>
      <xdr:nvSpPr>
        <xdr:cNvPr id="26" name="Line 6"/>
        <xdr:cNvSpPr>
          <a:spLocks/>
        </xdr:cNvSpPr>
      </xdr:nvSpPr>
      <xdr:spPr>
        <a:xfrm>
          <a:off x="1590675" y="10487025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55</xdr:row>
      <xdr:rowOff>76200</xdr:rowOff>
    </xdr:from>
    <xdr:to>
      <xdr:col>5</xdr:col>
      <xdr:colOff>533400</xdr:colOff>
      <xdr:row>56</xdr:row>
      <xdr:rowOff>123825</xdr:rowOff>
    </xdr:to>
    <xdr:sp>
      <xdr:nvSpPr>
        <xdr:cNvPr id="27" name="AutoShape 34"/>
        <xdr:cNvSpPr>
          <a:spLocks/>
        </xdr:cNvSpPr>
      </xdr:nvSpPr>
      <xdr:spPr>
        <a:xfrm>
          <a:off x="3371850" y="10201275"/>
          <a:ext cx="238125" cy="228600"/>
        </a:xfrm>
        <a:prstGeom prst="downArrow">
          <a:avLst>
            <a:gd name="adj1" fmla="val 0"/>
            <a:gd name="adj2" fmla="val -18180"/>
          </a:avLst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zoomScaleSheetLayoutView="100" zoomScalePageLayoutView="0" workbookViewId="0" topLeftCell="A19">
      <selection activeCell="D38" sqref="D38"/>
    </sheetView>
  </sheetViews>
  <sheetFormatPr defaultColWidth="9.00390625" defaultRowHeight="15" customHeight="1"/>
  <cols>
    <col min="1" max="1" width="9.00390625" style="55" customWidth="1"/>
    <col min="2" max="2" width="11.00390625" style="55" customWidth="1"/>
    <col min="3" max="4" width="11.125" style="55" bestFit="1" customWidth="1"/>
    <col min="5" max="5" width="11.50390625" style="55" bestFit="1" customWidth="1"/>
    <col min="6" max="6" width="9.75390625" style="55" customWidth="1"/>
    <col min="7" max="7" width="11.125" style="55" customWidth="1"/>
    <col min="8" max="8" width="10.50390625" style="55" bestFit="1" customWidth="1"/>
    <col min="9" max="10" width="9.25390625" style="55" customWidth="1"/>
    <col min="11" max="11" width="4.25390625" style="55" bestFit="1" customWidth="1"/>
    <col min="12" max="16384" width="9.00390625" style="55" customWidth="1"/>
  </cols>
  <sheetData>
    <row r="1" spans="1:11" ht="15" customHeight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" customHeight="1">
      <c r="A2" s="54"/>
      <c r="B2" s="56" t="s">
        <v>102</v>
      </c>
      <c r="C2" s="56"/>
      <c r="E2" s="56" t="s">
        <v>103</v>
      </c>
      <c r="F2" s="57"/>
      <c r="G2" s="57"/>
      <c r="H2" s="57"/>
      <c r="I2" s="57"/>
      <c r="J2" s="57"/>
      <c r="K2" s="54"/>
    </row>
    <row r="3" spans="1:11" ht="15" customHeight="1">
      <c r="A3" s="54"/>
      <c r="B3" s="57"/>
      <c r="C3" s="57"/>
      <c r="D3" s="57"/>
      <c r="E3" s="57"/>
      <c r="F3" s="57"/>
      <c r="G3" s="57"/>
      <c r="H3" s="57"/>
      <c r="I3" s="57"/>
      <c r="J3" s="57"/>
      <c r="K3" s="54"/>
    </row>
    <row r="4" spans="1:11" ht="15" customHeight="1">
      <c r="A4" s="54"/>
      <c r="B4" s="57"/>
      <c r="C4" s="57"/>
      <c r="D4" s="57"/>
      <c r="E4" s="57"/>
      <c r="F4" s="57"/>
      <c r="G4" s="57"/>
      <c r="H4" s="57"/>
      <c r="I4" s="57"/>
      <c r="J4" s="57"/>
      <c r="K4" s="54"/>
    </row>
    <row r="5" spans="1:11" ht="15" customHeight="1">
      <c r="A5" s="54"/>
      <c r="B5" s="57"/>
      <c r="C5" s="57"/>
      <c r="D5" s="57"/>
      <c r="E5" s="57"/>
      <c r="F5" s="57"/>
      <c r="G5" s="57"/>
      <c r="H5" s="57"/>
      <c r="I5" s="57"/>
      <c r="J5" s="57"/>
      <c r="K5" s="54"/>
    </row>
    <row r="6" spans="1:10" ht="15" customHeight="1">
      <c r="A6" s="54"/>
      <c r="B6" s="58" t="s">
        <v>67</v>
      </c>
      <c r="C6" s="59" t="s">
        <v>68</v>
      </c>
      <c r="D6" s="60"/>
      <c r="E6" s="61"/>
      <c r="F6" s="62" t="s">
        <v>104</v>
      </c>
      <c r="G6" s="63" t="s">
        <v>2</v>
      </c>
      <c r="H6" s="63" t="s">
        <v>105</v>
      </c>
      <c r="I6" s="63" t="s">
        <v>2</v>
      </c>
      <c r="J6" s="63" t="s">
        <v>2</v>
      </c>
    </row>
    <row r="7" spans="1:10" ht="15" customHeight="1">
      <c r="A7" s="54"/>
      <c r="B7" s="64" t="s">
        <v>70</v>
      </c>
      <c r="C7" s="65" t="s">
        <v>0</v>
      </c>
      <c r="D7" s="65" t="s">
        <v>1</v>
      </c>
      <c r="E7" s="65" t="s">
        <v>3</v>
      </c>
      <c r="F7" s="65"/>
      <c r="G7" s="65" t="s">
        <v>4</v>
      </c>
      <c r="H7" s="65" t="s">
        <v>104</v>
      </c>
      <c r="I7" s="65" t="s">
        <v>6</v>
      </c>
      <c r="J7" s="65" t="s">
        <v>7</v>
      </c>
    </row>
    <row r="8" spans="1:10" ht="15" customHeight="1">
      <c r="A8" s="54"/>
      <c r="B8" s="66" t="s">
        <v>8</v>
      </c>
      <c r="C8" s="67">
        <v>460029</v>
      </c>
      <c r="D8" s="67">
        <v>512146</v>
      </c>
      <c r="E8" s="67">
        <v>972175</v>
      </c>
      <c r="F8" s="67">
        <v>465439</v>
      </c>
      <c r="G8" s="67">
        <v>971714</v>
      </c>
      <c r="H8" s="68">
        <v>463914</v>
      </c>
      <c r="I8" s="67">
        <v>461</v>
      </c>
      <c r="J8" s="69"/>
    </row>
    <row r="9" spans="1:10" ht="15" customHeight="1">
      <c r="A9" s="54"/>
      <c r="B9" s="70" t="s">
        <v>9</v>
      </c>
      <c r="C9" s="71">
        <v>48242</v>
      </c>
      <c r="D9" s="71">
        <v>56284</v>
      </c>
      <c r="E9" s="71">
        <v>104526</v>
      </c>
      <c r="F9" s="71">
        <v>50693</v>
      </c>
      <c r="G9" s="71">
        <v>104657</v>
      </c>
      <c r="H9" s="72">
        <v>50669</v>
      </c>
      <c r="I9" s="73">
        <v>-131</v>
      </c>
      <c r="J9" s="74"/>
    </row>
    <row r="10" spans="1:11" ht="15" customHeight="1">
      <c r="A10" s="54"/>
      <c r="B10" s="75" t="s">
        <v>12</v>
      </c>
      <c r="C10" s="76">
        <v>40088</v>
      </c>
      <c r="D10" s="76">
        <v>44772</v>
      </c>
      <c r="E10" s="76">
        <v>84860</v>
      </c>
      <c r="F10" s="76">
        <v>38595</v>
      </c>
      <c r="G10" s="76">
        <v>84967</v>
      </c>
      <c r="H10" s="77">
        <v>38599</v>
      </c>
      <c r="I10" s="76">
        <v>-107</v>
      </c>
      <c r="J10" s="78"/>
      <c r="K10" s="79"/>
    </row>
    <row r="11" spans="1:10" ht="15" customHeight="1">
      <c r="A11" s="54"/>
      <c r="B11" s="75" t="s">
        <v>71</v>
      </c>
      <c r="C11" s="76">
        <v>28495</v>
      </c>
      <c r="D11" s="76">
        <v>30987</v>
      </c>
      <c r="E11" s="76">
        <v>59482</v>
      </c>
      <c r="F11" s="76">
        <v>29463</v>
      </c>
      <c r="G11" s="76">
        <v>59458</v>
      </c>
      <c r="H11" s="77">
        <v>29343</v>
      </c>
      <c r="I11" s="76">
        <v>24</v>
      </c>
      <c r="J11" s="78"/>
    </row>
    <row r="12" spans="1:10" ht="15" customHeight="1">
      <c r="A12" s="54"/>
      <c r="B12" s="75" t="s">
        <v>10</v>
      </c>
      <c r="C12" s="76">
        <v>83799</v>
      </c>
      <c r="D12" s="76">
        <v>93933</v>
      </c>
      <c r="E12" s="76">
        <v>177732</v>
      </c>
      <c r="F12" s="76">
        <v>94882</v>
      </c>
      <c r="G12" s="76">
        <v>177497</v>
      </c>
      <c r="H12" s="77">
        <v>94558</v>
      </c>
      <c r="I12" s="76">
        <v>235</v>
      </c>
      <c r="J12" s="78"/>
    </row>
    <row r="13" spans="1:10" ht="15" customHeight="1">
      <c r="A13" s="54"/>
      <c r="B13" s="75" t="s">
        <v>11</v>
      </c>
      <c r="C13" s="76">
        <v>103636</v>
      </c>
      <c r="D13" s="76">
        <v>112614</v>
      </c>
      <c r="E13" s="76">
        <v>216250</v>
      </c>
      <c r="F13" s="76">
        <v>98000</v>
      </c>
      <c r="G13" s="76">
        <v>216013</v>
      </c>
      <c r="H13" s="77">
        <v>97459</v>
      </c>
      <c r="I13" s="76">
        <v>237</v>
      </c>
      <c r="J13" s="78"/>
    </row>
    <row r="14" spans="1:10" ht="15" customHeight="1">
      <c r="A14" s="54"/>
      <c r="B14" s="75" t="s">
        <v>13</v>
      </c>
      <c r="C14" s="76">
        <v>33135</v>
      </c>
      <c r="D14" s="76">
        <v>37956</v>
      </c>
      <c r="E14" s="76">
        <v>71091</v>
      </c>
      <c r="F14" s="76">
        <v>35537</v>
      </c>
      <c r="G14" s="76">
        <v>71066</v>
      </c>
      <c r="H14" s="77">
        <v>35463</v>
      </c>
      <c r="I14" s="76">
        <v>25</v>
      </c>
      <c r="J14" s="78"/>
    </row>
    <row r="15" spans="1:10" ht="15" customHeight="1">
      <c r="A15" s="54"/>
      <c r="B15" s="80" t="s">
        <v>14</v>
      </c>
      <c r="C15" s="81">
        <v>122634</v>
      </c>
      <c r="D15" s="81">
        <v>135600</v>
      </c>
      <c r="E15" s="81">
        <v>258234</v>
      </c>
      <c r="F15" s="81">
        <v>118269</v>
      </c>
      <c r="G15" s="81">
        <v>258056</v>
      </c>
      <c r="H15" s="82">
        <v>117823</v>
      </c>
      <c r="I15" s="83">
        <v>178</v>
      </c>
      <c r="J15" s="84"/>
    </row>
    <row r="16" spans="1:10" ht="15" customHeight="1">
      <c r="A16" s="54"/>
      <c r="B16" s="66" t="s">
        <v>15</v>
      </c>
      <c r="C16" s="67">
        <v>682731</v>
      </c>
      <c r="D16" s="67">
        <v>757425</v>
      </c>
      <c r="E16" s="67">
        <v>1440156</v>
      </c>
      <c r="F16" s="67">
        <v>702435</v>
      </c>
      <c r="G16" s="67">
        <v>1434990</v>
      </c>
      <c r="H16" s="68">
        <v>695354</v>
      </c>
      <c r="I16" s="67">
        <v>5166</v>
      </c>
      <c r="J16" s="69"/>
    </row>
    <row r="17" spans="1:10" ht="15" customHeight="1">
      <c r="A17" s="54"/>
      <c r="B17" s="70" t="s">
        <v>16</v>
      </c>
      <c r="C17" s="71">
        <v>138680</v>
      </c>
      <c r="D17" s="71">
        <v>146797</v>
      </c>
      <c r="E17" s="71">
        <v>285477</v>
      </c>
      <c r="F17" s="71">
        <v>132641</v>
      </c>
      <c r="G17" s="71">
        <v>284751</v>
      </c>
      <c r="H17" s="72">
        <v>131384</v>
      </c>
      <c r="I17" s="73">
        <v>726</v>
      </c>
      <c r="J17" s="74"/>
    </row>
    <row r="18" spans="1:10" ht="15" customHeight="1">
      <c r="A18" s="54"/>
      <c r="B18" s="75" t="s">
        <v>17</v>
      </c>
      <c r="C18" s="76">
        <v>99634</v>
      </c>
      <c r="D18" s="76">
        <v>104968</v>
      </c>
      <c r="E18" s="76">
        <v>204602</v>
      </c>
      <c r="F18" s="76">
        <v>116749</v>
      </c>
      <c r="G18" s="76">
        <v>203312</v>
      </c>
      <c r="H18" s="77">
        <v>115025</v>
      </c>
      <c r="I18" s="76">
        <v>1290</v>
      </c>
      <c r="J18" s="78"/>
    </row>
    <row r="19" spans="1:10" ht="15" customHeight="1">
      <c r="A19" s="54"/>
      <c r="B19" s="75" t="s">
        <v>18</v>
      </c>
      <c r="C19" s="76">
        <v>76093</v>
      </c>
      <c r="D19" s="76">
        <v>96224</v>
      </c>
      <c r="E19" s="76">
        <v>172317</v>
      </c>
      <c r="F19" s="76">
        <v>99309</v>
      </c>
      <c r="G19" s="76">
        <v>171077</v>
      </c>
      <c r="H19" s="77">
        <v>97859</v>
      </c>
      <c r="I19" s="76">
        <v>1240</v>
      </c>
      <c r="J19" s="78"/>
    </row>
    <row r="20" spans="1:10" ht="15" customHeight="1">
      <c r="A20" s="54"/>
      <c r="B20" s="75" t="s">
        <v>19</v>
      </c>
      <c r="C20" s="76">
        <v>116662</v>
      </c>
      <c r="D20" s="76">
        <v>131443</v>
      </c>
      <c r="E20" s="76">
        <v>248105</v>
      </c>
      <c r="F20" s="76">
        <v>117021</v>
      </c>
      <c r="G20" s="76">
        <v>247751</v>
      </c>
      <c r="H20" s="77">
        <v>116253</v>
      </c>
      <c r="I20" s="76">
        <v>354</v>
      </c>
      <c r="J20" s="78"/>
    </row>
    <row r="21" spans="1:10" ht="15" customHeight="1">
      <c r="A21" s="54"/>
      <c r="B21" s="75" t="s">
        <v>22</v>
      </c>
      <c r="C21" s="76">
        <v>93528</v>
      </c>
      <c r="D21" s="76">
        <v>102482</v>
      </c>
      <c r="E21" s="76">
        <v>196010</v>
      </c>
      <c r="F21" s="76">
        <v>84492</v>
      </c>
      <c r="G21" s="76">
        <v>195129</v>
      </c>
      <c r="H21" s="77">
        <v>83638</v>
      </c>
      <c r="I21" s="76">
        <v>881</v>
      </c>
      <c r="J21" s="78"/>
    </row>
    <row r="22" spans="1:10" ht="15" customHeight="1">
      <c r="A22" s="54"/>
      <c r="B22" s="75" t="s">
        <v>20</v>
      </c>
      <c r="C22" s="76">
        <v>57639</v>
      </c>
      <c r="D22" s="76">
        <v>63884</v>
      </c>
      <c r="E22" s="76">
        <v>121523</v>
      </c>
      <c r="F22" s="76">
        <v>57523</v>
      </c>
      <c r="G22" s="76">
        <v>121201</v>
      </c>
      <c r="H22" s="77">
        <v>57042</v>
      </c>
      <c r="I22" s="76">
        <v>322</v>
      </c>
      <c r="J22" s="78"/>
    </row>
    <row r="23" spans="1:10" ht="15" customHeight="1">
      <c r="A23" s="54"/>
      <c r="B23" s="80" t="s">
        <v>21</v>
      </c>
      <c r="C23" s="81">
        <v>100495</v>
      </c>
      <c r="D23" s="81">
        <v>111627</v>
      </c>
      <c r="E23" s="81">
        <v>212122</v>
      </c>
      <c r="F23" s="81">
        <v>94700</v>
      </c>
      <c r="G23" s="81">
        <v>211769</v>
      </c>
      <c r="H23" s="82">
        <v>94153</v>
      </c>
      <c r="I23" s="83">
        <v>353</v>
      </c>
      <c r="J23" s="84"/>
    </row>
    <row r="24" spans="1:10" ht="15" customHeight="1">
      <c r="A24" s="54"/>
      <c r="B24" s="66" t="s">
        <v>23</v>
      </c>
      <c r="C24" s="67">
        <v>56337</v>
      </c>
      <c r="D24" s="67">
        <v>66191</v>
      </c>
      <c r="E24" s="67">
        <v>122528</v>
      </c>
      <c r="F24" s="67">
        <v>57325</v>
      </c>
      <c r="G24" s="67">
        <v>122617</v>
      </c>
      <c r="H24" s="68">
        <v>57050</v>
      </c>
      <c r="I24" s="67">
        <v>-89</v>
      </c>
      <c r="J24" s="69"/>
    </row>
    <row r="25" spans="1:11" ht="15" customHeight="1">
      <c r="A25" s="54"/>
      <c r="B25" s="66" t="s">
        <v>24</v>
      </c>
      <c r="C25" s="67">
        <v>143804</v>
      </c>
      <c r="D25" s="67">
        <v>159090</v>
      </c>
      <c r="E25" s="67">
        <v>302894</v>
      </c>
      <c r="F25" s="67">
        <v>124534</v>
      </c>
      <c r="G25" s="67">
        <v>302191</v>
      </c>
      <c r="H25" s="68">
        <v>123116</v>
      </c>
      <c r="I25" s="67">
        <v>703</v>
      </c>
      <c r="J25" s="69"/>
      <c r="K25" s="85"/>
    </row>
    <row r="26" spans="1:10" ht="15" customHeight="1">
      <c r="A26" s="54"/>
      <c r="B26" s="66" t="s">
        <v>25</v>
      </c>
      <c r="C26" s="67">
        <v>27177</v>
      </c>
      <c r="D26" s="67">
        <v>30869</v>
      </c>
      <c r="E26" s="67">
        <v>58046</v>
      </c>
      <c r="F26" s="67">
        <v>26090</v>
      </c>
      <c r="G26" s="67">
        <v>58109</v>
      </c>
      <c r="H26" s="68">
        <v>26054</v>
      </c>
      <c r="I26" s="67">
        <v>-63</v>
      </c>
      <c r="J26" s="69"/>
    </row>
    <row r="27" spans="1:11" ht="15" customHeight="1">
      <c r="A27" s="54"/>
      <c r="B27" s="66" t="s">
        <v>26</v>
      </c>
      <c r="C27" s="67">
        <v>61815</v>
      </c>
      <c r="D27" s="67">
        <v>68832</v>
      </c>
      <c r="E27" s="67">
        <v>130647</v>
      </c>
      <c r="F27" s="67">
        <v>59270</v>
      </c>
      <c r="G27" s="67">
        <v>130453</v>
      </c>
      <c r="H27" s="68">
        <v>58830</v>
      </c>
      <c r="I27" s="67">
        <v>194</v>
      </c>
      <c r="J27" s="69"/>
      <c r="K27" s="85"/>
    </row>
    <row r="28" spans="1:10" ht="15" customHeight="1">
      <c r="A28" s="54"/>
      <c r="B28" s="66" t="s">
        <v>27</v>
      </c>
      <c r="C28" s="67">
        <v>23138</v>
      </c>
      <c r="D28" s="67">
        <v>26833</v>
      </c>
      <c r="E28" s="67">
        <v>49971</v>
      </c>
      <c r="F28" s="67">
        <v>24139</v>
      </c>
      <c r="G28" s="67">
        <v>49988</v>
      </c>
      <c r="H28" s="68">
        <v>24040</v>
      </c>
      <c r="I28" s="67">
        <v>-17</v>
      </c>
      <c r="J28" s="69"/>
    </row>
    <row r="29" spans="1:10" ht="15" customHeight="1">
      <c r="A29" s="54"/>
      <c r="B29" s="66" t="s">
        <v>28</v>
      </c>
      <c r="C29" s="67">
        <v>33371</v>
      </c>
      <c r="D29" s="67">
        <v>37076</v>
      </c>
      <c r="E29" s="67">
        <v>70447</v>
      </c>
      <c r="F29" s="67">
        <v>24762</v>
      </c>
      <c r="G29" s="67">
        <v>70530</v>
      </c>
      <c r="H29" s="68">
        <v>24925</v>
      </c>
      <c r="I29" s="67">
        <v>-83</v>
      </c>
      <c r="J29" s="69"/>
    </row>
    <row r="30" spans="1:11" ht="15" customHeight="1">
      <c r="A30" s="54"/>
      <c r="B30" s="66" t="s">
        <v>29</v>
      </c>
      <c r="C30" s="67">
        <v>32174</v>
      </c>
      <c r="D30" s="67">
        <v>35957</v>
      </c>
      <c r="E30" s="67">
        <v>68131</v>
      </c>
      <c r="F30" s="67">
        <v>24011</v>
      </c>
      <c r="G30" s="67">
        <v>68245</v>
      </c>
      <c r="H30" s="68">
        <v>23875</v>
      </c>
      <c r="I30" s="67">
        <v>-114</v>
      </c>
      <c r="J30" s="69"/>
      <c r="K30" s="85"/>
    </row>
    <row r="31" spans="1:11" ht="15" customHeight="1">
      <c r="A31" s="54"/>
      <c r="B31" s="66" t="s">
        <v>30</v>
      </c>
      <c r="C31" s="67">
        <v>23402</v>
      </c>
      <c r="D31" s="67">
        <v>25426</v>
      </c>
      <c r="E31" s="67">
        <v>48828</v>
      </c>
      <c r="F31" s="67">
        <v>17662</v>
      </c>
      <c r="G31" s="67">
        <v>48844</v>
      </c>
      <c r="H31" s="68">
        <v>17622</v>
      </c>
      <c r="I31" s="67">
        <v>-16</v>
      </c>
      <c r="J31" s="69"/>
      <c r="K31" s="85"/>
    </row>
    <row r="32" spans="1:10" ht="15" customHeight="1">
      <c r="A32" s="54"/>
      <c r="B32" s="66" t="s">
        <v>31</v>
      </c>
      <c r="C32" s="67">
        <v>17635</v>
      </c>
      <c r="D32" s="67">
        <v>19301</v>
      </c>
      <c r="E32" s="67">
        <v>36936</v>
      </c>
      <c r="F32" s="67">
        <v>13217</v>
      </c>
      <c r="G32" s="67">
        <v>36972</v>
      </c>
      <c r="H32" s="68">
        <v>13171</v>
      </c>
      <c r="I32" s="67">
        <v>-36</v>
      </c>
      <c r="J32" s="69"/>
    </row>
    <row r="33" spans="1:10" ht="15" customHeight="1">
      <c r="A33" s="54"/>
      <c r="B33" s="66" t="s">
        <v>32</v>
      </c>
      <c r="C33" s="67">
        <v>34566</v>
      </c>
      <c r="D33" s="67">
        <v>37724</v>
      </c>
      <c r="E33" s="67">
        <v>72290</v>
      </c>
      <c r="F33" s="67">
        <v>30040</v>
      </c>
      <c r="G33" s="67">
        <v>72243</v>
      </c>
      <c r="H33" s="68">
        <v>29894</v>
      </c>
      <c r="I33" s="67">
        <v>47</v>
      </c>
      <c r="J33" s="69"/>
    </row>
    <row r="34" spans="1:10" ht="15" customHeight="1">
      <c r="A34" s="54"/>
      <c r="B34" s="66" t="s">
        <v>33</v>
      </c>
      <c r="C34" s="67">
        <v>12711</v>
      </c>
      <c r="D34" s="67">
        <v>14442</v>
      </c>
      <c r="E34" s="67">
        <v>27153</v>
      </c>
      <c r="F34" s="67">
        <v>11680</v>
      </c>
      <c r="G34" s="67">
        <v>27197</v>
      </c>
      <c r="H34" s="68">
        <v>11668</v>
      </c>
      <c r="I34" s="67">
        <v>-44</v>
      </c>
      <c r="J34" s="69"/>
    </row>
    <row r="35" spans="1:10" ht="15" customHeight="1">
      <c r="A35" s="54"/>
      <c r="B35" s="66" t="s">
        <v>34</v>
      </c>
      <c r="C35" s="67">
        <v>20602</v>
      </c>
      <c r="D35" s="67">
        <v>23645</v>
      </c>
      <c r="E35" s="67">
        <v>44247</v>
      </c>
      <c r="F35" s="67">
        <v>20249</v>
      </c>
      <c r="G35" s="67">
        <v>44338</v>
      </c>
      <c r="H35" s="68">
        <v>20239</v>
      </c>
      <c r="I35" s="67">
        <v>-91</v>
      </c>
      <c r="J35" s="69"/>
    </row>
    <row r="36" spans="1:10" ht="15" customHeight="1">
      <c r="A36" s="54"/>
      <c r="B36" s="66" t="s">
        <v>35</v>
      </c>
      <c r="C36" s="67">
        <v>28072</v>
      </c>
      <c r="D36" s="67">
        <v>30985</v>
      </c>
      <c r="E36" s="67">
        <v>59057</v>
      </c>
      <c r="F36" s="67">
        <v>22301</v>
      </c>
      <c r="G36" s="67">
        <v>58984</v>
      </c>
      <c r="H36" s="68">
        <v>22146</v>
      </c>
      <c r="I36" s="67">
        <v>73</v>
      </c>
      <c r="J36" s="69"/>
    </row>
    <row r="37" spans="1:10" ht="15" customHeight="1">
      <c r="A37" s="54"/>
      <c r="B37" s="66" t="s">
        <v>36</v>
      </c>
      <c r="C37" s="67">
        <v>48581</v>
      </c>
      <c r="D37" s="67">
        <v>53135</v>
      </c>
      <c r="E37" s="67">
        <v>101716</v>
      </c>
      <c r="F37" s="67">
        <v>41497</v>
      </c>
      <c r="G37" s="67">
        <v>101551</v>
      </c>
      <c r="H37" s="68">
        <v>41235</v>
      </c>
      <c r="I37" s="67">
        <v>165</v>
      </c>
      <c r="J37" s="69"/>
    </row>
    <row r="38" spans="1:10" ht="15" customHeight="1">
      <c r="A38" s="54"/>
      <c r="B38" s="66" t="s">
        <v>37</v>
      </c>
      <c r="C38" s="67">
        <v>53923</v>
      </c>
      <c r="D38" s="67">
        <v>56995</v>
      </c>
      <c r="E38" s="67">
        <v>110918</v>
      </c>
      <c r="F38" s="67">
        <v>45470</v>
      </c>
      <c r="G38" s="67">
        <v>110527</v>
      </c>
      <c r="H38" s="68">
        <v>45000</v>
      </c>
      <c r="I38" s="67">
        <v>391</v>
      </c>
      <c r="J38" s="69"/>
    </row>
    <row r="39" spans="1:10" ht="15" customHeight="1">
      <c r="A39" s="54"/>
      <c r="B39" s="66" t="s">
        <v>38</v>
      </c>
      <c r="C39" s="67">
        <v>47035</v>
      </c>
      <c r="D39" s="67">
        <v>50682</v>
      </c>
      <c r="E39" s="67">
        <v>97717</v>
      </c>
      <c r="F39" s="67">
        <v>40713</v>
      </c>
      <c r="G39" s="67">
        <v>97641</v>
      </c>
      <c r="H39" s="68">
        <v>40448</v>
      </c>
      <c r="I39" s="67">
        <v>76</v>
      </c>
      <c r="J39" s="69"/>
    </row>
    <row r="40" spans="1:10" ht="15" customHeight="1">
      <c r="A40" s="54"/>
      <c r="B40" s="66" t="s">
        <v>69</v>
      </c>
      <c r="C40" s="67">
        <v>45548</v>
      </c>
      <c r="D40" s="67">
        <v>50346</v>
      </c>
      <c r="E40" s="67">
        <v>95894</v>
      </c>
      <c r="F40" s="67">
        <v>39557</v>
      </c>
      <c r="G40" s="67">
        <v>95765</v>
      </c>
      <c r="H40" s="68">
        <v>39304</v>
      </c>
      <c r="I40" s="67">
        <v>129</v>
      </c>
      <c r="J40" s="69"/>
    </row>
    <row r="41" spans="1:10" ht="15" customHeight="1">
      <c r="A41" s="54"/>
      <c r="B41" s="66" t="s">
        <v>39</v>
      </c>
      <c r="C41" s="67">
        <v>33636</v>
      </c>
      <c r="D41" s="67">
        <v>36830</v>
      </c>
      <c r="E41" s="67">
        <v>70466</v>
      </c>
      <c r="F41" s="67">
        <v>29486</v>
      </c>
      <c r="G41" s="67">
        <v>70258</v>
      </c>
      <c r="H41" s="68">
        <v>29253</v>
      </c>
      <c r="I41" s="67">
        <v>208</v>
      </c>
      <c r="J41" s="69"/>
    </row>
    <row r="42" spans="1:10" ht="15" customHeight="1">
      <c r="A42" s="54"/>
      <c r="B42" s="66" t="s">
        <v>40</v>
      </c>
      <c r="C42" s="67">
        <v>28172</v>
      </c>
      <c r="D42" s="67">
        <v>30398</v>
      </c>
      <c r="E42" s="67">
        <v>58570</v>
      </c>
      <c r="F42" s="67">
        <v>23450</v>
      </c>
      <c r="G42" s="67">
        <v>58487</v>
      </c>
      <c r="H42" s="68">
        <v>23347</v>
      </c>
      <c r="I42" s="67">
        <v>83</v>
      </c>
      <c r="J42" s="69"/>
    </row>
    <row r="43" spans="1:10" ht="15" customHeight="1">
      <c r="A43" s="54"/>
      <c r="B43" s="86" t="s">
        <v>72</v>
      </c>
      <c r="C43" s="73">
        <v>26850</v>
      </c>
      <c r="D43" s="73">
        <v>30360</v>
      </c>
      <c r="E43" s="73">
        <v>57210</v>
      </c>
      <c r="F43" s="73">
        <v>23182</v>
      </c>
      <c r="G43" s="73">
        <v>57131</v>
      </c>
      <c r="H43" s="87">
        <v>23049</v>
      </c>
      <c r="I43" s="67">
        <v>79</v>
      </c>
      <c r="J43" s="69"/>
    </row>
    <row r="44" spans="1:10" ht="15" customHeight="1">
      <c r="A44" s="54"/>
      <c r="B44" s="86" t="s">
        <v>75</v>
      </c>
      <c r="C44" s="73">
        <v>14947</v>
      </c>
      <c r="D44" s="73">
        <v>16760</v>
      </c>
      <c r="E44" s="73">
        <v>31707</v>
      </c>
      <c r="F44" s="73">
        <v>10722</v>
      </c>
      <c r="G44" s="88">
        <v>31742</v>
      </c>
      <c r="H44" s="87">
        <v>10657</v>
      </c>
      <c r="I44" s="67">
        <v>-35</v>
      </c>
      <c r="J44" s="69"/>
    </row>
    <row r="45" spans="1:10" ht="15" customHeight="1">
      <c r="A45" s="54"/>
      <c r="B45" s="66" t="s">
        <v>80</v>
      </c>
      <c r="C45" s="67">
        <v>14034</v>
      </c>
      <c r="D45" s="67">
        <v>15712</v>
      </c>
      <c r="E45" s="67">
        <v>29746</v>
      </c>
      <c r="F45" s="67">
        <v>12937</v>
      </c>
      <c r="G45" s="67">
        <v>29719</v>
      </c>
      <c r="H45" s="68">
        <v>12887</v>
      </c>
      <c r="I45" s="67">
        <v>27</v>
      </c>
      <c r="J45" s="69"/>
    </row>
    <row r="46" spans="1:10" ht="15" customHeight="1">
      <c r="A46" s="54"/>
      <c r="B46" s="66" t="s">
        <v>82</v>
      </c>
      <c r="C46" s="67">
        <v>19479</v>
      </c>
      <c r="D46" s="67">
        <v>22607</v>
      </c>
      <c r="E46" s="67">
        <v>42086</v>
      </c>
      <c r="F46" s="67">
        <v>19179</v>
      </c>
      <c r="G46" s="67">
        <v>42173</v>
      </c>
      <c r="H46" s="68">
        <v>19203</v>
      </c>
      <c r="I46" s="67">
        <v>-87</v>
      </c>
      <c r="J46" s="69"/>
    </row>
    <row r="47" spans="1:10" ht="15" customHeight="1">
      <c r="A47" s="54"/>
      <c r="B47" s="66" t="s">
        <v>83</v>
      </c>
      <c r="C47" s="67">
        <v>26773</v>
      </c>
      <c r="D47" s="67">
        <v>30069</v>
      </c>
      <c r="E47" s="67">
        <v>56842</v>
      </c>
      <c r="F47" s="67">
        <v>20643</v>
      </c>
      <c r="G47" s="67">
        <v>56880</v>
      </c>
      <c r="H47" s="68">
        <v>20597</v>
      </c>
      <c r="I47" s="67">
        <v>-38</v>
      </c>
      <c r="J47" s="69"/>
    </row>
    <row r="48" spans="1:11" ht="15" customHeight="1">
      <c r="A48" s="54"/>
      <c r="B48" s="66" t="s">
        <v>84</v>
      </c>
      <c r="C48" s="67">
        <v>18961</v>
      </c>
      <c r="D48" s="67">
        <v>21456</v>
      </c>
      <c r="E48" s="67">
        <v>40417</v>
      </c>
      <c r="F48" s="67">
        <v>14093</v>
      </c>
      <c r="G48" s="67">
        <v>40502</v>
      </c>
      <c r="H48" s="68">
        <v>14062</v>
      </c>
      <c r="I48" s="67">
        <v>-85</v>
      </c>
      <c r="J48" s="69"/>
      <c r="K48" s="85"/>
    </row>
    <row r="49" spans="1:11" ht="15" customHeight="1" thickBot="1">
      <c r="A49" s="54"/>
      <c r="B49" s="66" t="s">
        <v>85</v>
      </c>
      <c r="C49" s="67">
        <v>47425</v>
      </c>
      <c r="D49" s="67">
        <v>52257</v>
      </c>
      <c r="E49" s="67">
        <v>99682</v>
      </c>
      <c r="F49" s="67">
        <v>37921</v>
      </c>
      <c r="G49" s="67">
        <v>99683</v>
      </c>
      <c r="H49" s="68">
        <v>37656</v>
      </c>
      <c r="I49" s="67">
        <v>-1</v>
      </c>
      <c r="J49" s="69"/>
      <c r="K49" s="85"/>
    </row>
    <row r="50" spans="1:11" ht="15" customHeight="1" thickBot="1" thickTop="1">
      <c r="A50" s="54"/>
      <c r="B50" s="6" t="s">
        <v>81</v>
      </c>
      <c r="C50" s="89">
        <v>2082928</v>
      </c>
      <c r="D50" s="89">
        <v>2313549</v>
      </c>
      <c r="E50" s="89">
        <v>4396477</v>
      </c>
      <c r="F50" s="89">
        <f>SUM(F9:F15,F17:F49)</f>
        <v>1982004</v>
      </c>
      <c r="G50" s="89">
        <v>4389474</v>
      </c>
      <c r="H50" s="90">
        <v>1968596</v>
      </c>
      <c r="I50" s="89">
        <v>7003</v>
      </c>
      <c r="J50" s="91"/>
      <c r="K50" s="85"/>
    </row>
    <row r="51" spans="1:11" ht="15" customHeight="1" thickTop="1">
      <c r="A51" s="54"/>
      <c r="B51" s="92" t="s">
        <v>41</v>
      </c>
      <c r="C51" s="83">
        <v>24265</v>
      </c>
      <c r="D51" s="83">
        <v>25521</v>
      </c>
      <c r="E51" s="67">
        <v>49786</v>
      </c>
      <c r="F51" s="83">
        <v>19374</v>
      </c>
      <c r="G51" s="83">
        <v>49788</v>
      </c>
      <c r="H51" s="93">
        <v>19289</v>
      </c>
      <c r="I51" s="83">
        <v>-2</v>
      </c>
      <c r="J51" s="69"/>
      <c r="K51" s="85"/>
    </row>
    <row r="52" spans="1:10" ht="15" customHeight="1">
      <c r="A52" s="54"/>
      <c r="B52" s="66" t="s">
        <v>42</v>
      </c>
      <c r="C52" s="67">
        <v>18350</v>
      </c>
      <c r="D52" s="67">
        <v>19355</v>
      </c>
      <c r="E52" s="67">
        <v>37705</v>
      </c>
      <c r="F52" s="67">
        <v>14725</v>
      </c>
      <c r="G52" s="67">
        <v>37693</v>
      </c>
      <c r="H52" s="68">
        <v>14639</v>
      </c>
      <c r="I52" s="67">
        <v>12</v>
      </c>
      <c r="J52" s="69"/>
    </row>
    <row r="53" spans="1:10" ht="15" customHeight="1">
      <c r="A53" s="54"/>
      <c r="B53" s="66" t="s">
        <v>43</v>
      </c>
      <c r="C53" s="67">
        <v>15375</v>
      </c>
      <c r="D53" s="67">
        <v>16151</v>
      </c>
      <c r="E53" s="67">
        <v>31526</v>
      </c>
      <c r="F53" s="67">
        <v>12504</v>
      </c>
      <c r="G53" s="67">
        <v>31516</v>
      </c>
      <c r="H53" s="68">
        <v>12445</v>
      </c>
      <c r="I53" s="67">
        <v>10</v>
      </c>
      <c r="J53" s="69"/>
    </row>
    <row r="54" spans="1:10" ht="15" customHeight="1">
      <c r="A54" s="54"/>
      <c r="B54" s="66" t="s">
        <v>44</v>
      </c>
      <c r="C54" s="67">
        <v>21735</v>
      </c>
      <c r="D54" s="67">
        <v>23423</v>
      </c>
      <c r="E54" s="67">
        <v>45158</v>
      </c>
      <c r="F54" s="67">
        <v>18371</v>
      </c>
      <c r="G54" s="67">
        <v>45075</v>
      </c>
      <c r="H54" s="68">
        <v>18229</v>
      </c>
      <c r="I54" s="67">
        <v>83</v>
      </c>
      <c r="J54" s="69"/>
    </row>
    <row r="55" spans="1:10" ht="15" customHeight="1">
      <c r="A55" s="54"/>
      <c r="B55" s="66" t="s">
        <v>45</v>
      </c>
      <c r="C55" s="67">
        <v>13145</v>
      </c>
      <c r="D55" s="67">
        <v>13777</v>
      </c>
      <c r="E55" s="67">
        <v>26922</v>
      </c>
      <c r="F55" s="67">
        <v>10418</v>
      </c>
      <c r="G55" s="67">
        <v>26893</v>
      </c>
      <c r="H55" s="68">
        <v>10367</v>
      </c>
      <c r="I55" s="67">
        <v>29</v>
      </c>
      <c r="J55" s="69"/>
    </row>
    <row r="56" spans="1:10" ht="15" customHeight="1">
      <c r="A56" s="54"/>
      <c r="B56" s="66" t="s">
        <v>46</v>
      </c>
      <c r="C56" s="67">
        <v>13453</v>
      </c>
      <c r="D56" s="67">
        <v>14148</v>
      </c>
      <c r="E56" s="67">
        <v>27601</v>
      </c>
      <c r="F56" s="67">
        <v>10430</v>
      </c>
      <c r="G56" s="67">
        <v>27468</v>
      </c>
      <c r="H56" s="68">
        <v>10322</v>
      </c>
      <c r="I56" s="67">
        <v>133</v>
      </c>
      <c r="J56" s="69"/>
    </row>
    <row r="57" spans="1:11" ht="15" customHeight="1">
      <c r="A57" s="54"/>
      <c r="B57" s="66" t="s">
        <v>47</v>
      </c>
      <c r="C57" s="67">
        <v>3981</v>
      </c>
      <c r="D57" s="67">
        <v>4298</v>
      </c>
      <c r="E57" s="67">
        <v>8279</v>
      </c>
      <c r="F57" s="67">
        <v>2881</v>
      </c>
      <c r="G57" s="67">
        <v>8292</v>
      </c>
      <c r="H57" s="68">
        <v>2886</v>
      </c>
      <c r="I57" s="67">
        <v>-13</v>
      </c>
      <c r="J57" s="69"/>
      <c r="K57" s="85"/>
    </row>
    <row r="58" spans="1:10" ht="15" customHeight="1">
      <c r="A58" s="54"/>
      <c r="B58" s="66" t="s">
        <v>48</v>
      </c>
      <c r="C58" s="67">
        <v>21570</v>
      </c>
      <c r="D58" s="67">
        <v>22117</v>
      </c>
      <c r="E58" s="67">
        <v>43687</v>
      </c>
      <c r="F58" s="67">
        <v>17720</v>
      </c>
      <c r="G58" s="67">
        <v>43621</v>
      </c>
      <c r="H58" s="68">
        <v>17586</v>
      </c>
      <c r="I58" s="67">
        <v>66</v>
      </c>
      <c r="J58" s="69"/>
    </row>
    <row r="59" spans="1:10" ht="15" customHeight="1">
      <c r="A59" s="53"/>
      <c r="B59" s="66" t="s">
        <v>49</v>
      </c>
      <c r="C59" s="67">
        <v>7302</v>
      </c>
      <c r="D59" s="67">
        <v>7653</v>
      </c>
      <c r="E59" s="67">
        <v>14955</v>
      </c>
      <c r="F59" s="67">
        <v>6503</v>
      </c>
      <c r="G59" s="67">
        <v>15010</v>
      </c>
      <c r="H59" s="68">
        <v>6500</v>
      </c>
      <c r="I59" s="67">
        <v>-55</v>
      </c>
      <c r="J59" s="69"/>
    </row>
    <row r="60" spans="1:10" ht="15" customHeight="1">
      <c r="A60" s="54"/>
      <c r="B60" s="66" t="s">
        <v>50</v>
      </c>
      <c r="C60" s="67">
        <v>13716</v>
      </c>
      <c r="D60" s="67">
        <v>15511</v>
      </c>
      <c r="E60" s="67">
        <v>29227</v>
      </c>
      <c r="F60" s="67">
        <v>12800</v>
      </c>
      <c r="G60" s="67">
        <v>29246</v>
      </c>
      <c r="H60" s="68">
        <v>12724</v>
      </c>
      <c r="I60" s="67">
        <v>-19</v>
      </c>
      <c r="J60" s="69"/>
    </row>
    <row r="61" spans="1:10" ht="15" customHeight="1">
      <c r="A61" s="54"/>
      <c r="B61" s="66" t="s">
        <v>51</v>
      </c>
      <c r="C61" s="67">
        <v>15364</v>
      </c>
      <c r="D61" s="67">
        <v>17077</v>
      </c>
      <c r="E61" s="67">
        <v>32441</v>
      </c>
      <c r="F61" s="67">
        <v>13102</v>
      </c>
      <c r="G61" s="67">
        <v>32446</v>
      </c>
      <c r="H61" s="68">
        <v>13096</v>
      </c>
      <c r="I61" s="67">
        <v>-5</v>
      </c>
      <c r="J61" s="69"/>
    </row>
    <row r="62" spans="1:10" ht="15" customHeight="1">
      <c r="A62" s="54"/>
      <c r="B62" s="66" t="s">
        <v>52</v>
      </c>
      <c r="C62" s="67">
        <v>9248</v>
      </c>
      <c r="D62" s="67">
        <v>10230</v>
      </c>
      <c r="E62" s="67">
        <v>19478</v>
      </c>
      <c r="F62" s="67">
        <v>7806</v>
      </c>
      <c r="G62" s="67">
        <v>19500</v>
      </c>
      <c r="H62" s="68">
        <v>7789</v>
      </c>
      <c r="I62" s="67">
        <v>-22</v>
      </c>
      <c r="J62" s="69"/>
    </row>
    <row r="63" spans="1:10" ht="15" customHeight="1">
      <c r="A63" s="54"/>
      <c r="B63" s="66" t="s">
        <v>53</v>
      </c>
      <c r="C63" s="67">
        <v>3936</v>
      </c>
      <c r="D63" s="67">
        <v>4415</v>
      </c>
      <c r="E63" s="67">
        <v>8351</v>
      </c>
      <c r="F63" s="67">
        <v>3902</v>
      </c>
      <c r="G63" s="67">
        <v>8392</v>
      </c>
      <c r="H63" s="68">
        <v>3899</v>
      </c>
      <c r="I63" s="67">
        <v>-41</v>
      </c>
      <c r="J63" s="69"/>
    </row>
    <row r="64" spans="1:10" ht="15" customHeight="1">
      <c r="A64" s="54"/>
      <c r="B64" s="66" t="s">
        <v>54</v>
      </c>
      <c r="C64" s="67">
        <v>8044</v>
      </c>
      <c r="D64" s="67">
        <v>8950</v>
      </c>
      <c r="E64" s="67">
        <v>16994</v>
      </c>
      <c r="F64" s="67">
        <v>7449</v>
      </c>
      <c r="G64" s="67">
        <v>17019</v>
      </c>
      <c r="H64" s="68">
        <v>7428</v>
      </c>
      <c r="I64" s="67">
        <v>-25</v>
      </c>
      <c r="J64" s="69"/>
    </row>
    <row r="65" spans="1:11" ht="15" customHeight="1">
      <c r="A65" s="54"/>
      <c r="B65" s="66" t="s">
        <v>55</v>
      </c>
      <c r="C65" s="67">
        <v>6622</v>
      </c>
      <c r="D65" s="67">
        <v>7477</v>
      </c>
      <c r="E65" s="67">
        <v>14099</v>
      </c>
      <c r="F65" s="67">
        <v>6203</v>
      </c>
      <c r="G65" s="67">
        <v>14099</v>
      </c>
      <c r="H65" s="68">
        <v>6172</v>
      </c>
      <c r="I65" s="67">
        <v>0</v>
      </c>
      <c r="J65" s="69"/>
      <c r="K65" s="85"/>
    </row>
    <row r="66" spans="1:11" ht="15" customHeight="1">
      <c r="A66" s="54"/>
      <c r="B66" s="66" t="s">
        <v>76</v>
      </c>
      <c r="C66" s="67">
        <v>13914</v>
      </c>
      <c r="D66" s="67">
        <v>15333</v>
      </c>
      <c r="E66" s="67">
        <v>29247</v>
      </c>
      <c r="F66" s="67">
        <v>10089</v>
      </c>
      <c r="G66" s="67">
        <v>29270</v>
      </c>
      <c r="H66" s="68">
        <v>10036</v>
      </c>
      <c r="I66" s="67">
        <v>-23</v>
      </c>
      <c r="J66" s="69"/>
      <c r="K66" s="85"/>
    </row>
    <row r="67" spans="1:10" ht="15" customHeight="1">
      <c r="A67" s="54"/>
      <c r="B67" s="66" t="s">
        <v>77</v>
      </c>
      <c r="C67" s="67">
        <v>1111</v>
      </c>
      <c r="D67" s="67">
        <v>1325</v>
      </c>
      <c r="E67" s="67">
        <v>2436</v>
      </c>
      <c r="F67" s="67">
        <v>912</v>
      </c>
      <c r="G67" s="67">
        <v>2444</v>
      </c>
      <c r="H67" s="68">
        <v>916</v>
      </c>
      <c r="I67" s="67">
        <v>-8</v>
      </c>
      <c r="J67" s="69"/>
    </row>
    <row r="68" spans="1:11" ht="15" customHeight="1">
      <c r="A68" s="54"/>
      <c r="B68" s="66" t="s">
        <v>56</v>
      </c>
      <c r="C68" s="67">
        <v>7391</v>
      </c>
      <c r="D68" s="67">
        <v>7951</v>
      </c>
      <c r="E68" s="67">
        <v>15342</v>
      </c>
      <c r="F68" s="67">
        <v>4765</v>
      </c>
      <c r="G68" s="67">
        <v>15334</v>
      </c>
      <c r="H68" s="68">
        <v>4730</v>
      </c>
      <c r="I68" s="67">
        <v>8</v>
      </c>
      <c r="J68" s="69"/>
      <c r="K68" s="85"/>
    </row>
    <row r="69" spans="1:11" ht="15" customHeight="1">
      <c r="A69" s="54"/>
      <c r="B69" s="66" t="s">
        <v>57</v>
      </c>
      <c r="C69" s="67">
        <v>6917</v>
      </c>
      <c r="D69" s="67">
        <v>7647</v>
      </c>
      <c r="E69" s="67">
        <v>14564</v>
      </c>
      <c r="F69" s="67">
        <v>4683</v>
      </c>
      <c r="G69" s="67">
        <v>14581</v>
      </c>
      <c r="H69" s="68">
        <v>4661</v>
      </c>
      <c r="I69" s="67">
        <v>-17</v>
      </c>
      <c r="J69" s="69"/>
      <c r="K69" s="85"/>
    </row>
    <row r="70" spans="1:11" ht="15" customHeight="1">
      <c r="A70" s="54"/>
      <c r="B70" s="66" t="s">
        <v>58</v>
      </c>
      <c r="C70" s="67">
        <v>9513</v>
      </c>
      <c r="D70" s="67">
        <v>10238</v>
      </c>
      <c r="E70" s="67">
        <v>19751</v>
      </c>
      <c r="F70" s="67">
        <v>6985</v>
      </c>
      <c r="G70" s="67">
        <v>19716</v>
      </c>
      <c r="H70" s="68">
        <v>6931</v>
      </c>
      <c r="I70" s="67">
        <v>35</v>
      </c>
      <c r="J70" s="69"/>
      <c r="K70" s="85"/>
    </row>
    <row r="71" spans="1:11" ht="15" customHeight="1">
      <c r="A71" s="54"/>
      <c r="B71" s="66" t="s">
        <v>59</v>
      </c>
      <c r="C71" s="67">
        <v>5595</v>
      </c>
      <c r="D71" s="67">
        <v>6490</v>
      </c>
      <c r="E71" s="67">
        <v>12085</v>
      </c>
      <c r="F71" s="67">
        <v>5587</v>
      </c>
      <c r="G71" s="67">
        <v>12073</v>
      </c>
      <c r="H71" s="68">
        <v>5556</v>
      </c>
      <c r="I71" s="67">
        <v>12</v>
      </c>
      <c r="J71" s="69"/>
      <c r="K71" s="85"/>
    </row>
    <row r="72" spans="1:10" ht="15" customHeight="1">
      <c r="A72" s="54"/>
      <c r="B72" s="66" t="s">
        <v>60</v>
      </c>
      <c r="C72" s="67">
        <v>5178</v>
      </c>
      <c r="D72" s="67">
        <v>5824</v>
      </c>
      <c r="E72" s="67">
        <v>11002</v>
      </c>
      <c r="F72" s="67">
        <v>4895</v>
      </c>
      <c r="G72" s="67">
        <v>11013</v>
      </c>
      <c r="H72" s="68">
        <v>4902</v>
      </c>
      <c r="I72" s="67">
        <v>-11</v>
      </c>
      <c r="J72" s="69"/>
    </row>
    <row r="73" spans="1:10" ht="15" customHeight="1">
      <c r="A73" s="54"/>
      <c r="B73" s="66" t="s">
        <v>61</v>
      </c>
      <c r="C73" s="67">
        <v>4503</v>
      </c>
      <c r="D73" s="67">
        <v>5145</v>
      </c>
      <c r="E73" s="67">
        <v>9648</v>
      </c>
      <c r="F73" s="67">
        <v>4654</v>
      </c>
      <c r="G73" s="67">
        <v>9668</v>
      </c>
      <c r="H73" s="68">
        <v>4663</v>
      </c>
      <c r="I73" s="67">
        <v>-20</v>
      </c>
      <c r="J73" s="69"/>
    </row>
    <row r="74" spans="1:10" ht="15" customHeight="1">
      <c r="A74" s="54"/>
      <c r="B74" s="66" t="s">
        <v>62</v>
      </c>
      <c r="C74" s="67">
        <v>8671</v>
      </c>
      <c r="D74" s="67">
        <v>10002</v>
      </c>
      <c r="E74" s="67">
        <v>18673</v>
      </c>
      <c r="F74" s="67">
        <v>9327</v>
      </c>
      <c r="G74" s="67">
        <v>18714</v>
      </c>
      <c r="H74" s="68">
        <v>9300</v>
      </c>
      <c r="I74" s="67">
        <v>-41</v>
      </c>
      <c r="J74" s="69"/>
    </row>
    <row r="75" spans="1:11" ht="15" customHeight="1">
      <c r="A75" s="54"/>
      <c r="B75" s="66" t="s">
        <v>63</v>
      </c>
      <c r="C75" s="67">
        <v>2580</v>
      </c>
      <c r="D75" s="67">
        <v>2970</v>
      </c>
      <c r="E75" s="67">
        <v>5550</v>
      </c>
      <c r="F75" s="67">
        <v>2515</v>
      </c>
      <c r="G75" s="67">
        <v>5573</v>
      </c>
      <c r="H75" s="68">
        <v>2511</v>
      </c>
      <c r="I75" s="67">
        <v>-23</v>
      </c>
      <c r="J75" s="69"/>
      <c r="K75" s="85"/>
    </row>
    <row r="76" spans="1:10" ht="15" customHeight="1">
      <c r="A76" s="54"/>
      <c r="B76" s="66" t="s">
        <v>64</v>
      </c>
      <c r="C76" s="67">
        <v>1591</v>
      </c>
      <c r="D76" s="67">
        <v>1802</v>
      </c>
      <c r="E76" s="67">
        <v>3393</v>
      </c>
      <c r="F76" s="67">
        <v>1495</v>
      </c>
      <c r="G76" s="67">
        <v>3398</v>
      </c>
      <c r="H76" s="68">
        <v>1495</v>
      </c>
      <c r="I76" s="67">
        <v>-5</v>
      </c>
      <c r="J76" s="69"/>
    </row>
    <row r="77" spans="1:11" ht="15" customHeight="1">
      <c r="A77" s="54"/>
      <c r="B77" s="66" t="s">
        <v>86</v>
      </c>
      <c r="C77" s="67">
        <v>11573</v>
      </c>
      <c r="D77" s="67">
        <v>12885</v>
      </c>
      <c r="E77" s="67">
        <v>24458</v>
      </c>
      <c r="F77" s="67">
        <v>11176</v>
      </c>
      <c r="G77" s="67">
        <v>24482</v>
      </c>
      <c r="H77" s="68">
        <v>11132</v>
      </c>
      <c r="I77" s="67">
        <v>-24</v>
      </c>
      <c r="J77" s="69"/>
      <c r="K77" s="85"/>
    </row>
    <row r="78" spans="1:10" ht="15" customHeight="1">
      <c r="A78" s="54"/>
      <c r="B78" s="66" t="s">
        <v>65</v>
      </c>
      <c r="C78" s="67">
        <v>17525</v>
      </c>
      <c r="D78" s="67">
        <v>17853</v>
      </c>
      <c r="E78" s="67">
        <v>35378</v>
      </c>
      <c r="F78" s="67">
        <v>15320</v>
      </c>
      <c r="G78" s="67">
        <v>35383</v>
      </c>
      <c r="H78" s="68">
        <v>15233</v>
      </c>
      <c r="I78" s="67">
        <v>-5</v>
      </c>
      <c r="J78" s="69"/>
    </row>
    <row r="79" spans="1:11" ht="15" customHeight="1">
      <c r="A79" s="54"/>
      <c r="B79" s="66" t="s">
        <v>87</v>
      </c>
      <c r="C79" s="67">
        <v>10025</v>
      </c>
      <c r="D79" s="67">
        <v>11315</v>
      </c>
      <c r="E79" s="67">
        <v>21340</v>
      </c>
      <c r="F79" s="67">
        <v>8479</v>
      </c>
      <c r="G79" s="67">
        <v>21367</v>
      </c>
      <c r="H79" s="68">
        <v>8458</v>
      </c>
      <c r="I79" s="67">
        <v>-27</v>
      </c>
      <c r="J79" s="69"/>
      <c r="K79" s="85"/>
    </row>
    <row r="80" spans="1:10" ht="15" customHeight="1">
      <c r="A80" s="54"/>
      <c r="B80" s="66" t="s">
        <v>66</v>
      </c>
      <c r="C80" s="67">
        <v>3322</v>
      </c>
      <c r="D80" s="67">
        <v>3695</v>
      </c>
      <c r="E80" s="67">
        <v>7017</v>
      </c>
      <c r="F80" s="67">
        <v>2870</v>
      </c>
      <c r="G80" s="67">
        <v>7016</v>
      </c>
      <c r="H80" s="68">
        <v>2868</v>
      </c>
      <c r="I80" s="67">
        <v>1</v>
      </c>
      <c r="J80" s="69"/>
    </row>
    <row r="81" spans="1:11" ht="15" customHeight="1">
      <c r="A81" s="54"/>
      <c r="B81" s="66" t="s">
        <v>78</v>
      </c>
      <c r="C81" s="67">
        <v>3782</v>
      </c>
      <c r="D81" s="67">
        <v>4233</v>
      </c>
      <c r="E81" s="67">
        <v>8015</v>
      </c>
      <c r="F81" s="67">
        <v>3110</v>
      </c>
      <c r="G81" s="67">
        <v>8058</v>
      </c>
      <c r="H81" s="68">
        <v>3114</v>
      </c>
      <c r="I81" s="67">
        <v>-43</v>
      </c>
      <c r="J81" s="69"/>
      <c r="K81" s="85"/>
    </row>
    <row r="82" spans="1:10" ht="15" customHeight="1" thickBot="1">
      <c r="A82" s="54"/>
      <c r="B82" s="66" t="s">
        <v>79</v>
      </c>
      <c r="C82" s="67">
        <v>9525</v>
      </c>
      <c r="D82" s="67">
        <v>10270</v>
      </c>
      <c r="E82" s="67">
        <v>19795</v>
      </c>
      <c r="F82" s="67">
        <v>8954</v>
      </c>
      <c r="G82" s="67">
        <v>19851</v>
      </c>
      <c r="H82" s="68">
        <v>8942</v>
      </c>
      <c r="I82" s="67">
        <v>-56</v>
      </c>
      <c r="J82" s="69"/>
    </row>
    <row r="83" spans="1:10" ht="15" customHeight="1" thickBot="1" thickTop="1">
      <c r="A83" s="54"/>
      <c r="B83" s="6" t="s">
        <v>73</v>
      </c>
      <c r="C83" s="94">
        <v>318822</v>
      </c>
      <c r="D83" s="94">
        <v>345081</v>
      </c>
      <c r="E83" s="94">
        <v>663903</v>
      </c>
      <c r="F83" s="94">
        <v>270004</v>
      </c>
      <c r="G83" s="94">
        <v>663999</v>
      </c>
      <c r="H83" s="95">
        <v>268819</v>
      </c>
      <c r="I83" s="94">
        <v>-96</v>
      </c>
      <c r="J83" s="96"/>
    </row>
    <row r="84" spans="1:11" ht="15" customHeight="1" thickBot="1" thickTop="1">
      <c r="A84" s="54"/>
      <c r="B84" s="6" t="s">
        <v>74</v>
      </c>
      <c r="C84" s="94">
        <v>2401750</v>
      </c>
      <c r="D84" s="94">
        <v>2658630</v>
      </c>
      <c r="E84" s="94">
        <v>5060380</v>
      </c>
      <c r="F84" s="94">
        <f>SUM(F50,F83)</f>
        <v>2252008</v>
      </c>
      <c r="G84" s="94">
        <v>5053473</v>
      </c>
      <c r="H84" s="95">
        <v>2237415</v>
      </c>
      <c r="I84" s="94">
        <v>6907</v>
      </c>
      <c r="J84" s="96"/>
      <c r="K84" s="85"/>
    </row>
    <row r="85" ht="15" customHeight="1" thickTop="1">
      <c r="B85" s="97"/>
    </row>
    <row r="86" spans="2:10" ht="15" customHeight="1">
      <c r="B86" s="98" t="s">
        <v>112</v>
      </c>
      <c r="C86" s="98"/>
      <c r="D86" s="98"/>
      <c r="E86" s="98"/>
      <c r="F86" s="98"/>
      <c r="G86" s="98"/>
      <c r="H86" s="98"/>
      <c r="I86" s="98"/>
      <c r="J86" s="98"/>
    </row>
    <row r="87" spans="2:10" ht="15" customHeight="1">
      <c r="B87" s="98"/>
      <c r="C87" s="98"/>
      <c r="D87" s="98"/>
      <c r="E87" s="98"/>
      <c r="F87" s="98"/>
      <c r="G87" s="98"/>
      <c r="H87" s="98"/>
      <c r="I87" s="98"/>
      <c r="J87" s="98"/>
    </row>
    <row r="88" spans="2:10" ht="15" customHeight="1">
      <c r="B88" s="98"/>
      <c r="C88" s="98"/>
      <c r="D88" s="98"/>
      <c r="E88" s="98"/>
      <c r="F88" s="98"/>
      <c r="G88" s="98"/>
      <c r="H88" s="98"/>
      <c r="I88" s="98"/>
      <c r="J88" s="98"/>
    </row>
    <row r="89" spans="2:10" ht="15" customHeight="1">
      <c r="B89" s="98"/>
      <c r="C89" s="98"/>
      <c r="D89" s="98"/>
      <c r="E89" s="98"/>
      <c r="F89" s="98"/>
      <c r="G89" s="98"/>
      <c r="H89" s="98"/>
      <c r="I89" s="98"/>
      <c r="J89" s="98"/>
    </row>
    <row r="90" spans="2:10" ht="15" customHeight="1">
      <c r="B90" s="98"/>
      <c r="C90" s="98"/>
      <c r="D90" s="98"/>
      <c r="E90" s="98"/>
      <c r="F90" s="98"/>
      <c r="G90" s="98"/>
      <c r="H90" s="98"/>
      <c r="I90" s="98"/>
      <c r="J90" s="98"/>
    </row>
  </sheetData>
  <sheetProtection/>
  <mergeCells count="1">
    <mergeCell ref="B86:J90"/>
  </mergeCells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4" r:id="rId2"/>
  <headerFooter alignWithMargins="0">
    <oddFooter xml:space="preserve">&amp;C&amp;P /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zoomScaleSheetLayoutView="100" zoomScalePageLayoutView="0" workbookViewId="0" topLeftCell="A33">
      <selection activeCell="D38" sqref="D38"/>
    </sheetView>
  </sheetViews>
  <sheetFormatPr defaultColWidth="9.00390625" defaultRowHeight="15" customHeight="1"/>
  <cols>
    <col min="1" max="1" width="9.00390625" style="55" customWidth="1"/>
    <col min="2" max="2" width="11.00390625" style="55" customWidth="1"/>
    <col min="3" max="4" width="11.125" style="55" bestFit="1" customWidth="1"/>
    <col min="5" max="5" width="11.50390625" style="55" bestFit="1" customWidth="1"/>
    <col min="6" max="6" width="9.75390625" style="55" customWidth="1"/>
    <col min="7" max="7" width="11.125" style="55" customWidth="1"/>
    <col min="8" max="8" width="9.50390625" style="55" bestFit="1" customWidth="1"/>
    <col min="9" max="10" width="9.25390625" style="55" customWidth="1"/>
    <col min="11" max="11" width="4.25390625" style="55" bestFit="1" customWidth="1"/>
    <col min="12" max="16384" width="9.00390625" style="55" customWidth="1"/>
  </cols>
  <sheetData>
    <row r="1" spans="1:11" ht="15" customHeight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" customHeight="1">
      <c r="A2" s="54"/>
      <c r="B2" s="56" t="s">
        <v>101</v>
      </c>
      <c r="C2" s="56"/>
      <c r="E2" s="56" t="str">
        <f>'月報(日本人)'!E2</f>
        <v>平成25年4月末日現在</v>
      </c>
      <c r="F2" s="57"/>
      <c r="G2" s="57"/>
      <c r="H2" s="57"/>
      <c r="I2" s="57"/>
      <c r="J2" s="57"/>
      <c r="K2" s="54"/>
    </row>
    <row r="3" spans="1:11" ht="15" customHeight="1">
      <c r="A3" s="54"/>
      <c r="B3" s="57"/>
      <c r="C3" s="57"/>
      <c r="D3" s="57"/>
      <c r="E3" s="57"/>
      <c r="F3" s="57"/>
      <c r="G3" s="57"/>
      <c r="H3" s="57"/>
      <c r="I3" s="57"/>
      <c r="J3" s="57"/>
      <c r="K3" s="54"/>
    </row>
    <row r="4" spans="1:11" ht="15" customHeight="1">
      <c r="A4" s="54"/>
      <c r="B4" s="57"/>
      <c r="C4" s="57"/>
      <c r="D4" s="57"/>
      <c r="E4" s="57"/>
      <c r="F4" s="57"/>
      <c r="G4" s="57"/>
      <c r="H4" s="57"/>
      <c r="I4" s="57"/>
      <c r="J4" s="57"/>
      <c r="K4" s="54"/>
    </row>
    <row r="5" spans="1:11" ht="15" customHeight="1">
      <c r="A5" s="54"/>
      <c r="B5" s="57"/>
      <c r="C5" s="57"/>
      <c r="D5" s="57"/>
      <c r="E5" s="57"/>
      <c r="F5" s="57"/>
      <c r="G5" s="57"/>
      <c r="H5" s="57"/>
      <c r="I5" s="57"/>
      <c r="J5" s="57"/>
      <c r="K5" s="54"/>
    </row>
    <row r="6" spans="1:10" ht="15" customHeight="1">
      <c r="A6" s="54"/>
      <c r="B6" s="58" t="s">
        <v>67</v>
      </c>
      <c r="C6" s="59" t="s">
        <v>68</v>
      </c>
      <c r="D6" s="60"/>
      <c r="E6" s="61"/>
      <c r="F6" s="62" t="s">
        <v>106</v>
      </c>
      <c r="G6" s="63" t="s">
        <v>2</v>
      </c>
      <c r="H6" s="63" t="s">
        <v>2</v>
      </c>
      <c r="I6" s="63" t="s">
        <v>2</v>
      </c>
      <c r="J6" s="63" t="s">
        <v>2</v>
      </c>
    </row>
    <row r="7" spans="1:10" ht="15" customHeight="1">
      <c r="A7" s="54"/>
      <c r="B7" s="64" t="s">
        <v>88</v>
      </c>
      <c r="C7" s="65" t="s">
        <v>0</v>
      </c>
      <c r="D7" s="65" t="s">
        <v>1</v>
      </c>
      <c r="E7" s="65" t="s">
        <v>3</v>
      </c>
      <c r="F7" s="65"/>
      <c r="G7" s="65" t="s">
        <v>4</v>
      </c>
      <c r="H7" s="65" t="s">
        <v>106</v>
      </c>
      <c r="I7" s="65" t="s">
        <v>6</v>
      </c>
      <c r="J7" s="65" t="s">
        <v>111</v>
      </c>
    </row>
    <row r="8" spans="1:10" ht="15" customHeight="1">
      <c r="A8" s="54"/>
      <c r="B8" s="66" t="s">
        <v>8</v>
      </c>
      <c r="C8" s="67">
        <v>5458</v>
      </c>
      <c r="D8" s="67">
        <v>5686</v>
      </c>
      <c r="E8" s="67">
        <v>11144</v>
      </c>
      <c r="F8" s="67">
        <v>6786</v>
      </c>
      <c r="G8" s="67">
        <v>11049</v>
      </c>
      <c r="H8" s="68">
        <v>7842</v>
      </c>
      <c r="I8" s="67">
        <v>95</v>
      </c>
      <c r="J8" s="69"/>
    </row>
    <row r="9" spans="1:10" ht="15" customHeight="1">
      <c r="A9" s="54"/>
      <c r="B9" s="70" t="s">
        <v>9</v>
      </c>
      <c r="C9" s="71">
        <v>419</v>
      </c>
      <c r="D9" s="71">
        <v>449</v>
      </c>
      <c r="E9" s="71">
        <v>868</v>
      </c>
      <c r="F9" s="71">
        <v>481</v>
      </c>
      <c r="G9" s="71">
        <v>876</v>
      </c>
      <c r="H9" s="72">
        <v>608</v>
      </c>
      <c r="I9" s="73">
        <v>-8</v>
      </c>
      <c r="J9" s="74"/>
    </row>
    <row r="10" spans="1:11" ht="15" customHeight="1">
      <c r="A10" s="54"/>
      <c r="B10" s="75" t="s">
        <v>12</v>
      </c>
      <c r="C10" s="76">
        <v>578</v>
      </c>
      <c r="D10" s="76">
        <v>429</v>
      </c>
      <c r="E10" s="76">
        <v>1007</v>
      </c>
      <c r="F10" s="76">
        <v>715</v>
      </c>
      <c r="G10" s="76">
        <v>984</v>
      </c>
      <c r="H10" s="77">
        <v>771</v>
      </c>
      <c r="I10" s="76">
        <v>23</v>
      </c>
      <c r="J10" s="78"/>
      <c r="K10" s="79"/>
    </row>
    <row r="11" spans="1:10" ht="15" customHeight="1">
      <c r="A11" s="54"/>
      <c r="B11" s="75" t="s">
        <v>71</v>
      </c>
      <c r="C11" s="76">
        <v>356</v>
      </c>
      <c r="D11" s="76">
        <v>378</v>
      </c>
      <c r="E11" s="76">
        <v>734</v>
      </c>
      <c r="F11" s="76">
        <v>388</v>
      </c>
      <c r="G11" s="76">
        <v>721</v>
      </c>
      <c r="H11" s="77">
        <v>440</v>
      </c>
      <c r="I11" s="76">
        <v>13</v>
      </c>
      <c r="J11" s="78"/>
    </row>
    <row r="12" spans="1:10" ht="15" customHeight="1">
      <c r="A12" s="54"/>
      <c r="B12" s="75" t="s">
        <v>10</v>
      </c>
      <c r="C12" s="76">
        <v>1946</v>
      </c>
      <c r="D12" s="76">
        <v>1976</v>
      </c>
      <c r="E12" s="76">
        <v>3922</v>
      </c>
      <c r="F12" s="76">
        <v>2535</v>
      </c>
      <c r="G12" s="76">
        <v>3840</v>
      </c>
      <c r="H12" s="77">
        <v>2793</v>
      </c>
      <c r="I12" s="76">
        <v>82</v>
      </c>
      <c r="J12" s="78"/>
    </row>
    <row r="13" spans="1:10" ht="15" customHeight="1">
      <c r="A13" s="54"/>
      <c r="B13" s="75" t="s">
        <v>11</v>
      </c>
      <c r="C13" s="76">
        <v>576</v>
      </c>
      <c r="D13" s="76">
        <v>698</v>
      </c>
      <c r="E13" s="76">
        <v>1274</v>
      </c>
      <c r="F13" s="76">
        <v>719</v>
      </c>
      <c r="G13" s="76">
        <v>1259</v>
      </c>
      <c r="H13" s="77">
        <v>908</v>
      </c>
      <c r="I13" s="76">
        <v>15</v>
      </c>
      <c r="J13" s="78"/>
    </row>
    <row r="14" spans="1:10" ht="15" customHeight="1">
      <c r="A14" s="54"/>
      <c r="B14" s="75" t="s">
        <v>13</v>
      </c>
      <c r="C14" s="76">
        <v>352</v>
      </c>
      <c r="D14" s="76">
        <v>356</v>
      </c>
      <c r="E14" s="76">
        <v>708</v>
      </c>
      <c r="F14" s="76">
        <v>423</v>
      </c>
      <c r="G14" s="76">
        <v>750</v>
      </c>
      <c r="H14" s="77">
        <v>540</v>
      </c>
      <c r="I14" s="76">
        <v>-42</v>
      </c>
      <c r="J14" s="78"/>
    </row>
    <row r="15" spans="1:10" ht="15" customHeight="1">
      <c r="A15" s="54"/>
      <c r="B15" s="80" t="s">
        <v>14</v>
      </c>
      <c r="C15" s="81">
        <v>1231</v>
      </c>
      <c r="D15" s="81">
        <v>1400</v>
      </c>
      <c r="E15" s="81">
        <v>2631</v>
      </c>
      <c r="F15" s="81">
        <v>1525</v>
      </c>
      <c r="G15" s="81">
        <v>2619</v>
      </c>
      <c r="H15" s="82">
        <v>1782</v>
      </c>
      <c r="I15" s="83">
        <v>12</v>
      </c>
      <c r="J15" s="84"/>
    </row>
    <row r="16" spans="1:10" ht="15" customHeight="1">
      <c r="A16" s="54"/>
      <c r="B16" s="66" t="s">
        <v>15</v>
      </c>
      <c r="C16" s="67">
        <v>12863</v>
      </c>
      <c r="D16" s="67">
        <v>12313</v>
      </c>
      <c r="E16" s="67">
        <v>25176</v>
      </c>
      <c r="F16" s="67">
        <v>16685</v>
      </c>
      <c r="G16" s="67">
        <v>24421</v>
      </c>
      <c r="H16" s="68">
        <v>14793</v>
      </c>
      <c r="I16" s="67">
        <v>755</v>
      </c>
      <c r="J16" s="69"/>
    </row>
    <row r="17" spans="1:10" ht="15" customHeight="1">
      <c r="A17" s="54"/>
      <c r="B17" s="70" t="s">
        <v>16</v>
      </c>
      <c r="C17" s="71">
        <v>3922</v>
      </c>
      <c r="D17" s="71">
        <v>3807</v>
      </c>
      <c r="E17" s="71">
        <v>7729</v>
      </c>
      <c r="F17" s="71">
        <v>4803</v>
      </c>
      <c r="G17" s="71">
        <v>7414</v>
      </c>
      <c r="H17" s="72">
        <v>4212</v>
      </c>
      <c r="I17" s="73">
        <v>315</v>
      </c>
      <c r="J17" s="74"/>
    </row>
    <row r="18" spans="1:10" ht="15" customHeight="1">
      <c r="A18" s="54"/>
      <c r="B18" s="75" t="s">
        <v>17</v>
      </c>
      <c r="C18" s="76">
        <v>2709</v>
      </c>
      <c r="D18" s="76">
        <v>2931</v>
      </c>
      <c r="E18" s="76">
        <v>5640</v>
      </c>
      <c r="F18" s="76">
        <v>3939</v>
      </c>
      <c r="G18" s="76">
        <v>5512</v>
      </c>
      <c r="H18" s="77">
        <v>3633</v>
      </c>
      <c r="I18" s="76">
        <v>128</v>
      </c>
      <c r="J18" s="78"/>
    </row>
    <row r="19" spans="1:10" ht="15" customHeight="1">
      <c r="A19" s="54"/>
      <c r="B19" s="75" t="s">
        <v>18</v>
      </c>
      <c r="C19" s="76">
        <v>1796</v>
      </c>
      <c r="D19" s="76">
        <v>1753</v>
      </c>
      <c r="E19" s="76">
        <v>3549</v>
      </c>
      <c r="F19" s="76">
        <v>2517</v>
      </c>
      <c r="G19" s="76">
        <v>3551</v>
      </c>
      <c r="H19" s="77">
        <v>2268</v>
      </c>
      <c r="I19" s="76">
        <v>-2</v>
      </c>
      <c r="J19" s="78"/>
    </row>
    <row r="20" spans="1:10" ht="15" customHeight="1">
      <c r="A20" s="54"/>
      <c r="B20" s="75" t="s">
        <v>19</v>
      </c>
      <c r="C20" s="76">
        <v>2153</v>
      </c>
      <c r="D20" s="76">
        <v>1707</v>
      </c>
      <c r="E20" s="76">
        <v>3860</v>
      </c>
      <c r="F20" s="76">
        <v>2844</v>
      </c>
      <c r="G20" s="76">
        <v>3675</v>
      </c>
      <c r="H20" s="77">
        <v>2481</v>
      </c>
      <c r="I20" s="76">
        <v>185</v>
      </c>
      <c r="J20" s="78"/>
    </row>
    <row r="21" spans="1:10" ht="15" customHeight="1">
      <c r="A21" s="54"/>
      <c r="B21" s="75" t="s">
        <v>22</v>
      </c>
      <c r="C21" s="76">
        <v>948</v>
      </c>
      <c r="D21" s="76">
        <v>822</v>
      </c>
      <c r="E21" s="76">
        <v>1770</v>
      </c>
      <c r="F21" s="76">
        <v>1038</v>
      </c>
      <c r="G21" s="76">
        <v>1710</v>
      </c>
      <c r="H21" s="77">
        <v>902</v>
      </c>
      <c r="I21" s="76">
        <v>60</v>
      </c>
      <c r="J21" s="78"/>
    </row>
    <row r="22" spans="1:10" ht="15" customHeight="1">
      <c r="A22" s="54"/>
      <c r="B22" s="75" t="s">
        <v>20</v>
      </c>
      <c r="C22" s="76">
        <v>486</v>
      </c>
      <c r="D22" s="76">
        <v>510</v>
      </c>
      <c r="E22" s="76">
        <v>996</v>
      </c>
      <c r="F22" s="76">
        <v>657</v>
      </c>
      <c r="G22" s="76">
        <v>969</v>
      </c>
      <c r="H22" s="77">
        <v>570</v>
      </c>
      <c r="I22" s="76">
        <v>27</v>
      </c>
      <c r="J22" s="78"/>
    </row>
    <row r="23" spans="1:10" ht="15" customHeight="1">
      <c r="A23" s="54"/>
      <c r="B23" s="80" t="s">
        <v>21</v>
      </c>
      <c r="C23" s="81">
        <v>849</v>
      </c>
      <c r="D23" s="81">
        <v>783</v>
      </c>
      <c r="E23" s="81">
        <v>1632</v>
      </c>
      <c r="F23" s="81">
        <v>887</v>
      </c>
      <c r="G23" s="81">
        <v>1590</v>
      </c>
      <c r="H23" s="82">
        <v>727</v>
      </c>
      <c r="I23" s="83">
        <v>42</v>
      </c>
      <c r="J23" s="84"/>
    </row>
    <row r="24" spans="1:10" ht="15" customHeight="1">
      <c r="A24" s="54"/>
      <c r="B24" s="66" t="s">
        <v>23</v>
      </c>
      <c r="C24" s="67">
        <v>134</v>
      </c>
      <c r="D24" s="67">
        <v>381</v>
      </c>
      <c r="E24" s="67">
        <v>515</v>
      </c>
      <c r="F24" s="67">
        <v>252</v>
      </c>
      <c r="G24" s="67">
        <v>492</v>
      </c>
      <c r="H24" s="68">
        <v>228</v>
      </c>
      <c r="I24" s="67">
        <v>23</v>
      </c>
      <c r="J24" s="69"/>
    </row>
    <row r="25" spans="1:11" ht="15" customHeight="1">
      <c r="A25" s="54"/>
      <c r="B25" s="66" t="s">
        <v>24</v>
      </c>
      <c r="C25" s="67">
        <v>1105</v>
      </c>
      <c r="D25" s="67">
        <v>1700</v>
      </c>
      <c r="E25" s="67">
        <v>2805</v>
      </c>
      <c r="F25" s="67">
        <v>1797</v>
      </c>
      <c r="G25" s="67">
        <v>2640</v>
      </c>
      <c r="H25" s="68">
        <v>1465</v>
      </c>
      <c r="I25" s="67">
        <v>165</v>
      </c>
      <c r="J25" s="69"/>
      <c r="K25" s="85"/>
    </row>
    <row r="26" spans="1:10" ht="15" customHeight="1">
      <c r="A26" s="54"/>
      <c r="B26" s="66" t="s">
        <v>25</v>
      </c>
      <c r="C26" s="67">
        <v>288</v>
      </c>
      <c r="D26" s="67">
        <v>212</v>
      </c>
      <c r="E26" s="67">
        <v>500</v>
      </c>
      <c r="F26" s="67">
        <v>333</v>
      </c>
      <c r="G26" s="67">
        <v>465</v>
      </c>
      <c r="H26" s="68">
        <v>293</v>
      </c>
      <c r="I26" s="67">
        <v>35</v>
      </c>
      <c r="J26" s="69"/>
    </row>
    <row r="27" spans="1:11" ht="15" customHeight="1">
      <c r="A27" s="54"/>
      <c r="B27" s="66" t="s">
        <v>26</v>
      </c>
      <c r="C27" s="67">
        <v>544</v>
      </c>
      <c r="D27" s="67">
        <v>630</v>
      </c>
      <c r="E27" s="67">
        <v>1174</v>
      </c>
      <c r="F27" s="67">
        <v>704</v>
      </c>
      <c r="G27" s="67">
        <v>1174</v>
      </c>
      <c r="H27" s="68">
        <v>601</v>
      </c>
      <c r="I27" s="67">
        <v>0</v>
      </c>
      <c r="J27" s="69"/>
      <c r="K27" s="85"/>
    </row>
    <row r="28" spans="1:10" ht="15" customHeight="1">
      <c r="A28" s="54"/>
      <c r="B28" s="66" t="s">
        <v>27</v>
      </c>
      <c r="C28" s="67">
        <v>134</v>
      </c>
      <c r="D28" s="67">
        <v>207</v>
      </c>
      <c r="E28" s="67">
        <v>341</v>
      </c>
      <c r="F28" s="67">
        <v>201</v>
      </c>
      <c r="G28" s="67">
        <v>329</v>
      </c>
      <c r="H28" s="68">
        <v>163</v>
      </c>
      <c r="I28" s="67">
        <v>12</v>
      </c>
      <c r="J28" s="69"/>
    </row>
    <row r="29" spans="1:10" ht="15" customHeight="1">
      <c r="A29" s="54"/>
      <c r="B29" s="66" t="s">
        <v>28</v>
      </c>
      <c r="C29" s="67">
        <v>79</v>
      </c>
      <c r="D29" s="67">
        <v>149</v>
      </c>
      <c r="E29" s="67">
        <v>228</v>
      </c>
      <c r="F29" s="67">
        <v>138</v>
      </c>
      <c r="G29" s="67">
        <v>227</v>
      </c>
      <c r="H29" s="68">
        <v>134</v>
      </c>
      <c r="I29" s="67">
        <v>1</v>
      </c>
      <c r="J29" s="69"/>
    </row>
    <row r="30" spans="1:11" ht="15" customHeight="1">
      <c r="A30" s="54"/>
      <c r="B30" s="66" t="s">
        <v>29</v>
      </c>
      <c r="C30" s="67">
        <v>41</v>
      </c>
      <c r="D30" s="67">
        <v>249</v>
      </c>
      <c r="E30" s="67">
        <v>290</v>
      </c>
      <c r="F30" s="67">
        <v>180</v>
      </c>
      <c r="G30" s="67">
        <v>331</v>
      </c>
      <c r="H30" s="68">
        <v>160</v>
      </c>
      <c r="I30" s="67">
        <v>-41</v>
      </c>
      <c r="J30" s="69"/>
      <c r="K30" s="85"/>
    </row>
    <row r="31" spans="1:11" ht="15" customHeight="1">
      <c r="A31" s="54"/>
      <c r="B31" s="66" t="s">
        <v>30</v>
      </c>
      <c r="C31" s="67">
        <v>80</v>
      </c>
      <c r="D31" s="67">
        <v>190</v>
      </c>
      <c r="E31" s="67">
        <v>270</v>
      </c>
      <c r="F31" s="67">
        <v>173</v>
      </c>
      <c r="G31" s="67">
        <v>291</v>
      </c>
      <c r="H31" s="68">
        <v>180</v>
      </c>
      <c r="I31" s="67">
        <v>-21</v>
      </c>
      <c r="J31" s="69"/>
      <c r="K31" s="85"/>
    </row>
    <row r="32" spans="1:10" ht="15" customHeight="1">
      <c r="A32" s="54"/>
      <c r="B32" s="66" t="s">
        <v>31</v>
      </c>
      <c r="C32" s="67">
        <v>49</v>
      </c>
      <c r="D32" s="67">
        <v>88</v>
      </c>
      <c r="E32" s="67">
        <v>137</v>
      </c>
      <c r="F32" s="67">
        <v>81</v>
      </c>
      <c r="G32" s="67">
        <v>134</v>
      </c>
      <c r="H32" s="68">
        <v>79</v>
      </c>
      <c r="I32" s="67">
        <v>3</v>
      </c>
      <c r="J32" s="69"/>
    </row>
    <row r="33" spans="1:10" ht="15" customHeight="1">
      <c r="A33" s="54"/>
      <c r="B33" s="66" t="s">
        <v>32</v>
      </c>
      <c r="C33" s="67">
        <v>139</v>
      </c>
      <c r="D33" s="67">
        <v>254</v>
      </c>
      <c r="E33" s="67">
        <v>393</v>
      </c>
      <c r="F33" s="67">
        <v>213</v>
      </c>
      <c r="G33" s="67">
        <v>403</v>
      </c>
      <c r="H33" s="68">
        <v>183</v>
      </c>
      <c r="I33" s="67">
        <v>-10</v>
      </c>
      <c r="J33" s="69"/>
    </row>
    <row r="34" spans="1:10" ht="15" customHeight="1">
      <c r="A34" s="54"/>
      <c r="B34" s="66" t="s">
        <v>33</v>
      </c>
      <c r="C34" s="67">
        <v>85</v>
      </c>
      <c r="D34" s="67">
        <v>85</v>
      </c>
      <c r="E34" s="67">
        <v>170</v>
      </c>
      <c r="F34" s="67">
        <v>124</v>
      </c>
      <c r="G34" s="67">
        <v>174</v>
      </c>
      <c r="H34" s="68">
        <v>127</v>
      </c>
      <c r="I34" s="67">
        <v>-4</v>
      </c>
      <c r="J34" s="69"/>
    </row>
    <row r="35" spans="1:10" ht="15" customHeight="1">
      <c r="A35" s="54"/>
      <c r="B35" s="66" t="s">
        <v>34</v>
      </c>
      <c r="C35" s="67">
        <v>106</v>
      </c>
      <c r="D35" s="67">
        <v>122</v>
      </c>
      <c r="E35" s="67">
        <v>228</v>
      </c>
      <c r="F35" s="67">
        <v>117</v>
      </c>
      <c r="G35" s="67">
        <v>231</v>
      </c>
      <c r="H35" s="68">
        <v>99</v>
      </c>
      <c r="I35" s="67">
        <v>-3</v>
      </c>
      <c r="J35" s="69"/>
    </row>
    <row r="36" spans="1:10" ht="15" customHeight="1">
      <c r="A36" s="54"/>
      <c r="B36" s="66" t="s">
        <v>35</v>
      </c>
      <c r="C36" s="67">
        <v>200</v>
      </c>
      <c r="D36" s="67">
        <v>162</v>
      </c>
      <c r="E36" s="67">
        <v>362</v>
      </c>
      <c r="F36" s="67">
        <v>286</v>
      </c>
      <c r="G36" s="67">
        <v>319</v>
      </c>
      <c r="H36" s="68">
        <v>234</v>
      </c>
      <c r="I36" s="67">
        <v>43</v>
      </c>
      <c r="J36" s="69"/>
    </row>
    <row r="37" spans="1:10" ht="15" customHeight="1">
      <c r="A37" s="54"/>
      <c r="B37" s="66" t="s">
        <v>36</v>
      </c>
      <c r="C37" s="67">
        <v>306</v>
      </c>
      <c r="D37" s="67">
        <v>275</v>
      </c>
      <c r="E37" s="67">
        <v>581</v>
      </c>
      <c r="F37" s="67">
        <v>386</v>
      </c>
      <c r="G37" s="67">
        <v>546</v>
      </c>
      <c r="H37" s="68">
        <v>311</v>
      </c>
      <c r="I37" s="67">
        <v>35</v>
      </c>
      <c r="J37" s="69"/>
    </row>
    <row r="38" spans="1:10" ht="15" customHeight="1">
      <c r="A38" s="54"/>
      <c r="B38" s="66" t="s">
        <v>37</v>
      </c>
      <c r="C38" s="67">
        <v>242</v>
      </c>
      <c r="D38" s="67">
        <v>296</v>
      </c>
      <c r="E38" s="67">
        <v>538</v>
      </c>
      <c r="F38" s="67">
        <v>295</v>
      </c>
      <c r="G38" s="67">
        <v>518</v>
      </c>
      <c r="H38" s="68">
        <v>222</v>
      </c>
      <c r="I38" s="67">
        <v>20</v>
      </c>
      <c r="J38" s="69"/>
    </row>
    <row r="39" spans="1:10" ht="15" customHeight="1">
      <c r="A39" s="54"/>
      <c r="B39" s="66" t="s">
        <v>38</v>
      </c>
      <c r="C39" s="67">
        <v>299</v>
      </c>
      <c r="D39" s="67">
        <v>328</v>
      </c>
      <c r="E39" s="67">
        <v>627</v>
      </c>
      <c r="F39" s="67">
        <v>353</v>
      </c>
      <c r="G39" s="67">
        <v>596</v>
      </c>
      <c r="H39" s="68">
        <v>266</v>
      </c>
      <c r="I39" s="67">
        <v>31</v>
      </c>
      <c r="J39" s="69"/>
    </row>
    <row r="40" spans="1:10" ht="15" customHeight="1">
      <c r="A40" s="54"/>
      <c r="B40" s="66" t="s">
        <v>69</v>
      </c>
      <c r="C40" s="67">
        <v>251</v>
      </c>
      <c r="D40" s="67">
        <v>275</v>
      </c>
      <c r="E40" s="67">
        <v>526</v>
      </c>
      <c r="F40" s="67">
        <v>255</v>
      </c>
      <c r="G40" s="67">
        <v>516</v>
      </c>
      <c r="H40" s="68">
        <v>203</v>
      </c>
      <c r="I40" s="67">
        <v>10</v>
      </c>
      <c r="J40" s="69"/>
    </row>
    <row r="41" spans="1:10" ht="15" customHeight="1">
      <c r="A41" s="54"/>
      <c r="B41" s="66" t="s">
        <v>39</v>
      </c>
      <c r="C41" s="67">
        <v>193</v>
      </c>
      <c r="D41" s="67">
        <v>234</v>
      </c>
      <c r="E41" s="67">
        <v>427</v>
      </c>
      <c r="F41" s="67">
        <v>290</v>
      </c>
      <c r="G41" s="67">
        <v>430</v>
      </c>
      <c r="H41" s="68">
        <v>264</v>
      </c>
      <c r="I41" s="67">
        <v>-3</v>
      </c>
      <c r="J41" s="69"/>
    </row>
    <row r="42" spans="1:10" ht="15" customHeight="1">
      <c r="A42" s="54"/>
      <c r="B42" s="66" t="s">
        <v>40</v>
      </c>
      <c r="C42" s="67">
        <v>191</v>
      </c>
      <c r="D42" s="67">
        <v>261</v>
      </c>
      <c r="E42" s="67">
        <v>452</v>
      </c>
      <c r="F42" s="67">
        <v>255</v>
      </c>
      <c r="G42" s="67">
        <v>454</v>
      </c>
      <c r="H42" s="68">
        <v>233</v>
      </c>
      <c r="I42" s="67">
        <v>-2</v>
      </c>
      <c r="J42" s="69"/>
    </row>
    <row r="43" spans="1:10" ht="15" customHeight="1">
      <c r="A43" s="54"/>
      <c r="B43" s="86" t="s">
        <v>89</v>
      </c>
      <c r="C43" s="73">
        <v>113</v>
      </c>
      <c r="D43" s="73">
        <v>106</v>
      </c>
      <c r="E43" s="73">
        <v>219</v>
      </c>
      <c r="F43" s="73">
        <v>106</v>
      </c>
      <c r="G43" s="73">
        <v>223</v>
      </c>
      <c r="H43" s="87">
        <v>79</v>
      </c>
      <c r="I43" s="67">
        <v>-4</v>
      </c>
      <c r="J43" s="69"/>
    </row>
    <row r="44" spans="1:10" ht="15" customHeight="1">
      <c r="A44" s="54"/>
      <c r="B44" s="86" t="s">
        <v>90</v>
      </c>
      <c r="C44" s="73">
        <v>48</v>
      </c>
      <c r="D44" s="73">
        <v>113</v>
      </c>
      <c r="E44" s="73">
        <v>161</v>
      </c>
      <c r="F44" s="73">
        <v>77</v>
      </c>
      <c r="G44" s="88">
        <v>160</v>
      </c>
      <c r="H44" s="87">
        <v>70</v>
      </c>
      <c r="I44" s="67">
        <v>1</v>
      </c>
      <c r="J44" s="69"/>
    </row>
    <row r="45" spans="1:10" ht="15" customHeight="1">
      <c r="A45" s="54"/>
      <c r="B45" s="66" t="s">
        <v>91</v>
      </c>
      <c r="C45" s="67">
        <v>75</v>
      </c>
      <c r="D45" s="67">
        <v>101</v>
      </c>
      <c r="E45" s="67">
        <v>176</v>
      </c>
      <c r="F45" s="67">
        <v>123</v>
      </c>
      <c r="G45" s="67">
        <v>178</v>
      </c>
      <c r="H45" s="68">
        <v>110</v>
      </c>
      <c r="I45" s="67">
        <v>-2</v>
      </c>
      <c r="J45" s="69"/>
    </row>
    <row r="46" spans="1:10" ht="15" customHeight="1">
      <c r="A46" s="54"/>
      <c r="B46" s="66" t="s">
        <v>82</v>
      </c>
      <c r="C46" s="67">
        <v>92</v>
      </c>
      <c r="D46" s="67">
        <v>186</v>
      </c>
      <c r="E46" s="67">
        <v>278</v>
      </c>
      <c r="F46" s="67">
        <v>177</v>
      </c>
      <c r="G46" s="67">
        <v>271</v>
      </c>
      <c r="H46" s="68">
        <v>220</v>
      </c>
      <c r="I46" s="67">
        <v>7</v>
      </c>
      <c r="J46" s="69"/>
    </row>
    <row r="47" spans="1:10" ht="15" customHeight="1">
      <c r="A47" s="54"/>
      <c r="B47" s="66" t="s">
        <v>83</v>
      </c>
      <c r="C47" s="67">
        <v>108</v>
      </c>
      <c r="D47" s="67">
        <v>172</v>
      </c>
      <c r="E47" s="67">
        <v>280</v>
      </c>
      <c r="F47" s="67">
        <v>158</v>
      </c>
      <c r="G47" s="67">
        <v>269</v>
      </c>
      <c r="H47" s="68">
        <v>152</v>
      </c>
      <c r="I47" s="67">
        <v>11</v>
      </c>
      <c r="J47" s="69"/>
    </row>
    <row r="48" spans="1:11" ht="15" customHeight="1">
      <c r="A48" s="54"/>
      <c r="B48" s="66" t="s">
        <v>84</v>
      </c>
      <c r="C48" s="67">
        <v>11</v>
      </c>
      <c r="D48" s="67">
        <v>58</v>
      </c>
      <c r="E48" s="67">
        <v>69</v>
      </c>
      <c r="F48" s="67">
        <v>38</v>
      </c>
      <c r="G48" s="67">
        <v>70</v>
      </c>
      <c r="H48" s="68">
        <v>35</v>
      </c>
      <c r="I48" s="67">
        <v>-1</v>
      </c>
      <c r="J48" s="69"/>
      <c r="K48" s="85"/>
    </row>
    <row r="49" spans="1:11" ht="15" customHeight="1" thickBot="1">
      <c r="A49" s="54"/>
      <c r="B49" s="66" t="s">
        <v>92</v>
      </c>
      <c r="C49" s="67">
        <v>329</v>
      </c>
      <c r="D49" s="67">
        <v>326</v>
      </c>
      <c r="E49" s="67">
        <v>655</v>
      </c>
      <c r="F49" s="67">
        <v>409</v>
      </c>
      <c r="G49" s="67">
        <v>613</v>
      </c>
      <c r="H49" s="68">
        <v>337</v>
      </c>
      <c r="I49" s="67">
        <v>42</v>
      </c>
      <c r="J49" s="69"/>
      <c r="K49" s="85"/>
    </row>
    <row r="50" spans="1:11" ht="15" customHeight="1" thickBot="1" thickTop="1">
      <c r="A50" s="54"/>
      <c r="B50" s="6" t="s">
        <v>93</v>
      </c>
      <c r="C50" s="89">
        <v>23563</v>
      </c>
      <c r="D50" s="89">
        <v>25159</v>
      </c>
      <c r="E50" s="89">
        <v>48722</v>
      </c>
      <c r="F50" s="89">
        <f>SUM(F9:F15,F17:F49)</f>
        <v>30992</v>
      </c>
      <c r="G50" s="89">
        <v>47524</v>
      </c>
      <c r="H50" s="90">
        <v>29083</v>
      </c>
      <c r="I50" s="89">
        <v>1198</v>
      </c>
      <c r="J50" s="91"/>
      <c r="K50" s="85"/>
    </row>
    <row r="51" spans="1:11" ht="15" customHeight="1" thickTop="1">
      <c r="A51" s="54"/>
      <c r="B51" s="92" t="s">
        <v>41</v>
      </c>
      <c r="C51" s="83">
        <v>67</v>
      </c>
      <c r="D51" s="83">
        <v>80</v>
      </c>
      <c r="E51" s="67">
        <v>147</v>
      </c>
      <c r="F51" s="83">
        <v>58</v>
      </c>
      <c r="G51" s="83">
        <v>158</v>
      </c>
      <c r="H51" s="93">
        <v>54</v>
      </c>
      <c r="I51" s="83">
        <v>-11</v>
      </c>
      <c r="J51" s="69"/>
      <c r="K51" s="85"/>
    </row>
    <row r="52" spans="1:10" ht="15" customHeight="1">
      <c r="A52" s="54"/>
      <c r="B52" s="66" t="s">
        <v>42</v>
      </c>
      <c r="C52" s="67">
        <v>100</v>
      </c>
      <c r="D52" s="67">
        <v>124</v>
      </c>
      <c r="E52" s="67">
        <v>224</v>
      </c>
      <c r="F52" s="67">
        <v>121</v>
      </c>
      <c r="G52" s="67">
        <v>230</v>
      </c>
      <c r="H52" s="68">
        <v>111</v>
      </c>
      <c r="I52" s="67">
        <v>-6</v>
      </c>
      <c r="J52" s="69"/>
    </row>
    <row r="53" spans="1:10" ht="15" customHeight="1">
      <c r="A53" s="54"/>
      <c r="B53" s="66" t="s">
        <v>43</v>
      </c>
      <c r="C53" s="67">
        <v>33</v>
      </c>
      <c r="D53" s="67">
        <v>76</v>
      </c>
      <c r="E53" s="67">
        <v>109</v>
      </c>
      <c r="F53" s="67">
        <v>68</v>
      </c>
      <c r="G53" s="67">
        <v>105</v>
      </c>
      <c r="H53" s="68">
        <v>57</v>
      </c>
      <c r="I53" s="67">
        <v>4</v>
      </c>
      <c r="J53" s="69"/>
    </row>
    <row r="54" spans="1:10" ht="15" customHeight="1">
      <c r="A54" s="54"/>
      <c r="B54" s="66" t="s">
        <v>44</v>
      </c>
      <c r="C54" s="67">
        <v>187</v>
      </c>
      <c r="D54" s="67">
        <v>235</v>
      </c>
      <c r="E54" s="67">
        <v>422</v>
      </c>
      <c r="F54" s="67">
        <v>188</v>
      </c>
      <c r="G54" s="67">
        <v>425</v>
      </c>
      <c r="H54" s="68">
        <v>156</v>
      </c>
      <c r="I54" s="67">
        <v>-3</v>
      </c>
      <c r="J54" s="69"/>
    </row>
    <row r="55" spans="1:10" ht="15" customHeight="1">
      <c r="A55" s="54"/>
      <c r="B55" s="66" t="s">
        <v>45</v>
      </c>
      <c r="C55" s="67">
        <v>100</v>
      </c>
      <c r="D55" s="67">
        <v>85</v>
      </c>
      <c r="E55" s="67">
        <v>185</v>
      </c>
      <c r="F55" s="67">
        <v>108</v>
      </c>
      <c r="G55" s="67">
        <v>181</v>
      </c>
      <c r="H55" s="68">
        <v>89</v>
      </c>
      <c r="I55" s="67">
        <v>4</v>
      </c>
      <c r="J55" s="69"/>
    </row>
    <row r="56" spans="1:10" ht="15" customHeight="1">
      <c r="A56" s="54"/>
      <c r="B56" s="66" t="s">
        <v>46</v>
      </c>
      <c r="C56" s="67">
        <v>85</v>
      </c>
      <c r="D56" s="67">
        <v>95</v>
      </c>
      <c r="E56" s="67">
        <v>180</v>
      </c>
      <c r="F56" s="67">
        <v>94</v>
      </c>
      <c r="G56" s="67">
        <v>183</v>
      </c>
      <c r="H56" s="68">
        <v>82</v>
      </c>
      <c r="I56" s="67">
        <v>-3</v>
      </c>
      <c r="J56" s="69"/>
    </row>
    <row r="57" spans="1:11" ht="15" customHeight="1">
      <c r="A57" s="54"/>
      <c r="B57" s="66" t="s">
        <v>47</v>
      </c>
      <c r="C57" s="67">
        <v>16</v>
      </c>
      <c r="D57" s="67">
        <v>16</v>
      </c>
      <c r="E57" s="67">
        <v>32</v>
      </c>
      <c r="F57" s="67">
        <v>21</v>
      </c>
      <c r="G57" s="67">
        <v>29</v>
      </c>
      <c r="H57" s="68">
        <v>12</v>
      </c>
      <c r="I57" s="67">
        <v>3</v>
      </c>
      <c r="J57" s="69"/>
      <c r="K57" s="85"/>
    </row>
    <row r="58" spans="1:10" ht="15" customHeight="1">
      <c r="A58" s="54"/>
      <c r="B58" s="66" t="s">
        <v>48</v>
      </c>
      <c r="C58" s="67">
        <v>165</v>
      </c>
      <c r="D58" s="67">
        <v>193</v>
      </c>
      <c r="E58" s="67">
        <v>358</v>
      </c>
      <c r="F58" s="67">
        <v>218</v>
      </c>
      <c r="G58" s="67">
        <v>339</v>
      </c>
      <c r="H58" s="68">
        <v>151</v>
      </c>
      <c r="I58" s="67">
        <v>19</v>
      </c>
      <c r="J58" s="69"/>
    </row>
    <row r="59" spans="1:10" ht="15" customHeight="1">
      <c r="A59" s="53"/>
      <c r="B59" s="66" t="s">
        <v>49</v>
      </c>
      <c r="C59" s="67">
        <v>34</v>
      </c>
      <c r="D59" s="67">
        <v>38</v>
      </c>
      <c r="E59" s="67">
        <v>72</v>
      </c>
      <c r="F59" s="67">
        <v>44</v>
      </c>
      <c r="G59" s="67">
        <v>73</v>
      </c>
      <c r="H59" s="68">
        <v>35</v>
      </c>
      <c r="I59" s="67">
        <v>-1</v>
      </c>
      <c r="J59" s="69"/>
    </row>
    <row r="60" spans="1:10" ht="15" customHeight="1">
      <c r="A60" s="54"/>
      <c r="B60" s="66" t="s">
        <v>50</v>
      </c>
      <c r="C60" s="67">
        <v>158</v>
      </c>
      <c r="D60" s="67">
        <v>198</v>
      </c>
      <c r="E60" s="67">
        <v>356</v>
      </c>
      <c r="F60" s="67">
        <v>184</v>
      </c>
      <c r="G60" s="67">
        <v>352</v>
      </c>
      <c r="H60" s="68">
        <v>152</v>
      </c>
      <c r="I60" s="67">
        <v>4</v>
      </c>
      <c r="J60" s="69"/>
    </row>
    <row r="61" spans="1:10" ht="15" customHeight="1">
      <c r="A61" s="54"/>
      <c r="B61" s="66" t="s">
        <v>51</v>
      </c>
      <c r="C61" s="67">
        <v>75</v>
      </c>
      <c r="D61" s="67">
        <v>74</v>
      </c>
      <c r="E61" s="67">
        <v>149</v>
      </c>
      <c r="F61" s="67">
        <v>77</v>
      </c>
      <c r="G61" s="67">
        <v>151</v>
      </c>
      <c r="H61" s="68">
        <v>63</v>
      </c>
      <c r="I61" s="67">
        <v>-2</v>
      </c>
      <c r="J61" s="69"/>
    </row>
    <row r="62" spans="1:10" ht="15" customHeight="1">
      <c r="A62" s="54"/>
      <c r="B62" s="66" t="s">
        <v>52</v>
      </c>
      <c r="C62" s="67">
        <v>67</v>
      </c>
      <c r="D62" s="67">
        <v>55</v>
      </c>
      <c r="E62" s="67">
        <v>122</v>
      </c>
      <c r="F62" s="67">
        <v>71</v>
      </c>
      <c r="G62" s="67">
        <v>118</v>
      </c>
      <c r="H62" s="68">
        <v>61</v>
      </c>
      <c r="I62" s="67">
        <v>4</v>
      </c>
      <c r="J62" s="69"/>
    </row>
    <row r="63" spans="1:10" ht="15" customHeight="1">
      <c r="A63" s="54"/>
      <c r="B63" s="66" t="s">
        <v>53</v>
      </c>
      <c r="C63" s="67">
        <v>55</v>
      </c>
      <c r="D63" s="67">
        <v>58</v>
      </c>
      <c r="E63" s="67">
        <v>113</v>
      </c>
      <c r="F63" s="67">
        <v>82</v>
      </c>
      <c r="G63" s="67">
        <v>105</v>
      </c>
      <c r="H63" s="68">
        <v>51</v>
      </c>
      <c r="I63" s="67">
        <v>8</v>
      </c>
      <c r="J63" s="69"/>
    </row>
    <row r="64" spans="1:10" ht="15" customHeight="1">
      <c r="A64" s="54"/>
      <c r="B64" s="66" t="s">
        <v>54</v>
      </c>
      <c r="C64" s="67">
        <v>91</v>
      </c>
      <c r="D64" s="67">
        <v>73</v>
      </c>
      <c r="E64" s="67">
        <v>164</v>
      </c>
      <c r="F64" s="67">
        <v>105</v>
      </c>
      <c r="G64" s="67">
        <v>160</v>
      </c>
      <c r="H64" s="68">
        <v>84</v>
      </c>
      <c r="I64" s="67">
        <v>4</v>
      </c>
      <c r="J64" s="69"/>
    </row>
    <row r="65" spans="1:11" ht="15" customHeight="1">
      <c r="A65" s="54"/>
      <c r="B65" s="66" t="s">
        <v>55</v>
      </c>
      <c r="C65" s="67">
        <v>37</v>
      </c>
      <c r="D65" s="67">
        <v>47</v>
      </c>
      <c r="E65" s="67">
        <v>84</v>
      </c>
      <c r="F65" s="67">
        <v>45</v>
      </c>
      <c r="G65" s="67">
        <v>85</v>
      </c>
      <c r="H65" s="68">
        <v>65</v>
      </c>
      <c r="I65" s="67">
        <v>-1</v>
      </c>
      <c r="J65" s="69"/>
      <c r="K65" s="85"/>
    </row>
    <row r="66" spans="1:11" ht="15" customHeight="1">
      <c r="A66" s="54"/>
      <c r="B66" s="66" t="s">
        <v>94</v>
      </c>
      <c r="C66" s="67">
        <v>42</v>
      </c>
      <c r="D66" s="67">
        <v>66</v>
      </c>
      <c r="E66" s="67">
        <v>108</v>
      </c>
      <c r="F66" s="67">
        <v>54</v>
      </c>
      <c r="G66" s="67">
        <v>118</v>
      </c>
      <c r="H66" s="68">
        <v>60</v>
      </c>
      <c r="I66" s="67">
        <v>-10</v>
      </c>
      <c r="J66" s="69"/>
      <c r="K66" s="85"/>
    </row>
    <row r="67" spans="1:10" ht="15" customHeight="1">
      <c r="A67" s="54"/>
      <c r="B67" s="66" t="s">
        <v>95</v>
      </c>
      <c r="C67" s="67">
        <v>2</v>
      </c>
      <c r="D67" s="67">
        <v>2</v>
      </c>
      <c r="E67" s="67">
        <v>4</v>
      </c>
      <c r="F67" s="67">
        <v>3</v>
      </c>
      <c r="G67" s="67">
        <v>4</v>
      </c>
      <c r="H67" s="68">
        <v>3</v>
      </c>
      <c r="I67" s="67">
        <v>0</v>
      </c>
      <c r="J67" s="69"/>
    </row>
    <row r="68" spans="1:11" ht="15" customHeight="1">
      <c r="A68" s="54"/>
      <c r="B68" s="66" t="s">
        <v>56</v>
      </c>
      <c r="C68" s="67">
        <v>34</v>
      </c>
      <c r="D68" s="67">
        <v>164</v>
      </c>
      <c r="E68" s="67">
        <v>198</v>
      </c>
      <c r="F68" s="67">
        <v>166</v>
      </c>
      <c r="G68" s="67">
        <v>198</v>
      </c>
      <c r="H68" s="68">
        <v>162</v>
      </c>
      <c r="I68" s="67">
        <v>0</v>
      </c>
      <c r="J68" s="69"/>
      <c r="K68" s="85"/>
    </row>
    <row r="69" spans="1:11" ht="15" customHeight="1">
      <c r="A69" s="54"/>
      <c r="B69" s="66" t="s">
        <v>57</v>
      </c>
      <c r="C69" s="67">
        <v>9</v>
      </c>
      <c r="D69" s="67">
        <v>56</v>
      </c>
      <c r="E69" s="67">
        <v>65</v>
      </c>
      <c r="F69" s="67">
        <v>48</v>
      </c>
      <c r="G69" s="67">
        <v>68</v>
      </c>
      <c r="H69" s="68">
        <v>13</v>
      </c>
      <c r="I69" s="67">
        <v>-3</v>
      </c>
      <c r="J69" s="69"/>
      <c r="K69" s="85"/>
    </row>
    <row r="70" spans="1:11" ht="15" customHeight="1">
      <c r="A70" s="54"/>
      <c r="B70" s="66" t="s">
        <v>58</v>
      </c>
      <c r="C70" s="67">
        <v>11</v>
      </c>
      <c r="D70" s="67">
        <v>77</v>
      </c>
      <c r="E70" s="67">
        <v>88</v>
      </c>
      <c r="F70" s="67">
        <v>72</v>
      </c>
      <c r="G70" s="67">
        <v>81</v>
      </c>
      <c r="H70" s="68">
        <v>60</v>
      </c>
      <c r="I70" s="67">
        <v>7</v>
      </c>
      <c r="J70" s="69"/>
      <c r="K70" s="85"/>
    </row>
    <row r="71" spans="1:11" ht="15" customHeight="1">
      <c r="A71" s="54"/>
      <c r="B71" s="66" t="s">
        <v>59</v>
      </c>
      <c r="C71" s="67">
        <v>22</v>
      </c>
      <c r="D71" s="67">
        <v>19</v>
      </c>
      <c r="E71" s="67">
        <v>41</v>
      </c>
      <c r="F71" s="67">
        <v>16</v>
      </c>
      <c r="G71" s="67">
        <v>41</v>
      </c>
      <c r="H71" s="68">
        <v>15</v>
      </c>
      <c r="I71" s="67">
        <v>0</v>
      </c>
      <c r="J71" s="69"/>
      <c r="K71" s="85"/>
    </row>
    <row r="72" spans="1:10" ht="15" customHeight="1">
      <c r="A72" s="54"/>
      <c r="B72" s="66" t="s">
        <v>60</v>
      </c>
      <c r="C72" s="67">
        <v>3</v>
      </c>
      <c r="D72" s="67">
        <v>9</v>
      </c>
      <c r="E72" s="67">
        <v>12</v>
      </c>
      <c r="F72" s="67">
        <v>5</v>
      </c>
      <c r="G72" s="67">
        <v>12</v>
      </c>
      <c r="H72" s="68">
        <v>6</v>
      </c>
      <c r="I72" s="67">
        <v>0</v>
      </c>
      <c r="J72" s="69"/>
    </row>
    <row r="73" spans="1:10" ht="15" customHeight="1">
      <c r="A73" s="54"/>
      <c r="B73" s="66" t="s">
        <v>61</v>
      </c>
      <c r="C73" s="67">
        <v>9</v>
      </c>
      <c r="D73" s="67">
        <v>19</v>
      </c>
      <c r="E73" s="67">
        <v>28</v>
      </c>
      <c r="F73" s="67">
        <v>13</v>
      </c>
      <c r="G73" s="67">
        <v>34</v>
      </c>
      <c r="H73" s="68">
        <v>22</v>
      </c>
      <c r="I73" s="67">
        <v>-6</v>
      </c>
      <c r="J73" s="69"/>
    </row>
    <row r="74" spans="1:10" ht="15" customHeight="1">
      <c r="A74" s="54"/>
      <c r="B74" s="66" t="s">
        <v>62</v>
      </c>
      <c r="C74" s="67">
        <v>32</v>
      </c>
      <c r="D74" s="67">
        <v>50</v>
      </c>
      <c r="E74" s="67">
        <v>82</v>
      </c>
      <c r="F74" s="67">
        <v>35</v>
      </c>
      <c r="G74" s="67">
        <v>82</v>
      </c>
      <c r="H74" s="68">
        <v>29</v>
      </c>
      <c r="I74" s="67">
        <v>0</v>
      </c>
      <c r="J74" s="69"/>
    </row>
    <row r="75" spans="1:11" ht="15" customHeight="1">
      <c r="A75" s="54"/>
      <c r="B75" s="66" t="s">
        <v>63</v>
      </c>
      <c r="C75" s="67">
        <v>1</v>
      </c>
      <c r="D75" s="67">
        <v>5</v>
      </c>
      <c r="E75" s="67">
        <v>6</v>
      </c>
      <c r="F75" s="67">
        <v>2</v>
      </c>
      <c r="G75" s="67">
        <v>6</v>
      </c>
      <c r="H75" s="68">
        <v>2</v>
      </c>
      <c r="I75" s="67">
        <v>0</v>
      </c>
      <c r="J75" s="69"/>
      <c r="K75" s="85"/>
    </row>
    <row r="76" spans="1:10" ht="15" customHeight="1">
      <c r="A76" s="54"/>
      <c r="B76" s="66" t="s">
        <v>64</v>
      </c>
      <c r="C76" s="67">
        <v>2</v>
      </c>
      <c r="D76" s="67">
        <v>3</v>
      </c>
      <c r="E76" s="67">
        <v>5</v>
      </c>
      <c r="F76" s="67">
        <v>5</v>
      </c>
      <c r="G76" s="67">
        <v>5</v>
      </c>
      <c r="H76" s="68">
        <v>5</v>
      </c>
      <c r="I76" s="67">
        <v>0</v>
      </c>
      <c r="J76" s="69"/>
    </row>
    <row r="77" spans="1:11" ht="15" customHeight="1">
      <c r="A77" s="54"/>
      <c r="B77" s="66" t="s">
        <v>86</v>
      </c>
      <c r="C77" s="67">
        <v>31</v>
      </c>
      <c r="D77" s="67">
        <v>84</v>
      </c>
      <c r="E77" s="67">
        <v>115</v>
      </c>
      <c r="F77" s="67">
        <v>88</v>
      </c>
      <c r="G77" s="67">
        <v>111</v>
      </c>
      <c r="H77" s="68">
        <v>46</v>
      </c>
      <c r="I77" s="67">
        <v>4</v>
      </c>
      <c r="J77" s="69"/>
      <c r="K77" s="85"/>
    </row>
    <row r="78" spans="1:10" ht="15" customHeight="1">
      <c r="A78" s="54"/>
      <c r="B78" s="66" t="s">
        <v>65</v>
      </c>
      <c r="C78" s="67">
        <v>334</v>
      </c>
      <c r="D78" s="67">
        <v>312</v>
      </c>
      <c r="E78" s="67">
        <v>646</v>
      </c>
      <c r="F78" s="67">
        <v>445</v>
      </c>
      <c r="G78" s="67">
        <v>683</v>
      </c>
      <c r="H78" s="68">
        <v>438</v>
      </c>
      <c r="I78" s="67">
        <v>-37</v>
      </c>
      <c r="J78" s="69"/>
    </row>
    <row r="79" spans="1:11" ht="15" customHeight="1">
      <c r="A79" s="54"/>
      <c r="B79" s="66" t="s">
        <v>87</v>
      </c>
      <c r="C79" s="67">
        <v>28</v>
      </c>
      <c r="D79" s="67">
        <v>63</v>
      </c>
      <c r="E79" s="67">
        <v>91</v>
      </c>
      <c r="F79" s="67">
        <v>55</v>
      </c>
      <c r="G79" s="67">
        <v>91</v>
      </c>
      <c r="H79" s="68">
        <v>53</v>
      </c>
      <c r="I79" s="67">
        <v>0</v>
      </c>
      <c r="J79" s="69"/>
      <c r="K79" s="85"/>
    </row>
    <row r="80" spans="1:10" ht="15" customHeight="1">
      <c r="A80" s="54"/>
      <c r="B80" s="66" t="s">
        <v>66</v>
      </c>
      <c r="C80" s="67">
        <v>10</v>
      </c>
      <c r="D80" s="67">
        <v>21</v>
      </c>
      <c r="E80" s="67">
        <v>31</v>
      </c>
      <c r="F80" s="67">
        <v>16</v>
      </c>
      <c r="G80" s="67">
        <v>30</v>
      </c>
      <c r="H80" s="68">
        <v>13</v>
      </c>
      <c r="I80" s="67">
        <v>1</v>
      </c>
      <c r="J80" s="69"/>
    </row>
    <row r="81" spans="1:11" ht="15" customHeight="1">
      <c r="A81" s="54"/>
      <c r="B81" s="66" t="s">
        <v>96</v>
      </c>
      <c r="C81" s="67">
        <v>22</v>
      </c>
      <c r="D81" s="67">
        <v>3</v>
      </c>
      <c r="E81" s="67">
        <v>25</v>
      </c>
      <c r="F81" s="67">
        <v>23</v>
      </c>
      <c r="G81" s="67">
        <v>25</v>
      </c>
      <c r="H81" s="68">
        <v>21</v>
      </c>
      <c r="I81" s="67">
        <v>0</v>
      </c>
      <c r="J81" s="69"/>
      <c r="K81" s="85"/>
    </row>
    <row r="82" spans="1:10" ht="15" customHeight="1" thickBot="1">
      <c r="A82" s="54"/>
      <c r="B82" s="66" t="s">
        <v>97</v>
      </c>
      <c r="C82" s="67">
        <v>29</v>
      </c>
      <c r="D82" s="67">
        <v>79</v>
      </c>
      <c r="E82" s="67">
        <v>108</v>
      </c>
      <c r="F82" s="67">
        <v>56</v>
      </c>
      <c r="G82" s="67">
        <v>147</v>
      </c>
      <c r="H82" s="68">
        <v>92</v>
      </c>
      <c r="I82" s="67">
        <v>-39</v>
      </c>
      <c r="J82" s="69"/>
    </row>
    <row r="83" spans="1:10" ht="15" customHeight="1" thickBot="1" thickTop="1">
      <c r="A83" s="54"/>
      <c r="B83" s="6" t="s">
        <v>98</v>
      </c>
      <c r="C83" s="94">
        <v>1891</v>
      </c>
      <c r="D83" s="94">
        <v>2479</v>
      </c>
      <c r="E83" s="94">
        <v>4370</v>
      </c>
      <c r="F83" s="94">
        <v>2586</v>
      </c>
      <c r="G83" s="94">
        <v>4430</v>
      </c>
      <c r="H83" s="95">
        <v>2263</v>
      </c>
      <c r="I83" s="94">
        <v>-60</v>
      </c>
      <c r="J83" s="96"/>
    </row>
    <row r="84" spans="1:11" ht="15" customHeight="1" thickBot="1" thickTop="1">
      <c r="A84" s="54"/>
      <c r="B84" s="6" t="s">
        <v>99</v>
      </c>
      <c r="C84" s="94">
        <v>25454</v>
      </c>
      <c r="D84" s="94">
        <v>27638</v>
      </c>
      <c r="E84" s="94">
        <v>53092</v>
      </c>
      <c r="F84" s="94">
        <f>SUM(F50,F83)</f>
        <v>33578</v>
      </c>
      <c r="G84" s="94">
        <v>51954</v>
      </c>
      <c r="H84" s="95">
        <v>31346</v>
      </c>
      <c r="I84" s="94">
        <v>1138</v>
      </c>
      <c r="J84" s="96"/>
      <c r="K84" s="85"/>
    </row>
    <row r="85" ht="15" customHeight="1" thickTop="1">
      <c r="B85" s="97"/>
    </row>
    <row r="86" spans="2:10" ht="15" customHeight="1">
      <c r="B86" s="98" t="s">
        <v>113</v>
      </c>
      <c r="C86" s="98"/>
      <c r="D86" s="98"/>
      <c r="E86" s="98"/>
      <c r="F86" s="98"/>
      <c r="G86" s="98"/>
      <c r="H86" s="98"/>
      <c r="I86" s="98"/>
      <c r="J86" s="98"/>
    </row>
    <row r="87" spans="2:10" ht="15" customHeight="1">
      <c r="B87" s="98"/>
      <c r="C87" s="98"/>
      <c r="D87" s="98"/>
      <c r="E87" s="98"/>
      <c r="F87" s="98"/>
      <c r="G87" s="98"/>
      <c r="H87" s="98"/>
      <c r="I87" s="98"/>
      <c r="J87" s="98"/>
    </row>
    <row r="88" spans="2:10" ht="15" customHeight="1">
      <c r="B88" s="98"/>
      <c r="C88" s="98"/>
      <c r="D88" s="98"/>
      <c r="E88" s="98"/>
      <c r="F88" s="98"/>
      <c r="G88" s="98"/>
      <c r="H88" s="98"/>
      <c r="I88" s="98"/>
      <c r="J88" s="98"/>
    </row>
    <row r="89" spans="2:10" ht="15" customHeight="1">
      <c r="B89" s="98"/>
      <c r="C89" s="98"/>
      <c r="D89" s="98"/>
      <c r="E89" s="98"/>
      <c r="F89" s="98"/>
      <c r="G89" s="98"/>
      <c r="H89" s="98"/>
      <c r="I89" s="98"/>
      <c r="J89" s="98"/>
    </row>
    <row r="90" spans="2:10" ht="15" customHeight="1">
      <c r="B90" s="98"/>
      <c r="C90" s="98"/>
      <c r="D90" s="98"/>
      <c r="E90" s="98"/>
      <c r="F90" s="98"/>
      <c r="G90" s="98"/>
      <c r="H90" s="98"/>
      <c r="I90" s="98"/>
      <c r="J90" s="98"/>
    </row>
    <row r="91" ht="15" customHeight="1">
      <c r="B91" s="85" t="s">
        <v>110</v>
      </c>
    </row>
  </sheetData>
  <sheetProtection/>
  <mergeCells count="1">
    <mergeCell ref="B86:J90"/>
  </mergeCells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zoomScaleSheetLayoutView="100" zoomScalePageLayoutView="0" workbookViewId="0" topLeftCell="A34">
      <selection activeCell="D38" sqref="D38"/>
    </sheetView>
  </sheetViews>
  <sheetFormatPr defaultColWidth="9.00390625" defaultRowHeight="15" customHeight="1"/>
  <cols>
    <col min="1" max="1" width="9.00390625" style="55" customWidth="1"/>
    <col min="2" max="2" width="11.00390625" style="55" customWidth="1"/>
    <col min="3" max="4" width="11.125" style="55" bestFit="1" customWidth="1"/>
    <col min="5" max="5" width="11.50390625" style="55" bestFit="1" customWidth="1"/>
    <col min="6" max="6" width="9.75390625" style="55" customWidth="1"/>
    <col min="7" max="7" width="11.125" style="55" customWidth="1"/>
    <col min="8" max="9" width="9.75390625" style="55" customWidth="1"/>
    <col min="10" max="11" width="9.25390625" style="55" customWidth="1"/>
    <col min="12" max="12" width="4.25390625" style="55" bestFit="1" customWidth="1"/>
    <col min="13" max="16384" width="9.00390625" style="55" customWidth="1"/>
  </cols>
  <sheetData>
    <row r="1" spans="1:12" ht="15" customHeight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" customHeight="1">
      <c r="A2" s="54"/>
      <c r="B2" s="56" t="s">
        <v>100</v>
      </c>
      <c r="C2" s="56"/>
      <c r="D2" s="56" t="str">
        <f>'月報(日本人)'!E2</f>
        <v>平成25年4月末日現在</v>
      </c>
      <c r="E2" s="57"/>
      <c r="F2" s="57"/>
      <c r="G2" s="57"/>
      <c r="H2" s="57"/>
      <c r="I2" s="57"/>
      <c r="J2" s="57"/>
      <c r="K2" s="57"/>
      <c r="L2" s="54"/>
    </row>
    <row r="3" spans="1:12" ht="15" customHeight="1">
      <c r="A3" s="54"/>
      <c r="B3" s="57"/>
      <c r="C3" s="57"/>
      <c r="D3" s="57"/>
      <c r="E3" s="57"/>
      <c r="F3" s="57"/>
      <c r="G3" s="57"/>
      <c r="H3" s="57"/>
      <c r="I3" s="57"/>
      <c r="J3" s="57"/>
      <c r="K3" s="57"/>
      <c r="L3" s="54"/>
    </row>
    <row r="4" spans="1:12" ht="15" customHeight="1">
      <c r="A4" s="54"/>
      <c r="B4" s="57"/>
      <c r="C4" s="57"/>
      <c r="D4" s="57"/>
      <c r="E4" s="57"/>
      <c r="F4" s="57"/>
      <c r="G4" s="57"/>
      <c r="H4" s="57"/>
      <c r="I4" s="57"/>
      <c r="J4" s="57"/>
      <c r="K4" s="57"/>
      <c r="L4" s="54"/>
    </row>
    <row r="5" spans="1:12" ht="15" customHeight="1">
      <c r="A5" s="54"/>
      <c r="B5" s="57"/>
      <c r="C5" s="57"/>
      <c r="D5" s="57"/>
      <c r="E5" s="57"/>
      <c r="F5" s="57"/>
      <c r="G5" s="57"/>
      <c r="H5" s="57"/>
      <c r="I5" s="57"/>
      <c r="J5" s="57"/>
      <c r="K5" s="57"/>
      <c r="L5" s="54"/>
    </row>
    <row r="6" spans="1:11" ht="15" customHeight="1">
      <c r="A6" s="54"/>
      <c r="B6" s="58" t="s">
        <v>67</v>
      </c>
      <c r="C6" s="59" t="s">
        <v>68</v>
      </c>
      <c r="D6" s="60"/>
      <c r="E6" s="61"/>
      <c r="F6" s="62" t="s">
        <v>5</v>
      </c>
      <c r="G6" s="63" t="s">
        <v>2</v>
      </c>
      <c r="H6" s="99" t="s">
        <v>108</v>
      </c>
      <c r="I6" s="100"/>
      <c r="J6" s="63" t="s">
        <v>2</v>
      </c>
      <c r="K6" s="63" t="s">
        <v>2</v>
      </c>
    </row>
    <row r="7" spans="1:11" ht="15" customHeight="1">
      <c r="A7" s="54"/>
      <c r="B7" s="64" t="s">
        <v>88</v>
      </c>
      <c r="C7" s="65" t="s">
        <v>0</v>
      </c>
      <c r="D7" s="65" t="s">
        <v>1</v>
      </c>
      <c r="E7" s="65" t="s">
        <v>3</v>
      </c>
      <c r="F7" s="65"/>
      <c r="G7" s="65" t="s">
        <v>4</v>
      </c>
      <c r="H7" s="65" t="s">
        <v>109</v>
      </c>
      <c r="I7" s="101" t="s">
        <v>107</v>
      </c>
      <c r="J7" s="65" t="s">
        <v>6</v>
      </c>
      <c r="K7" s="65" t="s">
        <v>111</v>
      </c>
    </row>
    <row r="8" spans="1:11" ht="15" customHeight="1">
      <c r="A8" s="54"/>
      <c r="B8" s="66" t="s">
        <v>8</v>
      </c>
      <c r="C8" s="67">
        <f>'月報(日本人)'!C8+'月報(外国人) '!C8</f>
        <v>465487</v>
      </c>
      <c r="D8" s="67">
        <f>'月報(日本人)'!D8+'月報(外国人) '!D8</f>
        <v>517832</v>
      </c>
      <c r="E8" s="67">
        <f>'月報(日本人)'!E8+'月報(外国人) '!E8</f>
        <v>983319</v>
      </c>
      <c r="F8" s="67">
        <f>'月報(日本人)'!F8+'月報(外国人) '!F8</f>
        <v>472225</v>
      </c>
      <c r="G8" s="67">
        <f>'月報(日本人)'!G8+'月報(外国人) '!G8</f>
        <v>982763</v>
      </c>
      <c r="H8" s="67">
        <v>473542</v>
      </c>
      <c r="I8" s="68">
        <v>1786</v>
      </c>
      <c r="J8" s="67">
        <f>SUM(J9:J15)</f>
        <v>556</v>
      </c>
      <c r="K8" s="67">
        <f aca="true" t="shared" si="0" ref="K8:K39">F8-H8</f>
        <v>-1317</v>
      </c>
    </row>
    <row r="9" spans="1:11" ht="15" customHeight="1">
      <c r="A9" s="54"/>
      <c r="B9" s="70" t="s">
        <v>9</v>
      </c>
      <c r="C9" s="73">
        <f>'月報(日本人)'!C9+'月報(外国人) '!C9</f>
        <v>48661</v>
      </c>
      <c r="D9" s="73">
        <f>'月報(日本人)'!D9+'月報(外国人) '!D9</f>
        <v>56733</v>
      </c>
      <c r="E9" s="73">
        <f>'月報(日本人)'!E9+'月報(外国人) '!E9</f>
        <v>105394</v>
      </c>
      <c r="F9" s="73">
        <f>'月報(日本人)'!F9+'月報(外国人) '!F9</f>
        <v>51174</v>
      </c>
      <c r="G9" s="73">
        <f>'月報(日本人)'!G9+'月報(外国人) '!G9</f>
        <v>105533</v>
      </c>
      <c r="H9" s="73">
        <v>51447</v>
      </c>
      <c r="I9" s="87">
        <v>170</v>
      </c>
      <c r="J9" s="73">
        <f>'月報(日本人)'!I9+'月報(外国人) '!I9</f>
        <v>-139</v>
      </c>
      <c r="K9" s="73">
        <f t="shared" si="0"/>
        <v>-273</v>
      </c>
    </row>
    <row r="10" spans="1:12" ht="15" customHeight="1">
      <c r="A10" s="54"/>
      <c r="B10" s="75" t="s">
        <v>12</v>
      </c>
      <c r="C10" s="76">
        <f>'月報(日本人)'!C10+'月報(外国人) '!C10</f>
        <v>40666</v>
      </c>
      <c r="D10" s="76">
        <f>'月報(日本人)'!D10+'月報(外国人) '!D10</f>
        <v>45201</v>
      </c>
      <c r="E10" s="76">
        <f>'月報(日本人)'!E10+'月報(外国人) '!E10</f>
        <v>85867</v>
      </c>
      <c r="F10" s="76">
        <f>'月報(日本人)'!F10+'月報(外国人) '!F10</f>
        <v>39310</v>
      </c>
      <c r="G10" s="76">
        <f>'月報(日本人)'!G10+'月報(外国人) '!G10</f>
        <v>85951</v>
      </c>
      <c r="H10" s="76">
        <v>39499</v>
      </c>
      <c r="I10" s="77">
        <v>129</v>
      </c>
      <c r="J10" s="76">
        <f>'月報(日本人)'!I10+'月報(外国人) '!I10</f>
        <v>-84</v>
      </c>
      <c r="K10" s="76">
        <f t="shared" si="0"/>
        <v>-189</v>
      </c>
      <c r="L10" s="79"/>
    </row>
    <row r="11" spans="1:11" ht="15" customHeight="1">
      <c r="A11" s="54"/>
      <c r="B11" s="75" t="s">
        <v>71</v>
      </c>
      <c r="C11" s="76">
        <f>'月報(日本人)'!C11+'月報(外国人) '!C11</f>
        <v>28851</v>
      </c>
      <c r="D11" s="76">
        <f>'月報(日本人)'!D11+'月報(外国人) '!D11</f>
        <v>31365</v>
      </c>
      <c r="E11" s="76">
        <f>'月報(日本人)'!E11+'月報(外国人) '!E11</f>
        <v>60216</v>
      </c>
      <c r="F11" s="76">
        <f>'月報(日本人)'!F11+'月報(外国人) '!F11</f>
        <v>29851</v>
      </c>
      <c r="G11" s="76">
        <f>'月報(日本人)'!G11+'月報(外国人) '!G11</f>
        <v>60179</v>
      </c>
      <c r="H11" s="76">
        <v>29878</v>
      </c>
      <c r="I11" s="77">
        <v>95</v>
      </c>
      <c r="J11" s="76">
        <f>'月報(日本人)'!I11+'月報(外国人) '!I11</f>
        <v>37</v>
      </c>
      <c r="K11" s="76">
        <f t="shared" si="0"/>
        <v>-27</v>
      </c>
    </row>
    <row r="12" spans="1:11" ht="15" customHeight="1">
      <c r="A12" s="54"/>
      <c r="B12" s="75" t="s">
        <v>10</v>
      </c>
      <c r="C12" s="76">
        <f>'月報(日本人)'!C12+'月報(外国人) '!C12</f>
        <v>85745</v>
      </c>
      <c r="D12" s="76">
        <f>'月報(日本人)'!D12+'月報(外国人) '!D12</f>
        <v>95909</v>
      </c>
      <c r="E12" s="76">
        <f>'月報(日本人)'!E12+'月報(外国人) '!E12</f>
        <v>181654</v>
      </c>
      <c r="F12" s="76">
        <f>'月報(日本人)'!F12+'月報(外国人) '!F12</f>
        <v>97417</v>
      </c>
      <c r="G12" s="76">
        <f>'月報(日本人)'!G12+'月報(外国人) '!G12</f>
        <v>181337</v>
      </c>
      <c r="H12" s="76">
        <v>97907</v>
      </c>
      <c r="I12" s="77">
        <v>556</v>
      </c>
      <c r="J12" s="76">
        <f>'月報(日本人)'!I12+'月報(外国人) '!I12</f>
        <v>317</v>
      </c>
      <c r="K12" s="76">
        <f t="shared" si="0"/>
        <v>-490</v>
      </c>
    </row>
    <row r="13" spans="1:11" ht="15" customHeight="1">
      <c r="A13" s="54"/>
      <c r="B13" s="75" t="s">
        <v>11</v>
      </c>
      <c r="C13" s="76">
        <f>'月報(日本人)'!C13+'月報(外国人) '!C13</f>
        <v>104212</v>
      </c>
      <c r="D13" s="76">
        <f>'月報(日本人)'!D13+'月報(外国人) '!D13</f>
        <v>113312</v>
      </c>
      <c r="E13" s="76">
        <f>'月報(日本人)'!E13+'月報(外国人) '!E13</f>
        <v>217524</v>
      </c>
      <c r="F13" s="76">
        <f>'月報(日本人)'!F13+'月報(外国人) '!F13</f>
        <v>98719</v>
      </c>
      <c r="G13" s="76">
        <f>'月報(日本人)'!G13+'月報(外国人) '!G13</f>
        <v>217272</v>
      </c>
      <c r="H13" s="76">
        <v>98694</v>
      </c>
      <c r="I13" s="77">
        <v>327</v>
      </c>
      <c r="J13" s="76">
        <f>'月報(日本人)'!I13+'月報(外国人) '!I13</f>
        <v>252</v>
      </c>
      <c r="K13" s="76">
        <f t="shared" si="0"/>
        <v>25</v>
      </c>
    </row>
    <row r="14" spans="1:11" ht="15" customHeight="1">
      <c r="A14" s="54"/>
      <c r="B14" s="75" t="s">
        <v>13</v>
      </c>
      <c r="C14" s="76">
        <f>'月報(日本人)'!C14+'月報(外国人) '!C14</f>
        <v>33487</v>
      </c>
      <c r="D14" s="76">
        <f>'月報(日本人)'!D14+'月報(外国人) '!D14</f>
        <v>38312</v>
      </c>
      <c r="E14" s="76">
        <f>'月報(日本人)'!E14+'月報(外国人) '!E14</f>
        <v>71799</v>
      </c>
      <c r="F14" s="76">
        <f>'月報(日本人)'!F14+'月報(外国人) '!F14</f>
        <v>35960</v>
      </c>
      <c r="G14" s="76">
        <f>'月報(日本人)'!G14+'月報(外国人) '!G14</f>
        <v>71816</v>
      </c>
      <c r="H14" s="76">
        <v>36125</v>
      </c>
      <c r="I14" s="77">
        <v>122</v>
      </c>
      <c r="J14" s="76">
        <f>'月報(日本人)'!I14+'月報(外国人) '!I14</f>
        <v>-17</v>
      </c>
      <c r="K14" s="76">
        <f t="shared" si="0"/>
        <v>-165</v>
      </c>
    </row>
    <row r="15" spans="1:11" ht="15" customHeight="1">
      <c r="A15" s="54"/>
      <c r="B15" s="80" t="s">
        <v>14</v>
      </c>
      <c r="C15" s="83">
        <f>'月報(日本人)'!C15+'月報(外国人) '!C15</f>
        <v>123865</v>
      </c>
      <c r="D15" s="83">
        <f>'月報(日本人)'!D15+'月報(外国人) '!D15</f>
        <v>137000</v>
      </c>
      <c r="E15" s="83">
        <f>'月報(日本人)'!E15+'月報(外国人) '!E15</f>
        <v>260865</v>
      </c>
      <c r="F15" s="83">
        <f>'月報(日本人)'!F15+'月報(外国人) '!F15</f>
        <v>119794</v>
      </c>
      <c r="G15" s="83">
        <f>'月報(日本人)'!G15+'月報(外国人) '!G15</f>
        <v>260675</v>
      </c>
      <c r="H15" s="83">
        <v>119992</v>
      </c>
      <c r="I15" s="93">
        <v>387</v>
      </c>
      <c r="J15" s="83">
        <f>'月報(日本人)'!I15+'月報(外国人) '!I15</f>
        <v>190</v>
      </c>
      <c r="K15" s="83">
        <f t="shared" si="0"/>
        <v>-198</v>
      </c>
    </row>
    <row r="16" spans="1:11" ht="15" customHeight="1">
      <c r="A16" s="54"/>
      <c r="B16" s="66" t="s">
        <v>15</v>
      </c>
      <c r="C16" s="67">
        <f>'月報(日本人)'!C16+'月報(外国人) '!C16</f>
        <v>695594</v>
      </c>
      <c r="D16" s="67">
        <f>'月報(日本人)'!D16+'月報(外国人) '!D16</f>
        <v>769738</v>
      </c>
      <c r="E16" s="67">
        <f>'月報(日本人)'!E16+'月報(外国人) '!E16</f>
        <v>1465332</v>
      </c>
      <c r="F16" s="67">
        <f>'月報(日本人)'!F16+'月報(外国人) '!F16</f>
        <v>719120</v>
      </c>
      <c r="G16" s="67">
        <f>'月報(日本人)'!G16+'月報(外国人) '!G16</f>
        <v>1459411</v>
      </c>
      <c r="H16" s="67">
        <v>713892</v>
      </c>
      <c r="I16" s="68">
        <v>3745</v>
      </c>
      <c r="J16" s="67">
        <f>SUM(J17:J23)</f>
        <v>5921</v>
      </c>
      <c r="K16" s="67">
        <f t="shared" si="0"/>
        <v>5228</v>
      </c>
    </row>
    <row r="17" spans="1:11" ht="15" customHeight="1">
      <c r="A17" s="54"/>
      <c r="B17" s="70" t="s">
        <v>16</v>
      </c>
      <c r="C17" s="73">
        <f>'月報(日本人)'!C17+'月報(外国人) '!C17</f>
        <v>142602</v>
      </c>
      <c r="D17" s="73">
        <f>'月報(日本人)'!D17+'月報(外国人) '!D17</f>
        <v>150604</v>
      </c>
      <c r="E17" s="73">
        <f>'月報(日本人)'!E17+'月報(外国人) '!E17</f>
        <v>293206</v>
      </c>
      <c r="F17" s="73">
        <f>'月報(日本人)'!F17+'月報(外国人) '!F17</f>
        <v>137444</v>
      </c>
      <c r="G17" s="73">
        <f>'月報(日本人)'!G17+'月報(外国人) '!G17</f>
        <v>292165</v>
      </c>
      <c r="H17" s="73">
        <v>136435</v>
      </c>
      <c r="I17" s="87">
        <v>839</v>
      </c>
      <c r="J17" s="73">
        <f>'月報(日本人)'!I17+'月報(外国人) '!I17</f>
        <v>1041</v>
      </c>
      <c r="K17" s="73">
        <f t="shared" si="0"/>
        <v>1009</v>
      </c>
    </row>
    <row r="18" spans="1:11" ht="15" customHeight="1">
      <c r="A18" s="54"/>
      <c r="B18" s="75" t="s">
        <v>17</v>
      </c>
      <c r="C18" s="76">
        <f>'月報(日本人)'!C18+'月報(外国人) '!C18</f>
        <v>102343</v>
      </c>
      <c r="D18" s="76">
        <f>'月報(日本人)'!D18+'月報(外国人) '!D18</f>
        <v>107899</v>
      </c>
      <c r="E18" s="76">
        <f>'月報(日本人)'!E18+'月報(外国人) '!E18</f>
        <v>210242</v>
      </c>
      <c r="F18" s="76">
        <f>'月報(日本人)'!F18+'月報(外国人) '!F18</f>
        <v>120688</v>
      </c>
      <c r="G18" s="76">
        <f>'月報(日本人)'!G18+'月報(外国人) '!G18</f>
        <v>208824</v>
      </c>
      <c r="H18" s="76">
        <v>119418</v>
      </c>
      <c r="I18" s="77">
        <v>760</v>
      </c>
      <c r="J18" s="76">
        <f>'月報(日本人)'!I18+'月報(外国人) '!I18</f>
        <v>1418</v>
      </c>
      <c r="K18" s="76">
        <f t="shared" si="0"/>
        <v>1270</v>
      </c>
    </row>
    <row r="19" spans="1:11" ht="15" customHeight="1">
      <c r="A19" s="54"/>
      <c r="B19" s="75" t="s">
        <v>18</v>
      </c>
      <c r="C19" s="76">
        <f>'月報(日本人)'!C19+'月報(外国人) '!C19</f>
        <v>77889</v>
      </c>
      <c r="D19" s="76">
        <f>'月報(日本人)'!D19+'月報(外国人) '!D19</f>
        <v>97977</v>
      </c>
      <c r="E19" s="76">
        <f>'月報(日本人)'!E19+'月報(外国人) '!E19</f>
        <v>175866</v>
      </c>
      <c r="F19" s="76">
        <f>'月報(日本人)'!F19+'月報(外国人) '!F19</f>
        <v>101826</v>
      </c>
      <c r="G19" s="76">
        <f>'月報(日本人)'!G19+'月報(外国人) '!G19</f>
        <v>174628</v>
      </c>
      <c r="H19" s="76">
        <v>100751</v>
      </c>
      <c r="I19" s="77">
        <v>624</v>
      </c>
      <c r="J19" s="76">
        <f>'月報(日本人)'!I19+'月報(外国人) '!I19</f>
        <v>1238</v>
      </c>
      <c r="K19" s="76">
        <f t="shared" si="0"/>
        <v>1075</v>
      </c>
    </row>
    <row r="20" spans="1:11" ht="15" customHeight="1">
      <c r="A20" s="54"/>
      <c r="B20" s="75" t="s">
        <v>19</v>
      </c>
      <c r="C20" s="76">
        <f>'月報(日本人)'!C20+'月報(外国人) '!C20</f>
        <v>118815</v>
      </c>
      <c r="D20" s="76">
        <f>'月報(日本人)'!D20+'月報(外国人) '!D20</f>
        <v>133150</v>
      </c>
      <c r="E20" s="76">
        <f>'月報(日本人)'!E20+'月報(外国人) '!E20</f>
        <v>251965</v>
      </c>
      <c r="F20" s="76">
        <f>'月報(日本人)'!F20+'月報(外国人) '!F20</f>
        <v>119865</v>
      </c>
      <c r="G20" s="76">
        <f>'月報(日本人)'!G20+'月報(外国人) '!G20</f>
        <v>251426</v>
      </c>
      <c r="H20" s="76">
        <v>119269</v>
      </c>
      <c r="I20" s="77">
        <v>535</v>
      </c>
      <c r="J20" s="76">
        <f>'月報(日本人)'!I20+'月報(外国人) '!I20</f>
        <v>539</v>
      </c>
      <c r="K20" s="76">
        <f t="shared" si="0"/>
        <v>596</v>
      </c>
    </row>
    <row r="21" spans="1:11" ht="15" customHeight="1">
      <c r="A21" s="54"/>
      <c r="B21" s="75" t="s">
        <v>22</v>
      </c>
      <c r="C21" s="76">
        <f>'月報(日本人)'!C21+'月報(外国人) '!C21</f>
        <v>94476</v>
      </c>
      <c r="D21" s="76">
        <f>'月報(日本人)'!D21+'月報(外国人) '!D21</f>
        <v>103304</v>
      </c>
      <c r="E21" s="76">
        <f>'月報(日本人)'!E21+'月報(外国人) '!E21</f>
        <v>197780</v>
      </c>
      <c r="F21" s="76">
        <f>'月報(日本人)'!F21+'月報(外国人) '!F21</f>
        <v>85530</v>
      </c>
      <c r="G21" s="76">
        <f>'月報(日本人)'!G21+'月報(外国人) '!G21</f>
        <v>196839</v>
      </c>
      <c r="H21" s="76">
        <v>84909</v>
      </c>
      <c r="I21" s="77">
        <v>369</v>
      </c>
      <c r="J21" s="76">
        <f>'月報(日本人)'!I21+'月報(外国人) '!I21</f>
        <v>941</v>
      </c>
      <c r="K21" s="76">
        <f t="shared" si="0"/>
        <v>621</v>
      </c>
    </row>
    <row r="22" spans="1:11" ht="15" customHeight="1">
      <c r="A22" s="54"/>
      <c r="B22" s="75" t="s">
        <v>20</v>
      </c>
      <c r="C22" s="76">
        <f>'月報(日本人)'!C22+'月報(外国人) '!C22</f>
        <v>58125</v>
      </c>
      <c r="D22" s="76">
        <f>'月報(日本人)'!D22+'月報(外国人) '!D22</f>
        <v>64394</v>
      </c>
      <c r="E22" s="76">
        <f>'月報(日本人)'!E22+'月報(外国人) '!E22</f>
        <v>122519</v>
      </c>
      <c r="F22" s="76">
        <f>'月報(日本人)'!F22+'月報(外国人) '!F22</f>
        <v>58180</v>
      </c>
      <c r="G22" s="76">
        <f>'月報(日本人)'!G22+'月報(外国人) '!G22</f>
        <v>122170</v>
      </c>
      <c r="H22" s="76">
        <v>57826</v>
      </c>
      <c r="I22" s="77">
        <v>214</v>
      </c>
      <c r="J22" s="76">
        <f>'月報(日本人)'!I22+'月報(外国人) '!I22</f>
        <v>349</v>
      </c>
      <c r="K22" s="76">
        <f t="shared" si="0"/>
        <v>354</v>
      </c>
    </row>
    <row r="23" spans="1:11" ht="15" customHeight="1">
      <c r="A23" s="54"/>
      <c r="B23" s="80" t="s">
        <v>21</v>
      </c>
      <c r="C23" s="83">
        <f>'月報(日本人)'!C23+'月報(外国人) '!C23</f>
        <v>101344</v>
      </c>
      <c r="D23" s="83">
        <f>'月報(日本人)'!D23+'月報(外国人) '!D23</f>
        <v>112410</v>
      </c>
      <c r="E23" s="83">
        <f>'月報(日本人)'!E23+'月報(外国人) '!E23</f>
        <v>213754</v>
      </c>
      <c r="F23" s="83">
        <f>'月報(日本人)'!F23+'月報(外国人) '!F23</f>
        <v>95587</v>
      </c>
      <c r="G23" s="83">
        <f>'月報(日本人)'!G23+'月報(外国人) '!G23</f>
        <v>213359</v>
      </c>
      <c r="H23" s="83">
        <v>95284</v>
      </c>
      <c r="I23" s="93">
        <v>404</v>
      </c>
      <c r="J23" s="83">
        <f>'月報(日本人)'!I23+'月報(外国人) '!I23</f>
        <v>395</v>
      </c>
      <c r="K23" s="83">
        <f t="shared" si="0"/>
        <v>303</v>
      </c>
    </row>
    <row r="24" spans="1:11" ht="15" customHeight="1">
      <c r="A24" s="54"/>
      <c r="B24" s="66" t="s">
        <v>23</v>
      </c>
      <c r="C24" s="67">
        <f>'月報(日本人)'!C24+'月報(外国人) '!C24</f>
        <v>56471</v>
      </c>
      <c r="D24" s="67">
        <f>'月報(日本人)'!D24+'月報(外国人) '!D24</f>
        <v>66572</v>
      </c>
      <c r="E24" s="67">
        <f>'月報(日本人)'!E24+'月報(外国人) '!E24</f>
        <v>123043</v>
      </c>
      <c r="F24" s="67">
        <f>'月報(日本人)'!F24+'月報(外国人) '!F24</f>
        <v>57577</v>
      </c>
      <c r="G24" s="67">
        <f>'月報(日本人)'!G24+'月報(外国人) '!G24</f>
        <v>123109</v>
      </c>
      <c r="H24" s="67">
        <v>57473</v>
      </c>
      <c r="I24" s="68">
        <v>195</v>
      </c>
      <c r="J24" s="67">
        <f>'月報(日本人)'!I24+'月報(外国人) '!I24</f>
        <v>-66</v>
      </c>
      <c r="K24" s="67">
        <f t="shared" si="0"/>
        <v>104</v>
      </c>
    </row>
    <row r="25" spans="1:12" ht="15" customHeight="1">
      <c r="A25" s="54"/>
      <c r="B25" s="66" t="s">
        <v>24</v>
      </c>
      <c r="C25" s="67">
        <f>'月報(日本人)'!C25+'月報(外国人) '!C25</f>
        <v>144909</v>
      </c>
      <c r="D25" s="67">
        <f>'月報(日本人)'!D25+'月報(外国人) '!D25</f>
        <v>160790</v>
      </c>
      <c r="E25" s="67">
        <f>'月報(日本人)'!E25+'月報(外国人) '!E25</f>
        <v>305699</v>
      </c>
      <c r="F25" s="67">
        <f>'月報(日本人)'!F25+'月報(外国人) '!F25</f>
        <v>126331</v>
      </c>
      <c r="G25" s="67">
        <f>'月報(日本人)'!G25+'月報(外国人) '!G25</f>
        <v>304831</v>
      </c>
      <c r="H25" s="67">
        <v>125305</v>
      </c>
      <c r="I25" s="68">
        <v>724</v>
      </c>
      <c r="J25" s="67">
        <f>'月報(日本人)'!I25+'月報(外国人) '!I25</f>
        <v>868</v>
      </c>
      <c r="K25" s="67">
        <f t="shared" si="0"/>
        <v>1026</v>
      </c>
      <c r="L25" s="85"/>
    </row>
    <row r="26" spans="1:11" ht="15" customHeight="1">
      <c r="A26" s="54"/>
      <c r="B26" s="66" t="s">
        <v>25</v>
      </c>
      <c r="C26" s="67">
        <f>'月報(日本人)'!C26+'月報(外国人) '!C26</f>
        <v>27465</v>
      </c>
      <c r="D26" s="67">
        <f>'月報(日本人)'!D26+'月報(外国人) '!D26</f>
        <v>31081</v>
      </c>
      <c r="E26" s="67">
        <f>'月報(日本人)'!E26+'月報(外国人) '!E26</f>
        <v>58546</v>
      </c>
      <c r="F26" s="67">
        <f>'月報(日本人)'!F26+'月報(外国人) '!F26</f>
        <v>26423</v>
      </c>
      <c r="G26" s="67">
        <f>'月報(日本人)'!G26+'月報(外国人) '!G26</f>
        <v>58574</v>
      </c>
      <c r="H26" s="67">
        <v>26347</v>
      </c>
      <c r="I26" s="68">
        <v>0</v>
      </c>
      <c r="J26" s="67">
        <f>'月報(日本人)'!I26+'月報(外国人) '!I26</f>
        <v>-28</v>
      </c>
      <c r="K26" s="67">
        <f t="shared" si="0"/>
        <v>76</v>
      </c>
    </row>
    <row r="27" spans="1:12" ht="15" customHeight="1">
      <c r="A27" s="54"/>
      <c r="B27" s="66" t="s">
        <v>26</v>
      </c>
      <c r="C27" s="67">
        <f>'月報(日本人)'!C27+'月報(外国人) '!C27</f>
        <v>62359</v>
      </c>
      <c r="D27" s="67">
        <f>'月報(日本人)'!D27+'月報(外国人) '!D27</f>
        <v>69462</v>
      </c>
      <c r="E27" s="67">
        <f>'月報(日本人)'!E27+'月報(外国人) '!E27</f>
        <v>131821</v>
      </c>
      <c r="F27" s="67">
        <f>'月報(日本人)'!F27+'月報(外国人) '!F27</f>
        <v>59974</v>
      </c>
      <c r="G27" s="67">
        <f>'月報(日本人)'!G27+'月報(外国人) '!G27</f>
        <v>131627</v>
      </c>
      <c r="H27" s="67">
        <v>59669</v>
      </c>
      <c r="I27" s="68">
        <v>238</v>
      </c>
      <c r="J27" s="67">
        <f>'月報(日本人)'!I27+'月報(外国人) '!I27</f>
        <v>194</v>
      </c>
      <c r="K27" s="67">
        <f t="shared" si="0"/>
        <v>305</v>
      </c>
      <c r="L27" s="85"/>
    </row>
    <row r="28" spans="1:11" ht="15" customHeight="1">
      <c r="A28" s="54"/>
      <c r="B28" s="66" t="s">
        <v>27</v>
      </c>
      <c r="C28" s="67">
        <f>'月報(日本人)'!C28+'月報(外国人) '!C28</f>
        <v>23272</v>
      </c>
      <c r="D28" s="67">
        <f>'月報(日本人)'!D28+'月報(外国人) '!D28</f>
        <v>27040</v>
      </c>
      <c r="E28" s="67">
        <f>'月報(日本人)'!E28+'月報(外国人) '!E28</f>
        <v>50312</v>
      </c>
      <c r="F28" s="67">
        <f>'月報(日本人)'!F28+'月報(外国人) '!F28</f>
        <v>24340</v>
      </c>
      <c r="G28" s="67">
        <f>'月報(日本人)'!G28+'月報(外国人) '!G28</f>
        <v>50317</v>
      </c>
      <c r="H28" s="67">
        <v>24292</v>
      </c>
      <c r="I28" s="68">
        <v>89</v>
      </c>
      <c r="J28" s="67">
        <f>'月報(日本人)'!I28+'月報(外国人) '!I28</f>
        <v>-5</v>
      </c>
      <c r="K28" s="67">
        <f t="shared" si="0"/>
        <v>48</v>
      </c>
    </row>
    <row r="29" spans="1:11" ht="15" customHeight="1">
      <c r="A29" s="54"/>
      <c r="B29" s="66" t="s">
        <v>28</v>
      </c>
      <c r="C29" s="67">
        <f>'月報(日本人)'!C29+'月報(外国人) '!C29</f>
        <v>33450</v>
      </c>
      <c r="D29" s="67">
        <f>'月報(日本人)'!D29+'月報(外国人) '!D29</f>
        <v>37225</v>
      </c>
      <c r="E29" s="67">
        <f>'月報(日本人)'!E29+'月報(外国人) '!E29</f>
        <v>70675</v>
      </c>
      <c r="F29" s="67">
        <f>'月報(日本人)'!F29+'月報(外国人) '!F29</f>
        <v>24900</v>
      </c>
      <c r="G29" s="67">
        <f>'月報(日本人)'!G29+'月報(外国人) '!G29</f>
        <v>70757</v>
      </c>
      <c r="H29" s="67">
        <v>25059</v>
      </c>
      <c r="I29" s="68">
        <v>0</v>
      </c>
      <c r="J29" s="67">
        <f>'月報(日本人)'!I29+'月報(外国人) '!I29</f>
        <v>-82</v>
      </c>
      <c r="K29" s="67">
        <f t="shared" si="0"/>
        <v>-159</v>
      </c>
    </row>
    <row r="30" spans="1:12" ht="15" customHeight="1">
      <c r="A30" s="54"/>
      <c r="B30" s="66" t="s">
        <v>29</v>
      </c>
      <c r="C30" s="67">
        <f>'月報(日本人)'!C30+'月報(外国人) '!C30</f>
        <v>32215</v>
      </c>
      <c r="D30" s="67">
        <f>'月報(日本人)'!D30+'月報(外国人) '!D30</f>
        <v>36206</v>
      </c>
      <c r="E30" s="67">
        <f>'月報(日本人)'!E30+'月報(外国人) '!E30</f>
        <v>68421</v>
      </c>
      <c r="F30" s="67">
        <f>'月報(日本人)'!F30+'月報(外国人) '!F30</f>
        <v>24191</v>
      </c>
      <c r="G30" s="67">
        <f>'月報(日本人)'!G30+'月報(外国人) '!G30</f>
        <v>68576</v>
      </c>
      <c r="H30" s="67">
        <v>24143</v>
      </c>
      <c r="I30" s="68">
        <v>108</v>
      </c>
      <c r="J30" s="67">
        <f>'月報(日本人)'!I30+'月報(外国人) '!I30</f>
        <v>-155</v>
      </c>
      <c r="K30" s="67">
        <f t="shared" si="0"/>
        <v>48</v>
      </c>
      <c r="L30" s="85"/>
    </row>
    <row r="31" spans="1:12" ht="15" customHeight="1">
      <c r="A31" s="54"/>
      <c r="B31" s="66" t="s">
        <v>30</v>
      </c>
      <c r="C31" s="67">
        <f>'月報(日本人)'!C31+'月報(外国人) '!C31</f>
        <v>23482</v>
      </c>
      <c r="D31" s="67">
        <f>'月報(日本人)'!D31+'月報(外国人) '!D31</f>
        <v>25616</v>
      </c>
      <c r="E31" s="67">
        <f>'月報(日本人)'!E31+'月報(外国人) '!E31</f>
        <v>49098</v>
      </c>
      <c r="F31" s="67">
        <f>'月報(日本人)'!F31+'月報(外国人) '!F31</f>
        <v>17835</v>
      </c>
      <c r="G31" s="67">
        <f>'月報(日本人)'!G31+'月報(外国人) '!G31</f>
        <v>49135</v>
      </c>
      <c r="H31" s="67">
        <v>17867</v>
      </c>
      <c r="I31" s="68">
        <v>65</v>
      </c>
      <c r="J31" s="67">
        <f>'月報(日本人)'!I31+'月報(外国人) '!I31</f>
        <v>-37</v>
      </c>
      <c r="K31" s="67">
        <f t="shared" si="0"/>
        <v>-32</v>
      </c>
      <c r="L31" s="85"/>
    </row>
    <row r="32" spans="1:11" ht="15" customHeight="1">
      <c r="A32" s="54"/>
      <c r="B32" s="66" t="s">
        <v>31</v>
      </c>
      <c r="C32" s="67">
        <f>'月報(日本人)'!C32+'月報(外国人) '!C32</f>
        <v>17684</v>
      </c>
      <c r="D32" s="67">
        <f>'月報(日本人)'!D32+'月報(外国人) '!D32</f>
        <v>19389</v>
      </c>
      <c r="E32" s="67">
        <f>'月報(日本人)'!E32+'月報(外国人) '!E32</f>
        <v>37073</v>
      </c>
      <c r="F32" s="67">
        <f>'月報(日本人)'!F32+'月報(外国人) '!F32</f>
        <v>13298</v>
      </c>
      <c r="G32" s="67">
        <f>'月報(日本人)'!G32+'月報(外国人) '!G32</f>
        <v>37106</v>
      </c>
      <c r="H32" s="67">
        <v>13277</v>
      </c>
      <c r="I32" s="68">
        <v>27</v>
      </c>
      <c r="J32" s="67">
        <f>'月報(日本人)'!I32+'月報(外国人) '!I32</f>
        <v>-33</v>
      </c>
      <c r="K32" s="67">
        <f t="shared" si="0"/>
        <v>21</v>
      </c>
    </row>
    <row r="33" spans="1:11" ht="15" customHeight="1">
      <c r="A33" s="54"/>
      <c r="B33" s="66" t="s">
        <v>32</v>
      </c>
      <c r="C33" s="67">
        <f>'月報(日本人)'!C33+'月報(外国人) '!C33</f>
        <v>34705</v>
      </c>
      <c r="D33" s="67">
        <f>'月報(日本人)'!D33+'月報(外国人) '!D33</f>
        <v>37978</v>
      </c>
      <c r="E33" s="67">
        <f>'月報(日本人)'!E33+'月報(外国人) '!E33</f>
        <v>72683</v>
      </c>
      <c r="F33" s="67">
        <f>'月報(日本人)'!F33+'月報(外国人) '!F33</f>
        <v>30253</v>
      </c>
      <c r="G33" s="67">
        <f>'月報(日本人)'!G33+'月報(外国人) '!G33</f>
        <v>72646</v>
      </c>
      <c r="H33" s="67">
        <v>30213</v>
      </c>
      <c r="I33" s="68">
        <v>136</v>
      </c>
      <c r="J33" s="67">
        <f>'月報(日本人)'!I33+'月報(外国人) '!I33</f>
        <v>37</v>
      </c>
      <c r="K33" s="67">
        <f t="shared" si="0"/>
        <v>40</v>
      </c>
    </row>
    <row r="34" spans="1:11" ht="15" customHeight="1">
      <c r="A34" s="54"/>
      <c r="B34" s="66" t="s">
        <v>33</v>
      </c>
      <c r="C34" s="67">
        <f>'月報(日本人)'!C34+'月報(外国人) '!C34</f>
        <v>12796</v>
      </c>
      <c r="D34" s="67">
        <f>'月報(日本人)'!D34+'月報(外国人) '!D34</f>
        <v>14527</v>
      </c>
      <c r="E34" s="67">
        <f>'月報(日本人)'!E34+'月報(外国人) '!E34</f>
        <v>27323</v>
      </c>
      <c r="F34" s="67">
        <f>'月報(日本人)'!F34+'月報(外国人) '!F34</f>
        <v>11804</v>
      </c>
      <c r="G34" s="67">
        <f>'月報(日本人)'!G34+'月報(外国人) '!G34</f>
        <v>27371</v>
      </c>
      <c r="H34" s="67">
        <v>11818</v>
      </c>
      <c r="I34" s="68">
        <v>23</v>
      </c>
      <c r="J34" s="67">
        <f>'月報(日本人)'!I34+'月報(外国人) '!I34</f>
        <v>-48</v>
      </c>
      <c r="K34" s="67">
        <f t="shared" si="0"/>
        <v>-14</v>
      </c>
    </row>
    <row r="35" spans="1:11" ht="15" customHeight="1">
      <c r="A35" s="54"/>
      <c r="B35" s="66" t="s">
        <v>34</v>
      </c>
      <c r="C35" s="67">
        <f>'月報(日本人)'!C35+'月報(外国人) '!C35</f>
        <v>20708</v>
      </c>
      <c r="D35" s="67">
        <f>'月報(日本人)'!D35+'月報(外国人) '!D35</f>
        <v>23767</v>
      </c>
      <c r="E35" s="67">
        <f>'月報(日本人)'!E35+'月報(外国人) '!E35</f>
        <v>44475</v>
      </c>
      <c r="F35" s="67">
        <f>'月報(日本人)'!F35+'月報(外国人) '!F35</f>
        <v>20366</v>
      </c>
      <c r="G35" s="67">
        <f>'月報(日本人)'!G35+'月報(外国人) '!G35</f>
        <v>44569</v>
      </c>
      <c r="H35" s="67">
        <v>20402</v>
      </c>
      <c r="I35" s="68">
        <v>64</v>
      </c>
      <c r="J35" s="67">
        <f>'月報(日本人)'!I35+'月報(外国人) '!I35</f>
        <v>-94</v>
      </c>
      <c r="K35" s="67">
        <f t="shared" si="0"/>
        <v>-36</v>
      </c>
    </row>
    <row r="36" spans="1:11" ht="15" customHeight="1">
      <c r="A36" s="54"/>
      <c r="B36" s="66" t="s">
        <v>35</v>
      </c>
      <c r="C36" s="67">
        <f>'月報(日本人)'!C36+'月報(外国人) '!C36</f>
        <v>28272</v>
      </c>
      <c r="D36" s="67">
        <f>'月報(日本人)'!D36+'月報(外国人) '!D36</f>
        <v>31147</v>
      </c>
      <c r="E36" s="67">
        <f>'月報(日本人)'!E36+'月報(外国人) '!E36</f>
        <v>59419</v>
      </c>
      <c r="F36" s="67">
        <f>'月報(日本人)'!F36+'月報(外国人) '!F36</f>
        <v>22587</v>
      </c>
      <c r="G36" s="67">
        <f>'月報(日本人)'!G36+'月報(外国人) '!G36</f>
        <v>59303</v>
      </c>
      <c r="H36" s="67">
        <v>22444</v>
      </c>
      <c r="I36" s="68">
        <v>64</v>
      </c>
      <c r="J36" s="67">
        <f>'月報(日本人)'!I36+'月報(外国人) '!I36</f>
        <v>116</v>
      </c>
      <c r="K36" s="67">
        <f t="shared" si="0"/>
        <v>143</v>
      </c>
    </row>
    <row r="37" spans="1:11" ht="15" customHeight="1">
      <c r="A37" s="54"/>
      <c r="B37" s="66" t="s">
        <v>36</v>
      </c>
      <c r="C37" s="67">
        <f>'月報(日本人)'!C37+'月報(外国人) '!C37</f>
        <v>48887</v>
      </c>
      <c r="D37" s="67">
        <f>'月報(日本人)'!D37+'月報(外国人) '!D37</f>
        <v>53410</v>
      </c>
      <c r="E37" s="67">
        <f>'月報(日本人)'!E37+'月報(外国人) '!E37</f>
        <v>102297</v>
      </c>
      <c r="F37" s="67">
        <f>'月報(日本人)'!F37+'月報(外国人) '!F37</f>
        <v>41883</v>
      </c>
      <c r="G37" s="67">
        <f>'月報(日本人)'!G37+'月報(外国人) '!G37</f>
        <v>102097</v>
      </c>
      <c r="H37" s="67">
        <v>41701</v>
      </c>
      <c r="I37" s="68">
        <v>155</v>
      </c>
      <c r="J37" s="67">
        <f>'月報(日本人)'!I37+'月報(外国人) '!I37</f>
        <v>200</v>
      </c>
      <c r="K37" s="67">
        <f t="shared" si="0"/>
        <v>182</v>
      </c>
    </row>
    <row r="38" spans="1:11" ht="15" customHeight="1">
      <c r="A38" s="54"/>
      <c r="B38" s="66" t="s">
        <v>37</v>
      </c>
      <c r="C38" s="67">
        <f>'月報(日本人)'!C38+'月報(外国人) '!C38</f>
        <v>54165</v>
      </c>
      <c r="D38" s="67">
        <f>'月報(日本人)'!D38+'月報(外国人) '!D38</f>
        <v>57291</v>
      </c>
      <c r="E38" s="67">
        <f>'月報(日本人)'!E38+'月報(外国人) '!E38</f>
        <v>111456</v>
      </c>
      <c r="F38" s="67">
        <f>'月報(日本人)'!F38+'月報(外国人) '!F38</f>
        <v>45765</v>
      </c>
      <c r="G38" s="67">
        <f>'月報(日本人)'!G38+'月報(外国人) '!G38</f>
        <v>111045</v>
      </c>
      <c r="H38" s="67">
        <v>45405</v>
      </c>
      <c r="I38" s="68">
        <v>183</v>
      </c>
      <c r="J38" s="67">
        <f>'月報(日本人)'!I38+'月報(外国人) '!I38</f>
        <v>411</v>
      </c>
      <c r="K38" s="67">
        <f t="shared" si="0"/>
        <v>360</v>
      </c>
    </row>
    <row r="39" spans="1:11" ht="15" customHeight="1">
      <c r="A39" s="54"/>
      <c r="B39" s="66" t="s">
        <v>38</v>
      </c>
      <c r="C39" s="67">
        <f>'月報(日本人)'!C39+'月報(外国人) '!C39</f>
        <v>47334</v>
      </c>
      <c r="D39" s="67">
        <f>'月報(日本人)'!D39+'月報(外国人) '!D39</f>
        <v>51010</v>
      </c>
      <c r="E39" s="67">
        <f>'月報(日本人)'!E39+'月報(外国人) '!E39</f>
        <v>98344</v>
      </c>
      <c r="F39" s="67">
        <f>'月報(日本人)'!F39+'月報(外国人) '!F39</f>
        <v>41066</v>
      </c>
      <c r="G39" s="67">
        <f>'月報(日本人)'!G39+'月報(外国人) '!G39</f>
        <v>98237</v>
      </c>
      <c r="H39" s="67">
        <v>40863</v>
      </c>
      <c r="I39" s="68">
        <v>149</v>
      </c>
      <c r="J39" s="67">
        <f>'月報(日本人)'!I39+'月報(外国人) '!I39</f>
        <v>107</v>
      </c>
      <c r="K39" s="67">
        <f t="shared" si="0"/>
        <v>203</v>
      </c>
    </row>
    <row r="40" spans="1:11" ht="15" customHeight="1">
      <c r="A40" s="54"/>
      <c r="B40" s="66" t="s">
        <v>69</v>
      </c>
      <c r="C40" s="67">
        <f>'月報(日本人)'!C40+'月報(外国人) '!C40</f>
        <v>45799</v>
      </c>
      <c r="D40" s="67">
        <f>'月報(日本人)'!D40+'月報(外国人) '!D40</f>
        <v>50621</v>
      </c>
      <c r="E40" s="67">
        <f>'月報(日本人)'!E40+'月報(外国人) '!E40</f>
        <v>96420</v>
      </c>
      <c r="F40" s="67">
        <f>'月報(日本人)'!F40+'月報(外国人) '!F40</f>
        <v>39812</v>
      </c>
      <c r="G40" s="67">
        <f>'月報(日本人)'!G40+'月報(外国人) '!G40</f>
        <v>96281</v>
      </c>
      <c r="H40" s="67">
        <v>39649</v>
      </c>
      <c r="I40" s="68">
        <v>142</v>
      </c>
      <c r="J40" s="67">
        <f>'月報(日本人)'!I40+'月報(外国人) '!I40</f>
        <v>139</v>
      </c>
      <c r="K40" s="67">
        <f aca="true" t="shared" si="1" ref="K40:K71">F40-H40</f>
        <v>163</v>
      </c>
    </row>
    <row r="41" spans="1:11" ht="15" customHeight="1">
      <c r="A41" s="54"/>
      <c r="B41" s="66" t="s">
        <v>39</v>
      </c>
      <c r="C41" s="67">
        <f>'月報(日本人)'!C41+'月報(外国人) '!C41</f>
        <v>33829</v>
      </c>
      <c r="D41" s="67">
        <f>'月報(日本人)'!D41+'月報(外国人) '!D41</f>
        <v>37064</v>
      </c>
      <c r="E41" s="67">
        <f>'月報(日本人)'!E41+'月報(外国人) '!E41</f>
        <v>70893</v>
      </c>
      <c r="F41" s="67">
        <f>'月報(日本人)'!F41+'月報(外国人) '!F41</f>
        <v>29776</v>
      </c>
      <c r="G41" s="67">
        <f>'月報(日本人)'!G41+'月報(外国人) '!G41</f>
        <v>70688</v>
      </c>
      <c r="H41" s="67">
        <v>29622</v>
      </c>
      <c r="I41" s="68">
        <v>105</v>
      </c>
      <c r="J41" s="67">
        <f>'月報(日本人)'!I41+'月報(外国人) '!I41</f>
        <v>205</v>
      </c>
      <c r="K41" s="67">
        <f t="shared" si="1"/>
        <v>154</v>
      </c>
    </row>
    <row r="42" spans="1:11" ht="15" customHeight="1">
      <c r="A42" s="54"/>
      <c r="B42" s="66" t="s">
        <v>40</v>
      </c>
      <c r="C42" s="67">
        <f>'月報(日本人)'!C42+'月報(外国人) '!C42</f>
        <v>28363</v>
      </c>
      <c r="D42" s="67">
        <f>'月報(日本人)'!D42+'月報(外国人) '!D42</f>
        <v>30659</v>
      </c>
      <c r="E42" s="67">
        <f>'月報(日本人)'!E42+'月報(外国人) '!E42</f>
        <v>59022</v>
      </c>
      <c r="F42" s="67">
        <f>'月報(日本人)'!F42+'月報(外国人) '!F42</f>
        <v>23705</v>
      </c>
      <c r="G42" s="67">
        <f>'月報(日本人)'!G42+'月報(外国人) '!G42</f>
        <v>58941</v>
      </c>
      <c r="H42" s="67">
        <v>23671</v>
      </c>
      <c r="I42" s="68">
        <v>91</v>
      </c>
      <c r="J42" s="67">
        <f>'月報(日本人)'!I42+'月報(外国人) '!I42</f>
        <v>81</v>
      </c>
      <c r="K42" s="67">
        <f t="shared" si="1"/>
        <v>34</v>
      </c>
    </row>
    <row r="43" spans="1:11" ht="15" customHeight="1">
      <c r="A43" s="54"/>
      <c r="B43" s="86" t="s">
        <v>89</v>
      </c>
      <c r="C43" s="67">
        <f>'月報(日本人)'!C43+'月報(外国人) '!C43</f>
        <v>26963</v>
      </c>
      <c r="D43" s="67">
        <f>'月報(日本人)'!D43+'月報(外国人) '!D43</f>
        <v>30466</v>
      </c>
      <c r="E43" s="67">
        <f>'月報(日本人)'!E43+'月報(外国人) '!E43</f>
        <v>57429</v>
      </c>
      <c r="F43" s="67">
        <f>'月報(日本人)'!F43+'月報(外国人) '!F43</f>
        <v>23288</v>
      </c>
      <c r="G43" s="67">
        <f>'月報(日本人)'!G43+'月報(外国人) '!G43</f>
        <v>57354</v>
      </c>
      <c r="H43" s="67">
        <v>23197</v>
      </c>
      <c r="I43" s="68">
        <v>69</v>
      </c>
      <c r="J43" s="67">
        <f>'月報(日本人)'!I43+'月報(外国人) '!I43</f>
        <v>75</v>
      </c>
      <c r="K43" s="67">
        <f t="shared" si="1"/>
        <v>91</v>
      </c>
    </row>
    <row r="44" spans="1:11" ht="15" customHeight="1">
      <c r="A44" s="54"/>
      <c r="B44" s="86" t="s">
        <v>90</v>
      </c>
      <c r="C44" s="67">
        <f>'月報(日本人)'!C44+'月報(外国人) '!C44</f>
        <v>14995</v>
      </c>
      <c r="D44" s="67">
        <f>'月報(日本人)'!D44+'月報(外国人) '!D44</f>
        <v>16873</v>
      </c>
      <c r="E44" s="67">
        <f>'月報(日本人)'!E44+'月報(外国人) '!E44</f>
        <v>31868</v>
      </c>
      <c r="F44" s="67">
        <f>'月報(日本人)'!F44+'月報(外国人) '!F44</f>
        <v>10799</v>
      </c>
      <c r="G44" s="67">
        <f>'月報(日本人)'!G44+'月報(外国人) '!G44</f>
        <v>31902</v>
      </c>
      <c r="H44" s="67">
        <v>10794</v>
      </c>
      <c r="I44" s="68">
        <v>67</v>
      </c>
      <c r="J44" s="67">
        <f>'月報(日本人)'!I44+'月報(外国人) '!I44</f>
        <v>-34</v>
      </c>
      <c r="K44" s="67">
        <f t="shared" si="1"/>
        <v>5</v>
      </c>
    </row>
    <row r="45" spans="1:11" ht="15" customHeight="1">
      <c r="A45" s="54"/>
      <c r="B45" s="66" t="s">
        <v>91</v>
      </c>
      <c r="C45" s="67">
        <f>'月報(日本人)'!C45+'月報(外国人) '!C45</f>
        <v>14109</v>
      </c>
      <c r="D45" s="67">
        <f>'月報(日本人)'!D45+'月報(外国人) '!D45</f>
        <v>15813</v>
      </c>
      <c r="E45" s="67">
        <f>'月報(日本人)'!E45+'月報(外国人) '!E45</f>
        <v>29922</v>
      </c>
      <c r="F45" s="67">
        <f>'月報(日本人)'!F45+'月報(外国人) '!F45</f>
        <v>13060</v>
      </c>
      <c r="G45" s="67">
        <f>'月報(日本人)'!G45+'月報(外国人) '!G45</f>
        <v>29897</v>
      </c>
      <c r="H45" s="67">
        <v>13032</v>
      </c>
      <c r="I45" s="68">
        <v>35</v>
      </c>
      <c r="J45" s="67">
        <f>'月報(日本人)'!I45+'月報(外国人) '!I45</f>
        <v>25</v>
      </c>
      <c r="K45" s="67">
        <f t="shared" si="1"/>
        <v>28</v>
      </c>
    </row>
    <row r="46" spans="1:11" ht="15" customHeight="1">
      <c r="A46" s="54"/>
      <c r="B46" s="66" t="s">
        <v>82</v>
      </c>
      <c r="C46" s="67">
        <f>'月報(日本人)'!C46+'月報(外国人) '!C46</f>
        <v>19571</v>
      </c>
      <c r="D46" s="67">
        <f>'月報(日本人)'!D46+'月報(外国人) '!D46</f>
        <v>22793</v>
      </c>
      <c r="E46" s="67">
        <f>'月報(日本人)'!E46+'月報(外国人) '!E46</f>
        <v>42364</v>
      </c>
      <c r="F46" s="67">
        <f>'月報(日本人)'!F46+'月報(外国人) '!F46</f>
        <v>19356</v>
      </c>
      <c r="G46" s="67">
        <f>'月報(日本人)'!G46+'月報(外国人) '!G46</f>
        <v>42444</v>
      </c>
      <c r="H46" s="67">
        <v>19423</v>
      </c>
      <c r="I46" s="68">
        <v>0</v>
      </c>
      <c r="J46" s="67">
        <f>'月報(日本人)'!I46+'月報(外国人) '!I46</f>
        <v>-80</v>
      </c>
      <c r="K46" s="67">
        <f t="shared" si="1"/>
        <v>-67</v>
      </c>
    </row>
    <row r="47" spans="1:11" ht="15" customHeight="1">
      <c r="A47" s="54"/>
      <c r="B47" s="66" t="s">
        <v>83</v>
      </c>
      <c r="C47" s="67">
        <f>'月報(日本人)'!C47+'月報(外国人) '!C47</f>
        <v>26881</v>
      </c>
      <c r="D47" s="67">
        <f>'月報(日本人)'!D47+'月報(外国人) '!D47</f>
        <v>30241</v>
      </c>
      <c r="E47" s="67">
        <f>'月報(日本人)'!E47+'月報(外国人) '!E47</f>
        <v>57122</v>
      </c>
      <c r="F47" s="67">
        <f>'月報(日本人)'!F47+'月報(外国人) '!F47</f>
        <v>20801</v>
      </c>
      <c r="G47" s="67">
        <f>'月報(日本人)'!G47+'月報(外国人) '!G47</f>
        <v>57149</v>
      </c>
      <c r="H47" s="67">
        <v>20749</v>
      </c>
      <c r="I47" s="68">
        <v>0</v>
      </c>
      <c r="J47" s="67">
        <f>'月報(日本人)'!I47+'月報(外国人) '!I47</f>
        <v>-27</v>
      </c>
      <c r="K47" s="67">
        <f t="shared" si="1"/>
        <v>52</v>
      </c>
    </row>
    <row r="48" spans="1:12" ht="15" customHeight="1">
      <c r="A48" s="54"/>
      <c r="B48" s="66" t="s">
        <v>84</v>
      </c>
      <c r="C48" s="67">
        <f>'月報(日本人)'!C48+'月報(外国人) '!C48</f>
        <v>18972</v>
      </c>
      <c r="D48" s="67">
        <f>'月報(日本人)'!D48+'月報(外国人) '!D48</f>
        <v>21514</v>
      </c>
      <c r="E48" s="67">
        <f>'月報(日本人)'!E48+'月報(外国人) '!E48</f>
        <v>40486</v>
      </c>
      <c r="F48" s="67">
        <f>'月報(日本人)'!F48+'月報(外国人) '!F48</f>
        <v>14131</v>
      </c>
      <c r="G48" s="67">
        <f>'月報(日本人)'!G48+'月報(外国人) '!G48</f>
        <v>40572</v>
      </c>
      <c r="H48" s="67">
        <v>14126</v>
      </c>
      <c r="I48" s="68">
        <v>29</v>
      </c>
      <c r="J48" s="67">
        <f>'月報(日本人)'!I48+'月報(外国人) '!I48</f>
        <v>-86</v>
      </c>
      <c r="K48" s="67">
        <f t="shared" si="1"/>
        <v>5</v>
      </c>
      <c r="L48" s="85"/>
    </row>
    <row r="49" spans="1:12" ht="15" customHeight="1" thickBot="1">
      <c r="A49" s="54"/>
      <c r="B49" s="66" t="s">
        <v>92</v>
      </c>
      <c r="C49" s="73">
        <f>'月報(日本人)'!C49+'月報(外国人) '!C49</f>
        <v>47754</v>
      </c>
      <c r="D49" s="73">
        <f>'月報(日本人)'!D49+'月報(外国人) '!D49</f>
        <v>52583</v>
      </c>
      <c r="E49" s="73">
        <f>'月報(日本人)'!E49+'月報(外国人) '!E49</f>
        <v>100337</v>
      </c>
      <c r="F49" s="73">
        <f>'月報(日本人)'!F49+'月報(外国人) '!F49</f>
        <v>38330</v>
      </c>
      <c r="G49" s="73">
        <f>'月報(日本人)'!G49+'月報(外国人) '!G49</f>
        <v>100296</v>
      </c>
      <c r="H49" s="73">
        <v>38151</v>
      </c>
      <c r="I49" s="87">
        <v>158</v>
      </c>
      <c r="J49" s="73">
        <f>'月報(日本人)'!I49+'月報(外国人) '!I49</f>
        <v>41</v>
      </c>
      <c r="K49" s="73">
        <f t="shared" si="1"/>
        <v>179</v>
      </c>
      <c r="L49" s="85"/>
    </row>
    <row r="50" spans="1:12" ht="15" customHeight="1" thickBot="1" thickTop="1">
      <c r="A50" s="54"/>
      <c r="B50" s="6" t="s">
        <v>93</v>
      </c>
      <c r="C50" s="89">
        <f>'月報(日本人)'!C50+'月報(外国人) '!C50</f>
        <v>2106491</v>
      </c>
      <c r="D50" s="89">
        <f>'月報(日本人)'!D50+'月報(外国人) '!D50</f>
        <v>2338708</v>
      </c>
      <c r="E50" s="89">
        <f>'月報(日本人)'!E50+'月報(外国人) '!E50</f>
        <v>4445199</v>
      </c>
      <c r="F50" s="89">
        <f>'月報(日本人)'!F50+'月報(外国人) '!F50</f>
        <v>2012996</v>
      </c>
      <c r="G50" s="89">
        <f>'月報(日本人)'!G50+'月報(外国人) '!G50</f>
        <v>4436998</v>
      </c>
      <c r="H50" s="89">
        <v>2006126</v>
      </c>
      <c r="I50" s="90">
        <v>8447</v>
      </c>
      <c r="J50" s="89">
        <f>'月報(日本人)'!I50+'月報(外国人) '!I50</f>
        <v>8201</v>
      </c>
      <c r="K50" s="89">
        <f t="shared" si="1"/>
        <v>6870</v>
      </c>
      <c r="L50" s="85"/>
    </row>
    <row r="51" spans="1:12" ht="15" customHeight="1" thickTop="1">
      <c r="A51" s="54"/>
      <c r="B51" s="92" t="s">
        <v>41</v>
      </c>
      <c r="C51" s="67">
        <f>'月報(日本人)'!C51+'月報(外国人) '!C51</f>
        <v>24332</v>
      </c>
      <c r="D51" s="67">
        <f>'月報(日本人)'!D51+'月報(外国人) '!D51</f>
        <v>25601</v>
      </c>
      <c r="E51" s="67">
        <f>'月報(日本人)'!E51+'月報(外国人) '!E51</f>
        <v>49933</v>
      </c>
      <c r="F51" s="67">
        <f>'月報(日本人)'!F51+'月報(外国人) '!F51</f>
        <v>19432</v>
      </c>
      <c r="G51" s="67">
        <f>'月報(日本人)'!G51+'月報(外国人) '!G51</f>
        <v>49946</v>
      </c>
      <c r="H51" s="67">
        <v>19413</v>
      </c>
      <c r="I51" s="68">
        <v>70</v>
      </c>
      <c r="J51" s="67">
        <f>'月報(日本人)'!I51+'月報(外国人) '!I51</f>
        <v>-13</v>
      </c>
      <c r="K51" s="67">
        <f t="shared" si="1"/>
        <v>19</v>
      </c>
      <c r="L51" s="85"/>
    </row>
    <row r="52" spans="1:11" ht="15" customHeight="1">
      <c r="A52" s="54"/>
      <c r="B52" s="66" t="s">
        <v>42</v>
      </c>
      <c r="C52" s="67">
        <f>'月報(日本人)'!C52+'月報(外国人) '!C52</f>
        <v>18450</v>
      </c>
      <c r="D52" s="67">
        <f>'月報(日本人)'!D52+'月報(外国人) '!D52</f>
        <v>19479</v>
      </c>
      <c r="E52" s="67">
        <f>'月報(日本人)'!E52+'月報(外国人) '!E52</f>
        <v>37929</v>
      </c>
      <c r="F52" s="67">
        <f>'月報(日本人)'!F52+'月報(外国人) '!F52</f>
        <v>14846</v>
      </c>
      <c r="G52" s="67">
        <f>'月報(日本人)'!G52+'月報(外国人) '!G52</f>
        <v>37923</v>
      </c>
      <c r="H52" s="67">
        <v>14811</v>
      </c>
      <c r="I52" s="68">
        <v>61</v>
      </c>
      <c r="J52" s="67">
        <f>'月報(日本人)'!I52+'月報(外国人) '!I52</f>
        <v>6</v>
      </c>
      <c r="K52" s="67">
        <f t="shared" si="1"/>
        <v>35</v>
      </c>
    </row>
    <row r="53" spans="1:11" ht="15" customHeight="1">
      <c r="A53" s="54"/>
      <c r="B53" s="66" t="s">
        <v>43</v>
      </c>
      <c r="C53" s="67">
        <f>'月報(日本人)'!C53+'月報(外国人) '!C53</f>
        <v>15408</v>
      </c>
      <c r="D53" s="67">
        <f>'月報(日本人)'!D53+'月報(外国人) '!D53</f>
        <v>16227</v>
      </c>
      <c r="E53" s="67">
        <f>'月報(日本人)'!E53+'月報(外国人) '!E53</f>
        <v>31635</v>
      </c>
      <c r="F53" s="67">
        <f>'月報(日本人)'!F53+'月報(外国人) '!F53</f>
        <v>12572</v>
      </c>
      <c r="G53" s="67">
        <f>'月報(日本人)'!G53+'月報(外国人) '!G53</f>
        <v>31621</v>
      </c>
      <c r="H53" s="67">
        <v>12545</v>
      </c>
      <c r="I53" s="68">
        <v>43</v>
      </c>
      <c r="J53" s="67">
        <f>'月報(日本人)'!I53+'月報(外国人) '!I53</f>
        <v>14</v>
      </c>
      <c r="K53" s="67">
        <f t="shared" si="1"/>
        <v>27</v>
      </c>
    </row>
    <row r="54" spans="1:11" ht="15" customHeight="1">
      <c r="A54" s="54"/>
      <c r="B54" s="66" t="s">
        <v>44</v>
      </c>
      <c r="C54" s="67">
        <f>'月報(日本人)'!C54+'月報(外国人) '!C54</f>
        <v>21922</v>
      </c>
      <c r="D54" s="67">
        <f>'月報(日本人)'!D54+'月報(外国人) '!D54</f>
        <v>23658</v>
      </c>
      <c r="E54" s="67">
        <f>'月報(日本人)'!E54+'月報(外国人) '!E54</f>
        <v>45580</v>
      </c>
      <c r="F54" s="67">
        <f>'月報(日本人)'!F54+'月報(外国人) '!F54</f>
        <v>18559</v>
      </c>
      <c r="G54" s="67">
        <f>'月報(日本人)'!G54+'月報(外国人) '!G54</f>
        <v>45500</v>
      </c>
      <c r="H54" s="67">
        <v>18509</v>
      </c>
      <c r="I54" s="68">
        <v>124</v>
      </c>
      <c r="J54" s="67">
        <f>'月報(日本人)'!I54+'月報(外国人) '!I54</f>
        <v>80</v>
      </c>
      <c r="K54" s="67">
        <f t="shared" si="1"/>
        <v>50</v>
      </c>
    </row>
    <row r="55" spans="1:11" ht="15" customHeight="1">
      <c r="A55" s="54"/>
      <c r="B55" s="66" t="s">
        <v>45</v>
      </c>
      <c r="C55" s="67">
        <f>'月報(日本人)'!C55+'月報(外国人) '!C55</f>
        <v>13245</v>
      </c>
      <c r="D55" s="67">
        <f>'月報(日本人)'!D55+'月報(外国人) '!D55</f>
        <v>13862</v>
      </c>
      <c r="E55" s="67">
        <f>'月報(日本人)'!E55+'月報(外国人) '!E55</f>
        <v>27107</v>
      </c>
      <c r="F55" s="67">
        <f>'月報(日本人)'!F55+'月報(外国人) '!F55</f>
        <v>10526</v>
      </c>
      <c r="G55" s="67">
        <f>'月報(日本人)'!G55+'月報(外国人) '!G55</f>
        <v>27074</v>
      </c>
      <c r="H55" s="67">
        <v>10505</v>
      </c>
      <c r="I55" s="68">
        <v>49</v>
      </c>
      <c r="J55" s="67">
        <f>'月報(日本人)'!I55+'月報(外国人) '!I55</f>
        <v>33</v>
      </c>
      <c r="K55" s="67">
        <f t="shared" si="1"/>
        <v>21</v>
      </c>
    </row>
    <row r="56" spans="1:11" ht="15" customHeight="1">
      <c r="A56" s="54"/>
      <c r="B56" s="66" t="s">
        <v>46</v>
      </c>
      <c r="C56" s="67">
        <f>'月報(日本人)'!C56+'月報(外国人) '!C56</f>
        <v>13538</v>
      </c>
      <c r="D56" s="67">
        <f>'月報(日本人)'!D56+'月報(外国人) '!D56</f>
        <v>14243</v>
      </c>
      <c r="E56" s="67">
        <f>'月報(日本人)'!E56+'月報(外国人) '!E56</f>
        <v>27781</v>
      </c>
      <c r="F56" s="67">
        <f>'月報(日本人)'!F56+'月報(外国人) '!F56</f>
        <v>10524</v>
      </c>
      <c r="G56" s="67">
        <f>'月報(日本人)'!G56+'月報(外国人) '!G56</f>
        <v>27651</v>
      </c>
      <c r="H56" s="67">
        <v>10446</v>
      </c>
      <c r="I56" s="68">
        <v>42</v>
      </c>
      <c r="J56" s="67">
        <f>'月報(日本人)'!I56+'月報(外国人) '!I56</f>
        <v>130</v>
      </c>
      <c r="K56" s="67">
        <f t="shared" si="1"/>
        <v>78</v>
      </c>
    </row>
    <row r="57" spans="1:12" ht="15" customHeight="1">
      <c r="A57" s="54"/>
      <c r="B57" s="66" t="s">
        <v>47</v>
      </c>
      <c r="C57" s="67">
        <f>'月報(日本人)'!C57+'月報(外国人) '!C57</f>
        <v>3997</v>
      </c>
      <c r="D57" s="67">
        <f>'月報(日本人)'!D57+'月報(外国人) '!D57</f>
        <v>4314</v>
      </c>
      <c r="E57" s="67">
        <f>'月報(日本人)'!E57+'月報(外国人) '!E57</f>
        <v>8311</v>
      </c>
      <c r="F57" s="67">
        <f>'月報(日本人)'!F57+'月報(外国人) '!F57</f>
        <v>2902</v>
      </c>
      <c r="G57" s="67">
        <f>'月報(日本人)'!G57+'月報(外国人) '!G57</f>
        <v>8321</v>
      </c>
      <c r="H57" s="67">
        <v>2898</v>
      </c>
      <c r="I57" s="68">
        <v>0</v>
      </c>
      <c r="J57" s="67">
        <f>'月報(日本人)'!I57+'月報(外国人) '!I57</f>
        <v>-10</v>
      </c>
      <c r="K57" s="67">
        <f t="shared" si="1"/>
        <v>4</v>
      </c>
      <c r="L57" s="85"/>
    </row>
    <row r="58" spans="1:11" ht="15" customHeight="1">
      <c r="A58" s="54"/>
      <c r="B58" s="66" t="s">
        <v>48</v>
      </c>
      <c r="C58" s="67">
        <f>'月報(日本人)'!C58+'月報(外国人) '!C58</f>
        <v>21735</v>
      </c>
      <c r="D58" s="67">
        <f>'月報(日本人)'!D58+'月報(外国人) '!D58</f>
        <v>22310</v>
      </c>
      <c r="E58" s="67">
        <f>'月報(日本人)'!E58+'月報(外国人) '!E58</f>
        <v>44045</v>
      </c>
      <c r="F58" s="67">
        <f>'月報(日本人)'!F58+'月報(外国人) '!F58</f>
        <v>17938</v>
      </c>
      <c r="G58" s="67">
        <f>'月報(日本人)'!G58+'月報(外国人) '!G58</f>
        <v>43960</v>
      </c>
      <c r="H58" s="67">
        <v>17857</v>
      </c>
      <c r="I58" s="68">
        <v>120</v>
      </c>
      <c r="J58" s="67">
        <f>'月報(日本人)'!I58+'月報(外国人) '!I58</f>
        <v>85</v>
      </c>
      <c r="K58" s="67">
        <f t="shared" si="1"/>
        <v>81</v>
      </c>
    </row>
    <row r="59" spans="1:11" ht="15" customHeight="1">
      <c r="A59" s="53"/>
      <c r="B59" s="66" t="s">
        <v>49</v>
      </c>
      <c r="C59" s="67">
        <f>'月報(日本人)'!C59+'月報(外国人) '!C59</f>
        <v>7336</v>
      </c>
      <c r="D59" s="67">
        <f>'月報(日本人)'!D59+'月報(外国人) '!D59</f>
        <v>7691</v>
      </c>
      <c r="E59" s="67">
        <f>'月報(日本人)'!E59+'月報(外国人) '!E59</f>
        <v>15027</v>
      </c>
      <c r="F59" s="67">
        <f>'月報(日本人)'!F59+'月報(外国人) '!F59</f>
        <v>6547</v>
      </c>
      <c r="G59" s="67">
        <f>'月報(日本人)'!G59+'月報(外国人) '!G59</f>
        <v>15083</v>
      </c>
      <c r="H59" s="67">
        <v>6557</v>
      </c>
      <c r="I59" s="68">
        <v>22</v>
      </c>
      <c r="J59" s="67">
        <f>'月報(日本人)'!I59+'月報(外国人) '!I59</f>
        <v>-56</v>
      </c>
      <c r="K59" s="67">
        <f t="shared" si="1"/>
        <v>-10</v>
      </c>
    </row>
    <row r="60" spans="1:11" ht="15" customHeight="1">
      <c r="A60" s="54"/>
      <c r="B60" s="66" t="s">
        <v>50</v>
      </c>
      <c r="C60" s="67">
        <f>'月報(日本人)'!C60+'月報(外国人) '!C60</f>
        <v>13874</v>
      </c>
      <c r="D60" s="67">
        <f>'月報(日本人)'!D60+'月報(外国人) '!D60</f>
        <v>15709</v>
      </c>
      <c r="E60" s="67">
        <f>'月報(日本人)'!E60+'月報(外国人) '!E60</f>
        <v>29583</v>
      </c>
      <c r="F60" s="67">
        <f>'月報(日本人)'!F60+'月報(外国人) '!F60</f>
        <v>12984</v>
      </c>
      <c r="G60" s="67">
        <f>'月報(日本人)'!G60+'月報(外国人) '!G60</f>
        <v>29598</v>
      </c>
      <c r="H60" s="67">
        <v>12953</v>
      </c>
      <c r="I60" s="68">
        <v>77</v>
      </c>
      <c r="J60" s="67">
        <f>'月報(日本人)'!I60+'月報(外国人) '!I60</f>
        <v>-15</v>
      </c>
      <c r="K60" s="67">
        <f t="shared" si="1"/>
        <v>31</v>
      </c>
    </row>
    <row r="61" spans="1:11" ht="15" customHeight="1">
      <c r="A61" s="54"/>
      <c r="B61" s="66" t="s">
        <v>51</v>
      </c>
      <c r="C61" s="67">
        <f>'月報(日本人)'!C61+'月報(外国人) '!C61</f>
        <v>15439</v>
      </c>
      <c r="D61" s="67">
        <f>'月報(日本人)'!D61+'月報(外国人) '!D61</f>
        <v>17151</v>
      </c>
      <c r="E61" s="67">
        <f>'月報(日本人)'!E61+'月報(外国人) '!E61</f>
        <v>32590</v>
      </c>
      <c r="F61" s="67">
        <f>'月報(日本人)'!F61+'月報(外国人) '!F61</f>
        <v>13179</v>
      </c>
      <c r="G61" s="67">
        <f>'月報(日本人)'!G61+'月報(外国人) '!G61</f>
        <v>32597</v>
      </c>
      <c r="H61" s="67">
        <v>13159</v>
      </c>
      <c r="I61" s="68">
        <v>0</v>
      </c>
      <c r="J61" s="67">
        <f>'月報(日本人)'!I61+'月報(外国人) '!I61</f>
        <v>-7</v>
      </c>
      <c r="K61" s="67">
        <f t="shared" si="1"/>
        <v>20</v>
      </c>
    </row>
    <row r="62" spans="1:11" ht="15" customHeight="1">
      <c r="A62" s="54"/>
      <c r="B62" s="66" t="s">
        <v>52</v>
      </c>
      <c r="C62" s="67">
        <f>'月報(日本人)'!C62+'月報(外国人) '!C62</f>
        <v>9315</v>
      </c>
      <c r="D62" s="67">
        <f>'月報(日本人)'!D62+'月報(外国人) '!D62</f>
        <v>10285</v>
      </c>
      <c r="E62" s="67">
        <f>'月報(日本人)'!E62+'月報(外国人) '!E62</f>
        <v>19600</v>
      </c>
      <c r="F62" s="67">
        <f>'月報(日本人)'!F62+'月報(外国人) '!F62</f>
        <v>7877</v>
      </c>
      <c r="G62" s="67">
        <f>'月報(日本人)'!G62+'月報(外国人) '!G62</f>
        <v>19618</v>
      </c>
      <c r="H62" s="67">
        <v>7870</v>
      </c>
      <c r="I62" s="68">
        <v>20</v>
      </c>
      <c r="J62" s="67">
        <f>'月報(日本人)'!I62+'月報(外国人) '!I62</f>
        <v>-18</v>
      </c>
      <c r="K62" s="67">
        <f t="shared" si="1"/>
        <v>7</v>
      </c>
    </row>
    <row r="63" spans="1:11" ht="15" customHeight="1">
      <c r="A63" s="54"/>
      <c r="B63" s="66" t="s">
        <v>53</v>
      </c>
      <c r="C63" s="67">
        <f>'月報(日本人)'!C63+'月報(外国人) '!C63</f>
        <v>3991</v>
      </c>
      <c r="D63" s="67">
        <f>'月報(日本人)'!D63+'月報(外国人) '!D63</f>
        <v>4473</v>
      </c>
      <c r="E63" s="67">
        <f>'月報(日本人)'!E63+'月報(外国人) '!E63</f>
        <v>8464</v>
      </c>
      <c r="F63" s="67">
        <f>'月報(日本人)'!F63+'月報(外国人) '!F63</f>
        <v>3984</v>
      </c>
      <c r="G63" s="67">
        <f>'月報(日本人)'!G63+'月報(外国人) '!G63</f>
        <v>8497</v>
      </c>
      <c r="H63" s="67">
        <v>3972</v>
      </c>
      <c r="I63" s="68">
        <v>22</v>
      </c>
      <c r="J63" s="67">
        <f>'月報(日本人)'!I63+'月報(外国人) '!I63</f>
        <v>-33</v>
      </c>
      <c r="K63" s="67">
        <f t="shared" si="1"/>
        <v>12</v>
      </c>
    </row>
    <row r="64" spans="1:11" ht="15" customHeight="1">
      <c r="A64" s="54"/>
      <c r="B64" s="66" t="s">
        <v>54</v>
      </c>
      <c r="C64" s="67">
        <f>'月報(日本人)'!C64+'月報(外国人) '!C64</f>
        <v>8135</v>
      </c>
      <c r="D64" s="67">
        <f>'月報(日本人)'!D64+'月報(外国人) '!D64</f>
        <v>9023</v>
      </c>
      <c r="E64" s="67">
        <f>'月報(日本人)'!E64+'月報(外国人) '!E64</f>
        <v>17158</v>
      </c>
      <c r="F64" s="67">
        <f>'月報(日本人)'!F64+'月報(外国人) '!F64</f>
        <v>7554</v>
      </c>
      <c r="G64" s="67">
        <f>'月報(日本人)'!G64+'月報(外国人) '!G64</f>
        <v>17179</v>
      </c>
      <c r="H64" s="67">
        <v>7545</v>
      </c>
      <c r="I64" s="68">
        <v>33</v>
      </c>
      <c r="J64" s="67">
        <f>'月報(日本人)'!I64+'月報(外国人) '!I64</f>
        <v>-21</v>
      </c>
      <c r="K64" s="67">
        <f t="shared" si="1"/>
        <v>9</v>
      </c>
    </row>
    <row r="65" spans="1:12" ht="15" customHeight="1">
      <c r="A65" s="54"/>
      <c r="B65" s="66" t="s">
        <v>55</v>
      </c>
      <c r="C65" s="67">
        <f>'月報(日本人)'!C65+'月報(外国人) '!C65</f>
        <v>6659</v>
      </c>
      <c r="D65" s="67">
        <f>'月報(日本人)'!D65+'月報(外国人) '!D65</f>
        <v>7524</v>
      </c>
      <c r="E65" s="67">
        <f>'月報(日本人)'!E65+'月報(外国人) '!E65</f>
        <v>14183</v>
      </c>
      <c r="F65" s="67">
        <f>'月報(日本人)'!F65+'月報(外国人) '!F65</f>
        <v>6248</v>
      </c>
      <c r="G65" s="67">
        <f>'月報(日本人)'!G65+'月報(外国人) '!G65</f>
        <v>14184</v>
      </c>
      <c r="H65" s="67">
        <v>6237</v>
      </c>
      <c r="I65" s="68">
        <v>0</v>
      </c>
      <c r="J65" s="67">
        <f>'月報(日本人)'!I65+'月報(外国人) '!I65</f>
        <v>-1</v>
      </c>
      <c r="K65" s="67">
        <f t="shared" si="1"/>
        <v>11</v>
      </c>
      <c r="L65" s="85"/>
    </row>
    <row r="66" spans="1:12" ht="15" customHeight="1">
      <c r="A66" s="54"/>
      <c r="B66" s="66" t="s">
        <v>94</v>
      </c>
      <c r="C66" s="67">
        <f>'月報(日本人)'!C66+'月報(外国人) '!C66</f>
        <v>13956</v>
      </c>
      <c r="D66" s="67">
        <f>'月報(日本人)'!D66+'月報(外国人) '!D66</f>
        <v>15399</v>
      </c>
      <c r="E66" s="67">
        <f>'月報(日本人)'!E66+'月報(外国人) '!E66</f>
        <v>29355</v>
      </c>
      <c r="F66" s="67">
        <f>'月報(日本人)'!F66+'月報(外国人) '!F66</f>
        <v>10143</v>
      </c>
      <c r="G66" s="67">
        <f>'月報(日本人)'!G66+'月報(外国人) '!G66</f>
        <v>29388</v>
      </c>
      <c r="H66" s="67">
        <v>10134</v>
      </c>
      <c r="I66" s="68">
        <v>38</v>
      </c>
      <c r="J66" s="67">
        <f>'月報(日本人)'!I66+'月報(外国人) '!I66</f>
        <v>-33</v>
      </c>
      <c r="K66" s="67">
        <f t="shared" si="1"/>
        <v>9</v>
      </c>
      <c r="L66" s="85"/>
    </row>
    <row r="67" spans="1:11" ht="15" customHeight="1">
      <c r="A67" s="54"/>
      <c r="B67" s="66" t="s">
        <v>95</v>
      </c>
      <c r="C67" s="67">
        <f>'月報(日本人)'!C67+'月報(外国人) '!C67</f>
        <v>1113</v>
      </c>
      <c r="D67" s="67">
        <f>'月報(日本人)'!D67+'月報(外国人) '!D67</f>
        <v>1327</v>
      </c>
      <c r="E67" s="67">
        <f>'月報(日本人)'!E67+'月報(外国人) '!E67</f>
        <v>2440</v>
      </c>
      <c r="F67" s="67">
        <f>'月報(日本人)'!F67+'月報(外国人) '!F67</f>
        <v>915</v>
      </c>
      <c r="G67" s="67">
        <f>'月報(日本人)'!G67+'月報(外国人) '!G67</f>
        <v>2448</v>
      </c>
      <c r="H67" s="67">
        <v>919</v>
      </c>
      <c r="I67" s="68">
        <v>0</v>
      </c>
      <c r="J67" s="67">
        <f>'月報(日本人)'!I67+'月報(外国人) '!I67</f>
        <v>-8</v>
      </c>
      <c r="K67" s="67">
        <f t="shared" si="1"/>
        <v>-4</v>
      </c>
    </row>
    <row r="68" spans="1:12" ht="15" customHeight="1">
      <c r="A68" s="54"/>
      <c r="B68" s="66" t="s">
        <v>56</v>
      </c>
      <c r="C68" s="67">
        <f>'月報(日本人)'!C68+'月報(外国人) '!C68</f>
        <v>7425</v>
      </c>
      <c r="D68" s="67">
        <f>'月報(日本人)'!D68+'月報(外国人) '!D68</f>
        <v>8115</v>
      </c>
      <c r="E68" s="67">
        <f>'月報(日本人)'!E68+'月報(外国人) '!E68</f>
        <v>15540</v>
      </c>
      <c r="F68" s="67">
        <f>'月報(日本人)'!F68+'月報(外国人) '!F68</f>
        <v>4931</v>
      </c>
      <c r="G68" s="67">
        <f>'月報(日本人)'!G68+'月報(外国人) '!G68</f>
        <v>15532</v>
      </c>
      <c r="H68" s="67">
        <v>4912</v>
      </c>
      <c r="I68" s="68">
        <v>20</v>
      </c>
      <c r="J68" s="67">
        <f>'月報(日本人)'!I68+'月報(外国人) '!I68</f>
        <v>8</v>
      </c>
      <c r="K68" s="67">
        <f t="shared" si="1"/>
        <v>19</v>
      </c>
      <c r="L68" s="85"/>
    </row>
    <row r="69" spans="1:12" ht="15" customHeight="1">
      <c r="A69" s="54"/>
      <c r="B69" s="66" t="s">
        <v>57</v>
      </c>
      <c r="C69" s="67">
        <f>'月報(日本人)'!C69+'月報(外国人) '!C69</f>
        <v>6926</v>
      </c>
      <c r="D69" s="67">
        <f>'月報(日本人)'!D69+'月報(外国人) '!D69</f>
        <v>7703</v>
      </c>
      <c r="E69" s="67">
        <f>'月報(日本人)'!E69+'月報(外国人) '!E69</f>
        <v>14629</v>
      </c>
      <c r="F69" s="67">
        <f>'月報(日本人)'!F69+'月報(外国人) '!F69</f>
        <v>4731</v>
      </c>
      <c r="G69" s="67">
        <f>'月報(日本人)'!G69+'月報(外国人) '!G69</f>
        <v>14649</v>
      </c>
      <c r="H69" s="67">
        <v>4724</v>
      </c>
      <c r="I69" s="68">
        <v>50</v>
      </c>
      <c r="J69" s="67">
        <f>'月報(日本人)'!I69+'月報(外国人) '!I69</f>
        <v>-20</v>
      </c>
      <c r="K69" s="67">
        <f t="shared" si="1"/>
        <v>7</v>
      </c>
      <c r="L69" s="85"/>
    </row>
    <row r="70" spans="1:12" ht="15" customHeight="1">
      <c r="A70" s="54"/>
      <c r="B70" s="66" t="s">
        <v>58</v>
      </c>
      <c r="C70" s="67">
        <f>'月報(日本人)'!C70+'月報(外国人) '!C70</f>
        <v>9524</v>
      </c>
      <c r="D70" s="67">
        <f>'月報(日本人)'!D70+'月報(外国人) '!D70</f>
        <v>10315</v>
      </c>
      <c r="E70" s="67">
        <f>'月報(日本人)'!E70+'月報(外国人) '!E70</f>
        <v>19839</v>
      </c>
      <c r="F70" s="67">
        <f>'月報(日本人)'!F70+'月報(外国人) '!F70</f>
        <v>7057</v>
      </c>
      <c r="G70" s="67">
        <f>'月報(日本人)'!G70+'月報(外国人) '!G70</f>
        <v>19797</v>
      </c>
      <c r="H70" s="67">
        <v>7010</v>
      </c>
      <c r="I70" s="68">
        <v>19</v>
      </c>
      <c r="J70" s="67">
        <f>'月報(日本人)'!I70+'月報(外国人) '!I70</f>
        <v>42</v>
      </c>
      <c r="K70" s="67">
        <f t="shared" si="1"/>
        <v>47</v>
      </c>
      <c r="L70" s="85"/>
    </row>
    <row r="71" spans="1:12" ht="15" customHeight="1">
      <c r="A71" s="54"/>
      <c r="B71" s="66" t="s">
        <v>59</v>
      </c>
      <c r="C71" s="67">
        <f>'月報(日本人)'!C71+'月報(外国人) '!C71</f>
        <v>5617</v>
      </c>
      <c r="D71" s="67">
        <f>'月報(日本人)'!D71+'月報(外国人) '!D71</f>
        <v>6509</v>
      </c>
      <c r="E71" s="67">
        <f>'月報(日本人)'!E71+'月報(外国人) '!E71</f>
        <v>12126</v>
      </c>
      <c r="F71" s="67">
        <f>'月報(日本人)'!F71+'月報(外国人) '!F71</f>
        <v>5603</v>
      </c>
      <c r="G71" s="67">
        <f>'月報(日本人)'!G71+'月報(外国人) '!G71</f>
        <v>12114</v>
      </c>
      <c r="H71" s="67">
        <v>5585</v>
      </c>
      <c r="I71" s="68">
        <v>14</v>
      </c>
      <c r="J71" s="67">
        <f>'月報(日本人)'!I71+'月報(外国人) '!I71</f>
        <v>12</v>
      </c>
      <c r="K71" s="67">
        <f t="shared" si="1"/>
        <v>18</v>
      </c>
      <c r="L71" s="85"/>
    </row>
    <row r="72" spans="1:11" ht="15" customHeight="1">
      <c r="A72" s="54"/>
      <c r="B72" s="66" t="s">
        <v>60</v>
      </c>
      <c r="C72" s="67">
        <f>'月報(日本人)'!C72+'月報(外国人) '!C72</f>
        <v>5181</v>
      </c>
      <c r="D72" s="67">
        <f>'月報(日本人)'!D72+'月報(外国人) '!D72</f>
        <v>5833</v>
      </c>
      <c r="E72" s="67">
        <f>'月報(日本人)'!E72+'月報(外国人) '!E72</f>
        <v>11014</v>
      </c>
      <c r="F72" s="67">
        <f>'月報(日本人)'!F72+'月報(外国人) '!F72</f>
        <v>4900</v>
      </c>
      <c r="G72" s="67">
        <f>'月報(日本人)'!G72+'月報(外国人) '!G72</f>
        <v>11025</v>
      </c>
      <c r="H72" s="67">
        <v>4908</v>
      </c>
      <c r="I72" s="68">
        <v>0</v>
      </c>
      <c r="J72" s="67">
        <f>'月報(日本人)'!I72+'月報(外国人) '!I72</f>
        <v>-11</v>
      </c>
      <c r="K72" s="67">
        <f aca="true" t="shared" si="2" ref="K72:K84">F72-H72</f>
        <v>-8</v>
      </c>
    </row>
    <row r="73" spans="1:11" ht="15" customHeight="1">
      <c r="A73" s="54"/>
      <c r="B73" s="66" t="s">
        <v>61</v>
      </c>
      <c r="C73" s="67">
        <f>'月報(日本人)'!C73+'月報(外国人) '!C73</f>
        <v>4512</v>
      </c>
      <c r="D73" s="67">
        <f>'月報(日本人)'!D73+'月報(外国人) '!D73</f>
        <v>5164</v>
      </c>
      <c r="E73" s="67">
        <f>'月報(日本人)'!E73+'月報(外国人) '!E73</f>
        <v>9676</v>
      </c>
      <c r="F73" s="67">
        <f>'月報(日本人)'!F73+'月報(外国人) '!F73</f>
        <v>4667</v>
      </c>
      <c r="G73" s="67">
        <f>'月報(日本人)'!G73+'月報(外国人) '!G73</f>
        <v>9702</v>
      </c>
      <c r="H73" s="67">
        <v>4685</v>
      </c>
      <c r="I73" s="68">
        <v>0</v>
      </c>
      <c r="J73" s="67">
        <f>'月報(日本人)'!I73+'月報(外国人) '!I73</f>
        <v>-26</v>
      </c>
      <c r="K73" s="67">
        <f t="shared" si="2"/>
        <v>-18</v>
      </c>
    </row>
    <row r="74" spans="1:11" ht="15" customHeight="1">
      <c r="A74" s="54"/>
      <c r="B74" s="66" t="s">
        <v>62</v>
      </c>
      <c r="C74" s="67">
        <f>'月報(日本人)'!C74+'月報(外国人) '!C74</f>
        <v>8703</v>
      </c>
      <c r="D74" s="67">
        <f>'月報(日本人)'!D74+'月報(外国人) '!D74</f>
        <v>10052</v>
      </c>
      <c r="E74" s="67">
        <f>'月報(日本人)'!E74+'月報(外国人) '!E74</f>
        <v>18755</v>
      </c>
      <c r="F74" s="67">
        <f>'月報(日本人)'!F74+'月報(外国人) '!F74</f>
        <v>9362</v>
      </c>
      <c r="G74" s="67">
        <f>'月報(日本人)'!G74+'月報(外国人) '!G74</f>
        <v>18796</v>
      </c>
      <c r="H74" s="67">
        <v>9360</v>
      </c>
      <c r="I74" s="68">
        <v>31</v>
      </c>
      <c r="J74" s="67">
        <f>'月報(日本人)'!I74+'月報(外国人) '!I74</f>
        <v>-41</v>
      </c>
      <c r="K74" s="67">
        <f t="shared" si="2"/>
        <v>2</v>
      </c>
    </row>
    <row r="75" spans="1:12" ht="15" customHeight="1">
      <c r="A75" s="54"/>
      <c r="B75" s="66" t="s">
        <v>63</v>
      </c>
      <c r="C75" s="67">
        <f>'月報(日本人)'!C75+'月報(外国人) '!C75</f>
        <v>2581</v>
      </c>
      <c r="D75" s="67">
        <f>'月報(日本人)'!D75+'月報(外国人) '!D75</f>
        <v>2975</v>
      </c>
      <c r="E75" s="67">
        <f>'月報(日本人)'!E75+'月報(外国人) '!E75</f>
        <v>5556</v>
      </c>
      <c r="F75" s="67">
        <f>'月報(日本人)'!F75+'月報(外国人) '!F75</f>
        <v>2517</v>
      </c>
      <c r="G75" s="67">
        <f>'月報(日本人)'!G75+'月報(外国人) '!G75</f>
        <v>5579</v>
      </c>
      <c r="H75" s="67">
        <v>2517</v>
      </c>
      <c r="I75" s="68">
        <v>4</v>
      </c>
      <c r="J75" s="67">
        <f>'月報(日本人)'!I75+'月報(外国人) '!I75</f>
        <v>-23</v>
      </c>
      <c r="K75" s="67">
        <f t="shared" si="2"/>
        <v>0</v>
      </c>
      <c r="L75" s="85"/>
    </row>
    <row r="76" spans="1:11" ht="15" customHeight="1">
      <c r="A76" s="54"/>
      <c r="B76" s="66" t="s">
        <v>64</v>
      </c>
      <c r="C76" s="67">
        <f>'月報(日本人)'!C76+'月報(外国人) '!C76</f>
        <v>1593</v>
      </c>
      <c r="D76" s="67">
        <f>'月報(日本人)'!D76+'月報(外国人) '!D76</f>
        <v>1805</v>
      </c>
      <c r="E76" s="67">
        <f>'月報(日本人)'!E76+'月報(外国人) '!E76</f>
        <v>3398</v>
      </c>
      <c r="F76" s="67">
        <f>'月報(日本人)'!F76+'月報(外国人) '!F76</f>
        <v>1500</v>
      </c>
      <c r="G76" s="67">
        <f>'月報(日本人)'!G76+'月報(外国人) '!G76</f>
        <v>3403</v>
      </c>
      <c r="H76" s="67">
        <v>1500</v>
      </c>
      <c r="I76" s="68">
        <v>0</v>
      </c>
      <c r="J76" s="67">
        <f>'月報(日本人)'!I76+'月報(外国人) '!I76</f>
        <v>-5</v>
      </c>
      <c r="K76" s="67">
        <f t="shared" si="2"/>
        <v>0</v>
      </c>
    </row>
    <row r="77" spans="1:12" ht="15" customHeight="1">
      <c r="A77" s="54"/>
      <c r="B77" s="66" t="s">
        <v>86</v>
      </c>
      <c r="C77" s="67">
        <f>'月報(日本人)'!C77+'月報(外国人) '!C77</f>
        <v>11604</v>
      </c>
      <c r="D77" s="67">
        <f>'月報(日本人)'!D77+'月報(外国人) '!D77</f>
        <v>12969</v>
      </c>
      <c r="E77" s="67">
        <f>'月報(日本人)'!E77+'月報(外国人) '!E77</f>
        <v>24573</v>
      </c>
      <c r="F77" s="67">
        <f>'月報(日本人)'!F77+'月報(外国人) '!F77</f>
        <v>11264</v>
      </c>
      <c r="G77" s="67">
        <f>'月報(日本人)'!G77+'月報(外国人) '!G77</f>
        <v>24593</v>
      </c>
      <c r="H77" s="67">
        <v>11217</v>
      </c>
      <c r="I77" s="68">
        <v>39</v>
      </c>
      <c r="J77" s="67">
        <f>'月報(日本人)'!I77+'月報(外国人) '!I77</f>
        <v>-20</v>
      </c>
      <c r="K77" s="67">
        <f t="shared" si="2"/>
        <v>47</v>
      </c>
      <c r="L77" s="85"/>
    </row>
    <row r="78" spans="1:11" ht="15" customHeight="1">
      <c r="A78" s="54"/>
      <c r="B78" s="66" t="s">
        <v>65</v>
      </c>
      <c r="C78" s="67">
        <f>'月報(日本人)'!C78+'月報(外国人) '!C78</f>
        <v>17859</v>
      </c>
      <c r="D78" s="67">
        <f>'月報(日本人)'!D78+'月報(外国人) '!D78</f>
        <v>18165</v>
      </c>
      <c r="E78" s="67">
        <f>'月報(日本人)'!E78+'月報(外国人) '!E78</f>
        <v>36024</v>
      </c>
      <c r="F78" s="67">
        <f>'月報(日本人)'!F78+'月報(外国人) '!F78</f>
        <v>15765</v>
      </c>
      <c r="G78" s="67">
        <f>'月報(日本人)'!G78+'月報(外国人) '!G78</f>
        <v>36066</v>
      </c>
      <c r="H78" s="67">
        <v>15761</v>
      </c>
      <c r="I78" s="68">
        <v>90</v>
      </c>
      <c r="J78" s="67">
        <f>'月報(日本人)'!I78+'月報(外国人) '!I78</f>
        <v>-42</v>
      </c>
      <c r="K78" s="67">
        <f t="shared" si="2"/>
        <v>4</v>
      </c>
    </row>
    <row r="79" spans="1:12" ht="15" customHeight="1">
      <c r="A79" s="54"/>
      <c r="B79" s="66" t="s">
        <v>87</v>
      </c>
      <c r="C79" s="67">
        <f>'月報(日本人)'!C79+'月報(外国人) '!C79</f>
        <v>10053</v>
      </c>
      <c r="D79" s="67">
        <f>'月報(日本人)'!D79+'月報(外国人) '!D79</f>
        <v>11378</v>
      </c>
      <c r="E79" s="67">
        <f>'月報(日本人)'!E79+'月報(外国人) '!E79</f>
        <v>21431</v>
      </c>
      <c r="F79" s="67">
        <f>'月報(日本人)'!F79+'月報(外国人) '!F79</f>
        <v>8534</v>
      </c>
      <c r="G79" s="67">
        <f>'月報(日本人)'!G79+'月報(外国人) '!G79</f>
        <v>21458</v>
      </c>
      <c r="H79" s="67">
        <v>8531</v>
      </c>
      <c r="I79" s="68">
        <v>20</v>
      </c>
      <c r="J79" s="67">
        <f>'月報(日本人)'!I79+'月報(外国人) '!I79</f>
        <v>-27</v>
      </c>
      <c r="K79" s="67">
        <f t="shared" si="2"/>
        <v>3</v>
      </c>
      <c r="L79" s="85"/>
    </row>
    <row r="80" spans="1:11" ht="15" customHeight="1">
      <c r="A80" s="54"/>
      <c r="B80" s="66" t="s">
        <v>66</v>
      </c>
      <c r="C80" s="67">
        <f>'月報(日本人)'!C80+'月報(外国人) '!C80</f>
        <v>3332</v>
      </c>
      <c r="D80" s="67">
        <f>'月報(日本人)'!D80+'月報(外国人) '!D80</f>
        <v>3716</v>
      </c>
      <c r="E80" s="67">
        <f>'月報(日本人)'!E80+'月報(外国人) '!E80</f>
        <v>7048</v>
      </c>
      <c r="F80" s="67">
        <f>'月報(日本人)'!F80+'月報(外国人) '!F80</f>
        <v>2886</v>
      </c>
      <c r="G80" s="67">
        <f>'月報(日本人)'!G80+'月報(外国人) '!G80</f>
        <v>7046</v>
      </c>
      <c r="H80" s="67">
        <v>2891</v>
      </c>
      <c r="I80" s="68">
        <v>10</v>
      </c>
      <c r="J80" s="67">
        <f>'月報(日本人)'!I80+'月報(外国人) '!I80</f>
        <v>2</v>
      </c>
      <c r="K80" s="67">
        <f t="shared" si="2"/>
        <v>-5</v>
      </c>
    </row>
    <row r="81" spans="1:12" ht="15" customHeight="1">
      <c r="A81" s="54"/>
      <c r="B81" s="66" t="s">
        <v>96</v>
      </c>
      <c r="C81" s="67">
        <f>'月報(日本人)'!C81+'月報(外国人) '!C81</f>
        <v>3804</v>
      </c>
      <c r="D81" s="67">
        <f>'月報(日本人)'!D81+'月報(外国人) '!D81</f>
        <v>4236</v>
      </c>
      <c r="E81" s="67">
        <f>'月報(日本人)'!E81+'月報(外国人) '!E81</f>
        <v>8040</v>
      </c>
      <c r="F81" s="67">
        <f>'月報(日本人)'!F81+'月報(外国人) '!F81</f>
        <v>3133</v>
      </c>
      <c r="G81" s="67">
        <f>'月報(日本人)'!G81+'月報(外国人) '!G81</f>
        <v>8083</v>
      </c>
      <c r="H81" s="67">
        <v>3138</v>
      </c>
      <c r="I81" s="68">
        <v>3</v>
      </c>
      <c r="J81" s="67">
        <f>'月報(日本人)'!I81+'月報(外国人) '!I81</f>
        <v>-43</v>
      </c>
      <c r="K81" s="67">
        <f t="shared" si="2"/>
        <v>-5</v>
      </c>
      <c r="L81" s="85"/>
    </row>
    <row r="82" spans="1:11" ht="15" customHeight="1" thickBot="1">
      <c r="A82" s="54"/>
      <c r="B82" s="66" t="s">
        <v>97</v>
      </c>
      <c r="C82" s="73">
        <f>'月報(日本人)'!C82+'月報(外国人) '!C82</f>
        <v>9554</v>
      </c>
      <c r="D82" s="73">
        <f>'月報(日本人)'!D82+'月報(外国人) '!D82</f>
        <v>10349</v>
      </c>
      <c r="E82" s="73">
        <f>'月報(日本人)'!E82+'月報(外国人) '!E82</f>
        <v>19903</v>
      </c>
      <c r="F82" s="73">
        <f>'月報(日本人)'!F82+'月報(外国人) '!F82</f>
        <v>9010</v>
      </c>
      <c r="G82" s="73">
        <f>'月報(日本人)'!G82+'月報(外国人) '!G82</f>
        <v>19998</v>
      </c>
      <c r="H82" s="73">
        <v>9063</v>
      </c>
      <c r="I82" s="87">
        <v>29</v>
      </c>
      <c r="J82" s="73">
        <f>'月報(日本人)'!I82+'月報(外国人) '!I82</f>
        <v>-95</v>
      </c>
      <c r="K82" s="73">
        <f t="shared" si="2"/>
        <v>-53</v>
      </c>
    </row>
    <row r="83" spans="1:11" ht="15" customHeight="1" thickBot="1" thickTop="1">
      <c r="A83" s="54"/>
      <c r="B83" s="6" t="s">
        <v>98</v>
      </c>
      <c r="C83" s="89">
        <f>'月報(日本人)'!C83+'月報(外国人) '!C83</f>
        <v>320713</v>
      </c>
      <c r="D83" s="89">
        <f>'月報(日本人)'!D83+'月報(外国人) '!D83</f>
        <v>347560</v>
      </c>
      <c r="E83" s="89">
        <f>'月報(日本人)'!E83+'月報(外国人) '!E83</f>
        <v>668273</v>
      </c>
      <c r="F83" s="89">
        <f>'月報(日本人)'!F83+'月報(外国人) '!F83</f>
        <v>272590</v>
      </c>
      <c r="G83" s="89">
        <f>'月報(日本人)'!G83+'月報(外国人) '!G83</f>
        <v>668429</v>
      </c>
      <c r="H83" s="89">
        <v>272132</v>
      </c>
      <c r="I83" s="90">
        <v>1050</v>
      </c>
      <c r="J83" s="89">
        <f>'月報(日本人)'!I83+'月報(外国人) '!I83</f>
        <v>-156</v>
      </c>
      <c r="K83" s="89">
        <f t="shared" si="2"/>
        <v>458</v>
      </c>
    </row>
    <row r="84" spans="1:12" ht="15" customHeight="1" thickBot="1" thickTop="1">
      <c r="A84" s="54"/>
      <c r="B84" s="6" t="s">
        <v>99</v>
      </c>
      <c r="C84" s="89">
        <f>'月報(日本人)'!C84+'月報(外国人) '!C84</f>
        <v>2427204</v>
      </c>
      <c r="D84" s="89">
        <f>'月報(日本人)'!D84+'月報(外国人) '!D84</f>
        <v>2686268</v>
      </c>
      <c r="E84" s="89">
        <f>'月報(日本人)'!E84+'月報(外国人) '!E84</f>
        <v>5113472</v>
      </c>
      <c r="F84" s="89">
        <f>'月報(日本人)'!F84+'月報(外国人) '!F84</f>
        <v>2285586</v>
      </c>
      <c r="G84" s="89">
        <f>'月報(日本人)'!G84+'月報(外国人) '!G84</f>
        <v>5105427</v>
      </c>
      <c r="H84" s="89">
        <v>2278258</v>
      </c>
      <c r="I84" s="90">
        <v>9497</v>
      </c>
      <c r="J84" s="89">
        <f>'月報(日本人)'!I84+'月報(外国人) '!I84</f>
        <v>8045</v>
      </c>
      <c r="K84" s="89">
        <f t="shared" si="2"/>
        <v>7328</v>
      </c>
      <c r="L84" s="85"/>
    </row>
    <row r="85" ht="15" customHeight="1" thickTop="1">
      <c r="B85" s="97"/>
    </row>
    <row r="86" spans="2:11" ht="15" customHeight="1">
      <c r="B86" s="98" t="s">
        <v>114</v>
      </c>
      <c r="C86" s="98"/>
      <c r="D86" s="98"/>
      <c r="E86" s="98"/>
      <c r="F86" s="98"/>
      <c r="G86" s="98"/>
      <c r="H86" s="98"/>
      <c r="I86" s="98"/>
      <c r="J86" s="98"/>
      <c r="K86" s="98"/>
    </row>
    <row r="87" spans="2:11" ht="15" customHeight="1">
      <c r="B87" s="98"/>
      <c r="C87" s="98"/>
      <c r="D87" s="98"/>
      <c r="E87" s="98"/>
      <c r="F87" s="98"/>
      <c r="G87" s="98"/>
      <c r="H87" s="98"/>
      <c r="I87" s="98"/>
      <c r="J87" s="98"/>
      <c r="K87" s="98"/>
    </row>
    <row r="88" spans="2:11" ht="15" customHeight="1">
      <c r="B88" s="98"/>
      <c r="C88" s="98"/>
      <c r="D88" s="98"/>
      <c r="E88" s="98"/>
      <c r="F88" s="98"/>
      <c r="G88" s="98"/>
      <c r="H88" s="98"/>
      <c r="I88" s="98"/>
      <c r="J88" s="98"/>
      <c r="K88" s="98"/>
    </row>
    <row r="89" spans="2:11" ht="15" customHeight="1">
      <c r="B89" s="98"/>
      <c r="C89" s="98"/>
      <c r="D89" s="98"/>
      <c r="E89" s="98"/>
      <c r="F89" s="98"/>
      <c r="G89" s="98"/>
      <c r="H89" s="98"/>
      <c r="I89" s="98"/>
      <c r="J89" s="98"/>
      <c r="K89" s="98"/>
    </row>
    <row r="90" spans="2:11" ht="15" customHeight="1">
      <c r="B90" s="98"/>
      <c r="C90" s="98"/>
      <c r="D90" s="98"/>
      <c r="E90" s="98"/>
      <c r="F90" s="98"/>
      <c r="G90" s="98"/>
      <c r="H90" s="98"/>
      <c r="I90" s="98"/>
      <c r="J90" s="98"/>
      <c r="K90" s="98"/>
    </row>
  </sheetData>
  <sheetProtection/>
  <mergeCells count="2">
    <mergeCell ref="H6:I6"/>
    <mergeCell ref="B86:K90"/>
  </mergeCells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74" r:id="rId2"/>
  <headerFooter alignWithMargins="0">
    <oddFooter xml:space="preserve">&amp;C&amp;P / &amp;N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SheetLayoutView="85" zoomScalePageLayoutView="0" workbookViewId="0" topLeftCell="A1">
      <selection activeCell="D38" sqref="D38"/>
    </sheetView>
  </sheetViews>
  <sheetFormatPr defaultColWidth="9.00390625" defaultRowHeight="14.25"/>
  <cols>
    <col min="1" max="1" width="1.37890625" style="7" customWidth="1"/>
    <col min="2" max="11" width="9.75390625" style="7" customWidth="1"/>
    <col min="12" max="16384" width="9.00390625" style="7" customWidth="1"/>
  </cols>
  <sheetData>
    <row r="1" spans="9:10" ht="13.5">
      <c r="I1" s="49">
        <v>42278</v>
      </c>
      <c r="J1" s="50"/>
    </row>
    <row r="3" spans="1:11" ht="17.25">
      <c r="A3" s="51" t="s">
        <v>115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5" spans="2:11" ht="40.5" customHeight="1">
      <c r="B5" s="52" t="s">
        <v>133</v>
      </c>
      <c r="C5" s="52"/>
      <c r="D5" s="52"/>
      <c r="E5" s="52"/>
      <c r="F5" s="52"/>
      <c r="G5" s="52"/>
      <c r="H5" s="52"/>
      <c r="I5" s="52"/>
      <c r="J5" s="52"/>
      <c r="K5" s="52"/>
    </row>
    <row r="6" spans="2:11" ht="13.5">
      <c r="B6" s="50"/>
      <c r="C6" s="50"/>
      <c r="D6" s="50"/>
      <c r="E6" s="50"/>
      <c r="F6" s="50"/>
      <c r="G6" s="50"/>
      <c r="H6" s="50"/>
      <c r="I6" s="50"/>
      <c r="J6" s="50"/>
      <c r="K6" s="50"/>
    </row>
    <row r="7" ht="13.5">
      <c r="D7" s="8" t="s">
        <v>116</v>
      </c>
    </row>
    <row r="9" spans="4:8" ht="13.5">
      <c r="D9" s="8" t="s">
        <v>102</v>
      </c>
      <c r="E9" s="8"/>
      <c r="F9" s="1"/>
      <c r="G9" s="8" t="s">
        <v>134</v>
      </c>
      <c r="H9" s="9"/>
    </row>
    <row r="10" ht="13.5">
      <c r="C10" s="10" t="s">
        <v>117</v>
      </c>
    </row>
    <row r="11" spans="4:10" ht="13.5">
      <c r="D11" s="2" t="s">
        <v>67</v>
      </c>
      <c r="E11" s="3" t="s">
        <v>122</v>
      </c>
      <c r="F11" s="3" t="s">
        <v>123</v>
      </c>
      <c r="G11" s="22" t="s">
        <v>118</v>
      </c>
      <c r="H11" s="23"/>
      <c r="I11" s="38"/>
      <c r="J11" s="38"/>
    </row>
    <row r="12" spans="4:10" ht="13.5">
      <c r="D12" s="5" t="s">
        <v>70</v>
      </c>
      <c r="E12" s="12"/>
      <c r="F12" s="4"/>
      <c r="G12" s="24"/>
      <c r="H12" s="23"/>
      <c r="I12" s="38"/>
      <c r="J12" s="38"/>
    </row>
    <row r="13" spans="4:10" ht="13.5">
      <c r="D13" s="13" t="s">
        <v>125</v>
      </c>
      <c r="E13" s="14"/>
      <c r="F13" s="14"/>
      <c r="G13" s="21"/>
      <c r="H13" s="23"/>
      <c r="I13" s="38"/>
      <c r="J13" s="38"/>
    </row>
    <row r="14" spans="4:10" ht="13.5">
      <c r="D14" s="15" t="s">
        <v>126</v>
      </c>
      <c r="E14" s="11" t="s">
        <v>125</v>
      </c>
      <c r="F14" s="25">
        <v>22315</v>
      </c>
      <c r="G14" s="26" t="s">
        <v>125</v>
      </c>
      <c r="H14" s="27"/>
      <c r="I14" s="42"/>
      <c r="J14" s="39"/>
    </row>
    <row r="15" spans="4:10" ht="14.25" thickBot="1">
      <c r="D15" s="13" t="s">
        <v>118</v>
      </c>
      <c r="E15" s="14"/>
      <c r="F15" s="28"/>
      <c r="G15" s="35"/>
      <c r="H15" s="29"/>
      <c r="I15" s="38"/>
      <c r="J15" s="40"/>
    </row>
    <row r="16" spans="4:10" ht="15" thickBot="1" thickTop="1">
      <c r="D16" s="16" t="s">
        <v>81</v>
      </c>
      <c r="E16" s="17" t="s">
        <v>119</v>
      </c>
      <c r="F16" s="30">
        <v>1982018</v>
      </c>
      <c r="G16" s="36" t="s">
        <v>125</v>
      </c>
      <c r="H16" s="32"/>
      <c r="I16" s="43"/>
      <c r="J16" s="41"/>
    </row>
    <row r="17" spans="4:10" ht="15" thickBot="1" thickTop="1">
      <c r="D17" s="16" t="s">
        <v>74</v>
      </c>
      <c r="E17" s="17" t="s">
        <v>128</v>
      </c>
      <c r="F17" s="30">
        <v>2252022</v>
      </c>
      <c r="G17" s="36" t="s">
        <v>127</v>
      </c>
      <c r="H17" s="32"/>
      <c r="I17" s="43"/>
      <c r="J17" s="41"/>
    </row>
    <row r="18" spans="7:10" ht="14.25" thickTop="1">
      <c r="G18" s="33"/>
      <c r="H18" s="34"/>
      <c r="I18" s="34"/>
      <c r="J18" s="34"/>
    </row>
    <row r="19" spans="3:10" ht="13.5">
      <c r="C19" s="10" t="s">
        <v>120</v>
      </c>
      <c r="H19" s="34"/>
      <c r="I19" s="34"/>
      <c r="J19" s="34"/>
    </row>
    <row r="20" spans="4:10" ht="13.5">
      <c r="D20" s="2" t="s">
        <v>67</v>
      </c>
      <c r="E20" s="3" t="s">
        <v>118</v>
      </c>
      <c r="F20" s="3" t="s">
        <v>123</v>
      </c>
      <c r="G20" s="22" t="s">
        <v>125</v>
      </c>
      <c r="H20" s="23"/>
      <c r="I20" s="38"/>
      <c r="J20" s="38"/>
    </row>
    <row r="21" spans="4:10" ht="13.5">
      <c r="D21" s="5" t="s">
        <v>70</v>
      </c>
      <c r="E21" s="12"/>
      <c r="F21" s="4"/>
      <c r="G21" s="24"/>
      <c r="H21" s="23"/>
      <c r="I21" s="38"/>
      <c r="J21" s="38"/>
    </row>
    <row r="22" spans="4:10" ht="13.5">
      <c r="D22" s="13" t="s">
        <v>125</v>
      </c>
      <c r="E22" s="14"/>
      <c r="F22" s="14"/>
      <c r="G22" s="21"/>
      <c r="H22" s="23"/>
      <c r="I22" s="38"/>
      <c r="J22" s="38"/>
    </row>
    <row r="23" spans="4:10" ht="13.5">
      <c r="D23" s="15" t="s">
        <v>126</v>
      </c>
      <c r="E23" s="11" t="s">
        <v>127</v>
      </c>
      <c r="F23" s="25">
        <v>22301</v>
      </c>
      <c r="G23" s="26" t="s">
        <v>118</v>
      </c>
      <c r="H23" s="27"/>
      <c r="I23" s="42"/>
      <c r="J23" s="39"/>
    </row>
    <row r="24" spans="4:10" ht="14.25" thickBot="1">
      <c r="D24" s="13" t="s">
        <v>125</v>
      </c>
      <c r="E24" s="14"/>
      <c r="F24" s="28"/>
      <c r="G24" s="35"/>
      <c r="H24" s="29"/>
      <c r="I24" s="38"/>
      <c r="J24" s="40"/>
    </row>
    <row r="25" spans="4:10" ht="15" thickBot="1" thickTop="1">
      <c r="D25" s="16" t="s">
        <v>81</v>
      </c>
      <c r="E25" s="17" t="s">
        <v>128</v>
      </c>
      <c r="F25" s="30">
        <v>1982004</v>
      </c>
      <c r="G25" s="36" t="s">
        <v>125</v>
      </c>
      <c r="H25" s="32"/>
      <c r="I25" s="43"/>
      <c r="J25" s="41"/>
    </row>
    <row r="26" spans="4:10" ht="15" thickBot="1" thickTop="1">
      <c r="D26" s="16" t="s">
        <v>74</v>
      </c>
      <c r="E26" s="17" t="s">
        <v>119</v>
      </c>
      <c r="F26" s="30">
        <v>2252008</v>
      </c>
      <c r="G26" s="37" t="s">
        <v>118</v>
      </c>
      <c r="H26" s="32"/>
      <c r="I26" s="43"/>
      <c r="J26" s="41"/>
    </row>
    <row r="27" spans="4:10" ht="14.25" thickTop="1">
      <c r="D27" s="18"/>
      <c r="E27" s="19"/>
      <c r="F27" s="20"/>
      <c r="G27" s="19"/>
      <c r="J27" s="34"/>
    </row>
    <row r="28" spans="4:10" ht="13.5">
      <c r="D28" s="8" t="s">
        <v>129</v>
      </c>
      <c r="F28" s="9"/>
      <c r="G28" s="8" t="s">
        <v>134</v>
      </c>
      <c r="J28" s="34"/>
    </row>
    <row r="29" spans="3:10" ht="13.5">
      <c r="C29" s="10" t="s">
        <v>117</v>
      </c>
      <c r="J29" s="34"/>
    </row>
    <row r="30" spans="4:10" ht="13.5">
      <c r="D30" s="2" t="s">
        <v>67</v>
      </c>
      <c r="E30" s="3" t="s">
        <v>125</v>
      </c>
      <c r="F30" s="3" t="s">
        <v>123</v>
      </c>
      <c r="G30" s="22" t="s">
        <v>127</v>
      </c>
      <c r="H30" s="23"/>
      <c r="I30" s="38"/>
      <c r="J30" s="38"/>
    </row>
    <row r="31" spans="4:10" ht="13.5">
      <c r="D31" s="5" t="s">
        <v>70</v>
      </c>
      <c r="E31" s="12"/>
      <c r="F31" s="4"/>
      <c r="G31" s="24"/>
      <c r="H31" s="23"/>
      <c r="I31" s="38"/>
      <c r="J31" s="38"/>
    </row>
    <row r="32" spans="4:10" ht="13.5">
      <c r="D32" s="13" t="s">
        <v>118</v>
      </c>
      <c r="E32" s="14"/>
      <c r="F32" s="14"/>
      <c r="G32" s="21"/>
      <c r="H32" s="23"/>
      <c r="I32" s="38"/>
      <c r="J32" s="38"/>
    </row>
    <row r="33" spans="4:10" ht="13.5">
      <c r="D33" s="15" t="s">
        <v>126</v>
      </c>
      <c r="E33" s="11" t="s">
        <v>125</v>
      </c>
      <c r="F33" s="25">
        <v>337</v>
      </c>
      <c r="G33" s="26" t="s">
        <v>125</v>
      </c>
      <c r="H33" s="27"/>
      <c r="I33" s="42"/>
      <c r="J33" s="39"/>
    </row>
    <row r="34" spans="4:10" ht="14.25" thickBot="1">
      <c r="D34" s="13" t="s">
        <v>127</v>
      </c>
      <c r="E34" s="14"/>
      <c r="F34" s="28"/>
      <c r="G34" s="21"/>
      <c r="H34" s="29"/>
      <c r="I34" s="38"/>
      <c r="J34" s="40"/>
    </row>
    <row r="35" spans="4:10" ht="15" thickBot="1" thickTop="1">
      <c r="D35" s="16" t="s">
        <v>131</v>
      </c>
      <c r="E35" s="17" t="s">
        <v>119</v>
      </c>
      <c r="F35" s="30">
        <v>31043</v>
      </c>
      <c r="G35" s="31" t="s">
        <v>119</v>
      </c>
      <c r="H35" s="32"/>
      <c r="I35" s="43"/>
      <c r="J35" s="41"/>
    </row>
    <row r="36" spans="4:10" ht="15" thickBot="1" thickTop="1">
      <c r="D36" s="16" t="s">
        <v>121</v>
      </c>
      <c r="E36" s="17" t="s">
        <v>128</v>
      </c>
      <c r="F36" s="30">
        <v>33629</v>
      </c>
      <c r="G36" s="31" t="s">
        <v>128</v>
      </c>
      <c r="H36" s="32"/>
      <c r="I36" s="43"/>
      <c r="J36" s="41"/>
    </row>
    <row r="37" spans="8:10" ht="14.25" thickTop="1">
      <c r="H37" s="34"/>
      <c r="I37" s="34"/>
      <c r="J37" s="34"/>
    </row>
    <row r="38" spans="3:10" ht="13.5">
      <c r="C38" s="10" t="s">
        <v>120</v>
      </c>
      <c r="H38" s="34"/>
      <c r="I38" s="34"/>
      <c r="J38" s="34"/>
    </row>
    <row r="39" spans="4:10" ht="13.5">
      <c r="D39" s="2" t="s">
        <v>67</v>
      </c>
      <c r="E39" s="3" t="s">
        <v>118</v>
      </c>
      <c r="F39" s="3" t="s">
        <v>123</v>
      </c>
      <c r="G39" s="22" t="s">
        <v>118</v>
      </c>
      <c r="H39" s="23"/>
      <c r="I39" s="38"/>
      <c r="J39" s="38"/>
    </row>
    <row r="40" spans="4:10" ht="13.5">
      <c r="D40" s="5" t="s">
        <v>70</v>
      </c>
      <c r="E40" s="12"/>
      <c r="F40" s="4"/>
      <c r="G40" s="24"/>
      <c r="H40" s="23"/>
      <c r="I40" s="38"/>
      <c r="J40" s="38"/>
    </row>
    <row r="41" spans="4:10" ht="13.5">
      <c r="D41" s="13" t="s">
        <v>125</v>
      </c>
      <c r="E41" s="14"/>
      <c r="F41" s="14"/>
      <c r="G41" s="21"/>
      <c r="H41" s="23"/>
      <c r="I41" s="38"/>
      <c r="J41" s="38"/>
    </row>
    <row r="42" spans="4:10" ht="13.5">
      <c r="D42" s="15" t="s">
        <v>126</v>
      </c>
      <c r="E42" s="11" t="s">
        <v>125</v>
      </c>
      <c r="F42" s="25">
        <v>286</v>
      </c>
      <c r="G42" s="26" t="s">
        <v>127</v>
      </c>
      <c r="H42" s="27"/>
      <c r="I42" s="42"/>
      <c r="J42" s="39"/>
    </row>
    <row r="43" spans="4:10" ht="14.25" thickBot="1">
      <c r="D43" s="13" t="s">
        <v>118</v>
      </c>
      <c r="E43" s="14"/>
      <c r="F43" s="28"/>
      <c r="G43" s="21"/>
      <c r="H43" s="29"/>
      <c r="I43" s="38"/>
      <c r="J43" s="40"/>
    </row>
    <row r="44" spans="4:10" ht="15" thickBot="1" thickTop="1">
      <c r="D44" s="16" t="s">
        <v>131</v>
      </c>
      <c r="E44" s="17" t="s">
        <v>128</v>
      </c>
      <c r="F44" s="30">
        <v>30992</v>
      </c>
      <c r="G44" s="31" t="s">
        <v>128</v>
      </c>
      <c r="H44" s="32"/>
      <c r="I44" s="43"/>
      <c r="J44" s="41"/>
    </row>
    <row r="45" spans="4:10" ht="15" thickBot="1" thickTop="1">
      <c r="D45" s="16" t="s">
        <v>121</v>
      </c>
      <c r="E45" s="17" t="s">
        <v>119</v>
      </c>
      <c r="F45" s="30">
        <v>33578</v>
      </c>
      <c r="G45" s="31" t="s">
        <v>119</v>
      </c>
      <c r="H45" s="32"/>
      <c r="I45" s="43"/>
      <c r="J45" s="41"/>
    </row>
    <row r="46" ht="14.25" thickTop="1"/>
    <row r="47" spans="4:7" ht="13.5">
      <c r="D47" s="8" t="s">
        <v>132</v>
      </c>
      <c r="F47" s="9"/>
      <c r="G47" s="8" t="s">
        <v>134</v>
      </c>
    </row>
    <row r="48" ht="13.5">
      <c r="C48" s="10" t="s">
        <v>117</v>
      </c>
    </row>
    <row r="49" spans="4:10" ht="13.5">
      <c r="D49" s="2" t="s">
        <v>67</v>
      </c>
      <c r="E49" s="3" t="s">
        <v>125</v>
      </c>
      <c r="F49" s="3" t="s">
        <v>123</v>
      </c>
      <c r="G49" s="3" t="s">
        <v>125</v>
      </c>
      <c r="H49" s="22" t="s">
        <v>124</v>
      </c>
      <c r="I49" s="23"/>
      <c r="J49" s="38"/>
    </row>
    <row r="50" spans="4:10" ht="13.5">
      <c r="D50" s="5" t="s">
        <v>70</v>
      </c>
      <c r="E50" s="12"/>
      <c r="F50" s="4"/>
      <c r="G50" s="4"/>
      <c r="H50" s="24" t="s">
        <v>130</v>
      </c>
      <c r="I50" s="23"/>
      <c r="J50" s="38"/>
    </row>
    <row r="51" spans="4:10" ht="13.5">
      <c r="D51" s="13" t="s">
        <v>125</v>
      </c>
      <c r="E51" s="14"/>
      <c r="F51" s="14"/>
      <c r="G51" s="14"/>
      <c r="H51" s="21"/>
      <c r="I51" s="23"/>
      <c r="J51" s="38"/>
    </row>
    <row r="52" spans="4:10" ht="13.5">
      <c r="D52" s="15" t="s">
        <v>126</v>
      </c>
      <c r="E52" s="11" t="s">
        <v>125</v>
      </c>
      <c r="F52" s="25">
        <v>22652</v>
      </c>
      <c r="G52" s="11" t="s">
        <v>125</v>
      </c>
      <c r="H52" s="44">
        <v>208</v>
      </c>
      <c r="I52" s="47"/>
      <c r="J52" s="39"/>
    </row>
    <row r="53" spans="4:10" ht="14.25" thickBot="1">
      <c r="D53" s="13" t="s">
        <v>125</v>
      </c>
      <c r="E53" s="14"/>
      <c r="F53" s="28"/>
      <c r="G53" s="14"/>
      <c r="H53" s="45"/>
      <c r="I53" s="23"/>
      <c r="J53" s="40"/>
    </row>
    <row r="54" spans="4:10" ht="15" thickBot="1" thickTop="1">
      <c r="D54" s="16" t="s">
        <v>131</v>
      </c>
      <c r="E54" s="17" t="s">
        <v>128</v>
      </c>
      <c r="F54" s="30">
        <v>2013061</v>
      </c>
      <c r="G54" s="17" t="s">
        <v>128</v>
      </c>
      <c r="H54" s="46">
        <v>6935</v>
      </c>
      <c r="I54" s="48"/>
      <c r="J54" s="41"/>
    </row>
    <row r="55" spans="4:10" ht="15" thickBot="1" thickTop="1">
      <c r="D55" s="16" t="s">
        <v>121</v>
      </c>
      <c r="E55" s="17" t="s">
        <v>128</v>
      </c>
      <c r="F55" s="46">
        <v>2285651</v>
      </c>
      <c r="G55" s="17" t="s">
        <v>128</v>
      </c>
      <c r="H55" s="46">
        <v>7393</v>
      </c>
      <c r="I55" s="48"/>
      <c r="J55" s="41"/>
    </row>
    <row r="56" spans="9:10" ht="14.25" thickTop="1">
      <c r="I56" s="34"/>
      <c r="J56" s="34"/>
    </row>
    <row r="57" spans="3:10" ht="13.5">
      <c r="C57" s="10" t="s">
        <v>120</v>
      </c>
      <c r="I57" s="34"/>
      <c r="J57" s="34"/>
    </row>
    <row r="58" spans="4:10" ht="13.5">
      <c r="D58" s="2" t="s">
        <v>67</v>
      </c>
      <c r="E58" s="3" t="s">
        <v>125</v>
      </c>
      <c r="F58" s="3" t="s">
        <v>123</v>
      </c>
      <c r="G58" s="3" t="s">
        <v>125</v>
      </c>
      <c r="H58" s="22" t="s">
        <v>124</v>
      </c>
      <c r="I58" s="23"/>
      <c r="J58" s="38"/>
    </row>
    <row r="59" spans="4:10" ht="13.5">
      <c r="D59" s="5" t="s">
        <v>70</v>
      </c>
      <c r="E59" s="12"/>
      <c r="F59" s="4"/>
      <c r="G59" s="4"/>
      <c r="H59" s="24" t="s">
        <v>130</v>
      </c>
      <c r="I59" s="23"/>
      <c r="J59" s="38"/>
    </row>
    <row r="60" spans="4:10" ht="13.5">
      <c r="D60" s="13" t="s">
        <v>125</v>
      </c>
      <c r="E60" s="14"/>
      <c r="F60" s="14"/>
      <c r="G60" s="14"/>
      <c r="H60" s="21"/>
      <c r="I60" s="23"/>
      <c r="J60" s="38"/>
    </row>
    <row r="61" spans="4:10" ht="13.5">
      <c r="D61" s="15" t="s">
        <v>126</v>
      </c>
      <c r="E61" s="11" t="s">
        <v>125</v>
      </c>
      <c r="F61" s="44">
        <v>22587</v>
      </c>
      <c r="G61" s="11" t="s">
        <v>125</v>
      </c>
      <c r="H61" s="44">
        <v>143</v>
      </c>
      <c r="I61" s="47"/>
      <c r="J61" s="39"/>
    </row>
    <row r="62" spans="4:10" ht="14.25" thickBot="1">
      <c r="D62" s="13" t="s">
        <v>125</v>
      </c>
      <c r="E62" s="14"/>
      <c r="F62" s="45"/>
      <c r="G62" s="14"/>
      <c r="H62" s="45"/>
      <c r="I62" s="23"/>
      <c r="J62" s="40"/>
    </row>
    <row r="63" spans="4:10" ht="15" thickBot="1" thickTop="1">
      <c r="D63" s="16" t="s">
        <v>131</v>
      </c>
      <c r="E63" s="17" t="s">
        <v>128</v>
      </c>
      <c r="F63" s="46">
        <v>2012996</v>
      </c>
      <c r="G63" s="17" t="s">
        <v>128</v>
      </c>
      <c r="H63" s="46">
        <v>6870</v>
      </c>
      <c r="I63" s="48"/>
      <c r="J63" s="41"/>
    </row>
    <row r="64" spans="4:10" ht="15" thickBot="1" thickTop="1">
      <c r="D64" s="16" t="s">
        <v>121</v>
      </c>
      <c r="E64" s="17" t="s">
        <v>128</v>
      </c>
      <c r="F64" s="46">
        <v>2285586</v>
      </c>
      <c r="G64" s="17" t="s">
        <v>128</v>
      </c>
      <c r="H64" s="46">
        <v>7328</v>
      </c>
      <c r="I64" s="48"/>
      <c r="J64" s="41"/>
    </row>
    <row r="65" ht="14.25" thickTop="1"/>
  </sheetData>
  <sheetProtection/>
  <mergeCells count="4">
    <mergeCell ref="I1:J1"/>
    <mergeCell ref="A3:K3"/>
    <mergeCell ref="B5:K5"/>
    <mergeCell ref="B6:K6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2015-10-05T05:45:26Z</cp:lastPrinted>
  <dcterms:created xsi:type="dcterms:W3CDTF">2003-04-28T02:59:51Z</dcterms:created>
  <dcterms:modified xsi:type="dcterms:W3CDTF">2015-10-05T05:45:52Z</dcterms:modified>
  <cp:category/>
  <cp:version/>
  <cp:contentType/>
  <cp:contentStatus/>
</cp:coreProperties>
</file>