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AM34" i="9"/>
  <c r="BE34" i="9" s="1"/>
  <c r="BE35" i="9" s="1"/>
  <c r="CO34" i="9" l="1"/>
  <c r="BW34" i="9"/>
  <c r="BW35" i="9" s="1"/>
  <c r="BW36" i="9" s="1"/>
  <c r="BW37" i="9" s="1"/>
  <c r="BW38" i="9" s="1"/>
  <c r="BW39" i="9" s="1"/>
  <c r="BW40" i="9" s="1"/>
  <c r="BW41" i="9" s="1"/>
  <c r="BW42" i="9" s="1"/>
  <c r="BW43" i="9" s="1"/>
</calcChain>
</file>

<file path=xl/sharedStrings.xml><?xml version="1.0" encoding="utf-8"?>
<sst xmlns="http://schemas.openxmlformats.org/spreadsheetml/2006/main" count="1080" uniqueCount="570">
  <si>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</si>
  <si>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</si>
  <si>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</si>
  <si>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</si>
  <si>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</si>
  <si>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</si>
  <si>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</si>
  <si>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</si>
  <si>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</si>
  <si>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</si>
  <si>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</si>
  <si>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</si>
  <si>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</si>
  <si>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</si>
  <si>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</si>
  <si>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</si>
  <si>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</si>
  <si>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</si>
  <si>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</si>
  <si>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</si>
  <si>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</si>
  <si>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</si>
  <si>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</si>
  <si>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</si>
  <si>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</si>
  <si>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</si>
  <si>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</si>
  <si>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</si>
  <si>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</si>
  <si>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</si>
  <si>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</si>
  <si>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</si>
  <si>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</si>
  <si>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</si>
  <si>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</si>
  <si>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</si>
  <si>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</si>
  <si>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</si>
  <si>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</si>
  <si>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</si>
  <si>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</si>
  <si>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</si>
  <si>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</si>
  <si>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</si>
  <si>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</si>
  <si>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</si>
  <si>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</si>
  <si>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</si>
  <si>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</si>
  <si>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</si>
  <si>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</si>
  <si>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</si>
  <si>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</si>
  <si>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</si>
  <si>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</si>
  <si>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</si>
  <si>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</si>
  <si>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</si>
  <si>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</si>
  <si>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</si>
  <si>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</si>
  <si>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</si>
  <si>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</si>
  <si>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</si>
  <si>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</si>
  <si>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</si>
  <si>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</si>
  <si>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</si>
  <si>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</si>
  <si>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</si>
  <si>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</si>
  <si>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</si>
  <si>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</si>
  <si>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</si>
  <si>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</si>
  <si>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</si>
  <si>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</si>
  <si>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</si>
  <si>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</si>
  <si>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</si>
  <si>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</si>
  <si>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</si>
  <si>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宮若市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</si>
  <si>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</si>
  <si>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</si>
  <si>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</si>
  <si>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</si>
  <si>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</si>
  <si>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</si>
  <si>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</si>
  <si>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</si>
  <si>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</si>
  <si>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</si>
  <si>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</si>
  <si>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</si>
  <si>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</si>
  <si>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</si>
  <si>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</si>
  <si>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</si>
  <si>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</si>
  <si>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</si>
  <si>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</si>
  <si>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</si>
  <si>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</si>
  <si>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</si>
  <si>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</si>
  <si>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</si>
  <si>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</si>
  <si>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</si>
  <si>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</si>
  <si>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</si>
  <si>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</si>
  <si>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</si>
  <si>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</si>
  <si>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</si>
  <si>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</si>
  <si>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</si>
  <si>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</si>
  <si>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</si>
  <si>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</si>
  <si>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</si>
  <si>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</si>
  <si>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</si>
  <si>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</si>
  <si>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</si>
  <si>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</si>
  <si>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</si>
  <si>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</si>
  <si>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</si>
  <si>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</si>
  <si>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</si>
  <si>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</si>
  <si>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</si>
  <si>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</si>
  <si>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</si>
  <si>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</si>
  <si>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</si>
  <si>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</si>
  <si>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</si>
  <si>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</si>
  <si>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</si>
  <si>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</si>
  <si>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</si>
  <si>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</si>
  <si>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</si>
  <si>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</si>
  <si>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</si>
  <si>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</si>
  <si>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</si>
  <si>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</si>
  <si>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</si>
  <si>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</si>
  <si>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</si>
  <si>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</si>
  <si>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</si>
  <si>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</si>
  <si>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</si>
  <si>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</si>
  <si>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</si>
  <si>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</si>
  <si>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</si>
  <si>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</si>
  <si>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</si>
  <si>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</si>
  <si>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</si>
  <si>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</si>
  <si>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</si>
  <si>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</si>
  <si>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</si>
  <si>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</si>
  <si>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</si>
  <si>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</si>
  <si>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</si>
  <si>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</si>
  <si>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</si>
  <si>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</si>
  <si>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</si>
  <si>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</si>
  <si>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</si>
  <si>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</si>
  <si>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</si>
  <si>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</si>
  <si>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</si>
  <si>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</si>
  <si>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</si>
  <si>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</si>
  <si>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</si>
  <si>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</si>
  <si>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</si>
  <si>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</si>
  <si>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</si>
  <si>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</si>
  <si>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</si>
  <si>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</si>
  <si>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</si>
  <si>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</si>
  <si>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</si>
  <si>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福岡県宮若市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</si>
  <si>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</si>
  <si>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</si>
  <si>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</si>
  <si>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</si>
  <si>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</si>
  <si>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</si>
  <si>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</si>
  <si>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</si>
  <si>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</si>
  <si>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</si>
  <si>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</si>
  <si>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</si>
  <si>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</si>
  <si>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</si>
  <si>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</si>
  <si>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</si>
  <si>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</si>
  <si>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</si>
  <si>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</si>
  <si>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</si>
  <si>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</si>
  <si>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</si>
  <si>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</si>
  <si>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</si>
  <si>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</si>
  <si>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</si>
  <si>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</si>
  <si>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</si>
  <si>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</si>
  <si>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</si>
  <si>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</si>
  <si>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</si>
  <si>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</si>
  <si>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</si>
  <si>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</si>
  <si>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</si>
  <si>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</si>
  <si>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</si>
  <si>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</si>
  <si>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</si>
  <si>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</si>
  <si>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</si>
  <si>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</si>
  <si>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</si>
  <si>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</si>
  <si>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</si>
  <si>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</si>
  <si>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</si>
  <si>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</si>
  <si>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</si>
  <si>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</si>
  <si>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</si>
  <si>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</si>
  <si>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</si>
  <si>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</si>
  <si>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</si>
  <si>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</si>
  <si>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</si>
  <si>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</si>
  <si>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</si>
  <si>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</si>
  <si>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</si>
  <si>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</si>
  <si>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</si>
  <si>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</si>
  <si>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</si>
  <si>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</si>
  <si>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</si>
  <si>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</si>
  <si>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</si>
  <si>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</si>
  <si>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</si>
  <si>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</si>
  <si>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</si>
  <si>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</si>
  <si>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</si>
  <si>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</si>
  <si>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</si>
  <si>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</si>
  <si>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</si>
  <si>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</si>
  <si>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</si>
  <si>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</si>
  <si>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</si>
  <si>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</si>
  <si>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</si>
  <si>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</si>
  <si>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</si>
  <si>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</si>
  <si>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</si>
  <si>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</si>
  <si>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</si>
  <si>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</si>
  <si>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</si>
  <si>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</si>
  <si>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</si>
  <si>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</si>
  <si>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</si>
  <si>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</si>
  <si>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</si>
  <si>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</si>
  <si>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</si>
  <si>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</si>
  <si>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</si>
  <si>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</si>
  <si>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</si>
  <si>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</si>
  <si>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</si>
  <si>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</si>
  <si>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</si>
  <si>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</si>
  <si>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</si>
  <si>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</si>
  <si>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</si>
  <si>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</si>
  <si>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</si>
  <si>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</si>
  <si>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</si>
  <si>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</si>
  <si>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</si>
  <si>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</si>
  <si>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</si>
  <si>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</si>
  <si>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</si>
  <si>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</si>
  <si>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</si>
  <si>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</si>
  <si>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</si>
  <si>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</si>
  <si>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</si>
  <si>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</si>
  <si>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</si>
  <si>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</si>
  <si>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</si>
  <si>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</si>
  <si>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</si>
  <si>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</si>
  <si>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</si>
  <si>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</si>
  <si>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</si>
  <si>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</si>
  <si>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</si>
  <si>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</si>
  <si>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</si>
  <si>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</si>
  <si>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</si>
  <si>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</si>
  <si>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</si>
  <si>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福岡県宮若市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</si>
  <si>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</si>
  <si>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</si>
  <si>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</si>
  <si>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</si>
  <si>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</si>
  <si>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</si>
  <si>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</si>
  <si>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</si>
  <si>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</si>
  <si>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</si>
  <si>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</si>
  <si>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</si>
  <si>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</si>
  <si>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</si>
  <si>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</si>
  <si>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</si>
  <si>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</si>
  <si>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</si>
  <si>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</si>
  <si>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</si>
  <si>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</si>
  <si>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</si>
  <si>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</si>
  <si>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</si>
  <si>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</si>
  <si>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</si>
  <si>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</si>
  <si>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</si>
  <si>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</si>
  <si>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</si>
  <si>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</si>
  <si>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</si>
  <si>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</si>
  <si>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</si>
  <si>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</si>
  <si>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</si>
  <si>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</si>
  <si>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</si>
  <si>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</si>
  <si>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</si>
  <si>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</si>
  <si>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</si>
  <si>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</si>
  <si>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</si>
  <si>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</si>
  <si>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</si>
  <si>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</si>
  <si>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</si>
  <si>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</si>
  <si>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</si>
  <si>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</si>
  <si>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</si>
  <si>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</si>
  <si>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</si>
  <si>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</si>
  <si>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</si>
  <si>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</si>
  <si>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</si>
  <si>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</si>
  <si>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</si>
  <si>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</si>
  <si>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</si>
  <si>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</si>
  <si>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</si>
  <si>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</si>
  <si>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</si>
  <si>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</si>
  <si>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</si>
  <si>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</si>
  <si>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</si>
  <si>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</si>
  <si>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</si>
  <si>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</si>
  <si>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</si>
  <si>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</si>
  <si>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</si>
  <si>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</si>
  <si>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</si>
  <si>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</si>
  <si>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</si>
  <si>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</si>
  <si>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</si>
  <si>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</si>
  <si>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</si>
  <si>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</si>
  <si>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</si>
  <si>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</si>
  <si>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</si>
  <si>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</si>
  <si>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</si>
  <si>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</si>
  <si>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</si>
  <si>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</si>
  <si>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</si>
  <si>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</si>
  <si>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</si>
  <si>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</si>
  <si>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</si>
  <si>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</si>
  <si>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</si>
  <si>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</si>
  <si>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</si>
  <si>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</si>
  <si>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</si>
  <si>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</si>
  <si>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</si>
  <si>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</si>
  <si>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</si>
  <si>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</si>
  <si>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</si>
  <si>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</si>
  <si>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</si>
  <si>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</si>
  <si>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</si>
  <si>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</si>
  <si>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</si>
  <si>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</si>
  <si>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</si>
  <si>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</si>
  <si>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</si>
  <si>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</si>
  <si>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</si>
  <si>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</si>
  <si>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</si>
  <si>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</si>
  <si>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</si>
  <si>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</si>
  <si>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</si>
  <si>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</si>
  <si>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</si>
  <si>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</si>
  <si>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</si>
  <si>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</si>
  <si>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</si>
  <si>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</si>
  <si>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</si>
  <si>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</si>
  <si>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</si>
  <si>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</si>
  <si>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</si>
  <si>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</si>
  <si>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</si>
  <si>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</si>
  <si>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</si>
  <si>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</si>
  <si>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</si>
  <si>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</si>
  <si>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</si>
  <si>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</si>
  <si>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</si>
  <si>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</si>
  <si>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</si>
  <si>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</si>
  <si>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</si>
  <si>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</si>
  <si>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</si>
  <si>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</si>
  <si>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</si>
  <si>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</si>
  <si>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</si>
  <si>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</si>
  <si>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</si>
  <si>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</si>
  <si>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</si>
  <si>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</si>
  <si>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</si>
  <si>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</si>
  <si>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</si>
  <si>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</si>
  <si>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</si>
  <si>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</si>
  <si>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</si>
  <si>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</si>
  <si>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</si>
  <si>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</si>
  <si>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</si>
  <si>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1.11</t>
  </si>
  <si>
    <t>国民健康保険特別会計</t>
  </si>
  <si>
    <t>▲ 1.46</t>
  </si>
  <si>
    <t>▲ 1.38</t>
  </si>
  <si>
    <t>▲ 3.18</t>
  </si>
  <si>
    <t>▲ 4.57</t>
  </si>
  <si>
    <t>▲ 4.90</t>
  </si>
  <si>
    <t>一般会計</t>
  </si>
  <si>
    <t>水道事業会計</t>
  </si>
  <si>
    <t>住宅新築資金等特別会計</t>
  </si>
  <si>
    <t>後期高齢者医療特別会計</t>
  </si>
  <si>
    <t>公共下水道事業特別会計</t>
  </si>
  <si>
    <t>簡易水道事業特別会計</t>
  </si>
  <si>
    <t>その他会計（赤字）</t>
  </si>
  <si>
    <t>その他会計（黒字）</t>
  </si>
  <si>
    <t>○</t>
    <phoneticPr fontId="30"/>
  </si>
  <si>
    <t>宮若市土地開発公社</t>
    <rPh sb="0" eb="3">
      <t>ミヤワカシ</t>
    </rPh>
    <rPh sb="3" eb="5">
      <t>トチ</t>
    </rPh>
    <rPh sb="5" eb="7">
      <t>カイハツ</t>
    </rPh>
    <rPh sb="7" eb="9">
      <t>コウシャ</t>
    </rPh>
    <phoneticPr fontId="30"/>
  </si>
  <si>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30"/>
  </si>
  <si>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30"/>
  </si>
  <si>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30"/>
  </si>
  <si>
    <t>宮若市外二町じん芥処理施設組合（一般会計）</t>
    <rPh sb="0" eb="3">
      <t>ミヤワカシ</t>
    </rPh>
    <rPh sb="3" eb="4">
      <t>ホカ</t>
    </rPh>
    <rPh sb="4" eb="5">
      <t>ニ</t>
    </rPh>
    <rPh sb="5" eb="6">
      <t>チョウ</t>
    </rPh>
    <rPh sb="8" eb="9">
      <t>アクタ</t>
    </rPh>
    <rPh sb="9" eb="11">
      <t>ショリ</t>
    </rPh>
    <rPh sb="11" eb="13">
      <t>シセツ</t>
    </rPh>
    <rPh sb="13" eb="15">
      <t>クミアイ</t>
    </rPh>
    <rPh sb="16" eb="18">
      <t>イッパン</t>
    </rPh>
    <rPh sb="18" eb="20">
      <t>カイケイ</t>
    </rPh>
    <phoneticPr fontId="30"/>
  </si>
  <si>
    <t>直方・鞍手広域市町村圏事務組合（一般会計）</t>
    <rPh sb="0" eb="2">
      <t>ノオガタ</t>
    </rPh>
    <rPh sb="3" eb="5">
      <t>クラテ</t>
    </rPh>
    <rPh sb="5" eb="7">
      <t>コウイキ</t>
    </rPh>
    <rPh sb="7" eb="10">
      <t>シチョウソン</t>
    </rPh>
    <rPh sb="10" eb="11">
      <t>ケン</t>
    </rPh>
    <rPh sb="11" eb="13">
      <t>ジム</t>
    </rPh>
    <rPh sb="13" eb="15">
      <t>クミアイ</t>
    </rPh>
    <rPh sb="16" eb="18">
      <t>イッパン</t>
    </rPh>
    <rPh sb="18" eb="20">
      <t>カイケイ</t>
    </rPh>
    <phoneticPr fontId="30"/>
  </si>
  <si>
    <t>直方・鞍手広域市町村圏事務組合（休日等急患センター事業特別会計）</t>
    <rPh sb="0" eb="2">
      <t>ノオガタ</t>
    </rPh>
    <rPh sb="3" eb="5">
      <t>クラテ</t>
    </rPh>
    <rPh sb="5" eb="7">
      <t>コウイキ</t>
    </rPh>
    <rPh sb="7" eb="10">
      <t>シチョウソン</t>
    </rPh>
    <rPh sb="10" eb="11">
      <t>ケン</t>
    </rPh>
    <rPh sb="11" eb="13">
      <t>ジム</t>
    </rPh>
    <rPh sb="13" eb="15">
      <t>クミアイ</t>
    </rPh>
    <rPh sb="16" eb="18">
      <t>キュウジツ</t>
    </rPh>
    <rPh sb="18" eb="19">
      <t>トウ</t>
    </rPh>
    <rPh sb="19" eb="21">
      <t>キュウカン</t>
    </rPh>
    <rPh sb="25" eb="27">
      <t>ジギョウ</t>
    </rPh>
    <rPh sb="27" eb="29">
      <t>トクベツ</t>
    </rPh>
    <rPh sb="29" eb="31">
      <t>カイケイ</t>
    </rPh>
    <phoneticPr fontId="30"/>
  </si>
  <si>
    <t>直方・鞍手広域市町村圏事務組合（消防事業特別会計）</t>
    <rPh sb="0" eb="2">
      <t>ノオガタ</t>
    </rPh>
    <rPh sb="3" eb="5">
      <t>クラテ</t>
    </rPh>
    <rPh sb="5" eb="7">
      <t>コウイキ</t>
    </rPh>
    <rPh sb="7" eb="10">
      <t>シチョウソン</t>
    </rPh>
    <rPh sb="10" eb="11">
      <t>ケン</t>
    </rPh>
    <rPh sb="11" eb="13">
      <t>ジム</t>
    </rPh>
    <rPh sb="13" eb="15">
      <t>クミアイ</t>
    </rPh>
    <rPh sb="16" eb="18">
      <t>ショウボウ</t>
    </rPh>
    <rPh sb="18" eb="20">
      <t>ジギョウ</t>
    </rPh>
    <rPh sb="20" eb="22">
      <t>トクベツ</t>
    </rPh>
    <rPh sb="22" eb="24">
      <t>カイケイ</t>
    </rPh>
    <phoneticPr fontId="30"/>
  </si>
  <si>
    <t>福岡県自治振興組合（一般会計）</t>
    <rPh sb="0" eb="3">
      <t>フクオカケン</t>
    </rPh>
    <rPh sb="3" eb="5">
      <t>ジチ</t>
    </rPh>
    <rPh sb="5" eb="7">
      <t>シンコウ</t>
    </rPh>
    <rPh sb="7" eb="9">
      <t>クミアイ</t>
    </rPh>
    <rPh sb="10" eb="12">
      <t>イッパン</t>
    </rPh>
    <rPh sb="12" eb="14">
      <t>カイケイ</t>
    </rPh>
    <phoneticPr fontId="30"/>
  </si>
  <si>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30"/>
  </si>
  <si>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30"/>
  </si>
  <si>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30"/>
  </si>
  <si>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30"/>
  </si>
  <si>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</si>
  <si>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t>
    <phoneticPr fontId="2"/>
  </si>
  <si>
    <t>-</t>
    <phoneticPr fontId="2"/>
  </si>
  <si>
    <t>-</t>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</si>
  <si>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</si>
  <si>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</si>
  <si>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</si>
  <si>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</si>
  <si>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</si>
  <si>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</si>
  <si>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</si>
  <si>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</si>
  <si>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</si>
  <si>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</si>
  <si>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</si>
  <si>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は該当がない一方で、有形固定資産減価償却率は、類似団体と比較すると若干高い水準となっている。今後は、公共施設等総合管理計画等も踏まえ、適正配置数を検討しながら必要な改修などの整備を進めていく。
</t>
    <phoneticPr fontId="5"/>
  </si>
  <si>
    <t>有形固定資産減価償却率</t>
    <phoneticPr fontId="5"/>
  </si>
  <si>
    <t>将来負担比率は該当がなく、実質公債費比率も類似団体と比較して低い水準にあり、近年も減少傾向となっている。現在、新庁舎の整備事業に着手しており、平成３２年度までに約２８億円の地方債を発行予定であることから、今後実質公債費比率が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</si>
</sst>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6" fillId="0" borderId="115" xfId="30" applyNumberFormat="1" applyFont="1" applyBorder="1" applyAlignment="1" applyProtection="1">
      <alignment horizontal="right" vertical="center" shrinkToFit="1"/>
      <protection locked="0"/>
    </xf>
    <xf numFmtId="177" fontId="6" fillId="0" borderId="116"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141685</c:v>
                </c:pt>
                <c:pt idx="1">
                  <c:v>83003</c:v>
                </c:pt>
                <c:pt idx="2">
                  <c:v>111060</c:v>
                </c:pt>
                <c:pt idx="3">
                  <c:v>133329</c:v>
                </c:pt>
                <c:pt idx="4">
                  <c:v>76576</c:v>
                </c:pt>
              </c:numCache>
            </c:numRef>
          </c:val>
          <c:smooth val="0"/>
        </c:ser>
        <c:dLbls>
          <c:showLegendKey val="0"/>
          <c:showVal val="0"/>
          <c:showCatName val="0"/>
          <c:showSerName val="0"/>
          <c:showPercent val="0"/>
          <c:showBubbleSize val="0"/>
        </c:dLbls>
        <c:marker val="1"/>
        <c:smooth val="0"/>
        <c:axId val="490066224"/>
        <c:axId val="490066608"/>
      </c:lineChart>
      <c:catAx>
        <c:axId val="490066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066608"/>
        <c:crosses val="autoZero"/>
        <c:auto val="1"/>
        <c:lblAlgn val="ctr"/>
        <c:lblOffset val="100"/>
        <c:tickLblSkip val="1"/>
        <c:tickMarkSkip val="1"/>
        <c:noMultiLvlLbl val="0"/>
      </c:catAx>
      <c:valAx>
        <c:axId val="4900666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066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8.43</c:v>
                </c:pt>
                <c:pt idx="1">
                  <c:v>9.9</c:v>
                </c:pt>
                <c:pt idx="2">
                  <c:v>6.12</c:v>
                </c:pt>
                <c:pt idx="3">
                  <c:v>6.55</c:v>
                </c:pt>
                <c:pt idx="4">
                  <c:v>9.35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30.37</c:v>
                </c:pt>
                <c:pt idx="1">
                  <c:v>34.229999999999997</c:v>
                </c:pt>
                <c:pt idx="2">
                  <c:v>36.82</c:v>
                </c:pt>
                <c:pt idx="3">
                  <c:v>36.979999999999997</c:v>
                </c:pt>
                <c:pt idx="4">
                  <c:v>38.1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96405672"/>
        <c:axId val="493228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2.14</c:v>
                </c:pt>
                <c:pt idx="1">
                  <c:v>5.51</c:v>
                </c:pt>
                <c:pt idx="2">
                  <c:v>-1.1100000000000001</c:v>
                </c:pt>
                <c:pt idx="3">
                  <c:v>0.59</c:v>
                </c:pt>
                <c:pt idx="4">
                  <c:v>3.09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96405672"/>
        <c:axId val="493228312"/>
      </c:lineChart>
      <c:catAx>
        <c:axId val="496405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3228312"/>
        <c:crosses val="autoZero"/>
        <c:auto val="1"/>
        <c:lblAlgn val="ctr"/>
        <c:lblOffset val="100"/>
        <c:tickLblSkip val="1"/>
        <c:tickMarkSkip val="1"/>
        <c:noMultiLvlLbl val="0"/>
      </c:catAx>
      <c:valAx>
        <c:axId val="493228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405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0.09</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0.11</c:v>
                </c:pt>
                <c:pt idx="4">
                  <c:v>#N/A</c:v>
                </c:pt>
                <c:pt idx="5">
                  <c:v>0.06</c:v>
                </c:pt>
                <c:pt idx="6">
                  <c:v>#N/A</c:v>
                </c:pt>
                <c:pt idx="7">
                  <c:v>0.04</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0.06</c:v>
                </c:pt>
                <c:pt idx="4">
                  <c:v>#N/A</c:v>
                </c:pt>
                <c:pt idx="5">
                  <c:v>0.06</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住宅新築資金等特別会計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0.04</c:v>
                </c:pt>
                <c:pt idx="2">
                  <c:v>#N/A</c:v>
                </c:pt>
                <c:pt idx="3">
                  <c:v>0.03</c:v>
                </c:pt>
                <c:pt idx="4">
                  <c:v>#N/A</c:v>
                </c:pt>
                <c:pt idx="5">
                  <c:v>0.08</c:v>
                </c:pt>
                <c:pt idx="6">
                  <c:v>#N/A</c:v>
                </c:pt>
                <c:pt idx="7">
                  <c:v>0.1</c:v>
                </c:pt>
                <c:pt idx="8">
                  <c:v>#N/A</c:v>
                </c:pt>
                <c:pt idx="9">
                  <c:v>0.11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c:v>
                </c:pt>
                <c:pt idx="2">
                  <c:v>#N/A</c:v>
                </c:pt>
                <c:pt idx="3">
                  <c:v>2.5099999999999998</c:v>
                </c:pt>
                <c:pt idx="4">
                  <c:v>#N/A</c:v>
                </c:pt>
                <c:pt idx="5">
                  <c:v>2.19</c:v>
                </c:pt>
                <c:pt idx="6">
                  <c:v>#N/A</c:v>
                </c:pt>
                <c:pt idx="7">
                  <c:v>2.25</c:v>
                </c:pt>
                <c:pt idx="8">
                  <c:v>#N/A</c:v>
                </c:pt>
                <c:pt idx="9">
                  <c:v>2.41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8.3800000000000008</c:v>
                </c:pt>
                <c:pt idx="2">
                  <c:v>#N/A</c:v>
                </c:pt>
                <c:pt idx="3">
                  <c:v>9.86</c:v>
                </c:pt>
                <c:pt idx="4">
                  <c:v>#N/A</c:v>
                </c:pt>
                <c:pt idx="5">
                  <c:v>6.03</c:v>
                </c:pt>
                <c:pt idx="6">
                  <c:v>#N/A</c:v>
                </c:pt>
                <c:pt idx="7">
                  <c:v>6.43</c:v>
                </c:pt>
                <c:pt idx="8">
                  <c:v>#N/A</c:v>
                </c:pt>
                <c:pt idx="9">
                  <c:v>9.23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1.46</c:v>
                </c:pt>
                <c:pt idx="1">
                  <c:v>#N/A</c:v>
                </c:pt>
                <c:pt idx="2">
                  <c:v>1.38</c:v>
                </c:pt>
                <c:pt idx="3">
                  <c:v>#N/A</c:v>
                </c:pt>
                <c:pt idx="4">
                  <c:v>3.18</c:v>
                </c:pt>
                <c:pt idx="5">
                  <c:v>#N/A</c:v>
                </c:pt>
                <c:pt idx="6">
                  <c:v>4.57</c:v>
                </c:pt>
                <c:pt idx="7">
                  <c:v>#N/A</c:v>
                </c:pt>
                <c:pt idx="8">
                  <c:v>4.9000000000000004</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65287384"/>
        <c:axId val="489727416"/>
      </c:barChart>
      <c:catAx>
        <c:axId val="265287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727416"/>
        <c:crosses val="autoZero"/>
        <c:auto val="1"/>
        <c:lblAlgn val="ctr"/>
        <c:lblOffset val="100"/>
        <c:tickLblSkip val="1"/>
        <c:tickMarkSkip val="1"/>
        <c:noMultiLvlLbl val="0"/>
      </c:catAx>
      <c:valAx>
        <c:axId val="489727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287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1314</c:v>
                </c:pt>
                <c:pt idx="5">
                  <c:v>1321</c:v>
                </c:pt>
                <c:pt idx="8">
                  <c:v>1361</c:v>
                </c:pt>
                <c:pt idx="11">
                  <c:v>1332</c:v>
                </c:pt>
                <c:pt idx="14">
                  <c:v>1354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c:v>
                </c:pt>
                <c:pt idx="3">
                  <c:v>13</c:v>
                </c:pt>
                <c:pt idx="6">
                  <c:v>12</c:v>
                </c:pt>
                <c:pt idx="9">
                  <c:v>9</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112</c:v>
                </c:pt>
                <c:pt idx="3">
                  <c:v>112</c:v>
                </c:pt>
                <c:pt idx="6">
                  <c:v>112</c:v>
                </c:pt>
                <c:pt idx="9">
                  <c:v>112</c:v>
                </c:pt>
                <c:pt idx="12">
                  <c:v>92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139</c:v>
                </c:pt>
                <c:pt idx="3">
                  <c:v>149</c:v>
                </c:pt>
                <c:pt idx="6">
                  <c:v>163</c:v>
                </c:pt>
                <c:pt idx="9">
                  <c:v>177</c:v>
                </c:pt>
                <c:pt idx="12">
                  <c:v>181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1616</c:v>
                </c:pt>
                <c:pt idx="3">
                  <c:v>1519</c:v>
                </c:pt>
                <c:pt idx="6">
                  <c:v>1501</c:v>
                </c:pt>
                <c:pt idx="9">
                  <c:v>1426</c:v>
                </c:pt>
                <c:pt idx="12">
                  <c:v>1451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98031792"/>
        <c:axId val="498032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566</c:v>
                </c:pt>
                <c:pt idx="2">
                  <c:v>#N/A</c:v>
                </c:pt>
                <c:pt idx="3">
                  <c:v>#N/A</c:v>
                </c:pt>
                <c:pt idx="4">
                  <c:v>472</c:v>
                </c:pt>
                <c:pt idx="5">
                  <c:v>#N/A</c:v>
                </c:pt>
                <c:pt idx="6">
                  <c:v>#N/A</c:v>
                </c:pt>
                <c:pt idx="7">
                  <c:v>427</c:v>
                </c:pt>
                <c:pt idx="8">
                  <c:v>#N/A</c:v>
                </c:pt>
                <c:pt idx="9">
                  <c:v>#N/A</c:v>
                </c:pt>
                <c:pt idx="10">
                  <c:v>392</c:v>
                </c:pt>
                <c:pt idx="11">
                  <c:v>#N/A</c:v>
                </c:pt>
                <c:pt idx="12">
                  <c:v>#N/A</c:v>
                </c:pt>
                <c:pt idx="13">
                  <c:v>375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98031792"/>
        <c:axId val="498032176"/>
      </c:lineChart>
      <c:catAx>
        <c:axId val="49803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032176"/>
        <c:crosses val="autoZero"/>
        <c:auto val="1"/>
        <c:lblAlgn val="ctr"/>
        <c:lblOffset val="100"/>
        <c:tickLblSkip val="1"/>
        <c:tickMarkSkip val="1"/>
        <c:noMultiLvlLbl val="0"/>
      </c:catAx>
      <c:valAx>
        <c:axId val="49803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03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15476</c:v>
                </c:pt>
                <c:pt idx="5">
                  <c:v>15460</c:v>
                </c:pt>
                <c:pt idx="8">
                  <c:v>15603</c:v>
                </c:pt>
                <c:pt idx="11">
                  <c:v>15724</c:v>
                </c:pt>
                <c:pt idx="14">
                  <c:v>15712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364</c:v>
                </c:pt>
                <c:pt idx="5">
                  <c:v>324</c:v>
                </c:pt>
                <c:pt idx="8">
                  <c:v>291</c:v>
                </c:pt>
                <c:pt idx="11">
                  <c:v>250</c:v>
                </c:pt>
                <c:pt idx="14">
                  <c:v>244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8454</c:v>
                </c:pt>
                <c:pt idx="5">
                  <c:v>8843</c:v>
                </c:pt>
                <c:pt idx="8">
                  <c:v>9258</c:v>
                </c:pt>
                <c:pt idx="11">
                  <c:v>9569</c:v>
                </c:pt>
                <c:pt idx="14">
                  <c:v>10300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2728</c:v>
                </c:pt>
                <c:pt idx="3">
                  <c:v>2625</c:v>
                </c:pt>
                <c:pt idx="6">
                  <c:v>2469</c:v>
                </c:pt>
                <c:pt idx="9">
                  <c:v>2387</c:v>
                </c:pt>
                <c:pt idx="12">
                  <c:v>2314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514</c:v>
                </c:pt>
                <c:pt idx="3">
                  <c:v>404</c:v>
                </c:pt>
                <c:pt idx="6">
                  <c:v>290</c:v>
                </c:pt>
                <c:pt idx="9">
                  <c:v>175</c:v>
                </c:pt>
                <c:pt idx="12">
                  <c:v>82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3102</c:v>
                </c:pt>
                <c:pt idx="3">
                  <c:v>3131</c:v>
                </c:pt>
                <c:pt idx="6">
                  <c:v>3151</c:v>
                </c:pt>
                <c:pt idx="9">
                  <c:v>3304</c:v>
                </c:pt>
                <c:pt idx="12">
                  <c:v>3473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95</c:v>
                </c:pt>
                <c:pt idx="3">
                  <c:v>11</c:v>
                </c:pt>
                <c:pt idx="6">
                  <c:v>6</c:v>
                </c:pt>
                <c:pt idx="9">
                  <c:v>2</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16954</c:v>
                </c:pt>
                <c:pt idx="3">
                  <c:v>17208</c:v>
                </c:pt>
                <c:pt idx="6">
                  <c:v>17807</c:v>
                </c:pt>
                <c:pt idx="9">
                  <c:v>18503</c:v>
                </c:pt>
                <c:pt idx="12">
                  <c:v>18382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97766912"/>
        <c:axId val="497767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97766912"/>
        <c:axId val="497767296"/>
      </c:lineChart>
      <c:catAx>
        <c:axId val="49776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7767296"/>
        <c:crosses val="autoZero"/>
        <c:auto val="1"/>
        <c:lblAlgn val="ctr"/>
        <c:lblOffset val="100"/>
        <c:tickLblSkip val="1"/>
        <c:tickMarkSkip val="1"/>
        <c:noMultiLvlLbl val="0"/>
      </c:catAx>
      <c:valAx>
        <c:axId val="497767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76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{B565A3C0-FE91-4433-88CA-5A3BB949E0FF}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{D6C867CD-B5B5-428D-B3EE-81F4EA334BF5}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{BD0BEE1B-2D5D-4453-9613-751FB220EB45}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{BCE16840-7841-4347-8056-0F577E72629C}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{6B793D08-E02A-45EA-8CAD-B0C3401D41A3}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56.2</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{64622AD3-7B9E-4F50-B05B-B3A47EDBBD80}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{4432340C-A279-4FCC-B4A6-B9ADD85E8186}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{4EE010E4-A9AD-444F-862B-0C4CC760B0E9}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{FC511608-7A39-47B0-8623-7CD658B76BE7}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{09E6EB1F-9261-40DB-95A1-D19DB3DD3B52}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numCache>
            </c:numRef>
          </c:xVal>
          <c:yVal>
            <c:numRef>
              <c:f>公会計指標分析・財政指標組合せ分析表!$K$55:$O$55</c:f>
              <c:numCache>
                <c:formatCode>#,##0.0;"▲ "#,##0.0</c:formatCode>
                <c:ptCount val="5"/>
                <c:pt idx="3">
                  <c:v>56.8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98030128"/>
        <c:axId val="490277872"/>
      </c:scatterChart>
      <c:valAx>
        <c:axId val="498030128"/>
        <c:scaling>
          <c:orientation val="minMax"/>
          <c:max val="64.8"/>
          <c:min val="43.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0277872"/>
        <c:crosses val="autoZero"/>
        <c:crossBetween val="midCat"/>
      </c:valAx>
      <c:valAx>
        <c:axId val="490277872"/>
        <c:scaling>
          <c:orientation val="minMax"/>
          <c:max val="68.199999999999989"/>
          <c:min val="45.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8030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{DA83CE19-0AE9-426E-9487-F848A82D9003}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{DD36E3B6-177F-4488-88B7-C7C7A12A39FF}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{FDF34902-4754-4152-B577-85B7DDD2FC1E}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{43BC3261-A577-42B6-8A87-7EA67CAC66EA}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{B3BBD40C-7D52-4B91-9A91-A2C38F7CAF8D}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c:v>
                </c:pt>
                <c:pt idx="1">
                  <c:v>7.5</c:v>
                </c:pt>
                <c:pt idx="2">
                  <c:v>6.1</c:v>
                </c:pt>
                <c:pt idx="3">
                  <c:v>5.4</c:v>
                </c:pt>
                <c:pt idx="4">
                  <c:v>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{47B9D353-02B7-4AC6-AC1A-47B12B552755}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{8E7837E6-9DFA-4933-90E6-7BCB8ACF16F2}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{377C2B5F-BD0D-446E-AF76-5EA5103B074A}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{A8E0F9BE-8749-47A5-B06A-E28225CC27B6}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{17B249E1-84F8-443D-93E3-E13FA6207E1E}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98326736"/>
        <c:axId val="498322776"/>
      </c:scatterChart>
      <c:valAx>
        <c:axId val="498326736"/>
        <c:scaling>
          <c:orientation val="minMax"/>
          <c:max val="13.1"/>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322776"/>
        <c:crosses val="autoZero"/>
        <c:crossBetween val="midCat"/>
      </c:valAx>
      <c:valAx>
        <c:axId val="498322776"/>
        <c:scaling>
          <c:orientation val="minMax"/>
          <c:max val="80"/>
          <c:min val="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83267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実質公債費比率の分子は、</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にかけて</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学校教育施設整備事業</a:t>
          </a:r>
          <a:r>
            <a:rPr kumimoji="1" lang="ja-JP" altLang="ja-JP" sz="1100">
              <a:solidFill>
                <a:schemeClr val="dk1"/>
              </a:solidFill>
              <a:effectLst/>
              <a:latin typeface="+mn-lt"/>
              <a:ea typeface="+mn-ea"/>
              <a:cs typeface="+mn-cs"/>
            </a:rPr>
            <a:t>債や過疎対策事業債等の償還終了により、元利償還金が</a:t>
          </a:r>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百万円減少しているためである。</a:t>
          </a:r>
          <a:endParaRPr lang="ja-JP" altLang="ja-JP" sz="1400">
            <a:effectLst/>
          </a:endParaRPr>
        </a:p>
        <a:p>
          <a:r>
            <a:rPr kumimoji="1" lang="ja-JP" altLang="ja-JP" sz="1100">
              <a:solidFill>
                <a:schemeClr val="dk1"/>
              </a:solidFill>
              <a:effectLst/>
              <a:latin typeface="+mn-lt"/>
              <a:ea typeface="+mn-ea"/>
              <a:cs typeface="+mn-cs"/>
            </a:rPr>
            <a:t>近年、中学校</a:t>
          </a:r>
          <a:r>
            <a:rPr kumimoji="1" lang="ja-JP" altLang="en-US" sz="1100">
              <a:solidFill>
                <a:schemeClr val="dk1"/>
              </a:solidFill>
              <a:effectLst/>
              <a:latin typeface="+mn-lt"/>
              <a:ea typeface="+mn-ea"/>
              <a:cs typeface="+mn-cs"/>
            </a:rPr>
            <a:t>や小中一貫校、</a:t>
          </a:r>
          <a:r>
            <a:rPr kumimoji="1" lang="ja-JP" altLang="ja-JP" sz="1100">
              <a:solidFill>
                <a:schemeClr val="dk1"/>
              </a:solidFill>
              <a:effectLst/>
              <a:latin typeface="+mn-lt"/>
              <a:ea typeface="+mn-ea"/>
              <a:cs typeface="+mn-cs"/>
            </a:rPr>
            <a:t>都市公園</a:t>
          </a:r>
          <a:r>
            <a:rPr kumimoji="1" lang="ja-JP" altLang="en-US" sz="1100">
              <a:solidFill>
                <a:schemeClr val="dk1"/>
              </a:solidFill>
              <a:effectLst/>
              <a:latin typeface="+mn-lt"/>
              <a:ea typeface="+mn-ea"/>
              <a:cs typeface="+mn-cs"/>
            </a:rPr>
            <a:t>の整備</a:t>
          </a:r>
          <a:r>
            <a:rPr kumimoji="1" lang="ja-JP" altLang="ja-JP" sz="1100">
              <a:solidFill>
                <a:schemeClr val="dk1"/>
              </a:solidFill>
              <a:effectLst/>
              <a:latin typeface="+mn-lt"/>
              <a:ea typeface="+mn-ea"/>
              <a:cs typeface="+mn-cs"/>
            </a:rPr>
            <a:t>等の大型事業を実施して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、交付税算入率が高</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合併特例債</a:t>
          </a:r>
          <a:r>
            <a:rPr kumimoji="1" lang="ja-JP" altLang="en-US" sz="1100">
              <a:solidFill>
                <a:schemeClr val="dk1"/>
              </a:solidFill>
              <a:effectLst/>
              <a:latin typeface="+mn-lt"/>
              <a:ea typeface="+mn-ea"/>
              <a:cs typeface="+mn-cs"/>
            </a:rPr>
            <a:t>等を有効に活用することで</a:t>
          </a:r>
          <a:r>
            <a:rPr kumimoji="1" lang="ja-JP" altLang="ja-JP" sz="1100">
              <a:solidFill>
                <a:schemeClr val="dk1"/>
              </a:solidFill>
              <a:effectLst/>
              <a:latin typeface="+mn-lt"/>
              <a:ea typeface="+mn-ea"/>
              <a:cs typeface="+mn-cs"/>
            </a:rPr>
            <a:t>、一定の算入額を確保している。</a:t>
          </a:r>
          <a:endParaRPr lang="ja-JP" altLang="ja-JP" sz="1400">
            <a:effectLst/>
          </a:endParaRPr>
        </a:p>
        <a:p>
          <a:r>
            <a:rPr kumimoji="1" lang="ja-JP" altLang="ja-JP" sz="1100">
              <a:solidFill>
                <a:schemeClr val="dk1"/>
              </a:solidFill>
              <a:effectLst/>
              <a:latin typeface="+mn-lt"/>
              <a:ea typeface="+mn-ea"/>
              <a:cs typeface="+mn-cs"/>
            </a:rPr>
            <a:t>今後とも財源手立てを工夫し、地方債の発行抑制に努めるとともに、計画的に事業を推進し、償還額の平準化及び実質公債費比率の急激な上昇を抑える。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将来負担比率の分子は、</a:t>
          </a:r>
          <a:r>
            <a:rPr kumimoji="1" lang="en-US" altLang="ja-JP" sz="1100">
              <a:solidFill>
                <a:schemeClr val="dk1"/>
              </a:solidFill>
              <a:effectLst/>
              <a:latin typeface="+mn-ea"/>
              <a:ea typeface="+mn-ea"/>
              <a:cs typeface="+mn-cs"/>
            </a:rPr>
            <a:t>H24</a:t>
          </a:r>
          <a:r>
            <a:rPr kumimoji="1" lang="ja-JP" altLang="ja-JP" sz="1100">
              <a:solidFill>
                <a:schemeClr val="dk1"/>
              </a:solidFill>
              <a:effectLst/>
              <a:latin typeface="+mn-ea"/>
              <a:ea typeface="+mn-ea"/>
              <a:cs typeface="+mn-cs"/>
            </a:rPr>
            <a:t>から</a:t>
          </a:r>
          <a:r>
            <a:rPr kumimoji="1" lang="en-US" altLang="ja-JP" sz="1100">
              <a:solidFill>
                <a:schemeClr val="dk1"/>
              </a:solidFill>
              <a:effectLst/>
              <a:latin typeface="+mn-ea"/>
              <a:ea typeface="+mn-ea"/>
              <a:cs typeface="+mn-cs"/>
            </a:rPr>
            <a:t>H28</a:t>
          </a:r>
          <a:r>
            <a:rPr kumimoji="1" lang="ja-JP" altLang="ja-JP" sz="1100">
              <a:solidFill>
                <a:schemeClr val="dk1"/>
              </a:solidFill>
              <a:effectLst/>
              <a:latin typeface="+mn-ea"/>
              <a:ea typeface="+mn-ea"/>
              <a:cs typeface="+mn-cs"/>
            </a:rPr>
            <a:t>にかけて</a:t>
          </a:r>
          <a:r>
            <a:rPr kumimoji="1" lang="en-US" altLang="ja-JP" sz="1100">
              <a:solidFill>
                <a:schemeClr val="dk1"/>
              </a:solidFill>
              <a:effectLst/>
              <a:latin typeface="+mn-ea"/>
              <a:ea typeface="+mn-ea"/>
              <a:cs typeface="+mn-cs"/>
            </a:rPr>
            <a:t>1,210</a:t>
          </a:r>
          <a:r>
            <a:rPr kumimoji="1" lang="ja-JP" altLang="ja-JP" sz="1100">
              <a:solidFill>
                <a:schemeClr val="dk1"/>
              </a:solidFill>
              <a:effectLst/>
              <a:latin typeface="+mn-ea"/>
              <a:ea typeface="+mn-ea"/>
              <a:cs typeface="+mn-cs"/>
            </a:rPr>
            <a:t>百万円減少している。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これは、将来負担額である一般会計等に係る地方債の現在高が、臨時財政対策債や合併特例債等の発行により</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1,428</a:t>
          </a:r>
          <a:r>
            <a:rPr kumimoji="1" lang="ja-JP" altLang="ja-JP" sz="1100">
              <a:solidFill>
                <a:schemeClr val="dk1"/>
              </a:solidFill>
              <a:effectLst/>
              <a:latin typeface="+mn-ea"/>
              <a:ea typeface="+mn-ea"/>
              <a:cs typeface="+mn-cs"/>
            </a:rPr>
            <a:t>百万円増加したのに対し、充当可能財源である充当可能基金が、財政調整基金等への年次的な積立等により増加</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1,846</a:t>
          </a:r>
          <a:r>
            <a:rPr kumimoji="1" lang="ja-JP" altLang="ja-JP" sz="1100">
              <a:solidFill>
                <a:schemeClr val="dk1"/>
              </a:solidFill>
              <a:effectLst/>
              <a:latin typeface="+mn-ea"/>
              <a:ea typeface="+mn-ea"/>
              <a:cs typeface="+mn-cs"/>
            </a:rPr>
            <a:t>百万円）したこと及び交付税算入率の高い地方債の発行による基準財政需要額算入見込額の増加</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236</a:t>
          </a:r>
          <a:r>
            <a:rPr kumimoji="1" lang="ja-JP" altLang="ja-JP" sz="1100">
              <a:solidFill>
                <a:schemeClr val="dk1"/>
              </a:solidFill>
              <a:effectLst/>
              <a:latin typeface="+mn-ea"/>
              <a:ea typeface="+mn-ea"/>
              <a:cs typeface="+mn-cs"/>
            </a:rPr>
            <a:t>百万円）によるものである。</a:t>
          </a:r>
          <a:endParaRPr lang="ja-JP" altLang="ja-JP" sz="14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今後とも財源手立てを工夫し、地方債の発行抑制に努めるとともに、計画的に事業を推進し、償還額の平準化及び将来負担比率の適正管理に努める。</a:t>
          </a:r>
          <a:endParaRPr lang="ja-JP" altLang="ja-JP" sz="14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福岡県宮若市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28,535
28,291
139.99
16,873,362
15,967,921
848,816
9,079,114
18,381,981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類似団体と比較すると若干高い水準となっているが、公共施設等総合管理計画等も踏まえ、適正配置数を検討しながら必要な改修などの整備を進めていく。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70" name="直線コネクタ 69"/>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71"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72" name="直線コネクタ 71"/>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73"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74" name="直線コネクタ 73"/>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75"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6" name="フローチャート : 判断 75"/>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129117</xdr:rowOff>
    </xdr:from>
    <xdr:to>
      <xdr:col>3</xdr:col>
      <xdr:colOff>511175</xdr:colOff>
      <xdr:row>31</xdr:row>
      <xdr:rowOff>59267</xdr:rowOff>
    </xdr:to>
    <xdr:sp macro="" textlink="">
      <xdr:nvSpPr>
        <xdr:cNvPr id="77" name="フローチャート : 判断 76"/>
        <xdr:cNvSpPr/>
      </xdr:nvSpPr>
      <xdr:spPr>
        <a:xfrm>
          <a:off x="40005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142240</xdr:rowOff>
    </xdr:from>
    <xdr:to>
      <xdr:col>3</xdr:col>
      <xdr:colOff>511175</xdr:colOff>
      <xdr:row>30</xdr:row>
      <xdr:rowOff>72390</xdr:rowOff>
    </xdr:to>
    <xdr:sp macro="" textlink="">
      <xdr:nvSpPr>
        <xdr:cNvPr id="83" name="円/楕円 82"/>
        <xdr:cNvSpPr/>
      </xdr:nvSpPr>
      <xdr:spPr>
        <a:xfrm>
          <a:off x="400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50394</xdr:rowOff>
    </xdr:from>
    <xdr:ext cx="405111" cy="259045"/>
    <xdr:sp macro="" textlink="">
      <xdr:nvSpPr>
        <xdr:cNvPr id="84" name="n_1aveValue有形固定資産減価償却率"/>
        <xdr:cNvSpPr txBox="1"/>
      </xdr:nvSpPr>
      <xdr:spPr>
        <a:xfrm>
          <a:off x="3836043"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88917</xdr:rowOff>
    </xdr:from>
    <xdr:ext cx="405111" cy="259045"/>
    <xdr:sp macro="" textlink="">
      <xdr:nvSpPr>
        <xdr:cNvPr id="85" name="n_1mainValue有形固定資産減価償却率"/>
        <xdr:cNvSpPr txBox="1"/>
      </xdr:nvSpPr>
      <xdr:spPr>
        <a:xfrm>
          <a:off x="3836043"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福岡県宮若市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28,535
28,291
139.99
16,873,362
15,967,921
848,816
9,079,114
18,381,981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156210</xdr:rowOff>
    </xdr:from>
    <xdr:to>
      <xdr:col>6</xdr:col>
      <xdr:colOff>510540</xdr:colOff>
      <xdr:row>41</xdr:row>
      <xdr:rowOff>55626</xdr:rowOff>
    </xdr:to>
    <xdr:cxnSp macro="">
      <xdr:nvCxnSpPr>
        <xdr:cNvPr id="55" name="直線コネクタ 54"/>
        <xdr:cNvCxnSpPr/>
      </xdr:nvCxnSpPr>
      <xdr:spPr>
        <a:xfrm flipV="1">
          <a:off x="4634865" y="61569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59453</xdr:rowOff>
    </xdr:from>
    <xdr:ext cx="405111" cy="259045"/>
    <xdr:sp macro="" textlink="">
      <xdr:nvSpPr>
        <xdr:cNvPr id="56" name="【道路】&#10;有形固定資産減価償却率最小値テキスト"/>
        <xdr:cNvSpPr txBox="1"/>
      </xdr:nvSpPr>
      <xdr:spPr>
        <a:xfrm>
          <a:off x="4724400" y="708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41</xdr:row>
      <xdr:rowOff>55626</xdr:rowOff>
    </xdr:from>
    <xdr:to>
      <xdr:col>6</xdr:col>
      <xdr:colOff>600075</xdr:colOff>
      <xdr:row>41</xdr:row>
      <xdr:rowOff>55626</xdr:rowOff>
    </xdr:to>
    <xdr:cxnSp macro="">
      <xdr:nvCxnSpPr>
        <xdr:cNvPr id="57" name="直線コネクタ 56"/>
        <xdr:cNvCxnSpPr/>
      </xdr:nvCxnSpPr>
      <xdr:spPr>
        <a:xfrm>
          <a:off x="4546600" y="708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102887</xdr:rowOff>
    </xdr:from>
    <xdr:ext cx="405111" cy="259045"/>
    <xdr:sp macro="" textlink="">
      <xdr:nvSpPr>
        <xdr:cNvPr id="58" name="【道路】&#10;有形固定資産減価償却率最大値テキスト"/>
        <xdr:cNvSpPr txBox="1"/>
      </xdr:nvSpPr>
      <xdr:spPr>
        <a:xfrm>
          <a:off x="4724400" y="593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35</xdr:row>
      <xdr:rowOff>156210</xdr:rowOff>
    </xdr:from>
    <xdr:to>
      <xdr:col>6</xdr:col>
      <xdr:colOff>600075</xdr:colOff>
      <xdr:row>35</xdr:row>
      <xdr:rowOff>156210</xdr:rowOff>
    </xdr:to>
    <xdr:cxnSp macro="">
      <xdr:nvCxnSpPr>
        <xdr:cNvPr id="59" name="直線コネクタ 58"/>
        <xdr:cNvCxnSpPr/>
      </xdr:nvCxnSpPr>
      <xdr:spPr>
        <a:xfrm>
          <a:off x="4546600" y="615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92981</xdr:rowOff>
    </xdr:from>
    <xdr:ext cx="405111" cy="259045"/>
    <xdr:sp macro="" textlink="">
      <xdr:nvSpPr>
        <xdr:cNvPr id="60" name="【道路】&#10;有形固定資産減価償却率平均値テキスト"/>
        <xdr:cNvSpPr txBox="1"/>
      </xdr:nvSpPr>
      <xdr:spPr>
        <a:xfrm>
          <a:off x="4724400" y="6436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114554</xdr:rowOff>
    </xdr:from>
    <xdr:to>
      <xdr:col>6</xdr:col>
      <xdr:colOff>561975</xdr:colOff>
      <xdr:row>38</xdr:row>
      <xdr:rowOff>44704</xdr:rowOff>
    </xdr:to>
    <xdr:sp macro="" textlink="">
      <xdr:nvSpPr>
        <xdr:cNvPr id="61" name="フローチャート : 判断 60"/>
        <xdr:cNvSpPr/>
      </xdr:nvSpPr>
      <xdr:spPr>
        <a:xfrm>
          <a:off x="4584700" y="645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16256</xdr:rowOff>
    </xdr:from>
    <xdr:to>
      <xdr:col>5</xdr:col>
      <xdr:colOff>409575</xdr:colOff>
      <xdr:row>38</xdr:row>
      <xdr:rowOff>117856</xdr:rowOff>
    </xdr:to>
    <xdr:sp macro="" textlink="">
      <xdr:nvSpPr>
        <xdr:cNvPr id="62" name="フローチャート : 判断 61"/>
        <xdr:cNvSpPr/>
      </xdr:nvSpPr>
      <xdr:spPr>
        <a:xfrm>
          <a:off x="3746500" y="65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82550</xdr:rowOff>
    </xdr:from>
    <xdr:to>
      <xdr:col>5</xdr:col>
      <xdr:colOff>409575</xdr:colOff>
      <xdr:row>34</xdr:row>
      <xdr:rowOff>12700</xdr:rowOff>
    </xdr:to>
    <xdr:sp macro="" textlink="">
      <xdr:nvSpPr>
        <xdr:cNvPr id="68" name="円/楕円 67"/>
        <xdr:cNvSpPr/>
      </xdr:nvSpPr>
      <xdr:spPr>
        <a:xfrm>
          <a:off x="3746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108983</xdr:rowOff>
    </xdr:from>
    <xdr:ext cx="405111" cy="259045"/>
    <xdr:sp macro="" textlink="">
      <xdr:nvSpPr>
        <xdr:cNvPr id="69" name="n_1aveValue【道路】&#10;有形固定資産減価償却率"/>
        <xdr:cNvSpPr txBox="1"/>
      </xdr:nvSpPr>
      <xdr:spPr>
        <a:xfrm>
          <a:off x="3582043"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29227</xdr:rowOff>
    </xdr:from>
    <xdr:ext cx="405111" cy="259045"/>
    <xdr:sp macro="" textlink="">
      <xdr:nvSpPr>
        <xdr:cNvPr id="70" name="n_1mainValue【道路】&#10;有形固定資産減価償却率"/>
        <xdr:cNvSpPr txBox="1"/>
      </xdr:nvSpPr>
      <xdr:spPr>
        <a:xfrm>
          <a:off x="3582043"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2" name="直線コネクタ 91"/>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3"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4" name="直線コネクタ 93"/>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5"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6" name="直線コネクタ 95"/>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7"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8" name="フローチャート : 判断 97"/>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45814</xdr:rowOff>
    </xdr:from>
    <xdr:to>
      <xdr:col>14</xdr:col>
      <xdr:colOff>79375</xdr:colOff>
      <xdr:row>39</xdr:row>
      <xdr:rowOff>147414</xdr:rowOff>
    </xdr:to>
    <xdr:sp macro="" textlink="">
      <xdr:nvSpPr>
        <xdr:cNvPr id="99" name="フローチャート : 判断 98"/>
        <xdr:cNvSpPr/>
      </xdr:nvSpPr>
      <xdr:spPr>
        <a:xfrm>
          <a:off x="9588500" y="673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43483</xdr:rowOff>
    </xdr:from>
    <xdr:to>
      <xdr:col>14</xdr:col>
      <xdr:colOff>79375</xdr:colOff>
      <xdr:row>39</xdr:row>
      <xdr:rowOff>145083</xdr:rowOff>
    </xdr:to>
    <xdr:sp macro="" textlink="">
      <xdr:nvSpPr>
        <xdr:cNvPr id="105" name="円/楕円 104"/>
        <xdr:cNvSpPr/>
      </xdr:nvSpPr>
      <xdr:spPr>
        <a:xfrm>
          <a:off x="9588500" y="673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138541</xdr:rowOff>
    </xdr:from>
    <xdr:ext cx="534377" cy="259045"/>
    <xdr:sp macro="" textlink="">
      <xdr:nvSpPr>
        <xdr:cNvPr id="106" name="n_1aveValue【道路】&#10;一人当たり延長"/>
        <xdr:cNvSpPr txBox="1"/>
      </xdr:nvSpPr>
      <xdr:spPr>
        <a:xfrm>
          <a:off x="9359410" y="682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161610</xdr:rowOff>
    </xdr:from>
    <xdr:ext cx="534377" cy="259045"/>
    <xdr:sp macro="" textlink="">
      <xdr:nvSpPr>
        <xdr:cNvPr id="107" name="n_1mainValue【道路】&#10;一人当たり延長"/>
        <xdr:cNvSpPr txBox="1"/>
      </xdr:nvSpPr>
      <xdr:spPr>
        <a:xfrm>
          <a:off x="9359410" y="650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0" name="テキスト ボックス 11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2" name="テキスト ボックス 12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6" name="テキスト ボックス 12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8" name="テキスト ボックス 12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2" name="直線コネクタ 131"/>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3"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4" name="直線コネクタ 133"/>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5"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6" name="直線コネクタ 135"/>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7"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8" name="フローチャート : 判断 137"/>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36830</xdr:rowOff>
    </xdr:from>
    <xdr:to>
      <xdr:col>5</xdr:col>
      <xdr:colOff>409575</xdr:colOff>
      <xdr:row>58</xdr:row>
      <xdr:rowOff>138430</xdr:rowOff>
    </xdr:to>
    <xdr:sp macro="" textlink="">
      <xdr:nvSpPr>
        <xdr:cNvPr id="139" name="フローチャート : 判断 138"/>
        <xdr:cNvSpPr/>
      </xdr:nvSpPr>
      <xdr:spPr>
        <a:xfrm>
          <a:off x="3746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2540</xdr:rowOff>
    </xdr:from>
    <xdr:to>
      <xdr:col>5</xdr:col>
      <xdr:colOff>409575</xdr:colOff>
      <xdr:row>58</xdr:row>
      <xdr:rowOff>104140</xdr:rowOff>
    </xdr:to>
    <xdr:sp macro="" textlink="">
      <xdr:nvSpPr>
        <xdr:cNvPr id="145" name="円/楕円 144"/>
        <xdr:cNvSpPr/>
      </xdr:nvSpPr>
      <xdr:spPr>
        <a:xfrm>
          <a:off x="3746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129557</xdr:rowOff>
    </xdr:from>
    <xdr:ext cx="405111" cy="259045"/>
    <xdr:sp macro="" textlink="">
      <xdr:nvSpPr>
        <xdr:cNvPr id="146" name="n_1aveValue【橋りょう・トンネル】&#10;有形固定資産減価償却率"/>
        <xdr:cNvSpPr txBox="1"/>
      </xdr:nvSpPr>
      <xdr:spPr>
        <a:xfrm>
          <a:off x="3582043"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120667</xdr:rowOff>
    </xdr:from>
    <xdr:ext cx="405111" cy="259045"/>
    <xdr:sp macro="" textlink="">
      <xdr:nvSpPr>
        <xdr:cNvPr id="147" name="n_1mainValue【橋りょう・トンネル】&#10;有形固定資産減価償却率"/>
        <xdr:cNvSpPr txBox="1"/>
      </xdr:nvSpPr>
      <xdr:spPr>
        <a:xfrm>
          <a:off x="3582043"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5" name="テキスト ボックス 16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7" name="テキスト ボックス 16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1" name="直線コネクタ 170"/>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2"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3" name="直線コネクタ 172"/>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4"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5" name="直線コネクタ 174"/>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6"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7" name="フローチャート : 判断 176"/>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82099</xdr:rowOff>
    </xdr:from>
    <xdr:to>
      <xdr:col>14</xdr:col>
      <xdr:colOff>79375</xdr:colOff>
      <xdr:row>62</xdr:row>
      <xdr:rowOff>12249</xdr:rowOff>
    </xdr:to>
    <xdr:sp macro="" textlink="">
      <xdr:nvSpPr>
        <xdr:cNvPr id="178" name="フローチャート : 判断 177"/>
        <xdr:cNvSpPr/>
      </xdr:nvSpPr>
      <xdr:spPr>
        <a:xfrm>
          <a:off x="9588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40600</xdr:rowOff>
    </xdr:from>
    <xdr:to>
      <xdr:col>14</xdr:col>
      <xdr:colOff>79375</xdr:colOff>
      <xdr:row>59</xdr:row>
      <xdr:rowOff>142200</xdr:rowOff>
    </xdr:to>
    <xdr:sp macro="" textlink="">
      <xdr:nvSpPr>
        <xdr:cNvPr id="184" name="円/楕円 183"/>
        <xdr:cNvSpPr/>
      </xdr:nvSpPr>
      <xdr:spPr>
        <a:xfrm>
          <a:off x="9588500" y="101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3376</xdr:rowOff>
    </xdr:from>
    <xdr:ext cx="599010" cy="259045"/>
    <xdr:sp macro="" textlink="">
      <xdr:nvSpPr>
        <xdr:cNvPr id="185" name="n_1aveValue【橋りょう・トンネル】&#10;一人当たり有形固定資産（償却資産）額"/>
        <xdr:cNvSpPr txBox="1"/>
      </xdr:nvSpPr>
      <xdr:spPr>
        <a:xfrm>
          <a:off x="9327094" y="1063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158727</xdr:rowOff>
    </xdr:from>
    <xdr:ext cx="599010" cy="259045"/>
    <xdr:sp macro="" textlink="">
      <xdr:nvSpPr>
        <xdr:cNvPr id="186" name="n_1mainValue【橋りょう・トンネル】&#10;一人当たり有形固定資産（償却資産）額"/>
        <xdr:cNvSpPr txBox="1"/>
      </xdr:nvSpPr>
      <xdr:spPr>
        <a:xfrm>
          <a:off x="9327094" y="993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5" name="テキスト ボックス 20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9" name="直線コネクタ 208"/>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10"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1" name="直線コネクタ 210"/>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2"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3" name="直線コネクタ 212"/>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4"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5" name="フローチャート : 判断 214"/>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163322</xdr:rowOff>
    </xdr:from>
    <xdr:to>
      <xdr:col>5</xdr:col>
      <xdr:colOff>409575</xdr:colOff>
      <xdr:row>83</xdr:row>
      <xdr:rowOff>93472</xdr:rowOff>
    </xdr:to>
    <xdr:sp macro="" textlink="">
      <xdr:nvSpPr>
        <xdr:cNvPr id="216" name="フローチャート : 判断 215"/>
        <xdr:cNvSpPr/>
      </xdr:nvSpPr>
      <xdr:spPr>
        <a:xfrm>
          <a:off x="3746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71882</xdr:rowOff>
    </xdr:from>
    <xdr:to>
      <xdr:col>5</xdr:col>
      <xdr:colOff>409575</xdr:colOff>
      <xdr:row>81</xdr:row>
      <xdr:rowOff>2032</xdr:rowOff>
    </xdr:to>
    <xdr:sp macro="" textlink="">
      <xdr:nvSpPr>
        <xdr:cNvPr id="222" name="円/楕円 221"/>
        <xdr:cNvSpPr/>
      </xdr:nvSpPr>
      <xdr:spPr>
        <a:xfrm>
          <a:off x="3746500" y="137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84599</xdr:rowOff>
    </xdr:from>
    <xdr:ext cx="405111" cy="259045"/>
    <xdr:sp macro="" textlink="">
      <xdr:nvSpPr>
        <xdr:cNvPr id="223" name="n_1aveValue【公営住宅】&#10;有形固定資産減価償却率"/>
        <xdr:cNvSpPr txBox="1"/>
      </xdr:nvSpPr>
      <xdr:spPr>
        <a:xfrm>
          <a:off x="3582043"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18559</xdr:rowOff>
    </xdr:from>
    <xdr:ext cx="405111" cy="259045"/>
    <xdr:sp macro="" textlink="">
      <xdr:nvSpPr>
        <xdr:cNvPr id="224" name="n_1mainValue【公営住宅】&#10;有形固定資産減価償却率"/>
        <xdr:cNvSpPr txBox="1"/>
      </xdr:nvSpPr>
      <xdr:spPr>
        <a:xfrm>
          <a:off x="3582043" y="1356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6" name="直線コネクタ 245"/>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7"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8" name="直線コネクタ 247"/>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9"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0" name="直線コネクタ 249"/>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1"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2" name="フローチャート : 判断 251"/>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27533</xdr:rowOff>
    </xdr:from>
    <xdr:to>
      <xdr:col>14</xdr:col>
      <xdr:colOff>79375</xdr:colOff>
      <xdr:row>83</xdr:row>
      <xdr:rowOff>129133</xdr:rowOff>
    </xdr:to>
    <xdr:sp macro="" textlink="">
      <xdr:nvSpPr>
        <xdr:cNvPr id="253" name="フローチャート : 判断 252"/>
        <xdr:cNvSpPr/>
      </xdr:nvSpPr>
      <xdr:spPr>
        <a:xfrm>
          <a:off x="9588500" y="1425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4217</xdr:rowOff>
    </xdr:from>
    <xdr:to>
      <xdr:col>14</xdr:col>
      <xdr:colOff>79375</xdr:colOff>
      <xdr:row>79</xdr:row>
      <xdr:rowOff>105817</xdr:rowOff>
    </xdr:to>
    <xdr:sp macro="" textlink="">
      <xdr:nvSpPr>
        <xdr:cNvPr id="259" name="円/楕円 258"/>
        <xdr:cNvSpPr/>
      </xdr:nvSpPr>
      <xdr:spPr>
        <a:xfrm>
          <a:off x="9588500" y="1354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120260</xdr:rowOff>
    </xdr:from>
    <xdr:ext cx="469744" cy="259045"/>
    <xdr:sp macro="" textlink="">
      <xdr:nvSpPr>
        <xdr:cNvPr id="260" name="n_1aveValue【公営住宅】&#10;一人当たり面積"/>
        <xdr:cNvSpPr txBox="1"/>
      </xdr:nvSpPr>
      <xdr:spPr>
        <a:xfrm>
          <a:off x="9391727" y="1435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122344</xdr:rowOff>
    </xdr:from>
    <xdr:ext cx="469744" cy="259045"/>
    <xdr:sp macro="" textlink="">
      <xdr:nvSpPr>
        <xdr:cNvPr id="261" name="n_1mainValue【公営住宅】&#10;一人当たり面積"/>
        <xdr:cNvSpPr txBox="1"/>
      </xdr:nvSpPr>
      <xdr:spPr>
        <a:xfrm>
          <a:off x="9391727" y="1332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8" name="テキスト ボックス 28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9" name="直線コネクタ 2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0" name="テキスト ボックス 2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1" name="直線コネクタ 2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2" name="テキスト ボックス 2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3" name="直線コネクタ 2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4" name="テキスト ボックス 2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5" name="直線コネクタ 2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6" name="テキスト ボックス 2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7" name="直線コネクタ 2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8" name="テキスト ボックス 29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02" name="直線コネクタ 301"/>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03"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04" name="直線コネクタ 303"/>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5"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6" name="直線コネクタ 305"/>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07"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08" name="フローチャート : 判断 307"/>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09" name="フローチャート : 判断 308"/>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38735</xdr:rowOff>
    </xdr:from>
    <xdr:to>
      <xdr:col>22</xdr:col>
      <xdr:colOff>415925</xdr:colOff>
      <xdr:row>38</xdr:row>
      <xdr:rowOff>140335</xdr:rowOff>
    </xdr:to>
    <xdr:sp macro="" textlink="">
      <xdr:nvSpPr>
        <xdr:cNvPr id="315" name="円/楕円 314"/>
        <xdr:cNvSpPr/>
      </xdr:nvSpPr>
      <xdr:spPr>
        <a:xfrm>
          <a:off x="15430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135272</xdr:rowOff>
    </xdr:from>
    <xdr:ext cx="405111" cy="259045"/>
    <xdr:sp macro="" textlink="">
      <xdr:nvSpPr>
        <xdr:cNvPr id="316" name="n_1aveValue【認定こども園・幼稚園・保育所】&#10;有形固定資産減価償却率"/>
        <xdr:cNvSpPr txBox="1"/>
      </xdr:nvSpPr>
      <xdr:spPr>
        <a:xfrm>
          <a:off x="15266043"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156862</xdr:rowOff>
    </xdr:from>
    <xdr:ext cx="405111" cy="259045"/>
    <xdr:sp macro="" textlink="">
      <xdr:nvSpPr>
        <xdr:cNvPr id="317" name="n_1mainValue【認定こども園・幼稚園・保育所】&#10;有形固定資産減価償却率"/>
        <xdr:cNvSpPr txBox="1"/>
      </xdr:nvSpPr>
      <xdr:spPr>
        <a:xfrm>
          <a:off x="15266043" y="632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8" name="直線コネクタ 3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9" name="テキスト ボックス 3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0" name="直線コネクタ 3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1" name="テキスト ボックス 3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2" name="直線コネクタ 3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3" name="テキスト ボックス 3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4" name="直線コネクタ 3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5" name="テキスト ボックス 3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39" name="直線コネクタ 338"/>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40"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41" name="直線コネクタ 340"/>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42"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43" name="直線コネクタ 342"/>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44"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45" name="フローチャート : 判断 344"/>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2540</xdr:rowOff>
    </xdr:from>
    <xdr:to>
      <xdr:col>31</xdr:col>
      <xdr:colOff>85725</xdr:colOff>
      <xdr:row>39</xdr:row>
      <xdr:rowOff>104140</xdr:rowOff>
    </xdr:to>
    <xdr:sp macro="" textlink="">
      <xdr:nvSpPr>
        <xdr:cNvPr id="346" name="フローチャート : 判断 345"/>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23114</xdr:rowOff>
    </xdr:from>
    <xdr:to>
      <xdr:col>31</xdr:col>
      <xdr:colOff>85725</xdr:colOff>
      <xdr:row>39</xdr:row>
      <xdr:rowOff>124714</xdr:rowOff>
    </xdr:to>
    <xdr:sp macro="" textlink="">
      <xdr:nvSpPr>
        <xdr:cNvPr id="352" name="円/楕円 351"/>
        <xdr:cNvSpPr/>
      </xdr:nvSpPr>
      <xdr:spPr>
        <a:xfrm>
          <a:off x="21272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120667</xdr:rowOff>
    </xdr:from>
    <xdr:ext cx="469744" cy="259045"/>
    <xdr:sp macro="" textlink="">
      <xdr:nvSpPr>
        <xdr:cNvPr id="353"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115841</xdr:rowOff>
    </xdr:from>
    <xdr:ext cx="469744" cy="259045"/>
    <xdr:sp macro="" textlink="">
      <xdr:nvSpPr>
        <xdr:cNvPr id="354" name="n_1main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5" name="正方形/長方形 3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2" name="正方形/長方形 3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3" name="テキスト ボックス 3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4" name="直線コネクタ 3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5" name="テキスト ボックス 36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6" name="直線コネクタ 36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7" name="テキスト ボックス 36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8" name="直線コネクタ 36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9" name="テキスト ボックス 36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0" name="直線コネクタ 36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1" name="テキスト ボックス 37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2" name="直線コネクタ 37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3" name="テキスト ボックス 37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4" name="直線コネクタ 3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5" name="テキスト ボックス 3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77" name="直線コネクタ 376"/>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78"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79" name="直線コネクタ 378"/>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80"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81" name="直線コネクタ 380"/>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2"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3" name="フローチャート : 判断 382"/>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138938</xdr:rowOff>
    </xdr:from>
    <xdr:to>
      <xdr:col>22</xdr:col>
      <xdr:colOff>415925</xdr:colOff>
      <xdr:row>59</xdr:row>
      <xdr:rowOff>69088</xdr:rowOff>
    </xdr:to>
    <xdr:sp macro="" textlink="">
      <xdr:nvSpPr>
        <xdr:cNvPr id="384" name="フローチャート : 判断 383"/>
        <xdr:cNvSpPr/>
      </xdr:nvSpPr>
      <xdr:spPr>
        <a:xfrm>
          <a:off x="15430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5" name="テキスト ボックス 3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6" name="テキスト ボックス 3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7" name="テキスト ボックス 3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8" name="テキスト ボックス 3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9" name="テキスト ボックス 3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84074</xdr:rowOff>
    </xdr:from>
    <xdr:to>
      <xdr:col>22</xdr:col>
      <xdr:colOff>415925</xdr:colOff>
      <xdr:row>59</xdr:row>
      <xdr:rowOff>14224</xdr:rowOff>
    </xdr:to>
    <xdr:sp macro="" textlink="">
      <xdr:nvSpPr>
        <xdr:cNvPr id="390" name="円/楕円 389"/>
        <xdr:cNvSpPr/>
      </xdr:nvSpPr>
      <xdr:spPr>
        <a:xfrm>
          <a:off x="15430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60215</xdr:rowOff>
    </xdr:from>
    <xdr:ext cx="405111" cy="259045"/>
    <xdr:sp macro="" textlink="">
      <xdr:nvSpPr>
        <xdr:cNvPr id="391" name="n_1aveValue【学校施設】&#10;有形固定資産減価償却率"/>
        <xdr:cNvSpPr txBox="1"/>
      </xdr:nvSpPr>
      <xdr:spPr>
        <a:xfrm>
          <a:off x="15266043"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30751</xdr:rowOff>
    </xdr:from>
    <xdr:ext cx="405111" cy="259045"/>
    <xdr:sp macro="" textlink="">
      <xdr:nvSpPr>
        <xdr:cNvPr id="392" name="n_1mainValue【学校施設】&#10;有形固定資産減価償却率"/>
        <xdr:cNvSpPr txBox="1"/>
      </xdr:nvSpPr>
      <xdr:spPr>
        <a:xfrm>
          <a:off x="15266043" y="980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3" name="正方形/長方形 3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0" name="正方形/長方形 3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1" name="テキスト ボックス 4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2" name="直線コネクタ 4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3" name="直線コネクタ 40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4" name="テキスト ボックス 40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5" name="直線コネクタ 40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6" name="テキスト ボックス 40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7" name="直線コネクタ 40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8" name="テキスト ボックス 40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9" name="直線コネクタ 40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0" name="テキスト ボックス 40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1" name="直線コネクタ 41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2" name="テキスト ボックス 41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4" name="テキスト ボックス 4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6" name="直線コネクタ 415"/>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17"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18" name="直線コネクタ 417"/>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19"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20" name="直線コネクタ 419"/>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21"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22" name="フローチャート : 判断 421"/>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1016</xdr:rowOff>
    </xdr:from>
    <xdr:to>
      <xdr:col>31</xdr:col>
      <xdr:colOff>85725</xdr:colOff>
      <xdr:row>62</xdr:row>
      <xdr:rowOff>102616</xdr:rowOff>
    </xdr:to>
    <xdr:sp macro="" textlink="">
      <xdr:nvSpPr>
        <xdr:cNvPr id="423" name="フローチャート : 判断 422"/>
        <xdr:cNvSpPr/>
      </xdr:nvSpPr>
      <xdr:spPr>
        <a:xfrm>
          <a:off x="21272500" y="106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105981</xdr:rowOff>
    </xdr:from>
    <xdr:to>
      <xdr:col>31</xdr:col>
      <xdr:colOff>85725</xdr:colOff>
      <xdr:row>62</xdr:row>
      <xdr:rowOff>36131</xdr:rowOff>
    </xdr:to>
    <xdr:sp macro="" textlink="">
      <xdr:nvSpPr>
        <xdr:cNvPr id="429" name="円/楕円 428"/>
        <xdr:cNvSpPr/>
      </xdr:nvSpPr>
      <xdr:spPr>
        <a:xfrm>
          <a:off x="21272500" y="1056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93743</xdr:rowOff>
    </xdr:from>
    <xdr:ext cx="469744" cy="259045"/>
    <xdr:sp macro="" textlink="">
      <xdr:nvSpPr>
        <xdr:cNvPr id="430" name="n_1aveValue【学校施設】&#10;一人当たり面積"/>
        <xdr:cNvSpPr txBox="1"/>
      </xdr:nvSpPr>
      <xdr:spPr>
        <a:xfrm>
          <a:off x="21075727" y="1072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52658</xdr:rowOff>
    </xdr:from>
    <xdr:ext cx="469744" cy="259045"/>
    <xdr:sp macro="" textlink="">
      <xdr:nvSpPr>
        <xdr:cNvPr id="431" name="n_1main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9" name="正方形/長方形 43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7" name="正方形/長方形 4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48" name="正方形/長方形 4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9" name="正方形/長方形 4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0" name="正方形/長方形 4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1" name="正方形/長方形 4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2" name="正方形/長方形 4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3" name="正方形/長方形 4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4" name="正方形/長方形 4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5" name="正方形/長方形 4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6" name="テキスト ボックス 4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7" name="直線コネクタ 4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8" name="テキスト ボックス 45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59" name="直線コネクタ 4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60" name="テキスト ボックス 45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1" name="直線コネクタ 4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2" name="テキスト ボックス 4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3" name="直線コネクタ 4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4" name="テキスト ボックス 4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5" name="直線コネクタ 4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66" name="テキスト ボックス 4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67" name="直線コネクタ 4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68" name="テキスト ボックス 4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69" name="直線コネクタ 4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70" name="テキスト ボックス 46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1" name="直線コネクタ 4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2" name="テキスト ボックス 4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474" name="直線コネクタ 473"/>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475"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476" name="直線コネクタ 475"/>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477"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478" name="直線コネクタ 477"/>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479"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480" name="フローチャート : 判断 479"/>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100512</xdr:rowOff>
    </xdr:from>
    <xdr:to>
      <xdr:col>22</xdr:col>
      <xdr:colOff>415925</xdr:colOff>
      <xdr:row>105</xdr:row>
      <xdr:rowOff>30662</xdr:rowOff>
    </xdr:to>
    <xdr:sp macro="" textlink="">
      <xdr:nvSpPr>
        <xdr:cNvPr id="481" name="フローチャート : 判断 480"/>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2" name="テキスト ボックス 4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3" name="テキスト ボックス 4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4" name="テキスト ボックス 4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5" name="テキスト ボックス 4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6" name="テキスト ボックス 4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118473</xdr:rowOff>
    </xdr:from>
    <xdr:to>
      <xdr:col>22</xdr:col>
      <xdr:colOff>415925</xdr:colOff>
      <xdr:row>100</xdr:row>
      <xdr:rowOff>48623</xdr:rowOff>
    </xdr:to>
    <xdr:sp macro="" textlink="">
      <xdr:nvSpPr>
        <xdr:cNvPr id="487" name="円/楕円 486"/>
        <xdr:cNvSpPr/>
      </xdr:nvSpPr>
      <xdr:spPr>
        <a:xfrm>
          <a:off x="15430500" y="17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21789</xdr:rowOff>
    </xdr:from>
    <xdr:ext cx="405111" cy="259045"/>
    <xdr:sp macro="" textlink="">
      <xdr:nvSpPr>
        <xdr:cNvPr id="488" name="n_1aveValue【公民館】&#10;有形固定資産減価償却率"/>
        <xdr:cNvSpPr txBox="1"/>
      </xdr:nvSpPr>
      <xdr:spPr>
        <a:xfrm>
          <a:off x="15266043"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65150</xdr:rowOff>
    </xdr:from>
    <xdr:ext cx="405111" cy="259045"/>
    <xdr:sp macro="" textlink="">
      <xdr:nvSpPr>
        <xdr:cNvPr id="489" name="n_1mainValue【公民館】&#10;有形固定資産減価償却率"/>
        <xdr:cNvSpPr txBox="1"/>
      </xdr:nvSpPr>
      <xdr:spPr>
        <a:xfrm>
          <a:off x="15266043" y="1686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0" name="正方形/長方形 4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1" name="正方形/長方形 4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2" name="正方形/長方形 4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3" name="正方形/長方形 4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4" name="正方形/長方形 4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5" name="正方形/長方形 4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6" name="正方形/長方形 4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7" name="正方形/長方形 4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8" name="テキスト ボックス 4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9" name="直線コネクタ 4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0" name="直線コネクタ 4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1" name="テキスト ボックス 5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2" name="直線コネクタ 5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3" name="テキスト ボックス 5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4" name="直線コネクタ 5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5" name="テキスト ボックス 5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6" name="直線コネクタ 5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07" name="テキスト ボックス 5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8" name="直線コネクタ 5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9" name="テキスト ボックス 5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11" name="直線コネクタ 510"/>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12"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13" name="直線コネクタ 512"/>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14"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15" name="直線コネクタ 514"/>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16"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17" name="フローチャート : 判断 516"/>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18" name="フローチャート : 判断 517"/>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9" name="テキスト ボックス 5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0" name="テキスト ボックス 5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1" name="テキスト ボックス 5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2" name="テキスト ボックス 5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3" name="テキスト ボックス 5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146558</xdr:rowOff>
    </xdr:from>
    <xdr:to>
      <xdr:col>31</xdr:col>
      <xdr:colOff>85725</xdr:colOff>
      <xdr:row>107</xdr:row>
      <xdr:rowOff>76708</xdr:rowOff>
    </xdr:to>
    <xdr:sp macro="" textlink="">
      <xdr:nvSpPr>
        <xdr:cNvPr id="524" name="円/楕円 523"/>
        <xdr:cNvSpPr/>
      </xdr:nvSpPr>
      <xdr:spPr>
        <a:xfrm>
          <a:off x="21272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525"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67835</xdr:rowOff>
    </xdr:from>
    <xdr:ext cx="469744" cy="259045"/>
    <xdr:sp macro="" textlink="">
      <xdr:nvSpPr>
        <xdr:cNvPr id="526" name="n_1mainValue【公民館】&#10;一人当たり面積"/>
        <xdr:cNvSpPr txBox="1"/>
      </xdr:nvSpPr>
      <xdr:spPr>
        <a:xfrm>
          <a:off x="210757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7" name="正方形/長方形 5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8" name="正方形/長方形 5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9" name="テキスト ボックス 5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類似団体と比較し特に有形固定資産原価償却率が高くなっている施設は、道路、公営住宅、公民館である。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道路については、地域住民の要望も踏まえ、改良や拡幅などの整備方針を定めると共に、優先順位を決定し年次的に実施していくこととしている。</a:t>
          </a:r>
          <a:endParaRPr lang="ja-JP" altLang="ja-JP" sz="1400">
            <a:effectLst/>
          </a:endParaRPr>
        </a:p>
        <a:p>
          <a:r>
            <a:rPr kumimoji="1" lang="ja-JP" altLang="ja-JP" sz="1100">
              <a:solidFill>
                <a:schemeClr val="dk1"/>
              </a:solidFill>
              <a:effectLst/>
              <a:latin typeface="+mn-lt"/>
              <a:ea typeface="+mn-ea"/>
              <a:cs typeface="+mn-cs"/>
            </a:rPr>
            <a:t>公営住宅については、長寿命化計画や建替整備方針に基づき、将来の建替を見据え、住人が退去した施設から解体を行いながら、比較的新しい施設は外壁改修等を行うなどの老朽化対策を進めている。</a:t>
          </a:r>
          <a:endParaRPr lang="ja-JP" altLang="ja-JP" sz="1400">
            <a:effectLst/>
          </a:endParaRPr>
        </a:p>
        <a:p>
          <a:r>
            <a:rPr kumimoji="1" lang="ja-JP" altLang="ja-JP" sz="1100">
              <a:solidFill>
                <a:schemeClr val="dk1"/>
              </a:solidFill>
              <a:effectLst/>
              <a:latin typeface="+mn-lt"/>
              <a:ea typeface="+mn-ea"/>
              <a:cs typeface="+mn-cs"/>
            </a:rPr>
            <a:t>公民館については、今後耐震診断等を実施した上で改修計画を策定し、整備を進める予定としている。</a:t>
          </a:r>
          <a:endParaRPr lang="ja-JP" altLang="ja-JP" sz="1400">
            <a:effectLst/>
          </a:endParaRPr>
        </a:p>
        <a:p>
          <a:r>
            <a:rPr kumimoji="1" lang="ja-JP" altLang="ja-JP" sz="1100">
              <a:solidFill>
                <a:schemeClr val="dk1"/>
              </a:solidFill>
              <a:effectLst/>
              <a:latin typeface="+mn-lt"/>
              <a:ea typeface="+mn-ea"/>
              <a:cs typeface="+mn-cs"/>
            </a:rPr>
            <a:t>なお、学校施設や幼稚園等は、統合や再編を実施したことで類似団体並みの数値となっている。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各施設とも一人当たり面積は概ね類似団体と同程度であるが、今後も地域の特性を踏まえた施設の適正配置を念頭に、整備を進めていく。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福岡県宮若市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28,535
28,291
139.99
16,873,362
15,967,921
848,816
9,079,114
18,381,981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92347</xdr:rowOff>
    </xdr:from>
    <xdr:to>
      <xdr:col>5</xdr:col>
      <xdr:colOff>409575</xdr:colOff>
      <xdr:row>39</xdr:row>
      <xdr:rowOff>22497</xdr:rowOff>
    </xdr:to>
    <xdr:sp macro="" textlink="">
      <xdr:nvSpPr>
        <xdr:cNvPr id="65" name="フローチャート : 判断 64"/>
        <xdr:cNvSpPr/>
      </xdr:nvSpPr>
      <xdr:spPr>
        <a:xfrm>
          <a:off x="3746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39024</xdr:rowOff>
    </xdr:from>
    <xdr:ext cx="405111" cy="259045"/>
    <xdr:sp macro="" textlink="">
      <xdr:nvSpPr>
        <xdr:cNvPr id="66" name="n_1aveValue【図書館】&#10;有形固定資産減価償却率"/>
        <xdr:cNvSpPr txBox="1"/>
      </xdr:nvSpPr>
      <xdr:spPr>
        <a:xfrm>
          <a:off x="3582043"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103777</xdr:rowOff>
    </xdr:from>
    <xdr:to>
      <xdr:col>5</xdr:col>
      <xdr:colOff>409575</xdr:colOff>
      <xdr:row>41</xdr:row>
      <xdr:rowOff>33927</xdr:rowOff>
    </xdr:to>
    <xdr:sp macro="" textlink="">
      <xdr:nvSpPr>
        <xdr:cNvPr id="72" name="円/楕円 71"/>
        <xdr:cNvSpPr/>
      </xdr:nvSpPr>
      <xdr:spPr>
        <a:xfrm>
          <a:off x="3746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25054</xdr:rowOff>
    </xdr:from>
    <xdr:ext cx="405111" cy="259045"/>
    <xdr:sp macro="" textlink="">
      <xdr:nvSpPr>
        <xdr:cNvPr id="73" name="n_1mainValue【図書館】&#10;有形固定資産減価償却率"/>
        <xdr:cNvSpPr txBox="1"/>
      </xdr:nvSpPr>
      <xdr:spPr>
        <a:xfrm>
          <a:off x="3582043"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82550</xdr:rowOff>
    </xdr:from>
    <xdr:to>
      <xdr:col>14</xdr:col>
      <xdr:colOff>79375</xdr:colOff>
      <xdr:row>37</xdr:row>
      <xdr:rowOff>12700</xdr:rowOff>
    </xdr:to>
    <xdr:sp macro="" textlink="">
      <xdr:nvSpPr>
        <xdr:cNvPr id="105" name="フローチャート : 判断 104"/>
        <xdr:cNvSpPr/>
      </xdr:nvSpPr>
      <xdr:spPr>
        <a:xfrm>
          <a:off x="9588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29227</xdr:rowOff>
    </xdr:from>
    <xdr:ext cx="469744" cy="259045"/>
    <xdr:sp macro="" textlink="">
      <xdr:nvSpPr>
        <xdr:cNvPr id="106" name="n_1aveValue【図書館】&#10;一人当たり面積"/>
        <xdr:cNvSpPr txBox="1"/>
      </xdr:nvSpPr>
      <xdr:spPr>
        <a:xfrm>
          <a:off x="9391727"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101600</xdr:rowOff>
    </xdr:from>
    <xdr:to>
      <xdr:col>14</xdr:col>
      <xdr:colOff>79375</xdr:colOff>
      <xdr:row>39</xdr:row>
      <xdr:rowOff>31750</xdr:rowOff>
    </xdr:to>
    <xdr:sp macro="" textlink="">
      <xdr:nvSpPr>
        <xdr:cNvPr id="112" name="円/楕円 111"/>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22877</xdr:rowOff>
    </xdr:from>
    <xdr:ext cx="469744" cy="259045"/>
    <xdr:sp macro="" textlink="">
      <xdr:nvSpPr>
        <xdr:cNvPr id="113" name="n_1mainValue【図書館】&#10;一人当たり面積"/>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118745</xdr:rowOff>
    </xdr:from>
    <xdr:to>
      <xdr:col>5</xdr:col>
      <xdr:colOff>409575</xdr:colOff>
      <xdr:row>60</xdr:row>
      <xdr:rowOff>48895</xdr:rowOff>
    </xdr:to>
    <xdr:sp macro="" textlink="">
      <xdr:nvSpPr>
        <xdr:cNvPr id="145" name="フローチャート : 判断 144"/>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40022</xdr:rowOff>
    </xdr:from>
    <xdr:ext cx="405111" cy="259045"/>
    <xdr:sp macro="" textlink="">
      <xdr:nvSpPr>
        <xdr:cNvPr id="146" name="n_1aveValue【体育館・プール】&#10;有形固定資産減価償却率"/>
        <xdr:cNvSpPr txBox="1"/>
      </xdr:nvSpPr>
      <xdr:spPr>
        <a:xfrm>
          <a:off x="3582043"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113030</xdr:rowOff>
    </xdr:from>
    <xdr:to>
      <xdr:col>5</xdr:col>
      <xdr:colOff>409575</xdr:colOff>
      <xdr:row>60</xdr:row>
      <xdr:rowOff>43180</xdr:rowOff>
    </xdr:to>
    <xdr:sp macro="" textlink="">
      <xdr:nvSpPr>
        <xdr:cNvPr id="152" name="円/楕円 151"/>
        <xdr:cNvSpPr/>
      </xdr:nvSpPr>
      <xdr:spPr>
        <a:xfrm>
          <a:off x="3746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59707</xdr:rowOff>
    </xdr:from>
    <xdr:ext cx="405111" cy="259045"/>
    <xdr:sp macro="" textlink="">
      <xdr:nvSpPr>
        <xdr:cNvPr id="153" name="n_1mainValue【体育館・プール】&#10;有形固定資産減価償却率"/>
        <xdr:cNvSpPr txBox="1"/>
      </xdr:nvSpPr>
      <xdr:spPr>
        <a:xfrm>
          <a:off x="3582043"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126365</xdr:rowOff>
    </xdr:from>
    <xdr:to>
      <xdr:col>14</xdr:col>
      <xdr:colOff>79375</xdr:colOff>
      <xdr:row>61</xdr:row>
      <xdr:rowOff>56515</xdr:rowOff>
    </xdr:to>
    <xdr:sp macro="" textlink="">
      <xdr:nvSpPr>
        <xdr:cNvPr id="184" name="フローチャート : 判断 183"/>
        <xdr:cNvSpPr/>
      </xdr:nvSpPr>
      <xdr:spPr>
        <a:xfrm>
          <a:off x="9588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73042</xdr:rowOff>
    </xdr:from>
    <xdr:ext cx="469744" cy="259045"/>
    <xdr:sp macro="" textlink="">
      <xdr:nvSpPr>
        <xdr:cNvPr id="185" name="n_1aveValue【体育館・プール】&#10;一人当たり面積"/>
        <xdr:cNvSpPr txBox="1"/>
      </xdr:nvSpPr>
      <xdr:spPr>
        <a:xfrm>
          <a:off x="9391727" y="1018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63500</xdr:rowOff>
    </xdr:from>
    <xdr:to>
      <xdr:col>14</xdr:col>
      <xdr:colOff>79375</xdr:colOff>
      <xdr:row>63</xdr:row>
      <xdr:rowOff>165100</xdr:rowOff>
    </xdr:to>
    <xdr:sp macro="" textlink="">
      <xdr:nvSpPr>
        <xdr:cNvPr id="191" name="円/楕円 190"/>
        <xdr:cNvSpPr/>
      </xdr:nvSpPr>
      <xdr:spPr>
        <a:xfrm>
          <a:off x="9588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156227</xdr:rowOff>
    </xdr:from>
    <xdr:ext cx="469744" cy="259045"/>
    <xdr:sp macro="" textlink="">
      <xdr:nvSpPr>
        <xdr:cNvPr id="192" name="n_1mainValue【体育館・プール】&#10;一人当たり面積"/>
        <xdr:cNvSpPr txBox="1"/>
      </xdr:nvSpPr>
      <xdr:spPr>
        <a:xfrm>
          <a:off x="9391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4" name="直線コネクタ 20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5" name="テキスト ボックス 204"/>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6" name="直線コネクタ 20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7" name="テキスト ボックス 20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8" name="直線コネクタ 20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9" name="テキスト ボックス 20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0" name="直線コネクタ 20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1" name="テキスト ボックス 21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2" name="直線コネクタ 21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3" name="テキスト ボックス 21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4" name="直線コネクタ 21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5" name="テキスト ボックス 214"/>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152400</xdr:rowOff>
    </xdr:from>
    <xdr:to>
      <xdr:col>6</xdr:col>
      <xdr:colOff>510540</xdr:colOff>
      <xdr:row>86</xdr:row>
      <xdr:rowOff>123008</xdr:rowOff>
    </xdr:to>
    <xdr:cxnSp macro="">
      <xdr:nvCxnSpPr>
        <xdr:cNvPr id="219" name="直線コネクタ 218"/>
        <xdr:cNvCxnSpPr/>
      </xdr:nvCxnSpPr>
      <xdr:spPr>
        <a:xfrm flipV="1">
          <a:off x="4634865" y="1352550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126835</xdr:rowOff>
    </xdr:from>
    <xdr:ext cx="405111" cy="259045"/>
    <xdr:sp macro="" textlink="">
      <xdr:nvSpPr>
        <xdr:cNvPr id="220" name="【福祉施設】&#10;有形固定資産減価償却率最小値テキスト"/>
        <xdr:cNvSpPr txBox="1"/>
      </xdr:nvSpPr>
      <xdr:spPr>
        <a:xfrm>
          <a:off x="47244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123008</xdr:rowOff>
    </xdr:from>
    <xdr:to>
      <xdr:col>6</xdr:col>
      <xdr:colOff>600075</xdr:colOff>
      <xdr:row>86</xdr:row>
      <xdr:rowOff>123008</xdr:rowOff>
    </xdr:to>
    <xdr:cxnSp macro="">
      <xdr:nvCxnSpPr>
        <xdr:cNvPr id="221" name="直線コネクタ 220"/>
        <xdr:cNvCxnSpPr/>
      </xdr:nvCxnSpPr>
      <xdr:spPr>
        <a:xfrm>
          <a:off x="4546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99077</xdr:rowOff>
    </xdr:from>
    <xdr:ext cx="405111" cy="259045"/>
    <xdr:sp macro="" textlink="">
      <xdr:nvSpPr>
        <xdr:cNvPr id="222" name="【福祉施設】&#10;有形固定資産減価償却率最大値テキスト"/>
        <xdr:cNvSpPr txBox="1"/>
      </xdr:nvSpPr>
      <xdr:spPr>
        <a:xfrm>
          <a:off x="47244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78</xdr:row>
      <xdr:rowOff>152400</xdr:rowOff>
    </xdr:from>
    <xdr:to>
      <xdr:col>6</xdr:col>
      <xdr:colOff>600075</xdr:colOff>
      <xdr:row>78</xdr:row>
      <xdr:rowOff>152400</xdr:rowOff>
    </xdr:to>
    <xdr:cxnSp macro="">
      <xdr:nvCxnSpPr>
        <xdr:cNvPr id="223" name="直線コネクタ 222"/>
        <xdr:cNvCxnSpPr/>
      </xdr:nvCxnSpPr>
      <xdr:spPr>
        <a:xfrm>
          <a:off x="4546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11447</xdr:rowOff>
    </xdr:from>
    <xdr:ext cx="405111" cy="259045"/>
    <xdr:sp macro="" textlink="">
      <xdr:nvSpPr>
        <xdr:cNvPr id="224" name="【福祉施設】&#10;有形固定資産減価償却率平均値テキスト"/>
        <xdr:cNvSpPr txBox="1"/>
      </xdr:nvSpPr>
      <xdr:spPr>
        <a:xfrm>
          <a:off x="4724400" y="1441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33020</xdr:rowOff>
    </xdr:from>
    <xdr:to>
      <xdr:col>6</xdr:col>
      <xdr:colOff>561975</xdr:colOff>
      <xdr:row>84</xdr:row>
      <xdr:rowOff>134620</xdr:rowOff>
    </xdr:to>
    <xdr:sp macro="" textlink="">
      <xdr:nvSpPr>
        <xdr:cNvPr id="225" name="フローチャート : 判断 224"/>
        <xdr:cNvSpPr/>
      </xdr:nvSpPr>
      <xdr:spPr>
        <a:xfrm>
          <a:off x="4584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82006</xdr:rowOff>
    </xdr:from>
    <xdr:to>
      <xdr:col>5</xdr:col>
      <xdr:colOff>409575</xdr:colOff>
      <xdr:row>85</xdr:row>
      <xdr:rowOff>12156</xdr:rowOff>
    </xdr:to>
    <xdr:sp macro="" textlink="">
      <xdr:nvSpPr>
        <xdr:cNvPr id="226" name="フローチャート : 判断 225"/>
        <xdr:cNvSpPr/>
      </xdr:nvSpPr>
      <xdr:spPr>
        <a:xfrm>
          <a:off x="3746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3283</xdr:rowOff>
    </xdr:from>
    <xdr:ext cx="405111" cy="259045"/>
    <xdr:sp macro="" textlink="">
      <xdr:nvSpPr>
        <xdr:cNvPr id="227" name="n_1aveValue【福祉施設】&#10;有形固定資産減価償却率"/>
        <xdr:cNvSpPr txBox="1"/>
      </xdr:nvSpPr>
      <xdr:spPr>
        <a:xfrm>
          <a:off x="3582043"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11793</xdr:rowOff>
    </xdr:from>
    <xdr:to>
      <xdr:col>5</xdr:col>
      <xdr:colOff>409575</xdr:colOff>
      <xdr:row>77</xdr:row>
      <xdr:rowOff>113393</xdr:rowOff>
    </xdr:to>
    <xdr:sp macro="" textlink="">
      <xdr:nvSpPr>
        <xdr:cNvPr id="233" name="円/楕円 232"/>
        <xdr:cNvSpPr/>
      </xdr:nvSpPr>
      <xdr:spPr>
        <a:xfrm>
          <a:off x="3746500" y="132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75</xdr:row>
      <xdr:rowOff>129920</xdr:rowOff>
    </xdr:from>
    <xdr:ext cx="405111" cy="259045"/>
    <xdr:sp macro="" textlink="">
      <xdr:nvSpPr>
        <xdr:cNvPr id="234" name="n_1mainValue【福祉施設】&#10;有形固定資産減価償却率"/>
        <xdr:cNvSpPr txBox="1"/>
      </xdr:nvSpPr>
      <xdr:spPr>
        <a:xfrm>
          <a:off x="3582043" y="12988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5" name="直線コネクタ 24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6" name="テキスト ボックス 24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7" name="直線コネクタ 24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8" name="テキスト ボックス 24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9" name="直線コネクタ 24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0" name="テキスト ボックス 24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1" name="直線コネクタ 25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2" name="テキスト ボックス 25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3" name="直線コネクタ 25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4" name="テキスト ボックス 25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5" name="直線コネクタ 25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6" name="テキスト ボックス 25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60" name="直線コネクタ 259"/>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61"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2" name="直線コネクタ 261"/>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3"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4" name="直線コネクタ 263"/>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5"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6" name="フローチャート : 判断 265"/>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67" name="フローチャート : 判断 266"/>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66239</xdr:rowOff>
    </xdr:from>
    <xdr:ext cx="469744" cy="259045"/>
    <xdr:sp macro="" textlink="">
      <xdr:nvSpPr>
        <xdr:cNvPr id="268" name="n_1aveValue【福祉施設】&#10;一人当たり面積"/>
        <xdr:cNvSpPr txBox="1"/>
      </xdr:nvSpPr>
      <xdr:spPr>
        <a:xfrm>
          <a:off x="9391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3629</xdr:rowOff>
    </xdr:from>
    <xdr:to>
      <xdr:col>14</xdr:col>
      <xdr:colOff>79375</xdr:colOff>
      <xdr:row>86</xdr:row>
      <xdr:rowOff>105229</xdr:rowOff>
    </xdr:to>
    <xdr:sp macro="" textlink="">
      <xdr:nvSpPr>
        <xdr:cNvPr id="274" name="円/楕円 273"/>
        <xdr:cNvSpPr/>
      </xdr:nvSpPr>
      <xdr:spPr>
        <a:xfrm>
          <a:off x="9588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96356</xdr:rowOff>
    </xdr:from>
    <xdr:ext cx="469744" cy="259045"/>
    <xdr:sp macro="" textlink="">
      <xdr:nvSpPr>
        <xdr:cNvPr id="275" name="n_1mainValue【福祉施設】&#10;一人当たり面積"/>
        <xdr:cNvSpPr txBox="1"/>
      </xdr:nvSpPr>
      <xdr:spPr>
        <a:xfrm>
          <a:off x="93917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6" name="直線コネクタ 2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7" name="テキスト ボックス 28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8" name="直線コネクタ 2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9" name="テキスト ボックス 2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90" name="直線コネクタ 2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1" name="テキスト ボックス 2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2" name="直線コネクタ 2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3" name="テキスト ボックス 2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4" name="直線コネクタ 2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5" name="テキスト ボックス 2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6" name="直線コネクタ 2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7" name="テキスト ボックス 29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9" name="テキスト ボックス 29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301" name="直線コネクタ 300"/>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2"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3" name="直線コネクタ 302"/>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4"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5" name="直線コネクタ 30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6"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7" name="フローチャート : 判断 306"/>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25400</xdr:rowOff>
    </xdr:from>
    <xdr:to>
      <xdr:col>5</xdr:col>
      <xdr:colOff>409575</xdr:colOff>
      <xdr:row>104</xdr:row>
      <xdr:rowOff>127000</xdr:rowOff>
    </xdr:to>
    <xdr:sp macro="" textlink="">
      <xdr:nvSpPr>
        <xdr:cNvPr id="308" name="フローチャート : 判断 307"/>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118127</xdr:rowOff>
    </xdr:from>
    <xdr:ext cx="405111" cy="259045"/>
    <xdr:sp macro="" textlink="">
      <xdr:nvSpPr>
        <xdr:cNvPr id="309" name="n_1aveValue【市民会館】&#10;有形固定資産減価償却率"/>
        <xdr:cNvSpPr txBox="1"/>
      </xdr:nvSpPr>
      <xdr:spPr>
        <a:xfrm>
          <a:off x="3582043"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133169</xdr:rowOff>
    </xdr:from>
    <xdr:to>
      <xdr:col>5</xdr:col>
      <xdr:colOff>409575</xdr:colOff>
      <xdr:row>104</xdr:row>
      <xdr:rowOff>63319</xdr:rowOff>
    </xdr:to>
    <xdr:sp macro="" textlink="">
      <xdr:nvSpPr>
        <xdr:cNvPr id="315" name="円/楕円 314"/>
        <xdr:cNvSpPr/>
      </xdr:nvSpPr>
      <xdr:spPr>
        <a:xfrm>
          <a:off x="3746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79846</xdr:rowOff>
    </xdr:from>
    <xdr:ext cx="405111" cy="259045"/>
    <xdr:sp macro="" textlink="">
      <xdr:nvSpPr>
        <xdr:cNvPr id="316" name="n_1mainValue【市民会館】&#10;有形固定資産減価償却率"/>
        <xdr:cNvSpPr txBox="1"/>
      </xdr:nvSpPr>
      <xdr:spPr>
        <a:xfrm>
          <a:off x="3582043"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4" name="正方形/長方形 3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5" name="テキスト ボックス 3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6" name="直線コネクタ 3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7" name="直線コネクタ 3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8" name="テキスト ボックス 3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9" name="直線コネクタ 3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0" name="テキスト ボックス 3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1" name="直線コネクタ 3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2" name="テキスト ボックス 3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3" name="直線コネクタ 3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4" name="テキスト ボックス 3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5" name="直線コネクタ 3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6" name="テキスト ボックス 3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7" name="直線コネクタ 3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8" name="テキスト ボックス 3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40" name="直線コネクタ 339"/>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41"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2" name="直線コネクタ 341"/>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3"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4" name="直線コネクタ 343"/>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5"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6" name="フローチャート : 判断 345"/>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12064</xdr:rowOff>
    </xdr:from>
    <xdr:to>
      <xdr:col>14</xdr:col>
      <xdr:colOff>79375</xdr:colOff>
      <xdr:row>107</xdr:row>
      <xdr:rowOff>113664</xdr:rowOff>
    </xdr:to>
    <xdr:sp macro="" textlink="">
      <xdr:nvSpPr>
        <xdr:cNvPr id="347" name="フローチャート : 判断 346"/>
        <xdr:cNvSpPr/>
      </xdr:nvSpPr>
      <xdr:spPr>
        <a:xfrm>
          <a:off x="9588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130191</xdr:rowOff>
    </xdr:from>
    <xdr:ext cx="469744" cy="259045"/>
    <xdr:sp macro="" textlink="">
      <xdr:nvSpPr>
        <xdr:cNvPr id="348" name="n_1aveValue【市民会館】&#10;一人当たり面積"/>
        <xdr:cNvSpPr txBox="1"/>
      </xdr:nvSpPr>
      <xdr:spPr>
        <a:xfrm>
          <a:off x="93917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65405</xdr:rowOff>
    </xdr:from>
    <xdr:to>
      <xdr:col>14</xdr:col>
      <xdr:colOff>79375</xdr:colOff>
      <xdr:row>107</xdr:row>
      <xdr:rowOff>167005</xdr:rowOff>
    </xdr:to>
    <xdr:sp macro="" textlink="">
      <xdr:nvSpPr>
        <xdr:cNvPr id="354" name="円/楕円 353"/>
        <xdr:cNvSpPr/>
      </xdr:nvSpPr>
      <xdr:spPr>
        <a:xfrm>
          <a:off x="9588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158132</xdr:rowOff>
    </xdr:from>
    <xdr:ext cx="469744" cy="259045"/>
    <xdr:sp macro="" textlink="">
      <xdr:nvSpPr>
        <xdr:cNvPr id="355" name="n_1mainValue【市民会館】&#10;一人当たり面積"/>
        <xdr:cNvSpPr txBox="1"/>
      </xdr:nvSpPr>
      <xdr:spPr>
        <a:xfrm>
          <a:off x="9391727"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3" name="正方形/長方形 36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64" name="正方形/長方形 3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5" name="正方形/長方形 3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6" name="正方形/長方形 3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7" name="正方形/長方形 3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8" name="正方形/長方形 3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9" name="正方形/長方形 3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0" name="正方形/長方形 3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1" name="正方形/長方形 37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2" name="テキスト ボックス 3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3" name="直線コネクタ 3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4" name="テキスト ボックス 3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5" name="直線コネクタ 3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6" name="テキスト ボックス 3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7" name="直線コネクタ 3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8" name="テキスト ボックス 3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9" name="直線コネクタ 3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0" name="テキスト ボックス 3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1" name="直線コネクタ 3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2" name="テキスト ボックス 39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3" name="直線コネクタ 3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4" name="テキスト ボックス 39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396" name="直線コネクタ 395"/>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397"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398" name="直線コネクタ 397"/>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399"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00" name="直線コネクタ 399"/>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01"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02" name="フローチャート : 判断 401"/>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48260</xdr:rowOff>
    </xdr:from>
    <xdr:to>
      <xdr:col>22</xdr:col>
      <xdr:colOff>415925</xdr:colOff>
      <xdr:row>60</xdr:row>
      <xdr:rowOff>149860</xdr:rowOff>
    </xdr:to>
    <xdr:sp macro="" textlink="">
      <xdr:nvSpPr>
        <xdr:cNvPr id="403" name="フローチャート : 判断 40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166387</xdr:rowOff>
    </xdr:from>
    <xdr:ext cx="405111" cy="259045"/>
    <xdr:sp macro="" textlink="">
      <xdr:nvSpPr>
        <xdr:cNvPr id="404" name="n_1aveValue【保健センター・保健所】&#10;有形固定資産減価償却率"/>
        <xdr:cNvSpPr txBox="1"/>
      </xdr:nvSpPr>
      <xdr:spPr>
        <a:xfrm>
          <a:off x="15266043"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13970</xdr:rowOff>
    </xdr:from>
    <xdr:to>
      <xdr:col>22</xdr:col>
      <xdr:colOff>415925</xdr:colOff>
      <xdr:row>64</xdr:row>
      <xdr:rowOff>115570</xdr:rowOff>
    </xdr:to>
    <xdr:sp macro="" textlink="">
      <xdr:nvSpPr>
        <xdr:cNvPr id="410" name="円/楕円 409"/>
        <xdr:cNvSpPr/>
      </xdr:nvSpPr>
      <xdr:spPr>
        <a:xfrm>
          <a:off x="154305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106697</xdr:rowOff>
    </xdr:from>
    <xdr:ext cx="405111" cy="259045"/>
    <xdr:sp macro="" textlink="">
      <xdr:nvSpPr>
        <xdr:cNvPr id="411" name="n_1mainValue【保健センター・保健所】&#10;有形固定資産減価償却率"/>
        <xdr:cNvSpPr txBox="1"/>
      </xdr:nvSpPr>
      <xdr:spPr>
        <a:xfrm>
          <a:off x="15266043"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9" name="正方形/長方形 4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0" name="テキスト ボックス 4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1" name="直線コネクタ 4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22" name="直線コネクタ 4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3" name="テキスト ボックス 4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4" name="直線コネクタ 4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5" name="テキスト ボックス 4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6" name="直線コネクタ 4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7" name="テキスト ボックス 4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8" name="直線コネクタ 4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9" name="テキスト ボックス 4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30" name="直線コネクタ 4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31" name="テキスト ボックス 43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2" name="直線コネクタ 4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3" name="テキスト ボックス 43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37" name="直線コネクタ 436"/>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38"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39" name="直線コネクタ 43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40"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41" name="直線コネクタ 440"/>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42"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43" name="フローチャート : 判断 442"/>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6350</xdr:rowOff>
    </xdr:from>
    <xdr:to>
      <xdr:col>31</xdr:col>
      <xdr:colOff>85725</xdr:colOff>
      <xdr:row>61</xdr:row>
      <xdr:rowOff>107950</xdr:rowOff>
    </xdr:to>
    <xdr:sp macro="" textlink="">
      <xdr:nvSpPr>
        <xdr:cNvPr id="444" name="フローチャート : 判断 443"/>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99077</xdr:rowOff>
    </xdr:from>
    <xdr:ext cx="469744" cy="259045"/>
    <xdr:sp macro="" textlink="">
      <xdr:nvSpPr>
        <xdr:cNvPr id="445"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6" name="テキスト ボックス 4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7" name="テキスト ボックス 4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8" name="テキスト ボックス 4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9" name="テキスト ボックス 4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0" name="テキスト ボックス 4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55335</xdr:rowOff>
    </xdr:from>
    <xdr:to>
      <xdr:col>31</xdr:col>
      <xdr:colOff>85725</xdr:colOff>
      <xdr:row>59</xdr:row>
      <xdr:rowOff>156935</xdr:rowOff>
    </xdr:to>
    <xdr:sp macro="" textlink="">
      <xdr:nvSpPr>
        <xdr:cNvPr id="451" name="円/楕円 450"/>
        <xdr:cNvSpPr/>
      </xdr:nvSpPr>
      <xdr:spPr>
        <a:xfrm>
          <a:off x="2127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2012</xdr:rowOff>
    </xdr:from>
    <xdr:ext cx="469744" cy="259045"/>
    <xdr:sp macro="" textlink="">
      <xdr:nvSpPr>
        <xdr:cNvPr id="452" name="n_1mainValue【保健センター・保健所】&#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63" name="直線コネクタ 46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64" name="テキスト ボックス 46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65" name="直線コネクタ 46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66" name="テキスト ボックス 46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7" name="直線コネクタ 46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8" name="テキスト ボックス 46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9" name="直線コネクタ 46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70" name="テキスト ボックス 46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71" name="直線コネクタ 47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72" name="テキスト ボックス 47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73" name="直線コネクタ 47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74" name="テキスト ボックス 47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5" name="直線コネクタ 47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6" name="テキスト ボックス 47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139337</xdr:rowOff>
    </xdr:from>
    <xdr:to>
      <xdr:col>23</xdr:col>
      <xdr:colOff>516889</xdr:colOff>
      <xdr:row>86</xdr:row>
      <xdr:rowOff>16873</xdr:rowOff>
    </xdr:to>
    <xdr:cxnSp macro="">
      <xdr:nvCxnSpPr>
        <xdr:cNvPr id="478" name="直線コネクタ 477"/>
        <xdr:cNvCxnSpPr/>
      </xdr:nvCxnSpPr>
      <xdr:spPr>
        <a:xfrm flipV="1">
          <a:off x="16318864" y="13683887"/>
          <a:ext cx="0" cy="1077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20700</xdr:rowOff>
    </xdr:from>
    <xdr:ext cx="340478" cy="259045"/>
    <xdr:sp macro="" textlink="">
      <xdr:nvSpPr>
        <xdr:cNvPr id="479" name="【消防施設】&#10;有形固定資産減価償却率最小値テキスト"/>
        <xdr:cNvSpPr txBox="1"/>
      </xdr:nvSpPr>
      <xdr:spPr>
        <a:xfrm>
          <a:off x="16408400" y="1476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86</xdr:row>
      <xdr:rowOff>16873</xdr:rowOff>
    </xdr:from>
    <xdr:to>
      <xdr:col>23</xdr:col>
      <xdr:colOff>606425</xdr:colOff>
      <xdr:row>86</xdr:row>
      <xdr:rowOff>16873</xdr:rowOff>
    </xdr:to>
    <xdr:cxnSp macro="">
      <xdr:nvCxnSpPr>
        <xdr:cNvPr id="480" name="直線コネクタ 479"/>
        <xdr:cNvCxnSpPr/>
      </xdr:nvCxnSpPr>
      <xdr:spPr>
        <a:xfrm>
          <a:off x="16230600" y="1476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86014</xdr:rowOff>
    </xdr:from>
    <xdr:ext cx="405111" cy="259045"/>
    <xdr:sp macro="" textlink="">
      <xdr:nvSpPr>
        <xdr:cNvPr id="481" name="【消防施設】&#10;有形固定資産減価償却率最大値テキスト"/>
        <xdr:cNvSpPr txBox="1"/>
      </xdr:nvSpPr>
      <xdr:spPr>
        <a:xfrm>
          <a:off x="16408400" y="13459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79</xdr:row>
      <xdr:rowOff>139337</xdr:rowOff>
    </xdr:from>
    <xdr:to>
      <xdr:col>23</xdr:col>
      <xdr:colOff>606425</xdr:colOff>
      <xdr:row>79</xdr:row>
      <xdr:rowOff>139337</xdr:rowOff>
    </xdr:to>
    <xdr:cxnSp macro="">
      <xdr:nvCxnSpPr>
        <xdr:cNvPr id="482" name="直線コネクタ 481"/>
        <xdr:cNvCxnSpPr/>
      </xdr:nvCxnSpPr>
      <xdr:spPr>
        <a:xfrm>
          <a:off x="16230600" y="1368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40839</xdr:rowOff>
    </xdr:from>
    <xdr:ext cx="405111" cy="259045"/>
    <xdr:sp macro="" textlink="">
      <xdr:nvSpPr>
        <xdr:cNvPr id="483" name="【消防施設】&#10;有形固定資産減価償却率平均値テキスト"/>
        <xdr:cNvSpPr txBox="1"/>
      </xdr:nvSpPr>
      <xdr:spPr>
        <a:xfrm>
          <a:off x="16408400" y="1392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62412</xdr:rowOff>
    </xdr:from>
    <xdr:to>
      <xdr:col>23</xdr:col>
      <xdr:colOff>568325</xdr:colOff>
      <xdr:row>81</xdr:row>
      <xdr:rowOff>164012</xdr:rowOff>
    </xdr:to>
    <xdr:sp macro="" textlink="">
      <xdr:nvSpPr>
        <xdr:cNvPr id="484" name="フローチャート : 判断 483"/>
        <xdr:cNvSpPr/>
      </xdr:nvSpPr>
      <xdr:spPr>
        <a:xfrm>
          <a:off x="16268700" y="1394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80373</xdr:rowOff>
    </xdr:from>
    <xdr:to>
      <xdr:col>22</xdr:col>
      <xdr:colOff>415925</xdr:colOff>
      <xdr:row>82</xdr:row>
      <xdr:rowOff>10523</xdr:rowOff>
    </xdr:to>
    <xdr:sp macro="" textlink="">
      <xdr:nvSpPr>
        <xdr:cNvPr id="485" name="フローチャート : 判断 484"/>
        <xdr:cNvSpPr/>
      </xdr:nvSpPr>
      <xdr:spPr>
        <a:xfrm>
          <a:off x="15430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1650</xdr:rowOff>
    </xdr:from>
    <xdr:ext cx="405111" cy="259045"/>
    <xdr:sp macro="" textlink="">
      <xdr:nvSpPr>
        <xdr:cNvPr id="486" name="n_1aveValue【消防施設】&#10;有形固定資産減価償却率"/>
        <xdr:cNvSpPr txBox="1"/>
      </xdr:nvSpPr>
      <xdr:spPr>
        <a:xfrm>
          <a:off x="15266043"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7" name="テキスト ボックス 4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8" name="テキスト ボックス 4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9" name="テキスト ボックス 4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0" name="テキスト ボックス 4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1" name="テキスト ボックス 4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39551</xdr:rowOff>
    </xdr:from>
    <xdr:to>
      <xdr:col>22</xdr:col>
      <xdr:colOff>415925</xdr:colOff>
      <xdr:row>77</xdr:row>
      <xdr:rowOff>141151</xdr:rowOff>
    </xdr:to>
    <xdr:sp macro="" textlink="">
      <xdr:nvSpPr>
        <xdr:cNvPr id="492" name="円/楕円 491"/>
        <xdr:cNvSpPr/>
      </xdr:nvSpPr>
      <xdr:spPr>
        <a:xfrm>
          <a:off x="15430500" y="1324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75</xdr:row>
      <xdr:rowOff>157678</xdr:rowOff>
    </xdr:from>
    <xdr:ext cx="405111" cy="259045"/>
    <xdr:sp macro="" textlink="">
      <xdr:nvSpPr>
        <xdr:cNvPr id="493" name="n_1mainValue【消防施設】&#10;有形固定資産減価償却率"/>
        <xdr:cNvSpPr txBox="1"/>
      </xdr:nvSpPr>
      <xdr:spPr>
        <a:xfrm>
          <a:off x="15266043" y="1301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4" name="正方形/長方形 4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5" name="正方形/長方形 4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6" name="正方形/長方形 4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7" name="正方形/長方形 4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8" name="正方形/長方形 4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9" name="正方形/長方形 4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0" name="正方形/長方形 4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1" name="正方形/長方形 5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2" name="テキスト ボックス 5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3" name="直線コネクタ 5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4" name="直線コネクタ 50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5" name="テキスト ボックス 50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6" name="直線コネクタ 50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7" name="テキスト ボックス 50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8" name="直線コネクタ 50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9" name="テキスト ボックス 50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10" name="直線コネクタ 50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11" name="テキスト ボックス 51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2" name="直線コネクタ 5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3" name="テキスト ボックス 5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168402</xdr:rowOff>
    </xdr:from>
    <xdr:to>
      <xdr:col>32</xdr:col>
      <xdr:colOff>186689</xdr:colOff>
      <xdr:row>85</xdr:row>
      <xdr:rowOff>40387</xdr:rowOff>
    </xdr:to>
    <xdr:cxnSp macro="">
      <xdr:nvCxnSpPr>
        <xdr:cNvPr id="515" name="直線コネクタ 514"/>
        <xdr:cNvCxnSpPr/>
      </xdr:nvCxnSpPr>
      <xdr:spPr>
        <a:xfrm flipV="1">
          <a:off x="22160864" y="13712952"/>
          <a:ext cx="0" cy="900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44214</xdr:rowOff>
    </xdr:from>
    <xdr:ext cx="469744" cy="259045"/>
    <xdr:sp macro="" textlink="">
      <xdr:nvSpPr>
        <xdr:cNvPr id="516" name="【消防施設】&#10;一人当たり面積最小値テキスト"/>
        <xdr:cNvSpPr txBox="1"/>
      </xdr:nvSpPr>
      <xdr:spPr>
        <a:xfrm>
          <a:off x="22250400" y="1461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40387</xdr:rowOff>
    </xdr:from>
    <xdr:to>
      <xdr:col>32</xdr:col>
      <xdr:colOff>276225</xdr:colOff>
      <xdr:row>85</xdr:row>
      <xdr:rowOff>40387</xdr:rowOff>
    </xdr:to>
    <xdr:cxnSp macro="">
      <xdr:nvCxnSpPr>
        <xdr:cNvPr id="517" name="直線コネクタ 516"/>
        <xdr:cNvCxnSpPr/>
      </xdr:nvCxnSpPr>
      <xdr:spPr>
        <a:xfrm>
          <a:off x="22072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115079</xdr:rowOff>
    </xdr:from>
    <xdr:ext cx="469744" cy="259045"/>
    <xdr:sp macro="" textlink="">
      <xdr:nvSpPr>
        <xdr:cNvPr id="518" name="【消防施設】&#10;一人当たり面積最大値テキスト"/>
        <xdr:cNvSpPr txBox="1"/>
      </xdr:nvSpPr>
      <xdr:spPr>
        <a:xfrm>
          <a:off x="22250400" y="1348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79</xdr:row>
      <xdr:rowOff>168402</xdr:rowOff>
    </xdr:from>
    <xdr:to>
      <xdr:col>32</xdr:col>
      <xdr:colOff>276225</xdr:colOff>
      <xdr:row>79</xdr:row>
      <xdr:rowOff>168402</xdr:rowOff>
    </xdr:to>
    <xdr:cxnSp macro="">
      <xdr:nvCxnSpPr>
        <xdr:cNvPr id="519" name="直線コネクタ 518"/>
        <xdr:cNvCxnSpPr/>
      </xdr:nvCxnSpPr>
      <xdr:spPr>
        <a:xfrm>
          <a:off x="22072600" y="1371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139464</xdr:rowOff>
    </xdr:from>
    <xdr:ext cx="469744" cy="259045"/>
    <xdr:sp macro="" textlink="">
      <xdr:nvSpPr>
        <xdr:cNvPr id="520" name="【消防施設】&#10;一人当たり面積平均値テキスト"/>
        <xdr:cNvSpPr txBox="1"/>
      </xdr:nvSpPr>
      <xdr:spPr>
        <a:xfrm>
          <a:off x="22250400" y="141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521" name="フローチャート : 判断 520"/>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154178</xdr:rowOff>
    </xdr:from>
    <xdr:to>
      <xdr:col>31</xdr:col>
      <xdr:colOff>85725</xdr:colOff>
      <xdr:row>84</xdr:row>
      <xdr:rowOff>84328</xdr:rowOff>
    </xdr:to>
    <xdr:sp macro="" textlink="">
      <xdr:nvSpPr>
        <xdr:cNvPr id="522" name="フローチャート : 判断 521"/>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100855</xdr:rowOff>
    </xdr:from>
    <xdr:ext cx="469744" cy="259045"/>
    <xdr:sp macro="" textlink="">
      <xdr:nvSpPr>
        <xdr:cNvPr id="523" name="n_1aveValue【消防施設】&#10;一人当たり面積"/>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4" name="テキスト ボックス 5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5" name="テキスト ボックス 5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6" name="テキスト ボックス 5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7" name="テキスト ボックス 5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8" name="テキスト ボックス 5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122174</xdr:rowOff>
    </xdr:from>
    <xdr:to>
      <xdr:col>31</xdr:col>
      <xdr:colOff>85725</xdr:colOff>
      <xdr:row>86</xdr:row>
      <xdr:rowOff>52324</xdr:rowOff>
    </xdr:to>
    <xdr:sp macro="" textlink="">
      <xdr:nvSpPr>
        <xdr:cNvPr id="529" name="円/楕円 528"/>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43451</xdr:rowOff>
    </xdr:from>
    <xdr:ext cx="469744" cy="259045"/>
    <xdr:sp macro="" textlink="">
      <xdr:nvSpPr>
        <xdr:cNvPr id="530" name="n_1mainValue【消防施設】&#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1" name="正方形/長方形 5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2" name="正方形/長方形 5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3" name="正方形/長方形 5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4" name="正方形/長方形 5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5" name="正方形/長方形 5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6" name="正方形/長方形 5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7" name="正方形/長方形 5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8" name="正方形/長方形 5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9" name="テキスト ボックス 5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0" name="直線コネクタ 5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41" name="直線コネクタ 5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42" name="テキスト ボックス 54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3" name="直線コネクタ 5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4" name="テキスト ボックス 5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5" name="直線コネクタ 5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6" name="テキスト ボックス 5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7" name="直線コネクタ 5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8" name="テキスト ボックス 5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9" name="直線コネクタ 5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50" name="テキスト ボックス 54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54" name="直線コネクタ 553"/>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55"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6" name="直線コネクタ 555"/>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7"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8" name="直線コネクタ 557"/>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9"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60" name="フローチャート : 判断 559"/>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27305</xdr:rowOff>
    </xdr:from>
    <xdr:to>
      <xdr:col>22</xdr:col>
      <xdr:colOff>415925</xdr:colOff>
      <xdr:row>102</xdr:row>
      <xdr:rowOff>128905</xdr:rowOff>
    </xdr:to>
    <xdr:sp macro="" textlink="">
      <xdr:nvSpPr>
        <xdr:cNvPr id="561" name="フローチャート : 判断 560"/>
        <xdr:cNvSpPr/>
      </xdr:nvSpPr>
      <xdr:spPr>
        <a:xfrm>
          <a:off x="15430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120032</xdr:rowOff>
    </xdr:from>
    <xdr:ext cx="405111" cy="259045"/>
    <xdr:sp macro="" textlink="">
      <xdr:nvSpPr>
        <xdr:cNvPr id="562" name="n_1aveValue【庁舎】&#10;有形固定資産減価償却率"/>
        <xdr:cNvSpPr txBox="1"/>
      </xdr:nvSpPr>
      <xdr:spPr>
        <a:xfrm>
          <a:off x="15266043" y="1760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3" name="テキスト ボックス 5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4" name="テキスト ボックス 5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5" name="テキスト ボックス 5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6" name="テキスト ボックス 5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7" name="テキスト ボックス 5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42545</xdr:rowOff>
    </xdr:from>
    <xdr:to>
      <xdr:col>22</xdr:col>
      <xdr:colOff>415925</xdr:colOff>
      <xdr:row>100</xdr:row>
      <xdr:rowOff>144145</xdr:rowOff>
    </xdr:to>
    <xdr:sp macro="" textlink="">
      <xdr:nvSpPr>
        <xdr:cNvPr id="568" name="円/楕円 567"/>
        <xdr:cNvSpPr/>
      </xdr:nvSpPr>
      <xdr:spPr>
        <a:xfrm>
          <a:off x="15430500" y="171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160672</xdr:rowOff>
    </xdr:from>
    <xdr:ext cx="405111" cy="259045"/>
    <xdr:sp macro="" textlink="">
      <xdr:nvSpPr>
        <xdr:cNvPr id="569" name="n_1mainValue【庁舎】&#10;有形固定資産減価償却率"/>
        <xdr:cNvSpPr txBox="1"/>
      </xdr:nvSpPr>
      <xdr:spPr>
        <a:xfrm>
          <a:off x="15266043" y="1696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7" name="正方形/長方形 5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8" name="テキスト ボックス 5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9" name="直線コネクタ 5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0" name="テキスト ボックス 57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81" name="直線コネクタ 58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2" name="テキスト ボックス 58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3" name="直線コネクタ 58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4" name="テキスト ボックス 58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5" name="直線コネクタ 5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6" name="テキスト ボックス 5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7" name="直線コネクタ 58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8" name="テキスト ボックス 58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9" name="直線コネクタ 58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90" name="テキスト ボックス 58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1" name="直線コネクタ 5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2" name="テキスト ボックス 5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94" name="直線コネクタ 593"/>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5"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6" name="直線コネクタ 595"/>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7"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8" name="直線コネクタ 597"/>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9"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00" name="フローチャート : 判断 599"/>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601" name="フローチャート : 判断 600"/>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74947</xdr:rowOff>
    </xdr:from>
    <xdr:ext cx="469744" cy="259045"/>
    <xdr:sp macro="" textlink="">
      <xdr:nvSpPr>
        <xdr:cNvPr id="602" name="n_1aveValue【庁舎】&#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3" name="テキスト ボックス 6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4" name="テキスト ボックス 6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5" name="テキスト ボックス 6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6" name="テキスト ボックス 6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7" name="テキスト ボックス 6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10161</xdr:rowOff>
    </xdr:from>
    <xdr:to>
      <xdr:col>31</xdr:col>
      <xdr:colOff>85725</xdr:colOff>
      <xdr:row>105</xdr:row>
      <xdr:rowOff>111761</xdr:rowOff>
    </xdr:to>
    <xdr:sp macro="" textlink="">
      <xdr:nvSpPr>
        <xdr:cNvPr id="608" name="円/楕円 607"/>
        <xdr:cNvSpPr/>
      </xdr:nvSpPr>
      <xdr:spPr>
        <a:xfrm>
          <a:off x="21272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102888</xdr:rowOff>
    </xdr:from>
    <xdr:ext cx="469744" cy="259045"/>
    <xdr:sp macro="" textlink="">
      <xdr:nvSpPr>
        <xdr:cNvPr id="609" name="n_1mainValue【庁舎】&#10;一人当たり面積"/>
        <xdr:cNvSpPr txBox="1"/>
      </xdr:nvSpPr>
      <xdr:spPr>
        <a:xfrm>
          <a:off x="210757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類似団体と比較し特に有形固定資産原価償却率が高くなっている施設は、福祉施設、消防施設、庁舎である。</a:t>
          </a:r>
          <a:endParaRPr lang="ja-JP" altLang="ja-JP" sz="1400">
            <a:effectLst/>
          </a:endParaRPr>
        </a:p>
        <a:p>
          <a:r>
            <a:rPr kumimoji="1" lang="ja-JP" altLang="ja-JP" sz="1100">
              <a:solidFill>
                <a:schemeClr val="dk1"/>
              </a:solidFill>
              <a:effectLst/>
              <a:latin typeface="+mn-lt"/>
              <a:ea typeface="+mn-ea"/>
              <a:cs typeface="+mn-cs"/>
            </a:rPr>
            <a:t>福祉施設については、その活用状況も踏まえた改修計画を策定し、老朽化や維持管理費の削減に取り組んでいく。</a:t>
          </a:r>
          <a:endParaRPr lang="ja-JP" altLang="ja-JP" sz="1400">
            <a:effectLst/>
          </a:endParaRPr>
        </a:p>
        <a:p>
          <a:r>
            <a:rPr kumimoji="1" lang="ja-JP" altLang="ja-JP" sz="1100">
              <a:solidFill>
                <a:schemeClr val="dk1"/>
              </a:solidFill>
              <a:effectLst/>
              <a:latin typeface="+mn-lt"/>
              <a:ea typeface="+mn-ea"/>
              <a:cs typeface="+mn-cs"/>
            </a:rPr>
            <a:t>消防施設については、老朽化した設備や施設の状況を把握し、優先順位をつけ年次的に改修を進める。</a:t>
          </a:r>
          <a:endParaRPr lang="ja-JP" altLang="ja-JP" sz="1400">
            <a:effectLst/>
          </a:endParaRPr>
        </a:p>
        <a:p>
          <a:r>
            <a:rPr kumimoji="1" lang="ja-JP" altLang="ja-JP" sz="1100">
              <a:solidFill>
                <a:schemeClr val="dk1"/>
              </a:solidFill>
              <a:effectLst/>
              <a:latin typeface="+mn-lt"/>
              <a:ea typeface="+mn-ea"/>
              <a:cs typeface="+mn-cs"/>
            </a:rPr>
            <a:t>庁舎については、耐震化されていない本庁舎を新築することとしており、新築後は維持管理費用の削減も見込んでいる。</a:t>
          </a:r>
          <a:endParaRPr lang="ja-JP" altLang="ja-JP" sz="1400">
            <a:effectLst/>
          </a:endParaRPr>
        </a:p>
        <a:p>
          <a:r>
            <a:rPr kumimoji="1" lang="ja-JP" altLang="ja-JP" sz="1100">
              <a:solidFill>
                <a:schemeClr val="dk1"/>
              </a:solidFill>
              <a:effectLst/>
              <a:latin typeface="+mn-lt"/>
              <a:ea typeface="+mn-ea"/>
              <a:cs typeface="+mn-cs"/>
            </a:rPr>
            <a:t>各施設とも一人当たり面積は概ね類似団体と同程度であるが、今後も地域の特性を踏まえた施設の適正配置を念頭に、整備を進めていく。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福岡県宮若市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28,535
28,291
139.99
16,873,362
15,967,921
848,816
9,079,114
18,381,981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ea"/>
              <a:ea typeface="+mn-ea"/>
              <a:cs typeface="+mn-cs"/>
            </a:rPr>
            <a:t>本市は、自動車関連企業が集積していることから、類似団体</a:t>
          </a:r>
          <a:r>
            <a:rPr lang="ja-JP" altLang="en-US" sz="1100" b="0" i="0" baseline="0">
              <a:solidFill>
                <a:schemeClr val="dk1"/>
              </a:solidFill>
              <a:effectLst/>
              <a:latin typeface="+mn-ea"/>
              <a:ea typeface="+mn-ea"/>
              <a:cs typeface="+mn-cs"/>
            </a:rPr>
            <a:t>や全国・県平均</a:t>
          </a:r>
          <a:r>
            <a:rPr lang="ja-JP" altLang="ja-JP" sz="1100" b="0" i="0" baseline="0">
              <a:solidFill>
                <a:schemeClr val="dk1"/>
              </a:solidFill>
              <a:effectLst/>
              <a:latin typeface="+mn-ea"/>
              <a:ea typeface="+mn-ea"/>
              <a:cs typeface="+mn-cs"/>
            </a:rPr>
            <a:t>に比べ</a:t>
          </a:r>
          <a:r>
            <a:rPr lang="ja-JP" altLang="en-US" sz="1100" b="0" i="0" baseline="0">
              <a:solidFill>
                <a:schemeClr val="dk1"/>
              </a:solidFill>
              <a:effectLst/>
              <a:latin typeface="+mn-ea"/>
              <a:ea typeface="+mn-ea"/>
              <a:cs typeface="+mn-cs"/>
            </a:rPr>
            <a:t>高い</a:t>
          </a:r>
          <a:r>
            <a:rPr lang="ja-JP" altLang="ja-JP" sz="1100" b="0" i="0" baseline="0">
              <a:solidFill>
                <a:schemeClr val="dk1"/>
              </a:solidFill>
              <a:effectLst/>
              <a:latin typeface="+mn-ea"/>
              <a:ea typeface="+mn-ea"/>
              <a:cs typeface="+mn-cs"/>
            </a:rPr>
            <a:t>値を示している</a:t>
          </a:r>
          <a:r>
            <a:rPr lang="ja-JP" altLang="en-US" sz="1100" b="0" i="0" baseline="0">
              <a:solidFill>
                <a:schemeClr val="dk1"/>
              </a:solidFill>
              <a:effectLst/>
              <a:latin typeface="+mn-ea"/>
              <a:ea typeface="+mn-ea"/>
              <a:cs typeface="+mn-cs"/>
            </a:rPr>
            <a:t>ものの</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年度をピークとして</a:t>
          </a:r>
          <a:r>
            <a:rPr kumimoji="1" lang="ja-JP" altLang="en-US" sz="1100">
              <a:solidFill>
                <a:schemeClr val="dk1"/>
              </a:solidFill>
              <a:effectLst/>
              <a:latin typeface="+mn-ea"/>
              <a:ea typeface="+mn-ea"/>
              <a:cs typeface="+mn-cs"/>
            </a:rPr>
            <a:t>やや</a:t>
          </a:r>
          <a:r>
            <a:rPr kumimoji="1" lang="ja-JP" altLang="ja-JP" sz="1100">
              <a:solidFill>
                <a:schemeClr val="dk1"/>
              </a:solidFill>
              <a:effectLst/>
              <a:latin typeface="+mn-ea"/>
              <a:ea typeface="+mn-ea"/>
              <a:cs typeface="+mn-cs"/>
            </a:rPr>
            <a:t>低下傾向（平成</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年度比▲</a:t>
          </a:r>
          <a:r>
            <a:rPr kumimoji="1" lang="en-US" altLang="ja-JP" sz="1100">
              <a:solidFill>
                <a:schemeClr val="dk1"/>
              </a:solidFill>
              <a:effectLst/>
              <a:latin typeface="+mn-ea"/>
              <a:ea typeface="+mn-ea"/>
              <a:cs typeface="+mn-cs"/>
            </a:rPr>
            <a:t>0.08</a:t>
          </a:r>
          <a:r>
            <a:rPr kumimoji="1" lang="ja-JP" altLang="ja-JP" sz="1100">
              <a:solidFill>
                <a:schemeClr val="dk1"/>
              </a:solidFill>
              <a:effectLst/>
              <a:latin typeface="+mn-ea"/>
              <a:ea typeface="+mn-ea"/>
              <a:cs typeface="+mn-cs"/>
            </a:rPr>
            <a:t>）にあったが</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近年は横ばいとなっている</a:t>
          </a:r>
          <a:r>
            <a:rPr kumimoji="1" lang="ja-JP" altLang="en-US" sz="1100">
              <a:solidFill>
                <a:schemeClr val="dk1"/>
              </a:solidFill>
              <a:effectLst/>
              <a:latin typeface="+mn-ea"/>
              <a:ea typeface="+mn-ea"/>
              <a:cs typeface="+mn-cs"/>
            </a:rPr>
            <a:t>。しかしながら、</a:t>
          </a:r>
          <a:r>
            <a:rPr kumimoji="1" lang="ja-JP" altLang="ja-JP" sz="1100">
              <a:solidFill>
                <a:schemeClr val="dk1"/>
              </a:solidFill>
              <a:effectLst/>
              <a:latin typeface="+mn-ea"/>
              <a:ea typeface="+mn-ea"/>
              <a:cs typeface="+mn-cs"/>
            </a:rPr>
            <a:t>企業業績に大きく影響を受ける構造となって</a:t>
          </a:r>
          <a:r>
            <a:rPr kumimoji="1" lang="ja-JP" altLang="en-US" sz="1100">
              <a:solidFill>
                <a:schemeClr val="dk1"/>
              </a:solidFill>
              <a:effectLst/>
              <a:latin typeface="+mn-ea"/>
              <a:ea typeface="+mn-ea"/>
              <a:cs typeface="+mn-cs"/>
            </a:rPr>
            <a:t>いることから、</a:t>
          </a:r>
          <a:r>
            <a:rPr kumimoji="1" lang="ja-JP" altLang="ja-JP" sz="1100">
              <a:solidFill>
                <a:schemeClr val="dk1"/>
              </a:solidFill>
              <a:effectLst/>
              <a:latin typeface="+mn-ea"/>
              <a:ea typeface="+mn-ea"/>
              <a:cs typeface="+mn-cs"/>
            </a:rPr>
            <a:t>投資的経費を抑制するなど、歳入に見合った適正な歳出規模を目指すとともに、定住促進施策による税収増を図り、財政基盤の強化に努める。</a:t>
          </a:r>
          <a:endParaRPr lang="ja-JP" altLang="ja-JP" sz="14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15875</xdr:rowOff>
    </xdr:to>
    <xdr:cxnSp macro="">
      <xdr:nvCxnSpPr>
        <xdr:cNvPr id="68" name="直線コネクタ 67"/>
        <xdr:cNvCxnSpPr/>
      </xdr:nvCxnSpPr>
      <xdr:spPr>
        <a:xfrm>
          <a:off x="4114800" y="7045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15875</xdr:rowOff>
    </xdr:from>
    <xdr:to>
      <xdr:col>6</xdr:col>
      <xdr:colOff>0</xdr:colOff>
      <xdr:row>41</xdr:row>
      <xdr:rowOff>35983</xdr:rowOff>
    </xdr:to>
    <xdr:cxnSp macro="">
      <xdr:nvCxnSpPr>
        <xdr:cNvPr id="71" name="直線コネクタ 70"/>
        <xdr:cNvCxnSpPr/>
      </xdr:nvCxnSpPr>
      <xdr:spPr>
        <a:xfrm flipV="1">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56092</xdr:rowOff>
    </xdr:to>
    <xdr:cxnSp macro="">
      <xdr:nvCxnSpPr>
        <xdr:cNvPr id="74" name="直線コネクタ 73"/>
        <xdr:cNvCxnSpPr/>
      </xdr:nvCxnSpPr>
      <xdr:spPr>
        <a:xfrm flipV="1">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56092</xdr:rowOff>
    </xdr:from>
    <xdr:to>
      <xdr:col>3</xdr:col>
      <xdr:colOff>279400</xdr:colOff>
      <xdr:row>41</xdr:row>
      <xdr:rowOff>76200</xdr:rowOff>
    </xdr:to>
    <xdr:cxnSp macro="">
      <xdr:nvCxnSpPr>
        <xdr:cNvPr id="77" name="直線コネクタ 76"/>
        <xdr:cNvCxnSpPr/>
      </xdr:nvCxnSpPr>
      <xdr:spPr>
        <a:xfrm flipV="1">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87" name="円/楕円 86"/>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153052</xdr:rowOff>
    </xdr:from>
    <xdr:ext cx="762000" cy="259045"/>
    <xdr:sp macro="" textlink="">
      <xdr:nvSpPr>
        <xdr:cNvPr id="88"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89" name="円/楕円 88"/>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76852</xdr:rowOff>
    </xdr:from>
    <xdr:ext cx="736600" cy="259045"/>
    <xdr:sp macro="" textlink="">
      <xdr:nvSpPr>
        <xdr:cNvPr id="90" name="テキスト ボックス 89"/>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2" name="テキスト ボックス 91"/>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5292</xdr:rowOff>
    </xdr:from>
    <xdr:to>
      <xdr:col>3</xdr:col>
      <xdr:colOff>330200</xdr:colOff>
      <xdr:row>41</xdr:row>
      <xdr:rowOff>106892</xdr:rowOff>
    </xdr:to>
    <xdr:sp macro="" textlink="">
      <xdr:nvSpPr>
        <xdr:cNvPr id="93" name="円/楕円 92"/>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117069</xdr:rowOff>
    </xdr:from>
    <xdr:ext cx="762000" cy="259045"/>
    <xdr:sp macro="" textlink="">
      <xdr:nvSpPr>
        <xdr:cNvPr id="94" name="テキスト ボックス 93"/>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5" name="円/楕円 94"/>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6" name="テキスト ボックス 95"/>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j-ea"/>
              <a:ea typeface="+mj-ea"/>
              <a:cs typeface="+mn-cs"/>
            </a:rPr>
            <a:t>経常収入である</a:t>
          </a:r>
          <a:r>
            <a:rPr lang="ja-JP" altLang="en-US" sz="1100" b="0" i="0" baseline="0">
              <a:solidFill>
                <a:schemeClr val="dk1"/>
              </a:solidFill>
              <a:effectLst/>
              <a:latin typeface="+mj-ea"/>
              <a:ea typeface="+mj-ea"/>
              <a:cs typeface="+mn-cs"/>
            </a:rPr>
            <a:t>税収</a:t>
          </a:r>
          <a:r>
            <a:rPr lang="ja-JP" altLang="ja-JP" sz="1100" b="0" i="0" baseline="0">
              <a:solidFill>
                <a:schemeClr val="dk1"/>
              </a:solidFill>
              <a:effectLst/>
              <a:latin typeface="+mj-ea"/>
              <a:ea typeface="+mj-ea"/>
              <a:cs typeface="+mn-cs"/>
            </a:rPr>
            <a:t>の増加</a:t>
          </a:r>
          <a:r>
            <a:rPr lang="ja-JP" altLang="ja-JP" sz="1100" b="0" i="0" baseline="0">
              <a:solidFill>
                <a:schemeClr val="tx1"/>
              </a:solidFill>
              <a:effectLst/>
              <a:latin typeface="+mj-ea"/>
              <a:ea typeface="+mj-ea"/>
              <a:cs typeface="+mn-cs"/>
            </a:rPr>
            <a:t>（</a:t>
          </a:r>
          <a:r>
            <a:rPr lang="en-US" altLang="ja-JP" sz="1100" b="0" i="0" baseline="0">
              <a:solidFill>
                <a:schemeClr val="tx1"/>
              </a:solidFill>
              <a:effectLst/>
              <a:latin typeface="+mj-ea"/>
              <a:ea typeface="+mj-ea"/>
              <a:cs typeface="+mn-cs"/>
            </a:rPr>
            <a:t>405</a:t>
          </a:r>
          <a:r>
            <a:rPr lang="ja-JP" altLang="ja-JP" sz="1100" b="0" i="0" baseline="0">
              <a:solidFill>
                <a:schemeClr val="tx1"/>
              </a:solidFill>
              <a:effectLst/>
              <a:latin typeface="+mj-ea"/>
              <a:ea typeface="+mj-ea"/>
              <a:cs typeface="+mn-cs"/>
            </a:rPr>
            <a:t>百万円</a:t>
          </a:r>
          <a:r>
            <a:rPr lang="ja-JP" altLang="ja-JP" sz="1100" b="0" i="0" baseline="0">
              <a:solidFill>
                <a:schemeClr val="dk1"/>
              </a:solidFill>
              <a:effectLst/>
              <a:latin typeface="+mj-ea"/>
              <a:ea typeface="+mj-ea"/>
              <a:cs typeface="+mn-cs"/>
            </a:rPr>
            <a:t>）</a:t>
          </a:r>
          <a:r>
            <a:rPr lang="ja-JP" altLang="en-US" sz="1100" b="0" i="0" baseline="0">
              <a:solidFill>
                <a:schemeClr val="dk1"/>
              </a:solidFill>
              <a:effectLst/>
              <a:latin typeface="+mj-ea"/>
              <a:ea typeface="+mj-ea"/>
              <a:cs typeface="+mn-cs"/>
            </a:rPr>
            <a:t>等により</a:t>
          </a:r>
          <a:r>
            <a:rPr kumimoji="1" lang="ja-JP" altLang="ja-JP" sz="1100">
              <a:solidFill>
                <a:schemeClr val="dk1"/>
              </a:solidFill>
              <a:effectLst/>
              <a:latin typeface="+mj-ea"/>
              <a:ea typeface="+mj-ea"/>
              <a:cs typeface="+mn-cs"/>
            </a:rPr>
            <a:t>昨年度と比較</a:t>
          </a:r>
          <a:r>
            <a:rPr kumimoji="1" lang="ja-JP" altLang="en-US" sz="1100">
              <a:solidFill>
                <a:schemeClr val="dk1"/>
              </a:solidFill>
              <a:effectLst/>
              <a:latin typeface="+mj-ea"/>
              <a:ea typeface="+mj-ea"/>
              <a:cs typeface="+mn-cs"/>
            </a:rPr>
            <a:t>して</a:t>
          </a:r>
          <a:r>
            <a:rPr lang="ja-JP" altLang="en-US" sz="1100" b="0" i="0" baseline="0">
              <a:solidFill>
                <a:schemeClr val="dk1"/>
              </a:solidFill>
              <a:effectLst/>
              <a:latin typeface="+mj-ea"/>
              <a:ea typeface="+mj-ea"/>
              <a:cs typeface="+mn-cs"/>
            </a:rPr>
            <a:t>、</a:t>
          </a:r>
          <a:r>
            <a:rPr lang="en-US" altLang="ja-JP" sz="1100" b="0" i="0" baseline="0">
              <a:solidFill>
                <a:schemeClr val="dk1"/>
              </a:solidFill>
              <a:effectLst/>
              <a:latin typeface="+mj-ea"/>
              <a:ea typeface="+mj-ea"/>
              <a:cs typeface="+mn-cs"/>
            </a:rPr>
            <a:t>2.2</a:t>
          </a:r>
          <a:r>
            <a:rPr lang="ja-JP" altLang="en-US" sz="1100" b="0" i="0" baseline="0">
              <a:solidFill>
                <a:schemeClr val="dk1"/>
              </a:solidFill>
              <a:effectLst/>
              <a:latin typeface="+mj-ea"/>
              <a:ea typeface="+mj-ea"/>
              <a:cs typeface="+mn-cs"/>
            </a:rPr>
            <a:t>ポイント改善したが、</a:t>
          </a:r>
          <a:r>
            <a:rPr kumimoji="1" lang="ja-JP" altLang="ja-JP" sz="1100">
              <a:solidFill>
                <a:schemeClr val="dk1"/>
              </a:solidFill>
              <a:effectLst/>
              <a:latin typeface="+mj-ea"/>
              <a:ea typeface="+mj-ea"/>
              <a:cs typeface="+mn-cs"/>
            </a:rPr>
            <a:t>少子高齢化による社会保障関係経費の増加等の影響により</a:t>
          </a:r>
          <a:r>
            <a:rPr lang="ja-JP" altLang="en-US" sz="1100" b="0" i="0" baseline="0">
              <a:solidFill>
                <a:schemeClr val="dk1"/>
              </a:solidFill>
              <a:effectLst/>
              <a:latin typeface="+mj-ea"/>
              <a:ea typeface="+mj-ea"/>
              <a:cs typeface="+mn-cs"/>
            </a:rPr>
            <a:t>依然として高い水準を示している。今後も、普通交付税の合併特例措置の終了（平成</a:t>
          </a:r>
          <a:r>
            <a:rPr lang="en-US" altLang="ja-JP" sz="1100" b="0" i="0" baseline="0">
              <a:solidFill>
                <a:schemeClr val="dk1"/>
              </a:solidFill>
              <a:effectLst/>
              <a:latin typeface="+mj-ea"/>
              <a:ea typeface="+mj-ea"/>
              <a:cs typeface="+mn-cs"/>
            </a:rPr>
            <a:t>32</a:t>
          </a:r>
          <a:r>
            <a:rPr lang="ja-JP" altLang="en-US" sz="1100" b="0" i="0" baseline="0">
              <a:solidFill>
                <a:schemeClr val="dk1"/>
              </a:solidFill>
              <a:effectLst/>
              <a:latin typeface="+mj-ea"/>
              <a:ea typeface="+mj-ea"/>
              <a:cs typeface="+mn-cs"/>
            </a:rPr>
            <a:t>年度まで）による普通交付税の減少も見込まれることから、引き続き</a:t>
          </a:r>
          <a:r>
            <a:rPr kumimoji="1" lang="ja-JP" altLang="ja-JP" sz="1100">
              <a:solidFill>
                <a:schemeClr val="dk1"/>
              </a:solidFill>
              <a:effectLst/>
              <a:latin typeface="+mj-ea"/>
              <a:ea typeface="+mj-ea"/>
              <a:cs typeface="+mn-cs"/>
            </a:rPr>
            <a:t>行財政改革大綱第</a:t>
          </a:r>
          <a:r>
            <a:rPr kumimoji="1" lang="ja-JP" altLang="en-US" sz="1100">
              <a:solidFill>
                <a:schemeClr val="dk1"/>
              </a:solidFill>
              <a:effectLst/>
              <a:latin typeface="+mj-ea"/>
              <a:ea typeface="+mj-ea"/>
              <a:cs typeface="+mn-cs"/>
            </a:rPr>
            <a:t>三</a:t>
          </a:r>
          <a:r>
            <a:rPr kumimoji="1" lang="ja-JP" altLang="ja-JP" sz="1100">
              <a:solidFill>
                <a:schemeClr val="dk1"/>
              </a:solidFill>
              <a:effectLst/>
              <a:latin typeface="+mj-ea"/>
              <a:ea typeface="+mj-ea"/>
              <a:cs typeface="+mn-cs"/>
            </a:rPr>
            <a:t>次集中改革プランに基づき、民間委託の推進</a:t>
          </a:r>
          <a:r>
            <a:rPr kumimoji="1" lang="ja-JP" altLang="en-US"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保育所</a:t>
          </a:r>
          <a:r>
            <a:rPr kumimoji="1" lang="ja-JP" altLang="en-US" sz="1100">
              <a:solidFill>
                <a:schemeClr val="dk1"/>
              </a:solidFill>
              <a:effectLst/>
              <a:latin typeface="+mj-ea"/>
              <a:ea typeface="+mj-ea"/>
              <a:cs typeface="+mn-cs"/>
            </a:rPr>
            <a:t>・給食ｾﾝﾀｰ</a:t>
          </a:r>
          <a:r>
            <a:rPr kumimoji="1" lang="ja-JP" altLang="ja-JP" sz="1100">
              <a:solidFill>
                <a:schemeClr val="dk1"/>
              </a:solidFill>
              <a:effectLst/>
              <a:latin typeface="+mj-ea"/>
              <a:ea typeface="+mj-ea"/>
              <a:cs typeface="+mn-cs"/>
            </a:rPr>
            <a:t>）や定員管理の適正化</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20</a:t>
          </a:r>
          <a:r>
            <a:rPr kumimoji="1" lang="ja-JP" altLang="ja-JP" sz="1100">
              <a:solidFill>
                <a:schemeClr val="tx1"/>
              </a:solidFill>
              <a:effectLst/>
              <a:latin typeface="+mj-ea"/>
              <a:ea typeface="+mj-ea"/>
              <a:cs typeface="+mn-cs"/>
            </a:rPr>
            <a:t>年度比</a:t>
          </a:r>
          <a:r>
            <a:rPr kumimoji="1" lang="en-US" altLang="ja-JP" sz="1100">
              <a:solidFill>
                <a:schemeClr val="tx1"/>
              </a:solidFill>
              <a:effectLst/>
              <a:latin typeface="+mj-ea"/>
              <a:ea typeface="+mj-ea"/>
              <a:cs typeface="+mn-cs"/>
            </a:rPr>
            <a:t>34</a:t>
          </a:r>
          <a:r>
            <a:rPr kumimoji="1" lang="ja-JP" altLang="ja-JP" sz="1100">
              <a:solidFill>
                <a:schemeClr val="tx1"/>
              </a:solidFill>
              <a:effectLst/>
              <a:latin typeface="+mj-ea"/>
              <a:ea typeface="+mj-ea"/>
              <a:cs typeface="+mn-cs"/>
            </a:rPr>
            <a:t>人減</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、滞納対策の強化による税収の確保などの</a:t>
          </a:r>
          <a:r>
            <a:rPr kumimoji="1" lang="ja-JP" altLang="ja-JP" sz="1100">
              <a:solidFill>
                <a:schemeClr val="dk1"/>
              </a:solidFill>
              <a:effectLst/>
              <a:latin typeface="+mj-ea"/>
              <a:ea typeface="+mj-ea"/>
              <a:cs typeface="+mn-cs"/>
            </a:rPr>
            <a:t>行財政改革に取り組むとともに、事務事業の優先度を点検し、計画的に廃止・縮小を進め、経常経費の削減を図る。</a:t>
          </a:r>
          <a:endParaRPr lang="ja-JP" altLang="ja-JP" sz="14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83094</xdr:rowOff>
    </xdr:from>
    <xdr:to>
      <xdr:col>7</xdr:col>
      <xdr:colOff>152400</xdr:colOff>
      <xdr:row>59</xdr:row>
      <xdr:rowOff>158931</xdr:rowOff>
    </xdr:to>
    <xdr:cxnSp macro="">
      <xdr:nvCxnSpPr>
        <xdr:cNvPr id="133" name="直線コネクタ 132"/>
        <xdr:cNvCxnSpPr/>
      </xdr:nvCxnSpPr>
      <xdr:spPr>
        <a:xfrm flipV="1">
          <a:off x="4114800" y="10198644"/>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158931</xdr:rowOff>
    </xdr:from>
    <xdr:to>
      <xdr:col>6</xdr:col>
      <xdr:colOff>0</xdr:colOff>
      <xdr:row>60</xdr:row>
      <xdr:rowOff>11612</xdr:rowOff>
    </xdr:to>
    <xdr:cxnSp macro="">
      <xdr:nvCxnSpPr>
        <xdr:cNvPr id="136" name="直線コネクタ 135"/>
        <xdr:cNvCxnSpPr/>
      </xdr:nvCxnSpPr>
      <xdr:spPr>
        <a:xfrm flipV="1">
          <a:off x="3225800" y="1027448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52977</xdr:rowOff>
    </xdr:from>
    <xdr:to>
      <xdr:col>6</xdr:col>
      <xdr:colOff>50800</xdr:colOff>
      <xdr:row>59</xdr:row>
      <xdr:rowOff>154577</xdr:rowOff>
    </xdr:to>
    <xdr:sp macro="" textlink="">
      <xdr:nvSpPr>
        <xdr:cNvPr id="137" name="フローチャート : 判断 136"/>
        <xdr:cNvSpPr/>
      </xdr:nvSpPr>
      <xdr:spPr>
        <a:xfrm>
          <a:off x="4064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164754</xdr:rowOff>
    </xdr:from>
    <xdr:ext cx="736600" cy="259045"/>
    <xdr:sp macro="" textlink="">
      <xdr:nvSpPr>
        <xdr:cNvPr id="138" name="テキスト ボックス 137"/>
        <xdr:cNvSpPr txBox="1"/>
      </xdr:nvSpPr>
      <xdr:spPr>
        <a:xfrm>
          <a:off x="3733800" y="9937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86541</xdr:rowOff>
    </xdr:from>
    <xdr:to>
      <xdr:col>4</xdr:col>
      <xdr:colOff>482600</xdr:colOff>
      <xdr:row>60</xdr:row>
      <xdr:rowOff>11612</xdr:rowOff>
    </xdr:to>
    <xdr:cxnSp macro="">
      <xdr:nvCxnSpPr>
        <xdr:cNvPr id="139" name="直線コネクタ 138"/>
        <xdr:cNvCxnSpPr/>
      </xdr:nvCxnSpPr>
      <xdr:spPr>
        <a:xfrm>
          <a:off x="2336800" y="1020209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147683</xdr:rowOff>
    </xdr:from>
    <xdr:to>
      <xdr:col>3</xdr:col>
      <xdr:colOff>279400</xdr:colOff>
      <xdr:row>59</xdr:row>
      <xdr:rowOff>86541</xdr:rowOff>
    </xdr:to>
    <xdr:cxnSp macro="">
      <xdr:nvCxnSpPr>
        <xdr:cNvPr id="142" name="直線コネクタ 141"/>
        <xdr:cNvCxnSpPr/>
      </xdr:nvCxnSpPr>
      <xdr:spPr>
        <a:xfrm>
          <a:off x="1447800" y="10091783"/>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32294</xdr:rowOff>
    </xdr:from>
    <xdr:to>
      <xdr:col>7</xdr:col>
      <xdr:colOff>203200</xdr:colOff>
      <xdr:row>59</xdr:row>
      <xdr:rowOff>133894</xdr:rowOff>
    </xdr:to>
    <xdr:sp macro="" textlink="">
      <xdr:nvSpPr>
        <xdr:cNvPr id="152" name="円/楕円 151"/>
        <xdr:cNvSpPr/>
      </xdr:nvSpPr>
      <xdr:spPr>
        <a:xfrm>
          <a:off x="49022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48821</xdr:rowOff>
    </xdr:from>
    <xdr:ext cx="762000" cy="259045"/>
    <xdr:sp macro="" textlink="">
      <xdr:nvSpPr>
        <xdr:cNvPr id="153" name="財政構造の弾力性該当値テキスト"/>
        <xdr:cNvSpPr txBox="1"/>
      </xdr:nvSpPr>
      <xdr:spPr>
        <a:xfrm>
          <a:off x="5041900" y="999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108131</xdr:rowOff>
    </xdr:from>
    <xdr:to>
      <xdr:col>6</xdr:col>
      <xdr:colOff>50800</xdr:colOff>
      <xdr:row>60</xdr:row>
      <xdr:rowOff>38281</xdr:rowOff>
    </xdr:to>
    <xdr:sp macro="" textlink="">
      <xdr:nvSpPr>
        <xdr:cNvPr id="154" name="円/楕円 153"/>
        <xdr:cNvSpPr/>
      </xdr:nvSpPr>
      <xdr:spPr>
        <a:xfrm>
          <a:off x="4064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23058</xdr:rowOff>
    </xdr:from>
    <xdr:ext cx="736600" cy="259045"/>
    <xdr:sp macro="" textlink="">
      <xdr:nvSpPr>
        <xdr:cNvPr id="155" name="テキスト ボックス 154"/>
        <xdr:cNvSpPr txBox="1"/>
      </xdr:nvSpPr>
      <xdr:spPr>
        <a:xfrm>
          <a:off x="3733800" y="1031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132262</xdr:rowOff>
    </xdr:from>
    <xdr:to>
      <xdr:col>4</xdr:col>
      <xdr:colOff>533400</xdr:colOff>
      <xdr:row>60</xdr:row>
      <xdr:rowOff>62412</xdr:rowOff>
    </xdr:to>
    <xdr:sp macro="" textlink="">
      <xdr:nvSpPr>
        <xdr:cNvPr id="156" name="円/楕円 155"/>
        <xdr:cNvSpPr/>
      </xdr:nvSpPr>
      <xdr:spPr>
        <a:xfrm>
          <a:off x="3175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47189</xdr:rowOff>
    </xdr:from>
    <xdr:ext cx="762000" cy="259045"/>
    <xdr:sp macro="" textlink="">
      <xdr:nvSpPr>
        <xdr:cNvPr id="157" name="テキスト ボックス 156"/>
        <xdr:cNvSpPr txBox="1"/>
      </xdr:nvSpPr>
      <xdr:spPr>
        <a:xfrm>
          <a:off x="2844800" y="1033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35741</xdr:rowOff>
    </xdr:from>
    <xdr:to>
      <xdr:col>3</xdr:col>
      <xdr:colOff>330200</xdr:colOff>
      <xdr:row>59</xdr:row>
      <xdr:rowOff>137341</xdr:rowOff>
    </xdr:to>
    <xdr:sp macro="" textlink="">
      <xdr:nvSpPr>
        <xdr:cNvPr id="158" name="円/楕円 157"/>
        <xdr:cNvSpPr/>
      </xdr:nvSpPr>
      <xdr:spPr>
        <a:xfrm>
          <a:off x="2286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147518</xdr:rowOff>
    </xdr:from>
    <xdr:ext cx="762000" cy="259045"/>
    <xdr:sp macro="" textlink="">
      <xdr:nvSpPr>
        <xdr:cNvPr id="159" name="テキスト ボックス 158"/>
        <xdr:cNvSpPr txBox="1"/>
      </xdr:nvSpPr>
      <xdr:spPr>
        <a:xfrm>
          <a:off x="1955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96883</xdr:rowOff>
    </xdr:from>
    <xdr:to>
      <xdr:col>2</xdr:col>
      <xdr:colOff>127000</xdr:colOff>
      <xdr:row>59</xdr:row>
      <xdr:rowOff>27033</xdr:rowOff>
    </xdr:to>
    <xdr:sp macro="" textlink="">
      <xdr:nvSpPr>
        <xdr:cNvPr id="160" name="円/楕円 159"/>
        <xdr:cNvSpPr/>
      </xdr:nvSpPr>
      <xdr:spPr>
        <a:xfrm>
          <a:off x="1397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37210</xdr:rowOff>
    </xdr:from>
    <xdr:ext cx="762000" cy="259045"/>
    <xdr:sp macro="" textlink="">
      <xdr:nvSpPr>
        <xdr:cNvPr id="161" name="テキスト ボックス 160"/>
        <xdr:cNvSpPr txBox="1"/>
      </xdr:nvSpPr>
      <xdr:spPr>
        <a:xfrm>
          <a:off x="1066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[145,511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人件費は人事院勧告による給与の増額改定が行われたことによる影響が大きく、決算額では</a:t>
          </a:r>
          <a:r>
            <a:rPr kumimoji="1" lang="en-US" altLang="ja-JP" sz="1100">
              <a:solidFill>
                <a:schemeClr val="dk1"/>
              </a:solidFill>
              <a:effectLst/>
              <a:latin typeface="+mn-lt"/>
              <a:ea typeface="+mn-ea"/>
              <a:cs typeface="+mn-cs"/>
            </a:rPr>
            <a:t>34.3</a:t>
          </a:r>
          <a:r>
            <a:rPr kumimoji="1" lang="ja-JP" altLang="ja-JP" sz="1100">
              <a:solidFill>
                <a:schemeClr val="dk1"/>
              </a:solidFill>
              <a:effectLst/>
              <a:latin typeface="+mn-lt"/>
              <a:ea typeface="+mn-ea"/>
              <a:cs typeface="+mn-cs"/>
            </a:rPr>
            <a:t>百万円増加している。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今後も行財政改革の推進により、適正な職員の定員管理の推進、需用費や維持管理費等の経常的な物件費の削減に取り組んでいく。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93670</xdr:rowOff>
    </xdr:from>
    <xdr:to>
      <xdr:col>7</xdr:col>
      <xdr:colOff>152400</xdr:colOff>
      <xdr:row>82</xdr:row>
      <xdr:rowOff>107828</xdr:rowOff>
    </xdr:to>
    <xdr:cxnSp macro="">
      <xdr:nvCxnSpPr>
        <xdr:cNvPr id="196" name="直線コネクタ 195"/>
        <xdr:cNvCxnSpPr/>
      </xdr:nvCxnSpPr>
      <xdr:spPr>
        <a:xfrm>
          <a:off x="4114800" y="14152570"/>
          <a:ext cx="8382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65173</xdr:rowOff>
    </xdr:from>
    <xdr:to>
      <xdr:col>6</xdr:col>
      <xdr:colOff>0</xdr:colOff>
      <xdr:row>82</xdr:row>
      <xdr:rowOff>93670</xdr:rowOff>
    </xdr:to>
    <xdr:cxnSp macro="">
      <xdr:nvCxnSpPr>
        <xdr:cNvPr id="199" name="直線コネクタ 198"/>
        <xdr:cNvCxnSpPr/>
      </xdr:nvCxnSpPr>
      <xdr:spPr>
        <a:xfrm>
          <a:off x="3225800" y="14124073"/>
          <a:ext cx="889000" cy="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27370</xdr:rowOff>
    </xdr:from>
    <xdr:to>
      <xdr:col>6</xdr:col>
      <xdr:colOff>50800</xdr:colOff>
      <xdr:row>82</xdr:row>
      <xdr:rowOff>128970</xdr:rowOff>
    </xdr:to>
    <xdr:sp macro="" textlink="">
      <xdr:nvSpPr>
        <xdr:cNvPr id="200" name="フローチャート : 判断 199"/>
        <xdr:cNvSpPr/>
      </xdr:nvSpPr>
      <xdr:spPr>
        <a:xfrm>
          <a:off x="4064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139147</xdr:rowOff>
    </xdr:from>
    <xdr:ext cx="736600" cy="259045"/>
    <xdr:sp macro="" textlink="">
      <xdr:nvSpPr>
        <xdr:cNvPr id="201" name="テキスト ボックス 200"/>
        <xdr:cNvSpPr txBox="1"/>
      </xdr:nvSpPr>
      <xdr:spPr>
        <a:xfrm>
          <a:off x="3733800" y="1385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14677</xdr:rowOff>
    </xdr:from>
    <xdr:to>
      <xdr:col>4</xdr:col>
      <xdr:colOff>482600</xdr:colOff>
      <xdr:row>82</xdr:row>
      <xdr:rowOff>65173</xdr:rowOff>
    </xdr:to>
    <xdr:cxnSp macro="">
      <xdr:nvCxnSpPr>
        <xdr:cNvPr id="202" name="直線コネクタ 201"/>
        <xdr:cNvCxnSpPr/>
      </xdr:nvCxnSpPr>
      <xdr:spPr>
        <a:xfrm>
          <a:off x="2336800" y="14073577"/>
          <a:ext cx="889000" cy="5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14677</xdr:rowOff>
    </xdr:from>
    <xdr:to>
      <xdr:col>3</xdr:col>
      <xdr:colOff>279400</xdr:colOff>
      <xdr:row>82</xdr:row>
      <xdr:rowOff>40810</xdr:rowOff>
    </xdr:to>
    <xdr:cxnSp macro="">
      <xdr:nvCxnSpPr>
        <xdr:cNvPr id="205" name="直線コネクタ 204"/>
        <xdr:cNvCxnSpPr/>
      </xdr:nvCxnSpPr>
      <xdr:spPr>
        <a:xfrm flipV="1">
          <a:off x="1447800" y="14073577"/>
          <a:ext cx="889000" cy="2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57028</xdr:rowOff>
    </xdr:from>
    <xdr:to>
      <xdr:col>7</xdr:col>
      <xdr:colOff>203200</xdr:colOff>
      <xdr:row>82</xdr:row>
      <xdr:rowOff>158628</xdr:rowOff>
    </xdr:to>
    <xdr:sp macro="" textlink="">
      <xdr:nvSpPr>
        <xdr:cNvPr id="215" name="円/楕円 214"/>
        <xdr:cNvSpPr/>
      </xdr:nvSpPr>
      <xdr:spPr>
        <a:xfrm>
          <a:off x="4902200" y="141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73555</xdr:rowOff>
    </xdr:from>
    <xdr:ext cx="762000" cy="259045"/>
    <xdr:sp macro="" textlink="">
      <xdr:nvSpPr>
        <xdr:cNvPr id="216" name="人件費・物件費等の状況該当値テキスト"/>
        <xdr:cNvSpPr txBox="1"/>
      </xdr:nvSpPr>
      <xdr:spPr>
        <a:xfrm>
          <a:off x="5041900" y="1396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145,511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42870</xdr:rowOff>
    </xdr:from>
    <xdr:to>
      <xdr:col>6</xdr:col>
      <xdr:colOff>50800</xdr:colOff>
      <xdr:row>82</xdr:row>
      <xdr:rowOff>144470</xdr:rowOff>
    </xdr:to>
    <xdr:sp macro="" textlink="">
      <xdr:nvSpPr>
        <xdr:cNvPr id="217" name="円/楕円 216"/>
        <xdr:cNvSpPr/>
      </xdr:nvSpPr>
      <xdr:spPr>
        <a:xfrm>
          <a:off x="4064000" y="141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129247</xdr:rowOff>
    </xdr:from>
    <xdr:ext cx="736600" cy="259045"/>
    <xdr:sp macro="" textlink="">
      <xdr:nvSpPr>
        <xdr:cNvPr id="218" name="テキスト ボックス 217"/>
        <xdr:cNvSpPr txBox="1"/>
      </xdr:nvSpPr>
      <xdr:spPr>
        <a:xfrm>
          <a:off x="3733800" y="1418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143,751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14373</xdr:rowOff>
    </xdr:from>
    <xdr:to>
      <xdr:col>4</xdr:col>
      <xdr:colOff>533400</xdr:colOff>
      <xdr:row>82</xdr:row>
      <xdr:rowOff>115973</xdr:rowOff>
    </xdr:to>
    <xdr:sp macro="" textlink="">
      <xdr:nvSpPr>
        <xdr:cNvPr id="219" name="円/楕円 218"/>
        <xdr:cNvSpPr/>
      </xdr:nvSpPr>
      <xdr:spPr>
        <a:xfrm>
          <a:off x="3175000" y="1407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126150</xdr:rowOff>
    </xdr:from>
    <xdr:ext cx="762000" cy="259045"/>
    <xdr:sp macro="" textlink="">
      <xdr:nvSpPr>
        <xdr:cNvPr id="220" name="テキスト ボックス 219"/>
        <xdr:cNvSpPr txBox="1"/>
      </xdr:nvSpPr>
      <xdr:spPr>
        <a:xfrm>
          <a:off x="2844800" y="1384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140,208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135327</xdr:rowOff>
    </xdr:from>
    <xdr:to>
      <xdr:col>3</xdr:col>
      <xdr:colOff>330200</xdr:colOff>
      <xdr:row>82</xdr:row>
      <xdr:rowOff>65477</xdr:rowOff>
    </xdr:to>
    <xdr:sp macro="" textlink="">
      <xdr:nvSpPr>
        <xdr:cNvPr id="221" name="円/楕円 220"/>
        <xdr:cNvSpPr/>
      </xdr:nvSpPr>
      <xdr:spPr>
        <a:xfrm>
          <a:off x="2286000" y="140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75654</xdr:rowOff>
    </xdr:from>
    <xdr:ext cx="762000" cy="259045"/>
    <xdr:sp macro="" textlink="">
      <xdr:nvSpPr>
        <xdr:cNvPr id="222" name="テキスト ボックス 221"/>
        <xdr:cNvSpPr txBox="1"/>
      </xdr:nvSpPr>
      <xdr:spPr>
        <a:xfrm>
          <a:off x="1955800" y="137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133,930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161460</xdr:rowOff>
    </xdr:from>
    <xdr:to>
      <xdr:col>2</xdr:col>
      <xdr:colOff>127000</xdr:colOff>
      <xdr:row>82</xdr:row>
      <xdr:rowOff>91610</xdr:rowOff>
    </xdr:to>
    <xdr:sp macro="" textlink="">
      <xdr:nvSpPr>
        <xdr:cNvPr id="223" name="円/楕円 222"/>
        <xdr:cNvSpPr/>
      </xdr:nvSpPr>
      <xdr:spPr>
        <a:xfrm>
          <a:off x="1397000" y="1404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101787</xdr:rowOff>
    </xdr:from>
    <xdr:ext cx="762000" cy="259045"/>
    <xdr:sp macro="" textlink="">
      <xdr:nvSpPr>
        <xdr:cNvPr id="224" name="テキスト ボックス 223"/>
        <xdr:cNvSpPr txBox="1"/>
      </xdr:nvSpPr>
      <xdr:spPr>
        <a:xfrm>
          <a:off x="1066800" y="1381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ラスパイレス指数においては、類似団体と比較し</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数値を上回っている。また、前年度と比較しラスパイレス指数が</a:t>
          </a:r>
          <a:r>
            <a:rPr kumimoji="1" lang="en-US" altLang="ja-JP" sz="1100">
              <a:solidFill>
                <a:schemeClr val="dk1"/>
              </a:solidFill>
              <a:effectLst/>
              <a:latin typeface="+mn-ea"/>
              <a:ea typeface="+mn-ea"/>
              <a:cs typeface="+mn-cs"/>
            </a:rPr>
            <a:t>0.4</a:t>
          </a:r>
          <a:r>
            <a:rPr kumimoji="1" lang="ja-JP" altLang="ja-JP" sz="1100">
              <a:solidFill>
                <a:schemeClr val="dk1"/>
              </a:solidFill>
              <a:effectLst/>
              <a:latin typeface="+mn-ea"/>
              <a:ea typeface="+mn-ea"/>
              <a:cs typeface="+mn-cs"/>
            </a:rPr>
            <a:t>数値が増加している主な原因は、採用者及び退職者の変動によるものと考えられる。</a:t>
          </a:r>
          <a:endParaRPr lang="ja-JP" altLang="ja-JP" sz="14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14332</xdr:rowOff>
    </xdr:from>
    <xdr:to>
      <xdr:col>24</xdr:col>
      <xdr:colOff>558800</xdr:colOff>
      <xdr:row>87</xdr:row>
      <xdr:rowOff>61142</xdr:rowOff>
    </xdr:to>
    <xdr:cxnSp macro="">
      <xdr:nvCxnSpPr>
        <xdr:cNvPr id="255" name="直線コネクタ 254"/>
        <xdr:cNvCxnSpPr/>
      </xdr:nvCxnSpPr>
      <xdr:spPr>
        <a:xfrm flipV="1">
          <a:off x="17018000" y="13901782"/>
          <a:ext cx="0" cy="1075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33219</xdr:rowOff>
    </xdr:from>
    <xdr:ext cx="762000" cy="259045"/>
    <xdr:sp macro="" textlink="">
      <xdr:nvSpPr>
        <xdr:cNvPr id="256" name="給与水準   （国との比較）最小値テキスト"/>
        <xdr:cNvSpPr txBox="1"/>
      </xdr:nvSpPr>
      <xdr:spPr>
        <a:xfrm>
          <a:off x="17106900" y="149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87</xdr:row>
      <xdr:rowOff>61142</xdr:rowOff>
    </xdr:from>
    <xdr:to>
      <xdr:col>24</xdr:col>
      <xdr:colOff>647700</xdr:colOff>
      <xdr:row>87</xdr:row>
      <xdr:rowOff>61142</xdr:rowOff>
    </xdr:to>
    <xdr:cxnSp macro="">
      <xdr:nvCxnSpPr>
        <xdr:cNvPr id="257" name="直線コネクタ 256"/>
        <xdr:cNvCxnSpPr/>
      </xdr:nvCxnSpPr>
      <xdr:spPr>
        <a:xfrm>
          <a:off x="16929100" y="149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100709</xdr:rowOff>
    </xdr:from>
    <xdr:ext cx="762000" cy="259045"/>
    <xdr:sp macro="" textlink="">
      <xdr:nvSpPr>
        <xdr:cNvPr id="258" name="給与水準   （国との比較）最大値テキスト"/>
        <xdr:cNvSpPr txBox="1"/>
      </xdr:nvSpPr>
      <xdr:spPr>
        <a:xfrm>
          <a:off x="17106900" y="1364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14332</xdr:rowOff>
    </xdr:from>
    <xdr:to>
      <xdr:col>24</xdr:col>
      <xdr:colOff>647700</xdr:colOff>
      <xdr:row>81</xdr:row>
      <xdr:rowOff>14332</xdr:rowOff>
    </xdr:to>
    <xdr:cxnSp macro="">
      <xdr:nvCxnSpPr>
        <xdr:cNvPr id="259" name="直線コネクタ 258"/>
        <xdr:cNvCxnSpPr/>
      </xdr:nvCxnSpPr>
      <xdr:spPr>
        <a:xfrm>
          <a:off x="16929100" y="1390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155848</xdr:rowOff>
    </xdr:to>
    <xdr:cxnSp macro="">
      <xdr:nvCxnSpPr>
        <xdr:cNvPr id="260" name="直線コネクタ 259"/>
        <xdr:cNvCxnSpPr/>
      </xdr:nvCxnSpPr>
      <xdr:spPr>
        <a:xfrm>
          <a:off x="16179800" y="14701520"/>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18159</xdr:rowOff>
    </xdr:from>
    <xdr:ext cx="762000" cy="259045"/>
    <xdr:sp macro="" textlink="">
      <xdr:nvSpPr>
        <xdr:cNvPr id="261" name="給与水準   （国との比較）平均値テキスト"/>
        <xdr:cNvSpPr txBox="1"/>
      </xdr:nvSpPr>
      <xdr:spPr>
        <a:xfrm>
          <a:off x="17106900" y="14419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1632</xdr:rowOff>
    </xdr:from>
    <xdr:to>
      <xdr:col>24</xdr:col>
      <xdr:colOff>609600</xdr:colOff>
      <xdr:row>85</xdr:row>
      <xdr:rowOff>103232</xdr:rowOff>
    </xdr:to>
    <xdr:sp macro="" textlink="">
      <xdr:nvSpPr>
        <xdr:cNvPr id="262" name="フローチャート : 判断 261"/>
        <xdr:cNvSpPr/>
      </xdr:nvSpPr>
      <xdr:spPr>
        <a:xfrm>
          <a:off x="169672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85</xdr:row>
      <xdr:rowOff>148952</xdr:rowOff>
    </xdr:to>
    <xdr:cxnSp macro="">
      <xdr:nvCxnSpPr>
        <xdr:cNvPr id="263" name="直線コネクタ 262"/>
        <xdr:cNvCxnSpPr/>
      </xdr:nvCxnSpPr>
      <xdr:spPr>
        <a:xfrm flipV="1">
          <a:off x="15290800" y="14701520"/>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64" name="フローチャート : 判断 263"/>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58256</xdr:rowOff>
    </xdr:from>
    <xdr:ext cx="736600" cy="259045"/>
    <xdr:sp macro="" textlink="">
      <xdr:nvSpPr>
        <xdr:cNvPr id="265" name="テキスト ボックス 264"/>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148952</xdr:rowOff>
    </xdr:from>
    <xdr:to>
      <xdr:col>22</xdr:col>
      <xdr:colOff>203200</xdr:colOff>
      <xdr:row>86</xdr:row>
      <xdr:rowOff>46445</xdr:rowOff>
    </xdr:to>
    <xdr:cxnSp macro="">
      <xdr:nvCxnSpPr>
        <xdr:cNvPr id="266" name="直線コネクタ 265"/>
        <xdr:cNvCxnSpPr/>
      </xdr:nvCxnSpPr>
      <xdr:spPr>
        <a:xfrm flipV="1">
          <a:off x="14401800" y="1472220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117929</xdr:rowOff>
    </xdr:from>
    <xdr:to>
      <xdr:col>22</xdr:col>
      <xdr:colOff>254000</xdr:colOff>
      <xdr:row>85</xdr:row>
      <xdr:rowOff>48079</xdr:rowOff>
    </xdr:to>
    <xdr:sp macro="" textlink="">
      <xdr:nvSpPr>
        <xdr:cNvPr id="267" name="フローチャート : 判断 266"/>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58256</xdr:rowOff>
    </xdr:from>
    <xdr:ext cx="762000" cy="259045"/>
    <xdr:sp macro="" textlink="">
      <xdr:nvSpPr>
        <xdr:cNvPr id="268" name="テキスト ボックス 267"/>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46445</xdr:rowOff>
    </xdr:from>
    <xdr:to>
      <xdr:col>21</xdr:col>
      <xdr:colOff>0</xdr:colOff>
      <xdr:row>89</xdr:row>
      <xdr:rowOff>7801</xdr:rowOff>
    </xdr:to>
    <xdr:cxnSp macro="">
      <xdr:nvCxnSpPr>
        <xdr:cNvPr id="269" name="直線コネクタ 268"/>
        <xdr:cNvCxnSpPr/>
      </xdr:nvCxnSpPr>
      <xdr:spPr>
        <a:xfrm flipV="1">
          <a:off x="13512800" y="14791145"/>
          <a:ext cx="889000" cy="47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104139</xdr:rowOff>
    </xdr:from>
    <xdr:to>
      <xdr:col>21</xdr:col>
      <xdr:colOff>50800</xdr:colOff>
      <xdr:row>85</xdr:row>
      <xdr:rowOff>34289</xdr:rowOff>
    </xdr:to>
    <xdr:sp macro="" textlink="">
      <xdr:nvSpPr>
        <xdr:cNvPr id="270" name="フローチャート : 判断 269"/>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44466</xdr:rowOff>
    </xdr:from>
    <xdr:ext cx="762000" cy="259045"/>
    <xdr:sp macro="" textlink="">
      <xdr:nvSpPr>
        <xdr:cNvPr id="271" name="テキスト ボックス 270"/>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127544</xdr:rowOff>
    </xdr:from>
    <xdr:to>
      <xdr:col>19</xdr:col>
      <xdr:colOff>533400</xdr:colOff>
      <xdr:row>88</xdr:row>
      <xdr:rowOff>57694</xdr:rowOff>
    </xdr:to>
    <xdr:sp macro="" textlink="">
      <xdr:nvSpPr>
        <xdr:cNvPr id="272" name="フローチャート : 判断 271"/>
        <xdr:cNvSpPr/>
      </xdr:nvSpPr>
      <xdr:spPr>
        <a:xfrm>
          <a:off x="13462000" y="1504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67871</xdr:rowOff>
    </xdr:from>
    <xdr:ext cx="762000" cy="259045"/>
    <xdr:sp macro="" textlink="">
      <xdr:nvSpPr>
        <xdr:cNvPr id="273" name="テキスト ボックス 272"/>
        <xdr:cNvSpPr txBox="1"/>
      </xdr:nvSpPr>
      <xdr:spPr>
        <a:xfrm>
          <a:off x="13131800" y="1481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105048</xdr:rowOff>
    </xdr:from>
    <xdr:to>
      <xdr:col>24</xdr:col>
      <xdr:colOff>609600</xdr:colOff>
      <xdr:row>86</xdr:row>
      <xdr:rowOff>35198</xdr:rowOff>
    </xdr:to>
    <xdr:sp macro="" textlink="">
      <xdr:nvSpPr>
        <xdr:cNvPr id="279" name="円/楕円 278"/>
        <xdr:cNvSpPr/>
      </xdr:nvSpPr>
      <xdr:spPr>
        <a:xfrm>
          <a:off x="16967200" y="146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77125</xdr:rowOff>
    </xdr:from>
    <xdr:ext cx="762000" cy="259045"/>
    <xdr:sp macro="" textlink="">
      <xdr:nvSpPr>
        <xdr:cNvPr id="280" name="給与水準   （国との比較）該当値テキスト"/>
        <xdr:cNvSpPr txBox="1"/>
      </xdr:nvSpPr>
      <xdr:spPr>
        <a:xfrm>
          <a:off x="17106900" y="1465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81" name="円/楕円 280"/>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82" name="テキスト ボックス 281"/>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98152</xdr:rowOff>
    </xdr:from>
    <xdr:to>
      <xdr:col>22</xdr:col>
      <xdr:colOff>254000</xdr:colOff>
      <xdr:row>86</xdr:row>
      <xdr:rowOff>28302</xdr:rowOff>
    </xdr:to>
    <xdr:sp macro="" textlink="">
      <xdr:nvSpPr>
        <xdr:cNvPr id="283" name="円/楕円 282"/>
        <xdr:cNvSpPr/>
      </xdr:nvSpPr>
      <xdr:spPr>
        <a:xfrm>
          <a:off x="15240000" y="1467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13079</xdr:rowOff>
    </xdr:from>
    <xdr:ext cx="762000" cy="259045"/>
    <xdr:sp macro="" textlink="">
      <xdr:nvSpPr>
        <xdr:cNvPr id="284" name="テキスト ボックス 283"/>
        <xdr:cNvSpPr txBox="1"/>
      </xdr:nvSpPr>
      <xdr:spPr>
        <a:xfrm>
          <a:off x="14909800" y="1475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167095</xdr:rowOff>
    </xdr:from>
    <xdr:to>
      <xdr:col>21</xdr:col>
      <xdr:colOff>50800</xdr:colOff>
      <xdr:row>86</xdr:row>
      <xdr:rowOff>97245</xdr:rowOff>
    </xdr:to>
    <xdr:sp macro="" textlink="">
      <xdr:nvSpPr>
        <xdr:cNvPr id="285" name="円/楕円 284"/>
        <xdr:cNvSpPr/>
      </xdr:nvSpPr>
      <xdr:spPr>
        <a:xfrm>
          <a:off x="14351000" y="1474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82022</xdr:rowOff>
    </xdr:from>
    <xdr:ext cx="762000" cy="259045"/>
    <xdr:sp macro="" textlink="">
      <xdr:nvSpPr>
        <xdr:cNvPr id="286" name="テキスト ボックス 285"/>
        <xdr:cNvSpPr txBox="1"/>
      </xdr:nvSpPr>
      <xdr:spPr>
        <a:xfrm>
          <a:off x="14020800" y="1482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128451</xdr:rowOff>
    </xdr:from>
    <xdr:to>
      <xdr:col>19</xdr:col>
      <xdr:colOff>533400</xdr:colOff>
      <xdr:row>89</xdr:row>
      <xdr:rowOff>58601</xdr:rowOff>
    </xdr:to>
    <xdr:sp macro="" textlink="">
      <xdr:nvSpPr>
        <xdr:cNvPr id="287" name="円/楕円 286"/>
        <xdr:cNvSpPr/>
      </xdr:nvSpPr>
      <xdr:spPr>
        <a:xfrm>
          <a:off x="13462000" y="152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43378</xdr:rowOff>
    </xdr:from>
    <xdr:ext cx="762000" cy="259045"/>
    <xdr:sp macro="" textlink="">
      <xdr:nvSpPr>
        <xdr:cNvPr id="288" name="テキスト ボックス 287"/>
        <xdr:cNvSpPr txBox="1"/>
      </xdr:nvSpPr>
      <xdr:spPr>
        <a:xfrm>
          <a:off x="13131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ea"/>
              <a:ea typeface="+mn-ea"/>
              <a:cs typeface="+mn-cs"/>
            </a:rPr>
            <a:t>職員の定員管理については、平成</a:t>
          </a:r>
          <a:r>
            <a:rPr kumimoji="1" lang="en-US" altLang="ja-JP" sz="1100" b="0" i="0" baseline="0">
              <a:solidFill>
                <a:schemeClr val="dk1"/>
              </a:solidFill>
              <a:effectLst/>
              <a:latin typeface="+mn-ea"/>
              <a:ea typeface="+mn-ea"/>
              <a:cs typeface="+mn-cs"/>
            </a:rPr>
            <a:t>27</a:t>
          </a:r>
          <a:r>
            <a:rPr kumimoji="1" lang="ja-JP" altLang="ja-JP" sz="1100" b="0" i="0" baseline="0">
              <a:solidFill>
                <a:schemeClr val="dk1"/>
              </a:solidFill>
              <a:effectLst/>
              <a:latin typeface="+mn-ea"/>
              <a:ea typeface="+mn-ea"/>
              <a:cs typeface="+mn-cs"/>
            </a:rPr>
            <a:t>年</a:t>
          </a:r>
          <a:r>
            <a:rPr kumimoji="1" lang="en-US" altLang="ja-JP" sz="1100" b="0" i="0" baseline="0">
              <a:solidFill>
                <a:schemeClr val="dk1"/>
              </a:solidFill>
              <a:effectLst/>
              <a:latin typeface="+mn-ea"/>
              <a:ea typeface="+mn-ea"/>
              <a:cs typeface="+mn-cs"/>
            </a:rPr>
            <a:t>4</a:t>
          </a:r>
          <a:r>
            <a:rPr kumimoji="1" lang="ja-JP" altLang="ja-JP" sz="1100" b="0" i="0" baseline="0">
              <a:solidFill>
                <a:schemeClr val="dk1"/>
              </a:solidFill>
              <a:effectLst/>
              <a:latin typeface="+mn-ea"/>
              <a:ea typeface="+mn-ea"/>
              <a:cs typeface="+mn-cs"/>
            </a:rPr>
            <a:t>月に策定した第三次定員適正化計画を踏まえ、年度ごとの退職者や採用者の実績に基づいた定員管理計画を作成し、適正な定員管理に努めている。定員適正化計画では平成</a:t>
          </a:r>
          <a:r>
            <a:rPr kumimoji="1" lang="en-US" altLang="ja-JP" sz="1100" b="0" i="0" baseline="0">
              <a:solidFill>
                <a:schemeClr val="dk1"/>
              </a:solidFill>
              <a:effectLst/>
              <a:latin typeface="+mn-ea"/>
              <a:ea typeface="+mn-ea"/>
              <a:cs typeface="+mn-cs"/>
            </a:rPr>
            <a:t>28</a:t>
          </a:r>
          <a:r>
            <a:rPr kumimoji="1" lang="ja-JP" altLang="ja-JP" sz="1100" b="0" i="0" baseline="0">
              <a:solidFill>
                <a:schemeClr val="dk1"/>
              </a:solidFill>
              <a:effectLst/>
              <a:latin typeface="+mn-ea"/>
              <a:ea typeface="+mn-ea"/>
              <a:cs typeface="+mn-cs"/>
            </a:rPr>
            <a:t>年度から平成</a:t>
          </a:r>
          <a:r>
            <a:rPr kumimoji="1" lang="en-US" altLang="ja-JP" sz="1100" b="0" i="0" baseline="0">
              <a:solidFill>
                <a:schemeClr val="dk1"/>
              </a:solidFill>
              <a:effectLst/>
              <a:latin typeface="+mn-ea"/>
              <a:ea typeface="+mn-ea"/>
              <a:cs typeface="+mn-cs"/>
            </a:rPr>
            <a:t>32</a:t>
          </a:r>
          <a:r>
            <a:rPr kumimoji="1" lang="ja-JP" altLang="ja-JP" sz="1100" b="0" i="0" baseline="0">
              <a:solidFill>
                <a:schemeClr val="dk1"/>
              </a:solidFill>
              <a:effectLst/>
              <a:latin typeface="+mn-ea"/>
              <a:ea typeface="+mn-ea"/>
              <a:cs typeface="+mn-cs"/>
            </a:rPr>
            <a:t>年度までの</a:t>
          </a:r>
          <a:r>
            <a:rPr kumimoji="1" lang="en-US" altLang="ja-JP" sz="1100" b="0" i="0" baseline="0">
              <a:solidFill>
                <a:schemeClr val="dk1"/>
              </a:solidFill>
              <a:effectLst/>
              <a:latin typeface="+mn-ea"/>
              <a:ea typeface="+mn-ea"/>
              <a:cs typeface="+mn-cs"/>
            </a:rPr>
            <a:t>5</a:t>
          </a:r>
          <a:r>
            <a:rPr kumimoji="1" lang="ja-JP" altLang="ja-JP" sz="1100" b="0" i="0" baseline="0">
              <a:solidFill>
                <a:schemeClr val="dk1"/>
              </a:solidFill>
              <a:effectLst/>
              <a:latin typeface="+mn-ea"/>
              <a:ea typeface="+mn-ea"/>
              <a:cs typeface="+mn-cs"/>
            </a:rPr>
            <a:t>カ年で</a:t>
          </a:r>
          <a:r>
            <a:rPr kumimoji="1" lang="en-US" altLang="ja-JP" sz="1100" b="0" i="0" baseline="0">
              <a:solidFill>
                <a:schemeClr val="dk1"/>
              </a:solidFill>
              <a:effectLst/>
              <a:latin typeface="+mn-ea"/>
              <a:ea typeface="+mn-ea"/>
              <a:cs typeface="+mn-cs"/>
            </a:rPr>
            <a:t>16</a:t>
          </a:r>
          <a:r>
            <a:rPr kumimoji="1" lang="ja-JP" altLang="ja-JP" sz="1100" b="0" i="0" baseline="0">
              <a:solidFill>
                <a:schemeClr val="dk1"/>
              </a:solidFill>
              <a:effectLst/>
              <a:latin typeface="+mn-ea"/>
              <a:ea typeface="+mn-ea"/>
              <a:cs typeface="+mn-cs"/>
            </a:rPr>
            <a:t>名の職員削減を目標にしており、平成</a:t>
          </a:r>
          <a:r>
            <a:rPr kumimoji="1" lang="en-US" altLang="ja-JP" sz="1100" b="0" i="0" baseline="0">
              <a:solidFill>
                <a:schemeClr val="dk1"/>
              </a:solidFill>
              <a:effectLst/>
              <a:latin typeface="+mn-ea"/>
              <a:ea typeface="+mn-ea"/>
              <a:cs typeface="+mn-cs"/>
            </a:rPr>
            <a:t>28</a:t>
          </a:r>
          <a:r>
            <a:rPr kumimoji="1" lang="ja-JP" altLang="ja-JP" sz="1100" b="0" i="0" baseline="0">
              <a:solidFill>
                <a:schemeClr val="dk1"/>
              </a:solidFill>
              <a:effectLst/>
              <a:latin typeface="+mn-ea"/>
              <a:ea typeface="+mn-ea"/>
              <a:cs typeface="+mn-cs"/>
            </a:rPr>
            <a:t>年</a:t>
          </a:r>
          <a:r>
            <a:rPr kumimoji="1" lang="en-US" altLang="ja-JP" sz="1100" b="0" i="0" baseline="0">
              <a:solidFill>
                <a:schemeClr val="dk1"/>
              </a:solidFill>
              <a:effectLst/>
              <a:latin typeface="+mn-ea"/>
              <a:ea typeface="+mn-ea"/>
              <a:cs typeface="+mn-cs"/>
            </a:rPr>
            <a:t>4</a:t>
          </a:r>
          <a:r>
            <a:rPr kumimoji="1" lang="ja-JP" altLang="ja-JP" sz="1100" b="0" i="0" baseline="0">
              <a:solidFill>
                <a:schemeClr val="dk1"/>
              </a:solidFill>
              <a:effectLst/>
              <a:latin typeface="+mn-ea"/>
              <a:ea typeface="+mn-ea"/>
              <a:cs typeface="+mn-cs"/>
            </a:rPr>
            <a:t>月</a:t>
          </a:r>
          <a:r>
            <a:rPr kumimoji="1" lang="en-US" altLang="ja-JP" sz="1100" b="0" i="0" baseline="0">
              <a:solidFill>
                <a:schemeClr val="dk1"/>
              </a:solidFill>
              <a:effectLst/>
              <a:latin typeface="+mn-ea"/>
              <a:ea typeface="+mn-ea"/>
              <a:cs typeface="+mn-cs"/>
            </a:rPr>
            <a:t>1</a:t>
          </a:r>
          <a:r>
            <a:rPr kumimoji="1" lang="ja-JP" altLang="ja-JP" sz="1100" b="0" i="0" baseline="0">
              <a:solidFill>
                <a:schemeClr val="dk1"/>
              </a:solidFill>
              <a:effectLst/>
              <a:latin typeface="+mn-ea"/>
              <a:ea typeface="+mn-ea"/>
              <a:cs typeface="+mn-cs"/>
            </a:rPr>
            <a:t>日時点では</a:t>
          </a:r>
          <a:r>
            <a:rPr kumimoji="1" lang="ja-JP" altLang="en-US" sz="1100" b="0" i="0" baseline="0">
              <a:solidFill>
                <a:schemeClr val="dk1"/>
              </a:solidFill>
              <a:effectLst/>
              <a:latin typeface="+mn-ea"/>
              <a:ea typeface="+mn-ea"/>
              <a:cs typeface="+mn-cs"/>
            </a:rPr>
            <a:t>一時的に</a:t>
          </a:r>
          <a:r>
            <a:rPr kumimoji="1" lang="en-US" altLang="ja-JP" sz="1100" b="0" i="0" baseline="0">
              <a:solidFill>
                <a:schemeClr val="dk1"/>
              </a:solidFill>
              <a:effectLst/>
              <a:latin typeface="+mn-ea"/>
              <a:ea typeface="+mn-ea"/>
              <a:cs typeface="+mn-cs"/>
            </a:rPr>
            <a:t>3</a:t>
          </a:r>
          <a:r>
            <a:rPr kumimoji="1" lang="ja-JP" altLang="en-US" sz="1100" b="0" i="0" baseline="0">
              <a:solidFill>
                <a:schemeClr val="dk1"/>
              </a:solidFill>
              <a:effectLst/>
              <a:latin typeface="+mn-ea"/>
              <a:ea typeface="+mn-ea"/>
              <a:cs typeface="+mn-cs"/>
            </a:rPr>
            <a:t>名増となる見込みであったが</a:t>
          </a:r>
          <a:r>
            <a:rPr kumimoji="1" lang="ja-JP" altLang="ja-JP" sz="1100" b="0" i="0" baseline="0">
              <a:solidFill>
                <a:schemeClr val="dk1"/>
              </a:solidFill>
              <a:effectLst/>
              <a:latin typeface="+mn-ea"/>
              <a:ea typeface="+mn-ea"/>
              <a:cs typeface="+mn-cs"/>
            </a:rPr>
            <a:t>、</a:t>
          </a:r>
          <a:r>
            <a:rPr kumimoji="1" lang="ja-JP" altLang="en-US" sz="1100" b="0" i="0" baseline="0">
              <a:solidFill>
                <a:schemeClr val="dk1"/>
              </a:solidFill>
              <a:effectLst/>
              <a:latin typeface="+mn-ea"/>
              <a:ea typeface="+mn-ea"/>
              <a:cs typeface="+mn-cs"/>
            </a:rPr>
            <a:t>早期退職者の増加等により</a:t>
          </a:r>
          <a:r>
            <a:rPr kumimoji="1" lang="ja-JP" altLang="ja-JP" sz="1100" b="0" i="0" baseline="0">
              <a:solidFill>
                <a:schemeClr val="dk1"/>
              </a:solidFill>
              <a:effectLst/>
              <a:latin typeface="+mn-ea"/>
              <a:ea typeface="+mn-ea"/>
              <a:cs typeface="+mn-cs"/>
            </a:rPr>
            <a:t>実績は</a:t>
          </a:r>
          <a:r>
            <a:rPr kumimoji="1" lang="en-US" altLang="ja-JP" sz="1100" b="0" i="0" baseline="0">
              <a:solidFill>
                <a:schemeClr val="dk1"/>
              </a:solidFill>
              <a:effectLst/>
              <a:latin typeface="+mn-ea"/>
              <a:ea typeface="+mn-ea"/>
              <a:cs typeface="+mn-cs"/>
            </a:rPr>
            <a:t>4</a:t>
          </a:r>
          <a:r>
            <a:rPr kumimoji="1" lang="ja-JP" altLang="ja-JP" sz="1100" b="0" i="0" baseline="0">
              <a:solidFill>
                <a:schemeClr val="dk1"/>
              </a:solidFill>
              <a:effectLst/>
              <a:latin typeface="+mn-ea"/>
              <a:ea typeface="+mn-ea"/>
              <a:cs typeface="+mn-cs"/>
            </a:rPr>
            <a:t>名減と</a:t>
          </a:r>
          <a:r>
            <a:rPr kumimoji="1" lang="ja-JP" altLang="en-US" sz="1100" b="0" i="0" baseline="0">
              <a:solidFill>
                <a:schemeClr val="dk1"/>
              </a:solidFill>
              <a:effectLst/>
              <a:latin typeface="+mn-ea"/>
              <a:ea typeface="+mn-ea"/>
              <a:cs typeface="+mn-cs"/>
            </a:rPr>
            <a:t>なった</a:t>
          </a:r>
          <a:r>
            <a:rPr kumimoji="1" lang="ja-JP" altLang="ja-JP" sz="1100" b="0" i="0" baseline="0">
              <a:solidFill>
                <a:schemeClr val="dk1"/>
              </a:solidFill>
              <a:effectLst/>
              <a:latin typeface="+mn-ea"/>
              <a:ea typeface="+mn-ea"/>
              <a:cs typeface="+mn-cs"/>
            </a:rPr>
            <a:t>。</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類似団体と比較しても</a:t>
          </a:r>
          <a:r>
            <a:rPr kumimoji="1" lang="en-US" altLang="ja-JP" sz="1100" b="0" i="0" baseline="0">
              <a:solidFill>
                <a:schemeClr val="dk1"/>
              </a:solidFill>
              <a:effectLst/>
              <a:latin typeface="+mn-ea"/>
              <a:ea typeface="+mn-ea"/>
              <a:cs typeface="+mn-cs"/>
            </a:rPr>
            <a:t>1.79</a:t>
          </a:r>
          <a:r>
            <a:rPr kumimoji="1" lang="ja-JP" altLang="ja-JP" sz="1100" b="0" i="0" baseline="0">
              <a:solidFill>
                <a:schemeClr val="dk1"/>
              </a:solidFill>
              <a:effectLst/>
              <a:latin typeface="+mn-ea"/>
              <a:ea typeface="+mn-ea"/>
              <a:cs typeface="+mn-cs"/>
            </a:rPr>
            <a:t>人少なく、今後も定員適正化計画を基本に、限られた資源（人員）の中で最大限の市民サービスを提供できるよう適正な定員管理に努めていく。</a:t>
          </a:r>
          <a:endParaRPr lang="ja-JP" altLang="ja-JP" sz="14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20" name="直線コネクタ 319"/>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21"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2" name="直線コネクタ 321"/>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3"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4" name="直線コネクタ 323"/>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68822</xdr:rowOff>
    </xdr:from>
    <xdr:to>
      <xdr:col>24</xdr:col>
      <xdr:colOff>558800</xdr:colOff>
      <xdr:row>61</xdr:row>
      <xdr:rowOff>81462</xdr:rowOff>
    </xdr:to>
    <xdr:cxnSp macro="">
      <xdr:nvCxnSpPr>
        <xdr:cNvPr id="325" name="直線コネクタ 324"/>
        <xdr:cNvCxnSpPr/>
      </xdr:nvCxnSpPr>
      <xdr:spPr>
        <a:xfrm flipV="1">
          <a:off x="16179800" y="10527272"/>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6"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7" name="フローチャート : 判断 326"/>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81462</xdr:rowOff>
    </xdr:from>
    <xdr:to>
      <xdr:col>23</xdr:col>
      <xdr:colOff>406400</xdr:colOff>
      <xdr:row>61</xdr:row>
      <xdr:rowOff>81462</xdr:rowOff>
    </xdr:to>
    <xdr:cxnSp macro="">
      <xdr:nvCxnSpPr>
        <xdr:cNvPr id="328" name="直線コネクタ 327"/>
        <xdr:cNvCxnSpPr/>
      </xdr:nvCxnSpPr>
      <xdr:spPr>
        <a:xfrm>
          <a:off x="15290800" y="10539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22618</xdr:rowOff>
    </xdr:from>
    <xdr:to>
      <xdr:col>23</xdr:col>
      <xdr:colOff>457200</xdr:colOff>
      <xdr:row>61</xdr:row>
      <xdr:rowOff>124218</xdr:rowOff>
    </xdr:to>
    <xdr:sp macro="" textlink="">
      <xdr:nvSpPr>
        <xdr:cNvPr id="329" name="フローチャート : 判断 328"/>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134395</xdr:rowOff>
    </xdr:from>
    <xdr:ext cx="736600" cy="259045"/>
    <xdr:sp macro="" textlink="">
      <xdr:nvSpPr>
        <xdr:cNvPr id="330" name="テキスト ボックス 329"/>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61928</xdr:rowOff>
    </xdr:from>
    <xdr:to>
      <xdr:col>22</xdr:col>
      <xdr:colOff>203200</xdr:colOff>
      <xdr:row>61</xdr:row>
      <xdr:rowOff>81462</xdr:rowOff>
    </xdr:to>
    <xdr:cxnSp macro="">
      <xdr:nvCxnSpPr>
        <xdr:cNvPr id="331" name="直線コネクタ 330"/>
        <xdr:cNvCxnSpPr/>
      </xdr:nvCxnSpPr>
      <xdr:spPr>
        <a:xfrm>
          <a:off x="14401800" y="10520378"/>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2" name="フローチャート : 判断 331"/>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3" name="テキスト ボックス 332"/>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48139</xdr:rowOff>
    </xdr:from>
    <xdr:to>
      <xdr:col>21</xdr:col>
      <xdr:colOff>0</xdr:colOff>
      <xdr:row>61</xdr:row>
      <xdr:rowOff>61928</xdr:rowOff>
    </xdr:to>
    <xdr:cxnSp macro="">
      <xdr:nvCxnSpPr>
        <xdr:cNvPr id="334" name="直線コネクタ 333"/>
        <xdr:cNvCxnSpPr/>
      </xdr:nvCxnSpPr>
      <xdr:spPr>
        <a:xfrm>
          <a:off x="13512800" y="10506589"/>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5" name="フローチャート : 判断 334"/>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6" name="テキスト ボックス 335"/>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7" name="フローチャート : 判断 336"/>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8" name="テキスト ボックス 337"/>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18022</xdr:rowOff>
    </xdr:from>
    <xdr:to>
      <xdr:col>24</xdr:col>
      <xdr:colOff>609600</xdr:colOff>
      <xdr:row>61</xdr:row>
      <xdr:rowOff>119622</xdr:rowOff>
    </xdr:to>
    <xdr:sp macro="" textlink="">
      <xdr:nvSpPr>
        <xdr:cNvPr id="344" name="円/楕円 343"/>
        <xdr:cNvSpPr/>
      </xdr:nvSpPr>
      <xdr:spPr>
        <a:xfrm>
          <a:off x="169672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34549</xdr:rowOff>
    </xdr:from>
    <xdr:ext cx="762000" cy="259045"/>
    <xdr:sp macro="" textlink="">
      <xdr:nvSpPr>
        <xdr:cNvPr id="345" name="定員管理の状況該当値テキスト"/>
        <xdr:cNvSpPr txBox="1"/>
      </xdr:nvSpPr>
      <xdr:spPr>
        <a:xfrm>
          <a:off x="17106900" y="1032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30662</xdr:rowOff>
    </xdr:from>
    <xdr:to>
      <xdr:col>23</xdr:col>
      <xdr:colOff>457200</xdr:colOff>
      <xdr:row>61</xdr:row>
      <xdr:rowOff>132262</xdr:rowOff>
    </xdr:to>
    <xdr:sp macro="" textlink="">
      <xdr:nvSpPr>
        <xdr:cNvPr id="346" name="円/楕円 345"/>
        <xdr:cNvSpPr/>
      </xdr:nvSpPr>
      <xdr:spPr>
        <a:xfrm>
          <a:off x="16129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117039</xdr:rowOff>
    </xdr:from>
    <xdr:ext cx="736600" cy="259045"/>
    <xdr:sp macro="" textlink="">
      <xdr:nvSpPr>
        <xdr:cNvPr id="347" name="テキスト ボックス 346"/>
        <xdr:cNvSpPr txBox="1"/>
      </xdr:nvSpPr>
      <xdr:spPr>
        <a:xfrm>
          <a:off x="15798800" y="1057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30662</xdr:rowOff>
    </xdr:from>
    <xdr:to>
      <xdr:col>22</xdr:col>
      <xdr:colOff>254000</xdr:colOff>
      <xdr:row>61</xdr:row>
      <xdr:rowOff>132262</xdr:rowOff>
    </xdr:to>
    <xdr:sp macro="" textlink="">
      <xdr:nvSpPr>
        <xdr:cNvPr id="348" name="円/楕円 347"/>
        <xdr:cNvSpPr/>
      </xdr:nvSpPr>
      <xdr:spPr>
        <a:xfrm>
          <a:off x="15240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142439</xdr:rowOff>
    </xdr:from>
    <xdr:ext cx="762000" cy="259045"/>
    <xdr:sp macro="" textlink="">
      <xdr:nvSpPr>
        <xdr:cNvPr id="349" name="テキスト ボックス 348"/>
        <xdr:cNvSpPr txBox="1"/>
      </xdr:nvSpPr>
      <xdr:spPr>
        <a:xfrm>
          <a:off x="14909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11128</xdr:rowOff>
    </xdr:from>
    <xdr:to>
      <xdr:col>21</xdr:col>
      <xdr:colOff>50800</xdr:colOff>
      <xdr:row>61</xdr:row>
      <xdr:rowOff>112728</xdr:rowOff>
    </xdr:to>
    <xdr:sp macro="" textlink="">
      <xdr:nvSpPr>
        <xdr:cNvPr id="350" name="円/楕円 349"/>
        <xdr:cNvSpPr/>
      </xdr:nvSpPr>
      <xdr:spPr>
        <a:xfrm>
          <a:off x="143510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122905</xdr:rowOff>
    </xdr:from>
    <xdr:ext cx="762000" cy="259045"/>
    <xdr:sp macro="" textlink="">
      <xdr:nvSpPr>
        <xdr:cNvPr id="351" name="テキスト ボックス 350"/>
        <xdr:cNvSpPr txBox="1"/>
      </xdr:nvSpPr>
      <xdr:spPr>
        <a:xfrm>
          <a:off x="14020800" y="1023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168789</xdr:rowOff>
    </xdr:from>
    <xdr:to>
      <xdr:col>19</xdr:col>
      <xdr:colOff>533400</xdr:colOff>
      <xdr:row>61</xdr:row>
      <xdr:rowOff>98939</xdr:rowOff>
    </xdr:to>
    <xdr:sp macro="" textlink="">
      <xdr:nvSpPr>
        <xdr:cNvPr id="352" name="円/楕円 351"/>
        <xdr:cNvSpPr/>
      </xdr:nvSpPr>
      <xdr:spPr>
        <a:xfrm>
          <a:off x="13462000" y="104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109116</xdr:rowOff>
    </xdr:from>
    <xdr:ext cx="762000" cy="259045"/>
    <xdr:sp macro="" textlink="">
      <xdr:nvSpPr>
        <xdr:cNvPr id="353" name="テキスト ボックス 352"/>
        <xdr:cNvSpPr txBox="1"/>
      </xdr:nvSpPr>
      <xdr:spPr>
        <a:xfrm>
          <a:off x="13131800" y="1022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第１次宮若市総合計画のもと適量・適切な事業</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実施により、類似団体を下回る</a:t>
          </a:r>
          <a:r>
            <a:rPr kumimoji="1" lang="en-US" altLang="ja-JP" sz="1100">
              <a:solidFill>
                <a:schemeClr val="dk1"/>
              </a:solidFill>
              <a:effectLst/>
              <a:latin typeface="+mn-ea"/>
              <a:ea typeface="+mn-ea"/>
              <a:cs typeface="+mn-cs"/>
            </a:rPr>
            <a:t>5.0</a:t>
          </a:r>
          <a:r>
            <a:rPr kumimoji="1" lang="ja-JP" altLang="ja-JP" sz="1100">
              <a:solidFill>
                <a:schemeClr val="dk1"/>
              </a:solidFill>
              <a:effectLst/>
              <a:latin typeface="+mn-ea"/>
              <a:ea typeface="+mn-ea"/>
              <a:cs typeface="+mn-cs"/>
            </a:rPr>
            <a:t>％となって</a:t>
          </a:r>
          <a:r>
            <a:rPr kumimoji="1" lang="ja-JP" altLang="en-US" sz="1100">
              <a:solidFill>
                <a:schemeClr val="dk1"/>
              </a:solidFill>
              <a:effectLst/>
              <a:latin typeface="+mn-ea"/>
              <a:ea typeface="+mn-ea"/>
              <a:cs typeface="+mn-cs"/>
            </a:rPr>
            <a:t>おり、</a:t>
          </a:r>
          <a:r>
            <a:rPr kumimoji="1" lang="ja-JP" altLang="ja-JP" sz="1100">
              <a:solidFill>
                <a:schemeClr val="dk1"/>
              </a:solidFill>
              <a:effectLst/>
              <a:latin typeface="+mn-ea"/>
              <a:ea typeface="+mn-ea"/>
              <a:cs typeface="+mn-cs"/>
            </a:rPr>
            <a:t>過去</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年間で徐々に低下して</a:t>
          </a:r>
          <a:r>
            <a:rPr kumimoji="1" lang="ja-JP" altLang="en-US" sz="1100">
              <a:solidFill>
                <a:schemeClr val="dk1"/>
              </a:solidFill>
              <a:effectLst/>
              <a:latin typeface="+mn-ea"/>
              <a:ea typeface="+mn-ea"/>
              <a:cs typeface="+mn-cs"/>
            </a:rPr>
            <a:t>いる。</a:t>
          </a:r>
          <a:r>
            <a:rPr kumimoji="1" lang="ja-JP" altLang="ja-JP" sz="1100">
              <a:solidFill>
                <a:schemeClr val="dk1"/>
              </a:solidFill>
              <a:effectLst/>
              <a:latin typeface="+mn-ea"/>
              <a:ea typeface="+mn-ea"/>
              <a:cs typeface="+mn-cs"/>
            </a:rPr>
            <a:t>今後も、</a:t>
          </a:r>
          <a:r>
            <a:rPr kumimoji="1" lang="ja-JP" altLang="en-US" sz="1100">
              <a:solidFill>
                <a:schemeClr val="dk1"/>
              </a:solidFill>
              <a:effectLst/>
              <a:latin typeface="+mn-ea"/>
              <a:ea typeface="+mn-ea"/>
              <a:cs typeface="+mn-cs"/>
            </a:rPr>
            <a:t>計画期間を平成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年度からとする</a:t>
          </a:r>
          <a:r>
            <a:rPr kumimoji="1" lang="ja-JP" altLang="ja-JP" sz="1100">
              <a:solidFill>
                <a:schemeClr val="dk1"/>
              </a:solidFill>
              <a:effectLst/>
              <a:latin typeface="+mn-ea"/>
              <a:ea typeface="+mn-ea"/>
              <a:cs typeface="+mn-cs"/>
            </a:rPr>
            <a:t>第</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次宮若市総合計画</a:t>
          </a:r>
          <a:r>
            <a:rPr kumimoji="1" lang="ja-JP" altLang="en-US" sz="1100">
              <a:solidFill>
                <a:schemeClr val="dk1"/>
              </a:solidFill>
              <a:effectLst/>
              <a:latin typeface="+mn-ea"/>
              <a:ea typeface="+mn-ea"/>
              <a:cs typeface="+mn-cs"/>
            </a:rPr>
            <a:t>に基づき</a:t>
          </a:r>
          <a:r>
            <a:rPr kumimoji="1" lang="ja-JP" altLang="ja-JP" sz="1100">
              <a:solidFill>
                <a:schemeClr val="dk1"/>
              </a:solidFill>
              <a:effectLst/>
              <a:latin typeface="+mn-ea"/>
              <a:ea typeface="+mn-ea"/>
              <a:cs typeface="+mn-cs"/>
            </a:rPr>
            <a:t>計画的</a:t>
          </a:r>
          <a:r>
            <a:rPr kumimoji="1" lang="ja-JP" altLang="en-US" sz="1100">
              <a:solidFill>
                <a:schemeClr val="dk1"/>
              </a:solidFill>
              <a:effectLst/>
              <a:latin typeface="+mn-ea"/>
              <a:ea typeface="+mn-ea"/>
              <a:cs typeface="+mn-cs"/>
            </a:rPr>
            <a:t>に</a:t>
          </a:r>
          <a:r>
            <a:rPr kumimoji="1" lang="ja-JP" altLang="ja-JP" sz="1100">
              <a:solidFill>
                <a:schemeClr val="dk1"/>
              </a:solidFill>
              <a:effectLst/>
              <a:latin typeface="+mn-ea"/>
              <a:ea typeface="+mn-ea"/>
              <a:cs typeface="+mn-cs"/>
            </a:rPr>
            <a:t>事業を実施するとともに、交付税算入率の高い地方債を有効に活用し、引き続き類似団体を下回る比率を確保していく。</a:t>
          </a:r>
          <a:endParaRPr lang="ja-JP" altLang="ja-JP" sz="14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2" name="直線コネクタ 381"/>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3"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4" name="直線コネクタ 383"/>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5"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6" name="直線コネクタ 385"/>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109008</xdr:rowOff>
    </xdr:from>
    <xdr:to>
      <xdr:col>24</xdr:col>
      <xdr:colOff>558800</xdr:colOff>
      <xdr:row>36</xdr:row>
      <xdr:rowOff>117052</xdr:rowOff>
    </xdr:to>
    <xdr:cxnSp macro="">
      <xdr:nvCxnSpPr>
        <xdr:cNvPr id="387" name="直線コネクタ 386"/>
        <xdr:cNvCxnSpPr/>
      </xdr:nvCxnSpPr>
      <xdr:spPr>
        <a:xfrm flipV="1">
          <a:off x="16179800" y="628120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8" name="公債費負担の状況平均値テキスト"/>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9" name="フローチャート : 判断 388"/>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117052</xdr:rowOff>
    </xdr:from>
    <xdr:to>
      <xdr:col>23</xdr:col>
      <xdr:colOff>406400</xdr:colOff>
      <xdr:row>36</xdr:row>
      <xdr:rowOff>131128</xdr:rowOff>
    </xdr:to>
    <xdr:cxnSp macro="">
      <xdr:nvCxnSpPr>
        <xdr:cNvPr id="390" name="直線コネクタ 389"/>
        <xdr:cNvCxnSpPr/>
      </xdr:nvCxnSpPr>
      <xdr:spPr>
        <a:xfrm flipV="1">
          <a:off x="15290800" y="628925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162772</xdr:rowOff>
    </xdr:from>
    <xdr:to>
      <xdr:col>23</xdr:col>
      <xdr:colOff>457200</xdr:colOff>
      <xdr:row>37</xdr:row>
      <xdr:rowOff>92922</xdr:rowOff>
    </xdr:to>
    <xdr:sp macro="" textlink="">
      <xdr:nvSpPr>
        <xdr:cNvPr id="391" name="フローチャート : 判断 390"/>
        <xdr:cNvSpPr/>
      </xdr:nvSpPr>
      <xdr:spPr>
        <a:xfrm>
          <a:off x="16129000" y="63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77699</xdr:rowOff>
    </xdr:from>
    <xdr:ext cx="736600" cy="259045"/>
    <xdr:sp macro="" textlink="">
      <xdr:nvSpPr>
        <xdr:cNvPr id="392" name="テキスト ボックス 391"/>
        <xdr:cNvSpPr txBox="1"/>
      </xdr:nvSpPr>
      <xdr:spPr>
        <a:xfrm>
          <a:off x="15798800" y="642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131128</xdr:rowOff>
    </xdr:from>
    <xdr:to>
      <xdr:col>22</xdr:col>
      <xdr:colOff>203200</xdr:colOff>
      <xdr:row>36</xdr:row>
      <xdr:rowOff>159279</xdr:rowOff>
    </xdr:to>
    <xdr:cxnSp macro="">
      <xdr:nvCxnSpPr>
        <xdr:cNvPr id="393" name="直線コネクタ 392"/>
        <xdr:cNvCxnSpPr/>
      </xdr:nvCxnSpPr>
      <xdr:spPr>
        <a:xfrm flipV="1">
          <a:off x="14401800" y="630332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4" name="フローチャート : 判断 393"/>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5" name="テキスト ボックス 394"/>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159279</xdr:rowOff>
    </xdr:from>
    <xdr:to>
      <xdr:col>21</xdr:col>
      <xdr:colOff>0</xdr:colOff>
      <xdr:row>37</xdr:row>
      <xdr:rowOff>17992</xdr:rowOff>
    </xdr:to>
    <xdr:cxnSp macro="">
      <xdr:nvCxnSpPr>
        <xdr:cNvPr id="396" name="直線コネクタ 395"/>
        <xdr:cNvCxnSpPr/>
      </xdr:nvCxnSpPr>
      <xdr:spPr>
        <a:xfrm flipV="1">
          <a:off x="13512800" y="633147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7" name="フローチャート : 判断 396"/>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8" name="テキスト ボックス 397"/>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9" name="フローチャート : 判断 398"/>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400" name="テキスト ボックス 399"/>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58208</xdr:rowOff>
    </xdr:from>
    <xdr:to>
      <xdr:col>24</xdr:col>
      <xdr:colOff>609600</xdr:colOff>
      <xdr:row>36</xdr:row>
      <xdr:rowOff>159808</xdr:rowOff>
    </xdr:to>
    <xdr:sp macro="" textlink="">
      <xdr:nvSpPr>
        <xdr:cNvPr id="406" name="円/楕円 405"/>
        <xdr:cNvSpPr/>
      </xdr:nvSpPr>
      <xdr:spPr>
        <a:xfrm>
          <a:off x="169672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150935</xdr:rowOff>
    </xdr:from>
    <xdr:ext cx="762000" cy="259045"/>
    <xdr:sp macro="" textlink="">
      <xdr:nvSpPr>
        <xdr:cNvPr id="407" name="公債費負担の状況該当値テキスト"/>
        <xdr:cNvSpPr txBox="1"/>
      </xdr:nvSpPr>
      <xdr:spPr>
        <a:xfrm>
          <a:off x="17106900" y="61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66252</xdr:rowOff>
    </xdr:from>
    <xdr:to>
      <xdr:col>23</xdr:col>
      <xdr:colOff>457200</xdr:colOff>
      <xdr:row>36</xdr:row>
      <xdr:rowOff>167852</xdr:rowOff>
    </xdr:to>
    <xdr:sp macro="" textlink="">
      <xdr:nvSpPr>
        <xdr:cNvPr id="408" name="円/楕円 407"/>
        <xdr:cNvSpPr/>
      </xdr:nvSpPr>
      <xdr:spPr>
        <a:xfrm>
          <a:off x="16129000" y="6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6579</xdr:rowOff>
    </xdr:from>
    <xdr:ext cx="736600" cy="259045"/>
    <xdr:sp macro="" textlink="">
      <xdr:nvSpPr>
        <xdr:cNvPr id="409" name="テキスト ボックス 408"/>
        <xdr:cNvSpPr txBox="1"/>
      </xdr:nvSpPr>
      <xdr:spPr>
        <a:xfrm>
          <a:off x="15798800" y="600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80328</xdr:rowOff>
    </xdr:from>
    <xdr:to>
      <xdr:col>22</xdr:col>
      <xdr:colOff>254000</xdr:colOff>
      <xdr:row>37</xdr:row>
      <xdr:rowOff>10478</xdr:rowOff>
    </xdr:to>
    <xdr:sp macro="" textlink="">
      <xdr:nvSpPr>
        <xdr:cNvPr id="410" name="円/楕円 409"/>
        <xdr:cNvSpPr/>
      </xdr:nvSpPr>
      <xdr:spPr>
        <a:xfrm>
          <a:off x="152400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20655</xdr:rowOff>
    </xdr:from>
    <xdr:ext cx="762000" cy="259045"/>
    <xdr:sp macro="" textlink="">
      <xdr:nvSpPr>
        <xdr:cNvPr id="411" name="テキスト ボックス 410"/>
        <xdr:cNvSpPr txBox="1"/>
      </xdr:nvSpPr>
      <xdr:spPr>
        <a:xfrm>
          <a:off x="14909800" y="6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108479</xdr:rowOff>
    </xdr:from>
    <xdr:to>
      <xdr:col>21</xdr:col>
      <xdr:colOff>50800</xdr:colOff>
      <xdr:row>37</xdr:row>
      <xdr:rowOff>38629</xdr:rowOff>
    </xdr:to>
    <xdr:sp macro="" textlink="">
      <xdr:nvSpPr>
        <xdr:cNvPr id="412" name="円/楕円 411"/>
        <xdr:cNvSpPr/>
      </xdr:nvSpPr>
      <xdr:spPr>
        <a:xfrm>
          <a:off x="14351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48806</xdr:rowOff>
    </xdr:from>
    <xdr:ext cx="762000" cy="259045"/>
    <xdr:sp macro="" textlink="">
      <xdr:nvSpPr>
        <xdr:cNvPr id="413" name="テキスト ボックス 412"/>
        <xdr:cNvSpPr txBox="1"/>
      </xdr:nvSpPr>
      <xdr:spPr>
        <a:xfrm>
          <a:off x="14020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138642</xdr:rowOff>
    </xdr:from>
    <xdr:to>
      <xdr:col>19</xdr:col>
      <xdr:colOff>533400</xdr:colOff>
      <xdr:row>37</xdr:row>
      <xdr:rowOff>68792</xdr:rowOff>
    </xdr:to>
    <xdr:sp macro="" textlink="">
      <xdr:nvSpPr>
        <xdr:cNvPr id="414" name="円/楕円 413"/>
        <xdr:cNvSpPr/>
      </xdr:nvSpPr>
      <xdr:spPr>
        <a:xfrm>
          <a:off x="13462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78969</xdr:rowOff>
    </xdr:from>
    <xdr:ext cx="762000" cy="259045"/>
    <xdr:sp macro="" textlink="">
      <xdr:nvSpPr>
        <xdr:cNvPr id="415" name="テキスト ボックス 414"/>
        <xdr:cNvSpPr txBox="1"/>
      </xdr:nvSpPr>
      <xdr:spPr>
        <a:xfrm>
          <a:off x="13131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本比率については、平成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から０となっている。その主な要因は、合併特例債等の発行による基準財政需要額算入見込額の増加、及び財政調整基金等の積立てによる充当可能基金の増加が将来負担額の増加を上回っているためである。</a:t>
          </a:r>
          <a:endParaRPr lang="ja-JP" altLang="ja-JP" sz="1400">
            <a:effectLst/>
            <a:latin typeface="+mn-ea"/>
            <a:ea typeface="+mn-ea"/>
          </a:endParaRPr>
        </a:p>
        <a:p>
          <a:r>
            <a:rPr kumimoji="1" lang="ja-JP" altLang="en-US" sz="1100">
              <a:solidFill>
                <a:schemeClr val="dk1"/>
              </a:solidFill>
              <a:effectLst/>
              <a:latin typeface="+mn-ea"/>
              <a:ea typeface="+mn-ea"/>
              <a:cs typeface="+mn-cs"/>
            </a:rPr>
            <a:t>今後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地方債現在高の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見込まれる</a:t>
          </a:r>
          <a:r>
            <a:rPr kumimoji="1" lang="ja-JP" altLang="en-US" sz="1100">
              <a:solidFill>
                <a:schemeClr val="dk1"/>
              </a:solidFill>
              <a:effectLst/>
              <a:latin typeface="+mn-lt"/>
              <a:ea typeface="+mn-ea"/>
              <a:cs typeface="+mn-cs"/>
            </a:rPr>
            <a:t>とともに、</a:t>
          </a:r>
          <a:r>
            <a:rPr kumimoji="1" lang="ja-JP" altLang="ja-JP" sz="1100">
              <a:solidFill>
                <a:schemeClr val="dk1"/>
              </a:solidFill>
              <a:effectLst/>
              <a:latin typeface="+mn-ea"/>
              <a:ea typeface="+mn-ea"/>
              <a:cs typeface="+mn-cs"/>
            </a:rPr>
            <a:t>交付税算入率の高い合併特例債発行可能残高</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減少</a:t>
          </a:r>
          <a:r>
            <a:rPr kumimoji="1" lang="ja-JP" altLang="en-US" sz="1100">
              <a:solidFill>
                <a:schemeClr val="dk1"/>
              </a:solidFill>
              <a:effectLst/>
              <a:latin typeface="+mn-ea"/>
              <a:ea typeface="+mn-ea"/>
              <a:cs typeface="+mn-cs"/>
            </a:rPr>
            <a:t>により</a:t>
          </a:r>
          <a:r>
            <a:rPr kumimoji="1" lang="ja-JP" altLang="ja-JP" sz="1100">
              <a:solidFill>
                <a:schemeClr val="dk1"/>
              </a:solidFill>
              <a:effectLst/>
              <a:latin typeface="+mn-ea"/>
              <a:ea typeface="+mn-ea"/>
              <a:cs typeface="+mn-cs"/>
            </a:rPr>
            <a:t>、基準財政需要額算入見込額の伸びが鈍化する</a:t>
          </a:r>
          <a:r>
            <a:rPr kumimoji="1" lang="ja-JP" altLang="en-US" sz="1100">
              <a:solidFill>
                <a:schemeClr val="dk1"/>
              </a:solidFill>
              <a:effectLst/>
              <a:latin typeface="+mn-ea"/>
              <a:ea typeface="+mn-ea"/>
              <a:cs typeface="+mn-cs"/>
            </a:rPr>
            <a:t>ことから、</a:t>
          </a:r>
          <a:r>
            <a:rPr kumimoji="1" lang="ja-JP" altLang="ja-JP" sz="1100">
              <a:solidFill>
                <a:schemeClr val="dk1"/>
              </a:solidFill>
              <a:effectLst/>
              <a:latin typeface="+mn-ea"/>
              <a:ea typeface="+mn-ea"/>
              <a:cs typeface="+mn-cs"/>
            </a:rPr>
            <a:t>指標の悪化が懸念される。</a:t>
          </a:r>
          <a:r>
            <a:rPr kumimoji="1" lang="ja-JP" altLang="en-US" sz="1100">
              <a:solidFill>
                <a:schemeClr val="dk1"/>
              </a:solidFill>
              <a:effectLst/>
              <a:latin typeface="+mn-ea"/>
              <a:ea typeface="+mn-ea"/>
              <a:cs typeface="+mn-cs"/>
            </a:rPr>
            <a:t>引き続き、</a:t>
          </a:r>
          <a:r>
            <a:rPr kumimoji="1" lang="ja-JP" altLang="ja-JP" sz="1100">
              <a:solidFill>
                <a:schemeClr val="dk1"/>
              </a:solidFill>
              <a:effectLst/>
              <a:latin typeface="+mn-ea"/>
              <a:ea typeface="+mn-ea"/>
              <a:cs typeface="+mn-cs"/>
            </a:rPr>
            <a:t>事業実施の適正化を図り、財政の健全化に努める。</a:t>
          </a:r>
          <a:endParaRPr lang="ja-JP" altLang="ja-JP" sz="14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2" name="直線コネクタ 441"/>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3"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4" name="直線コネクタ 443"/>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7"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8" name="フローチャート : 判断 447"/>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137058</xdr:rowOff>
    </xdr:from>
    <xdr:to>
      <xdr:col>23</xdr:col>
      <xdr:colOff>457200</xdr:colOff>
      <xdr:row>15</xdr:row>
      <xdr:rowOff>67208</xdr:rowOff>
    </xdr:to>
    <xdr:sp macro="" textlink="">
      <xdr:nvSpPr>
        <xdr:cNvPr id="449" name="フローチャート : 判断 448"/>
        <xdr:cNvSpPr/>
      </xdr:nvSpPr>
      <xdr:spPr>
        <a:xfrm>
          <a:off x="16129000" y="25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77385</xdr:rowOff>
    </xdr:from>
    <xdr:ext cx="736600" cy="259045"/>
    <xdr:sp macro="" textlink="">
      <xdr:nvSpPr>
        <xdr:cNvPr id="450" name="テキスト ボックス 449"/>
        <xdr:cNvSpPr txBox="1"/>
      </xdr:nvSpPr>
      <xdr:spPr>
        <a:xfrm>
          <a:off x="15798800" y="2306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146710</xdr:rowOff>
    </xdr:from>
    <xdr:to>
      <xdr:col>22</xdr:col>
      <xdr:colOff>254000</xdr:colOff>
      <xdr:row>15</xdr:row>
      <xdr:rowOff>76860</xdr:rowOff>
    </xdr:to>
    <xdr:sp macro="" textlink="">
      <xdr:nvSpPr>
        <xdr:cNvPr id="451" name="フローチャート : 判断 450"/>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2" name="テキスト ボックス 451"/>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157569</xdr:rowOff>
    </xdr:from>
    <xdr:to>
      <xdr:col>21</xdr:col>
      <xdr:colOff>50800</xdr:colOff>
      <xdr:row>15</xdr:row>
      <xdr:rowOff>87719</xdr:rowOff>
    </xdr:to>
    <xdr:sp macro="" textlink="">
      <xdr:nvSpPr>
        <xdr:cNvPr id="453" name="フローチャート : 判断 452"/>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4" name="テキスト ボックス 453"/>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5" name="フローチャート : 判断 454"/>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6" name="テキスト ボックス 455"/>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福岡県宮若市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28,535
28,291
139.99
16,873,362
15,967,921
848,816
9,079,114
18,381,981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人件費は、類似団体と比べ</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％下回っている。前年度より割合が</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増加しているのは、人事院勧告による給与の増額改定によるものと考える。給与等については、国公準拠を基本としていることから、今後も国等の動向を踏まえた適切な対応を行っていく。</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35</xdr:row>
      <xdr:rowOff>62230</xdr:rowOff>
    </xdr:to>
    <xdr:cxnSp macro="">
      <xdr:nvCxnSpPr>
        <xdr:cNvPr id="66" name="直線コネクタ 65"/>
        <xdr:cNvCxnSpPr/>
      </xdr:nvCxnSpPr>
      <xdr:spPr>
        <a:xfrm>
          <a:off x="3987800" y="6047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62230</xdr:rowOff>
    </xdr:to>
    <xdr:cxnSp macro="">
      <xdr:nvCxnSpPr>
        <xdr:cNvPr id="69" name="直線コネクタ 68"/>
        <xdr:cNvCxnSpPr/>
      </xdr:nvCxnSpPr>
      <xdr:spPr>
        <a:xfrm flipV="1">
          <a:off x="3098800" y="604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16510</xdr:rowOff>
    </xdr:from>
    <xdr:to>
      <xdr:col>4</xdr:col>
      <xdr:colOff>346075</xdr:colOff>
      <xdr:row>35</xdr:row>
      <xdr:rowOff>62230</xdr:rowOff>
    </xdr:to>
    <xdr:cxnSp macro="">
      <xdr:nvCxnSpPr>
        <xdr:cNvPr id="72" name="直線コネクタ 71"/>
        <xdr:cNvCxnSpPr/>
      </xdr:nvCxnSpPr>
      <xdr:spPr>
        <a:xfrm>
          <a:off x="2209800" y="601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165100</xdr:rowOff>
    </xdr:from>
    <xdr:to>
      <xdr:col>3</xdr:col>
      <xdr:colOff>142875</xdr:colOff>
      <xdr:row>35</xdr:row>
      <xdr:rowOff>16510</xdr:rowOff>
    </xdr:to>
    <xdr:cxnSp macro="">
      <xdr:nvCxnSpPr>
        <xdr:cNvPr id="75" name="直線コネクタ 74"/>
        <xdr:cNvCxnSpPr/>
      </xdr:nvCxnSpPr>
      <xdr:spPr>
        <a:xfrm>
          <a:off x="1320800" y="599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11430</xdr:rowOff>
    </xdr:from>
    <xdr:to>
      <xdr:col>7</xdr:col>
      <xdr:colOff>66675</xdr:colOff>
      <xdr:row>35</xdr:row>
      <xdr:rowOff>113030</xdr:rowOff>
    </xdr:to>
    <xdr:sp macro="" textlink="">
      <xdr:nvSpPr>
        <xdr:cNvPr id="85" name="円/楕円 84"/>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27957</xdr:rowOff>
    </xdr:from>
    <xdr:ext cx="762000" cy="259045"/>
    <xdr:sp macro="" textlink="">
      <xdr:nvSpPr>
        <xdr:cNvPr id="86"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7" name="円/楕円 86"/>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88" name="テキスト ボックス 87"/>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11430</xdr:rowOff>
    </xdr:from>
    <xdr:to>
      <xdr:col>4</xdr:col>
      <xdr:colOff>396875</xdr:colOff>
      <xdr:row>35</xdr:row>
      <xdr:rowOff>113030</xdr:rowOff>
    </xdr:to>
    <xdr:sp macro="" textlink="">
      <xdr:nvSpPr>
        <xdr:cNvPr id="89" name="円/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137160</xdr:rowOff>
    </xdr:from>
    <xdr:to>
      <xdr:col>3</xdr:col>
      <xdr:colOff>193675</xdr:colOff>
      <xdr:row>35</xdr:row>
      <xdr:rowOff>67310</xdr:rowOff>
    </xdr:to>
    <xdr:sp macro="" textlink="">
      <xdr:nvSpPr>
        <xdr:cNvPr id="91" name="円/楕円 90"/>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77487</xdr:rowOff>
    </xdr:from>
    <xdr:ext cx="762000" cy="259045"/>
    <xdr:sp macro="" textlink="">
      <xdr:nvSpPr>
        <xdr:cNvPr id="92" name="テキスト ボックス 91"/>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114300</xdr:rowOff>
    </xdr:from>
    <xdr:to>
      <xdr:col>1</xdr:col>
      <xdr:colOff>676275</xdr:colOff>
      <xdr:row>35</xdr:row>
      <xdr:rowOff>44450</xdr:rowOff>
    </xdr:to>
    <xdr:sp macro="" textlink="">
      <xdr:nvSpPr>
        <xdr:cNvPr id="93" name="円/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54627</xdr:rowOff>
    </xdr:from>
    <xdr:ext cx="762000" cy="259045"/>
    <xdr:sp macro="" textlink="">
      <xdr:nvSpPr>
        <xdr:cNvPr id="94" name="テキスト ボックス 93"/>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物件費は、類似団体と比べ</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％上回っている。これは、行財政改革大綱第二次集中改革プランに基づく行財政改革の実施に伴い、民間委託の推進による職員人件費等から委託料（物件費）へのシフトや定員管理の適正化</a:t>
          </a:r>
          <a:r>
            <a:rPr kumimoji="1" lang="ja-JP" altLang="en-US" sz="1100">
              <a:solidFill>
                <a:schemeClr val="dk1"/>
              </a:solidFill>
              <a:effectLst/>
              <a:latin typeface="+mn-ea"/>
              <a:ea typeface="+mn-ea"/>
              <a:cs typeface="+mn-cs"/>
            </a:rPr>
            <a:t>の推進</a:t>
          </a:r>
          <a:r>
            <a:rPr kumimoji="1" lang="ja-JP" altLang="ja-JP" sz="1100">
              <a:solidFill>
                <a:schemeClr val="dk1"/>
              </a:solidFill>
              <a:effectLst/>
              <a:latin typeface="+mn-ea"/>
              <a:ea typeface="+mn-ea"/>
              <a:cs typeface="+mn-cs"/>
            </a:rPr>
            <a:t>によ</a:t>
          </a:r>
          <a:r>
            <a:rPr kumimoji="1" lang="ja-JP" altLang="en-US" sz="1100">
              <a:solidFill>
                <a:schemeClr val="dk1"/>
              </a:solidFill>
              <a:effectLst/>
              <a:latin typeface="+mn-ea"/>
              <a:ea typeface="+mn-ea"/>
              <a:cs typeface="+mn-cs"/>
            </a:rPr>
            <a:t>り</a:t>
          </a:r>
          <a:r>
            <a:rPr kumimoji="1" lang="ja-JP" altLang="ja-JP" sz="1100">
              <a:solidFill>
                <a:schemeClr val="dk1"/>
              </a:solidFill>
              <a:effectLst/>
              <a:latin typeface="+mn-ea"/>
              <a:ea typeface="+mn-ea"/>
              <a:cs typeface="+mn-cs"/>
            </a:rPr>
            <a:t>臨時職員等</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増加</a:t>
          </a:r>
          <a:r>
            <a:rPr kumimoji="1" lang="ja-JP" altLang="en-US" sz="1100">
              <a:solidFill>
                <a:schemeClr val="dk1"/>
              </a:solidFill>
              <a:effectLst/>
              <a:latin typeface="+mn-ea"/>
              <a:ea typeface="+mn-ea"/>
              <a:cs typeface="+mn-cs"/>
            </a:rPr>
            <a:t>したことに</a:t>
          </a:r>
          <a:r>
            <a:rPr kumimoji="1" lang="ja-JP" altLang="ja-JP" sz="1100">
              <a:solidFill>
                <a:schemeClr val="dk1"/>
              </a:solidFill>
              <a:effectLst/>
              <a:latin typeface="+mn-ea"/>
              <a:ea typeface="+mn-ea"/>
              <a:cs typeface="+mn-cs"/>
            </a:rPr>
            <a:t>伴う賃金（物件費）の増加</a:t>
          </a:r>
          <a:r>
            <a:rPr kumimoji="1" lang="ja-JP" altLang="en-US" sz="1100">
              <a:solidFill>
                <a:schemeClr val="dk1"/>
              </a:solidFill>
              <a:effectLst/>
              <a:latin typeface="+mn-ea"/>
              <a:ea typeface="+mn-ea"/>
              <a:cs typeface="+mn-cs"/>
            </a:rPr>
            <a:t>が主な要因</a:t>
          </a:r>
          <a:r>
            <a:rPr kumimoji="1" lang="ja-JP" altLang="ja-JP" sz="1100">
              <a:solidFill>
                <a:schemeClr val="dk1"/>
              </a:solidFill>
              <a:effectLst/>
              <a:latin typeface="+mn-ea"/>
              <a:ea typeface="+mn-ea"/>
              <a:cs typeface="+mn-cs"/>
            </a:rPr>
            <a:t>である。具体的には、窓口業務や保育所</a:t>
          </a:r>
          <a:r>
            <a:rPr kumimoji="1" lang="ja-JP" altLang="en-US" sz="1100">
              <a:solidFill>
                <a:schemeClr val="dk1"/>
              </a:solidFill>
              <a:effectLst/>
              <a:latin typeface="+mn-ea"/>
              <a:ea typeface="+mn-ea"/>
              <a:cs typeface="+mn-cs"/>
            </a:rPr>
            <a:t>・給食調理業務</a:t>
          </a:r>
          <a:r>
            <a:rPr kumimoji="1" lang="ja-JP" altLang="ja-JP" sz="1100">
              <a:solidFill>
                <a:schemeClr val="dk1"/>
              </a:solidFill>
              <a:effectLst/>
              <a:latin typeface="+mn-ea"/>
              <a:ea typeface="+mn-ea"/>
              <a:cs typeface="+mn-cs"/>
            </a:rPr>
            <a:t>に係る民間委託の影響を受けており、今後も</a:t>
          </a:r>
          <a:r>
            <a:rPr kumimoji="1" lang="ja-JP" altLang="en-US" sz="1100">
              <a:solidFill>
                <a:schemeClr val="dk1"/>
              </a:solidFill>
              <a:effectLst/>
              <a:latin typeface="+mn-ea"/>
              <a:ea typeface="+mn-ea"/>
              <a:cs typeface="+mn-cs"/>
            </a:rPr>
            <a:t>民間委託の</a:t>
          </a:r>
          <a:r>
            <a:rPr kumimoji="1" lang="ja-JP" altLang="ja-JP" sz="1100">
              <a:solidFill>
                <a:schemeClr val="dk1"/>
              </a:solidFill>
              <a:effectLst/>
              <a:latin typeface="+mn-ea"/>
              <a:ea typeface="+mn-ea"/>
              <a:cs typeface="+mn-cs"/>
            </a:rPr>
            <a:t>効果を継続的に検証し、効果を見極めながら民間委託を推進していく。</a:t>
          </a:r>
          <a:endParaRPr lang="ja-JP" altLang="ja-JP" sz="14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137886</xdr:rowOff>
    </xdr:from>
    <xdr:to>
      <xdr:col>24</xdr:col>
      <xdr:colOff>31750</xdr:colOff>
      <xdr:row>18</xdr:row>
      <xdr:rowOff>170543</xdr:rowOff>
    </xdr:to>
    <xdr:cxnSp macro="">
      <xdr:nvCxnSpPr>
        <xdr:cNvPr id="129" name="直線コネクタ 128"/>
        <xdr:cNvCxnSpPr/>
      </xdr:nvCxnSpPr>
      <xdr:spPr>
        <a:xfrm flipV="1">
          <a:off x="15671800" y="32239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170543</xdr:rowOff>
    </xdr:from>
    <xdr:to>
      <xdr:col>22</xdr:col>
      <xdr:colOff>565150</xdr:colOff>
      <xdr:row>19</xdr:row>
      <xdr:rowOff>9978</xdr:rowOff>
    </xdr:to>
    <xdr:cxnSp macro="">
      <xdr:nvCxnSpPr>
        <xdr:cNvPr id="132" name="直線コネクタ 131"/>
        <xdr:cNvCxnSpPr/>
      </xdr:nvCxnSpPr>
      <xdr:spPr>
        <a:xfrm flipV="1">
          <a:off x="14782800" y="3256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51707</xdr:rowOff>
    </xdr:from>
    <xdr:to>
      <xdr:col>22</xdr:col>
      <xdr:colOff>615950</xdr:colOff>
      <xdr:row>17</xdr:row>
      <xdr:rowOff>153307</xdr:rowOff>
    </xdr:to>
    <xdr:sp macro="" textlink="">
      <xdr:nvSpPr>
        <xdr:cNvPr id="133" name="フローチャート : 判断 132"/>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163484</xdr:rowOff>
    </xdr:from>
    <xdr:ext cx="736600" cy="259045"/>
    <xdr:sp macro="" textlink="">
      <xdr:nvSpPr>
        <xdr:cNvPr id="134" name="テキスト ボックス 133"/>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116114</xdr:rowOff>
    </xdr:from>
    <xdr:to>
      <xdr:col>21</xdr:col>
      <xdr:colOff>361950</xdr:colOff>
      <xdr:row>19</xdr:row>
      <xdr:rowOff>9978</xdr:rowOff>
    </xdr:to>
    <xdr:cxnSp macro="">
      <xdr:nvCxnSpPr>
        <xdr:cNvPr id="135" name="直線コネクタ 134"/>
        <xdr:cNvCxnSpPr/>
      </xdr:nvCxnSpPr>
      <xdr:spPr>
        <a:xfrm>
          <a:off x="13893800" y="32022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91621</xdr:rowOff>
    </xdr:from>
    <xdr:to>
      <xdr:col>20</xdr:col>
      <xdr:colOff>158750</xdr:colOff>
      <xdr:row>18</xdr:row>
      <xdr:rowOff>116114</xdr:rowOff>
    </xdr:to>
    <xdr:cxnSp macro="">
      <xdr:nvCxnSpPr>
        <xdr:cNvPr id="138" name="直線コネクタ 137"/>
        <xdr:cNvCxnSpPr/>
      </xdr:nvCxnSpPr>
      <xdr:spPr>
        <a:xfrm>
          <a:off x="13004800" y="30062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87086</xdr:rowOff>
    </xdr:from>
    <xdr:to>
      <xdr:col>24</xdr:col>
      <xdr:colOff>82550</xdr:colOff>
      <xdr:row>19</xdr:row>
      <xdr:rowOff>17236</xdr:rowOff>
    </xdr:to>
    <xdr:sp macro="" textlink="">
      <xdr:nvSpPr>
        <xdr:cNvPr id="148" name="円/楕円 147"/>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59163</xdr:rowOff>
    </xdr:from>
    <xdr:ext cx="762000" cy="259045"/>
    <xdr:sp macro="" textlink="">
      <xdr:nvSpPr>
        <xdr:cNvPr id="149" name="物件費該当値テキスト"/>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119743</xdr:rowOff>
    </xdr:from>
    <xdr:to>
      <xdr:col>22</xdr:col>
      <xdr:colOff>615950</xdr:colOff>
      <xdr:row>19</xdr:row>
      <xdr:rowOff>49893</xdr:rowOff>
    </xdr:to>
    <xdr:sp macro="" textlink="">
      <xdr:nvSpPr>
        <xdr:cNvPr id="150" name="円/楕円 149"/>
        <xdr:cNvSpPr/>
      </xdr:nvSpPr>
      <xdr:spPr>
        <a:xfrm>
          <a:off x="15621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34670</xdr:rowOff>
    </xdr:from>
    <xdr:ext cx="736600" cy="259045"/>
    <xdr:sp macro="" textlink="">
      <xdr:nvSpPr>
        <xdr:cNvPr id="151" name="テキスト ボックス 150"/>
        <xdr:cNvSpPr txBox="1"/>
      </xdr:nvSpPr>
      <xdr:spPr>
        <a:xfrm>
          <a:off x="15290800" y="329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130629</xdr:rowOff>
    </xdr:from>
    <xdr:to>
      <xdr:col>21</xdr:col>
      <xdr:colOff>412750</xdr:colOff>
      <xdr:row>19</xdr:row>
      <xdr:rowOff>60778</xdr:rowOff>
    </xdr:to>
    <xdr:sp macro="" textlink="">
      <xdr:nvSpPr>
        <xdr:cNvPr id="152" name="円/楕円 151"/>
        <xdr:cNvSpPr/>
      </xdr:nvSpPr>
      <xdr:spPr>
        <a:xfrm>
          <a:off x="14732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45555</xdr:rowOff>
    </xdr:from>
    <xdr:ext cx="762000" cy="259045"/>
    <xdr:sp macro="" textlink="">
      <xdr:nvSpPr>
        <xdr:cNvPr id="153" name="テキスト ボックス 152"/>
        <xdr:cNvSpPr txBox="1"/>
      </xdr:nvSpPr>
      <xdr:spPr>
        <a:xfrm>
          <a:off x="14401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65314</xdr:rowOff>
    </xdr:from>
    <xdr:to>
      <xdr:col>20</xdr:col>
      <xdr:colOff>209550</xdr:colOff>
      <xdr:row>18</xdr:row>
      <xdr:rowOff>166914</xdr:rowOff>
    </xdr:to>
    <xdr:sp macro="" textlink="">
      <xdr:nvSpPr>
        <xdr:cNvPr id="154" name="円/楕円 153"/>
        <xdr:cNvSpPr/>
      </xdr:nvSpPr>
      <xdr:spPr>
        <a:xfrm>
          <a:off x="13843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151691</xdr:rowOff>
    </xdr:from>
    <xdr:ext cx="762000" cy="259045"/>
    <xdr:sp macro="" textlink="">
      <xdr:nvSpPr>
        <xdr:cNvPr id="155" name="テキスト ボックス 154"/>
        <xdr:cNvSpPr txBox="1"/>
      </xdr:nvSpPr>
      <xdr:spPr>
        <a:xfrm>
          <a:off x="13512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40821</xdr:rowOff>
    </xdr:from>
    <xdr:to>
      <xdr:col>19</xdr:col>
      <xdr:colOff>6350</xdr:colOff>
      <xdr:row>17</xdr:row>
      <xdr:rowOff>142421</xdr:rowOff>
    </xdr:to>
    <xdr:sp macro="" textlink="">
      <xdr:nvSpPr>
        <xdr:cNvPr id="156" name="円/楕円 155"/>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127198</xdr:rowOff>
    </xdr:from>
    <xdr:ext cx="762000" cy="259045"/>
    <xdr:sp macro="" textlink="">
      <xdr:nvSpPr>
        <xdr:cNvPr id="157" name="テキスト ボックス 156"/>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扶助費は、類似団体と比べ</a:t>
          </a:r>
          <a:r>
            <a:rPr kumimoji="1" lang="en-US" altLang="ja-JP" sz="1100">
              <a:solidFill>
                <a:schemeClr val="dk1"/>
              </a:solidFill>
              <a:effectLst/>
              <a:latin typeface="+mn-ea"/>
              <a:ea typeface="+mn-ea"/>
              <a:cs typeface="+mn-cs"/>
            </a:rPr>
            <a:t>3.8</a:t>
          </a:r>
          <a:r>
            <a:rPr kumimoji="1" lang="ja-JP" altLang="ja-JP" sz="1100">
              <a:solidFill>
                <a:schemeClr val="dk1"/>
              </a:solidFill>
              <a:effectLst/>
              <a:latin typeface="+mn-ea"/>
              <a:ea typeface="+mn-ea"/>
              <a:cs typeface="+mn-cs"/>
            </a:rPr>
            <a:t>％上回っている。これは、髙い生活保護率（平成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月現在</a:t>
          </a:r>
          <a:r>
            <a:rPr kumimoji="1" lang="en-US" altLang="ja-JP" sz="1100">
              <a:solidFill>
                <a:schemeClr val="dk1"/>
              </a:solidFill>
              <a:effectLst/>
              <a:latin typeface="+mn-ea"/>
              <a:ea typeface="+mn-ea"/>
              <a:cs typeface="+mn-cs"/>
            </a:rPr>
            <a:t>3.79</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よる生活保護関係経費の影響によるものであることから、就労支援事業や生活困窮者相談支援事業等に積極的に取り組むとともに、生活保護の適正化を図るため専任の職員を配置している。さらに、年々増加する高齢化率（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月現在</a:t>
          </a:r>
          <a:r>
            <a:rPr kumimoji="1" lang="en-US" altLang="ja-JP" sz="1100">
              <a:solidFill>
                <a:schemeClr val="dk1"/>
              </a:solidFill>
              <a:effectLst/>
              <a:latin typeface="+mn-ea"/>
              <a:ea typeface="+mn-ea"/>
              <a:cs typeface="+mn-cs"/>
            </a:rPr>
            <a:t>33.0</a:t>
          </a:r>
          <a:r>
            <a:rPr kumimoji="1" lang="ja-JP" altLang="ja-JP" sz="1100">
              <a:solidFill>
                <a:schemeClr val="dk1"/>
              </a:solidFill>
              <a:effectLst/>
              <a:latin typeface="+mn-ea"/>
              <a:ea typeface="+mn-ea"/>
              <a:cs typeface="+mn-cs"/>
            </a:rPr>
            <a:t>％）の影響も受けており、今後も社会保障関係経費は増加することが見込まれることから、資格審査等の適正化やレセプト点検等による医療費等の適正化を推進し抑制に努めていく。</a:t>
          </a:r>
          <a:endParaRPr lang="ja-JP" altLang="ja-JP" sz="14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94343</xdr:rowOff>
    </xdr:from>
    <xdr:to>
      <xdr:col>7</xdr:col>
      <xdr:colOff>15875</xdr:colOff>
      <xdr:row>59</xdr:row>
      <xdr:rowOff>20865</xdr:rowOff>
    </xdr:to>
    <xdr:cxnSp macro="">
      <xdr:nvCxnSpPr>
        <xdr:cNvPr id="192" name="直線コネクタ 191"/>
        <xdr:cNvCxnSpPr/>
      </xdr:nvCxnSpPr>
      <xdr:spPr>
        <a:xfrm flipV="1">
          <a:off x="3987800" y="100384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148772</xdr:rowOff>
    </xdr:from>
    <xdr:to>
      <xdr:col>5</xdr:col>
      <xdr:colOff>549275</xdr:colOff>
      <xdr:row>59</xdr:row>
      <xdr:rowOff>20865</xdr:rowOff>
    </xdr:to>
    <xdr:cxnSp macro="">
      <xdr:nvCxnSpPr>
        <xdr:cNvPr id="195" name="直線コネクタ 194"/>
        <xdr:cNvCxnSpPr/>
      </xdr:nvCxnSpPr>
      <xdr:spPr>
        <a:xfrm>
          <a:off x="3098800" y="10092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6" name="フローチャート : 判断 195"/>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7" name="テキスト ボックス 196"/>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105228</xdr:rowOff>
    </xdr:from>
    <xdr:to>
      <xdr:col>4</xdr:col>
      <xdr:colOff>346075</xdr:colOff>
      <xdr:row>58</xdr:row>
      <xdr:rowOff>148772</xdr:rowOff>
    </xdr:to>
    <xdr:cxnSp macro="">
      <xdr:nvCxnSpPr>
        <xdr:cNvPr id="198" name="直線コネクタ 197"/>
        <xdr:cNvCxnSpPr/>
      </xdr:nvCxnSpPr>
      <xdr:spPr>
        <a:xfrm>
          <a:off x="2209800" y="10049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50800</xdr:rowOff>
    </xdr:from>
    <xdr:to>
      <xdr:col>3</xdr:col>
      <xdr:colOff>142875</xdr:colOff>
      <xdr:row>58</xdr:row>
      <xdr:rowOff>105228</xdr:rowOff>
    </xdr:to>
    <xdr:cxnSp macro="">
      <xdr:nvCxnSpPr>
        <xdr:cNvPr id="201" name="直線コネクタ 200"/>
        <xdr:cNvCxnSpPr/>
      </xdr:nvCxnSpPr>
      <xdr:spPr>
        <a:xfrm>
          <a:off x="1320800" y="9994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43543</xdr:rowOff>
    </xdr:from>
    <xdr:to>
      <xdr:col>7</xdr:col>
      <xdr:colOff>66675</xdr:colOff>
      <xdr:row>58</xdr:row>
      <xdr:rowOff>145143</xdr:rowOff>
    </xdr:to>
    <xdr:sp macro="" textlink="">
      <xdr:nvSpPr>
        <xdr:cNvPr id="211" name="円/楕円 210"/>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15620</xdr:rowOff>
    </xdr:from>
    <xdr:ext cx="762000" cy="259045"/>
    <xdr:sp macro="" textlink="">
      <xdr:nvSpPr>
        <xdr:cNvPr id="212"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141515</xdr:rowOff>
    </xdr:from>
    <xdr:to>
      <xdr:col>5</xdr:col>
      <xdr:colOff>600075</xdr:colOff>
      <xdr:row>59</xdr:row>
      <xdr:rowOff>71665</xdr:rowOff>
    </xdr:to>
    <xdr:sp macro="" textlink="">
      <xdr:nvSpPr>
        <xdr:cNvPr id="213" name="円/楕円 212"/>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56442</xdr:rowOff>
    </xdr:from>
    <xdr:ext cx="736600" cy="259045"/>
    <xdr:sp macro="" textlink="">
      <xdr:nvSpPr>
        <xdr:cNvPr id="214" name="テキスト ボックス 213"/>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97972</xdr:rowOff>
    </xdr:from>
    <xdr:to>
      <xdr:col>4</xdr:col>
      <xdr:colOff>396875</xdr:colOff>
      <xdr:row>59</xdr:row>
      <xdr:rowOff>28122</xdr:rowOff>
    </xdr:to>
    <xdr:sp macro="" textlink="">
      <xdr:nvSpPr>
        <xdr:cNvPr id="215" name="円/楕円 214"/>
        <xdr:cNvSpPr/>
      </xdr:nvSpPr>
      <xdr:spPr>
        <a:xfrm>
          <a:off x="3048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12899</xdr:rowOff>
    </xdr:from>
    <xdr:ext cx="762000" cy="259045"/>
    <xdr:sp macro="" textlink="">
      <xdr:nvSpPr>
        <xdr:cNvPr id="216" name="テキスト ボックス 215"/>
        <xdr:cNvSpPr txBox="1"/>
      </xdr:nvSpPr>
      <xdr:spPr>
        <a:xfrm>
          <a:off x="2717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54428</xdr:rowOff>
    </xdr:from>
    <xdr:to>
      <xdr:col>3</xdr:col>
      <xdr:colOff>193675</xdr:colOff>
      <xdr:row>58</xdr:row>
      <xdr:rowOff>156028</xdr:rowOff>
    </xdr:to>
    <xdr:sp macro="" textlink="">
      <xdr:nvSpPr>
        <xdr:cNvPr id="217" name="円/楕円 216"/>
        <xdr:cNvSpPr/>
      </xdr:nvSpPr>
      <xdr:spPr>
        <a:xfrm>
          <a:off x="2159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140805</xdr:rowOff>
    </xdr:from>
    <xdr:ext cx="762000" cy="259045"/>
    <xdr:sp macro="" textlink="">
      <xdr:nvSpPr>
        <xdr:cNvPr id="218" name="テキスト ボックス 217"/>
        <xdr:cNvSpPr txBox="1"/>
      </xdr:nvSpPr>
      <xdr:spPr>
        <a:xfrm>
          <a:off x="1828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0</xdr:rowOff>
    </xdr:from>
    <xdr:to>
      <xdr:col>1</xdr:col>
      <xdr:colOff>676275</xdr:colOff>
      <xdr:row>58</xdr:row>
      <xdr:rowOff>101600</xdr:rowOff>
    </xdr:to>
    <xdr:sp macro="" textlink="">
      <xdr:nvSpPr>
        <xdr:cNvPr id="219" name="円/楕円 218"/>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86377</xdr:rowOff>
    </xdr:from>
    <xdr:ext cx="762000" cy="259045"/>
    <xdr:sp macro="" textlink="">
      <xdr:nvSpPr>
        <xdr:cNvPr id="220" name="テキスト ボックス 219"/>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その他は、類似団体と比べ</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％下回っているが、今後は下水道整備の推進に伴う事業量の増加や施設の維持管理に対する繰出金が増加する見込みである。また、国民健康保険</a:t>
          </a:r>
          <a:r>
            <a:rPr kumimoji="1" lang="ja-JP" altLang="en-US" sz="1100">
              <a:solidFill>
                <a:schemeClr val="dk1"/>
              </a:solidFill>
              <a:effectLst/>
              <a:latin typeface="+mn-ea"/>
              <a:ea typeface="+mn-ea"/>
              <a:cs typeface="+mn-cs"/>
            </a:rPr>
            <a:t>特別</a:t>
          </a:r>
          <a:r>
            <a:rPr kumimoji="1" lang="ja-JP" altLang="ja-JP" sz="1100">
              <a:solidFill>
                <a:schemeClr val="dk1"/>
              </a:solidFill>
              <a:effectLst/>
              <a:latin typeface="+mn-ea"/>
              <a:ea typeface="+mn-ea"/>
              <a:cs typeface="+mn-cs"/>
            </a:rPr>
            <a:t>会計の財政状況の悪化に伴い、赤字補填的な繰出金が発生する懸念がある。このため、各特別会計にあっては、独立採算の原則のもと、歳入確保、経費削減により、健全な財政運営に努めていく。</a:t>
          </a:r>
          <a:endParaRPr lang="ja-JP" altLang="ja-JP" sz="14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27940</xdr:rowOff>
    </xdr:from>
    <xdr:to>
      <xdr:col>24</xdr:col>
      <xdr:colOff>31750</xdr:colOff>
      <xdr:row>54</xdr:row>
      <xdr:rowOff>66040</xdr:rowOff>
    </xdr:to>
    <xdr:cxnSp macro="">
      <xdr:nvCxnSpPr>
        <xdr:cNvPr id="253" name="直線コネクタ 252"/>
        <xdr:cNvCxnSpPr/>
      </xdr:nvCxnSpPr>
      <xdr:spPr>
        <a:xfrm flipV="1">
          <a:off x="15671800" y="9286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54</xdr:row>
      <xdr:rowOff>66040</xdr:rowOff>
    </xdr:to>
    <xdr:cxnSp macro="">
      <xdr:nvCxnSpPr>
        <xdr:cNvPr id="256" name="直線コネクタ 255"/>
        <xdr:cNvCxnSpPr/>
      </xdr:nvCxnSpPr>
      <xdr:spPr>
        <a:xfrm>
          <a:off x="14782800" y="9309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167640</xdr:rowOff>
    </xdr:from>
    <xdr:to>
      <xdr:col>22</xdr:col>
      <xdr:colOff>615950</xdr:colOff>
      <xdr:row>55</xdr:row>
      <xdr:rowOff>97790</xdr:rowOff>
    </xdr:to>
    <xdr:sp macro="" textlink="">
      <xdr:nvSpPr>
        <xdr:cNvPr id="257" name="フローチャート : 判断 256"/>
        <xdr:cNvSpPr/>
      </xdr:nvSpPr>
      <xdr:spPr>
        <a:xfrm>
          <a:off x="15621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82567</xdr:rowOff>
    </xdr:from>
    <xdr:ext cx="736600" cy="259045"/>
    <xdr:sp macro="" textlink="">
      <xdr:nvSpPr>
        <xdr:cNvPr id="258" name="テキスト ボックス 257"/>
        <xdr:cNvSpPr txBox="1"/>
      </xdr:nvSpPr>
      <xdr:spPr>
        <a:xfrm>
          <a:off x="15290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168910</xdr:rowOff>
    </xdr:from>
    <xdr:to>
      <xdr:col>21</xdr:col>
      <xdr:colOff>361950</xdr:colOff>
      <xdr:row>54</xdr:row>
      <xdr:rowOff>50800</xdr:rowOff>
    </xdr:to>
    <xdr:cxnSp macro="">
      <xdr:nvCxnSpPr>
        <xdr:cNvPr id="259" name="直線コネクタ 258"/>
        <xdr:cNvCxnSpPr/>
      </xdr:nvCxnSpPr>
      <xdr:spPr>
        <a:xfrm>
          <a:off x="13893800" y="9255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161290</xdr:rowOff>
    </xdr:from>
    <xdr:to>
      <xdr:col>20</xdr:col>
      <xdr:colOff>158750</xdr:colOff>
      <xdr:row>53</xdr:row>
      <xdr:rowOff>168910</xdr:rowOff>
    </xdr:to>
    <xdr:cxnSp macro="">
      <xdr:nvCxnSpPr>
        <xdr:cNvPr id="262" name="直線コネクタ 261"/>
        <xdr:cNvCxnSpPr/>
      </xdr:nvCxnSpPr>
      <xdr:spPr>
        <a:xfrm>
          <a:off x="13004800" y="9248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148590</xdr:rowOff>
    </xdr:from>
    <xdr:to>
      <xdr:col>24</xdr:col>
      <xdr:colOff>82550</xdr:colOff>
      <xdr:row>54</xdr:row>
      <xdr:rowOff>78740</xdr:rowOff>
    </xdr:to>
    <xdr:sp macro="" textlink="">
      <xdr:nvSpPr>
        <xdr:cNvPr id="272" name="円/楕円 271"/>
        <xdr:cNvSpPr/>
      </xdr:nvSpPr>
      <xdr:spPr>
        <a:xfrm>
          <a:off x="164592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165117</xdr:rowOff>
    </xdr:from>
    <xdr:ext cx="762000" cy="259045"/>
    <xdr:sp macro="" textlink="">
      <xdr:nvSpPr>
        <xdr:cNvPr id="273" name="その他該当値テキスト"/>
        <xdr:cNvSpPr txBox="1"/>
      </xdr:nvSpPr>
      <xdr:spPr>
        <a:xfrm>
          <a:off x="165989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xdr:rowOff>
    </xdr:from>
    <xdr:to>
      <xdr:col>22</xdr:col>
      <xdr:colOff>615950</xdr:colOff>
      <xdr:row>54</xdr:row>
      <xdr:rowOff>116840</xdr:rowOff>
    </xdr:to>
    <xdr:sp macro="" textlink="">
      <xdr:nvSpPr>
        <xdr:cNvPr id="274" name="円/楕円 273"/>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127017</xdr:rowOff>
    </xdr:from>
    <xdr:ext cx="736600" cy="259045"/>
    <xdr:sp macro="" textlink="">
      <xdr:nvSpPr>
        <xdr:cNvPr id="275" name="テキスト ボックス 274"/>
        <xdr:cNvSpPr txBox="1"/>
      </xdr:nvSpPr>
      <xdr:spPr>
        <a:xfrm>
          <a:off x="15290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6" name="円/楕円 275"/>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7" name="テキスト ボックス 276"/>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118110</xdr:rowOff>
    </xdr:from>
    <xdr:to>
      <xdr:col>20</xdr:col>
      <xdr:colOff>209550</xdr:colOff>
      <xdr:row>54</xdr:row>
      <xdr:rowOff>48260</xdr:rowOff>
    </xdr:to>
    <xdr:sp macro="" textlink="">
      <xdr:nvSpPr>
        <xdr:cNvPr id="278" name="円/楕円 277"/>
        <xdr:cNvSpPr/>
      </xdr:nvSpPr>
      <xdr:spPr>
        <a:xfrm>
          <a:off x="13843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58437</xdr:rowOff>
    </xdr:from>
    <xdr:ext cx="762000" cy="259045"/>
    <xdr:sp macro="" textlink="">
      <xdr:nvSpPr>
        <xdr:cNvPr id="279" name="テキスト ボックス 278"/>
        <xdr:cNvSpPr txBox="1"/>
      </xdr:nvSpPr>
      <xdr:spPr>
        <a:xfrm>
          <a:off x="13512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110490</xdr:rowOff>
    </xdr:from>
    <xdr:to>
      <xdr:col>19</xdr:col>
      <xdr:colOff>6350</xdr:colOff>
      <xdr:row>54</xdr:row>
      <xdr:rowOff>40640</xdr:rowOff>
    </xdr:to>
    <xdr:sp macro="" textlink="">
      <xdr:nvSpPr>
        <xdr:cNvPr id="280" name="円/楕円 279"/>
        <xdr:cNvSpPr/>
      </xdr:nvSpPr>
      <xdr:spPr>
        <a:xfrm>
          <a:off x="12954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50817</xdr:rowOff>
    </xdr:from>
    <xdr:ext cx="762000" cy="259045"/>
    <xdr:sp macro="" textlink="">
      <xdr:nvSpPr>
        <xdr:cNvPr id="281" name="テキスト ボックス 280"/>
        <xdr:cNvSpPr txBox="1"/>
      </xdr:nvSpPr>
      <xdr:spPr>
        <a:xfrm>
          <a:off x="12623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補助費等は、類似団体の平均を</a:t>
          </a:r>
          <a:r>
            <a:rPr kumimoji="1" lang="en-US" altLang="ja-JP" sz="1100">
              <a:solidFill>
                <a:schemeClr val="dk1"/>
              </a:solidFill>
              <a:effectLst/>
              <a:latin typeface="+mn-ea"/>
              <a:ea typeface="+mn-ea"/>
              <a:cs typeface="+mn-cs"/>
            </a:rPr>
            <a:t>1.3</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上回っているが、これは直方・鞍手広域市町村圏事務組合や宮若市外二町じん芥処理施設組合など一部事務組合への負担金が類似団体と比べ大きいことが主な要因</a:t>
          </a:r>
          <a:r>
            <a:rPr kumimoji="1" lang="ja-JP" altLang="en-US" sz="1100">
              <a:solidFill>
                <a:schemeClr val="dk1"/>
              </a:solidFill>
              <a:effectLst/>
              <a:latin typeface="+mn-ea"/>
              <a:ea typeface="+mn-ea"/>
              <a:cs typeface="+mn-cs"/>
            </a:rPr>
            <a:t>であるが、平成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年度から負担割合の見直しに着手しており、段階的な</a:t>
          </a:r>
          <a:r>
            <a:rPr kumimoji="1" lang="ja-JP" altLang="ja-JP" sz="1100">
              <a:solidFill>
                <a:schemeClr val="dk1"/>
              </a:solidFill>
              <a:effectLst/>
              <a:latin typeface="+mn-ea"/>
              <a:ea typeface="+mn-ea"/>
              <a:cs typeface="+mn-cs"/>
            </a:rPr>
            <a:t>縮減</a:t>
          </a:r>
          <a:r>
            <a:rPr kumimoji="1" lang="ja-JP" altLang="en-US" sz="1100">
              <a:solidFill>
                <a:schemeClr val="dk1"/>
              </a:solidFill>
              <a:effectLst/>
              <a:latin typeface="+mn-ea"/>
              <a:ea typeface="+mn-ea"/>
              <a:cs typeface="+mn-cs"/>
            </a:rPr>
            <a:t>を図ることとしている。</a:t>
          </a:r>
          <a:endParaRPr kumimoji="1" lang="ja-JP" altLang="en-US" sz="13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131572</xdr:rowOff>
    </xdr:to>
    <xdr:cxnSp macro="">
      <xdr:nvCxnSpPr>
        <xdr:cNvPr id="311" name="直線コネクタ 310"/>
        <xdr:cNvCxnSpPr/>
      </xdr:nvCxnSpPr>
      <xdr:spPr>
        <a:xfrm flipV="1">
          <a:off x="15671800" y="62717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136144</xdr:rowOff>
    </xdr:to>
    <xdr:cxnSp macro="">
      <xdr:nvCxnSpPr>
        <xdr:cNvPr id="314" name="直線コネクタ 313"/>
        <xdr:cNvCxnSpPr/>
      </xdr:nvCxnSpPr>
      <xdr:spPr>
        <a:xfrm flipV="1">
          <a:off x="14782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113284</xdr:rowOff>
    </xdr:from>
    <xdr:to>
      <xdr:col>21</xdr:col>
      <xdr:colOff>361950</xdr:colOff>
      <xdr:row>36</xdr:row>
      <xdr:rowOff>136144</xdr:rowOff>
    </xdr:to>
    <xdr:cxnSp macro="">
      <xdr:nvCxnSpPr>
        <xdr:cNvPr id="317" name="直線コネクタ 316"/>
        <xdr:cNvCxnSpPr/>
      </xdr:nvCxnSpPr>
      <xdr:spPr>
        <a:xfrm>
          <a:off x="13893800" y="6285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113284</xdr:rowOff>
    </xdr:to>
    <xdr:cxnSp macro="">
      <xdr:nvCxnSpPr>
        <xdr:cNvPr id="320" name="直線コネクタ 319"/>
        <xdr:cNvCxnSpPr/>
      </xdr:nvCxnSpPr>
      <xdr:spPr>
        <a:xfrm>
          <a:off x="13004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30" name="円/楕円 329"/>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20845</xdr:rowOff>
    </xdr:from>
    <xdr:ext cx="762000" cy="259045"/>
    <xdr:sp macro="" textlink="">
      <xdr:nvSpPr>
        <xdr:cNvPr id="331" name="補助費等該当値テキスト"/>
        <xdr:cNvSpPr txBox="1"/>
      </xdr:nvSpPr>
      <xdr:spPr>
        <a:xfrm>
          <a:off x="165989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32" name="円/楕円 331"/>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33" name="テキスト ボックス 332"/>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34" name="円/楕円 333"/>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35" name="テキスト ボックス 33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62484</xdr:rowOff>
    </xdr:from>
    <xdr:to>
      <xdr:col>20</xdr:col>
      <xdr:colOff>209550</xdr:colOff>
      <xdr:row>36</xdr:row>
      <xdr:rowOff>164084</xdr:rowOff>
    </xdr:to>
    <xdr:sp macro="" textlink="">
      <xdr:nvSpPr>
        <xdr:cNvPr id="336" name="円/楕円 335"/>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37" name="テキスト ボックス 336"/>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8" name="円/楕円 337"/>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126001</xdr:rowOff>
    </xdr:from>
    <xdr:ext cx="762000" cy="259045"/>
    <xdr:sp macro="" textlink="">
      <xdr:nvSpPr>
        <xdr:cNvPr id="339" name="テキスト ボックス 338"/>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公債費は、臨時財政対策債や合併特例債等の償還開始による増加要因があるものの、過疎対策事業債や学校教育施設等整備事業債等の償還終了により減少しており、類似団体を</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％下回っている。今後は据置期間が終了する地方債の</a:t>
          </a:r>
          <a:r>
            <a:rPr kumimoji="1" lang="ja-JP" altLang="en-US" sz="1100">
              <a:solidFill>
                <a:schemeClr val="dk1"/>
              </a:solidFill>
              <a:effectLst/>
              <a:latin typeface="+mn-lt"/>
              <a:ea typeface="+mn-ea"/>
              <a:cs typeface="+mn-cs"/>
            </a:rPr>
            <a:t>償還額</a:t>
          </a:r>
          <a:r>
            <a:rPr kumimoji="1" lang="ja-JP" altLang="ja-JP" sz="1100">
              <a:solidFill>
                <a:schemeClr val="dk1"/>
              </a:solidFill>
              <a:effectLst/>
              <a:latin typeface="+mn-lt"/>
              <a:ea typeface="+mn-ea"/>
              <a:cs typeface="+mn-cs"/>
            </a:rPr>
            <a:t>増加に伴い公債費が増加する見込みであること、また、新庁舎建設等大型</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事業を推進していくことから、補助金や基金等を有効に活用し公債費の増加を抑制していく。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102235</xdr:rowOff>
    </xdr:from>
    <xdr:to>
      <xdr:col>7</xdr:col>
      <xdr:colOff>15875</xdr:colOff>
      <xdr:row>74</xdr:row>
      <xdr:rowOff>102235</xdr:rowOff>
    </xdr:to>
    <xdr:cxnSp macro="">
      <xdr:nvCxnSpPr>
        <xdr:cNvPr id="371" name="直線コネクタ 370"/>
        <xdr:cNvCxnSpPr/>
      </xdr:nvCxnSpPr>
      <xdr:spPr>
        <a:xfrm>
          <a:off x="3987800" y="12789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102235</xdr:rowOff>
    </xdr:from>
    <xdr:to>
      <xdr:col>5</xdr:col>
      <xdr:colOff>549275</xdr:colOff>
      <xdr:row>74</xdr:row>
      <xdr:rowOff>119380</xdr:rowOff>
    </xdr:to>
    <xdr:cxnSp macro="">
      <xdr:nvCxnSpPr>
        <xdr:cNvPr id="374" name="直線コネクタ 373"/>
        <xdr:cNvCxnSpPr/>
      </xdr:nvCxnSpPr>
      <xdr:spPr>
        <a:xfrm flipV="1">
          <a:off x="3098800" y="127895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100965</xdr:rowOff>
    </xdr:from>
    <xdr:to>
      <xdr:col>5</xdr:col>
      <xdr:colOff>600075</xdr:colOff>
      <xdr:row>75</xdr:row>
      <xdr:rowOff>31115</xdr:rowOff>
    </xdr:to>
    <xdr:sp macro="" textlink="">
      <xdr:nvSpPr>
        <xdr:cNvPr id="375" name="フローチャート : 判断 374"/>
        <xdr:cNvSpPr/>
      </xdr:nvSpPr>
      <xdr:spPr>
        <a:xfrm>
          <a:off x="3937000" y="127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15892</xdr:rowOff>
    </xdr:from>
    <xdr:ext cx="736600" cy="259045"/>
    <xdr:sp macro="" textlink="">
      <xdr:nvSpPr>
        <xdr:cNvPr id="376" name="テキスト ボックス 375"/>
        <xdr:cNvSpPr txBox="1"/>
      </xdr:nvSpPr>
      <xdr:spPr>
        <a:xfrm>
          <a:off x="3606800" y="1287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119380</xdr:rowOff>
    </xdr:from>
    <xdr:to>
      <xdr:col>4</xdr:col>
      <xdr:colOff>346075</xdr:colOff>
      <xdr:row>74</xdr:row>
      <xdr:rowOff>119380</xdr:rowOff>
    </xdr:to>
    <xdr:cxnSp macro="">
      <xdr:nvCxnSpPr>
        <xdr:cNvPr id="377" name="直線コネクタ 376"/>
        <xdr:cNvCxnSpPr/>
      </xdr:nvCxnSpPr>
      <xdr:spPr>
        <a:xfrm>
          <a:off x="2209800" y="12806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119380</xdr:rowOff>
    </xdr:from>
    <xdr:to>
      <xdr:col>3</xdr:col>
      <xdr:colOff>142875</xdr:colOff>
      <xdr:row>74</xdr:row>
      <xdr:rowOff>119380</xdr:rowOff>
    </xdr:to>
    <xdr:cxnSp macro="">
      <xdr:nvCxnSpPr>
        <xdr:cNvPr id="380" name="直線コネクタ 379"/>
        <xdr:cNvCxnSpPr/>
      </xdr:nvCxnSpPr>
      <xdr:spPr>
        <a:xfrm>
          <a:off x="1320800" y="12806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51435</xdr:rowOff>
    </xdr:from>
    <xdr:to>
      <xdr:col>7</xdr:col>
      <xdr:colOff>66675</xdr:colOff>
      <xdr:row>74</xdr:row>
      <xdr:rowOff>153035</xdr:rowOff>
    </xdr:to>
    <xdr:sp macro="" textlink="">
      <xdr:nvSpPr>
        <xdr:cNvPr id="390" name="円/楕円 389"/>
        <xdr:cNvSpPr/>
      </xdr:nvSpPr>
      <xdr:spPr>
        <a:xfrm>
          <a:off x="47752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131462</xdr:rowOff>
    </xdr:from>
    <xdr:ext cx="762000" cy="259045"/>
    <xdr:sp macro="" textlink="">
      <xdr:nvSpPr>
        <xdr:cNvPr id="391" name="公債費該当値テキスト"/>
        <xdr:cNvSpPr txBox="1"/>
      </xdr:nvSpPr>
      <xdr:spPr>
        <a:xfrm>
          <a:off x="4914900" y="126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51435</xdr:rowOff>
    </xdr:from>
    <xdr:to>
      <xdr:col>5</xdr:col>
      <xdr:colOff>600075</xdr:colOff>
      <xdr:row>74</xdr:row>
      <xdr:rowOff>153035</xdr:rowOff>
    </xdr:to>
    <xdr:sp macro="" textlink="">
      <xdr:nvSpPr>
        <xdr:cNvPr id="392" name="円/楕円 391"/>
        <xdr:cNvSpPr/>
      </xdr:nvSpPr>
      <xdr:spPr>
        <a:xfrm>
          <a:off x="3937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163212</xdr:rowOff>
    </xdr:from>
    <xdr:ext cx="736600" cy="259045"/>
    <xdr:sp macro="" textlink="">
      <xdr:nvSpPr>
        <xdr:cNvPr id="393" name="テキスト ボックス 392"/>
        <xdr:cNvSpPr txBox="1"/>
      </xdr:nvSpPr>
      <xdr:spPr>
        <a:xfrm>
          <a:off x="3606800" y="12507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68580</xdr:rowOff>
    </xdr:from>
    <xdr:to>
      <xdr:col>4</xdr:col>
      <xdr:colOff>396875</xdr:colOff>
      <xdr:row>74</xdr:row>
      <xdr:rowOff>170180</xdr:rowOff>
    </xdr:to>
    <xdr:sp macro="" textlink="">
      <xdr:nvSpPr>
        <xdr:cNvPr id="394" name="円/楕円 393"/>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8907</xdr:rowOff>
    </xdr:from>
    <xdr:ext cx="762000" cy="259045"/>
    <xdr:sp macro="" textlink="">
      <xdr:nvSpPr>
        <xdr:cNvPr id="395" name="テキスト ボックス 394"/>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68580</xdr:rowOff>
    </xdr:from>
    <xdr:to>
      <xdr:col>3</xdr:col>
      <xdr:colOff>193675</xdr:colOff>
      <xdr:row>74</xdr:row>
      <xdr:rowOff>170180</xdr:rowOff>
    </xdr:to>
    <xdr:sp macro="" textlink="">
      <xdr:nvSpPr>
        <xdr:cNvPr id="396" name="円/楕円 395"/>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8907</xdr:rowOff>
    </xdr:from>
    <xdr:ext cx="762000" cy="259045"/>
    <xdr:sp macro="" textlink="">
      <xdr:nvSpPr>
        <xdr:cNvPr id="397" name="テキスト ボックス 396"/>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68580</xdr:rowOff>
    </xdr:from>
    <xdr:to>
      <xdr:col>1</xdr:col>
      <xdr:colOff>676275</xdr:colOff>
      <xdr:row>74</xdr:row>
      <xdr:rowOff>170180</xdr:rowOff>
    </xdr:to>
    <xdr:sp macro="" textlink="">
      <xdr:nvSpPr>
        <xdr:cNvPr id="398" name="円/楕円 397"/>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8907</xdr:rowOff>
    </xdr:from>
    <xdr:ext cx="762000" cy="259045"/>
    <xdr:sp macro="" textlink="">
      <xdr:nvSpPr>
        <xdr:cNvPr id="399" name="テキスト ボックス 398"/>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公債費以外は、類似団体と</a:t>
          </a:r>
          <a:r>
            <a:rPr kumimoji="1" lang="ja-JP" altLang="ja-JP" sz="1100">
              <a:solidFill>
                <a:schemeClr val="dk1"/>
              </a:solidFill>
              <a:effectLst/>
              <a:latin typeface="+mn-ea"/>
              <a:ea typeface="+mn-ea"/>
              <a:cs typeface="+mn-cs"/>
            </a:rPr>
            <a:t>比べ</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％上回っている。これは、扶助費において、生活保護費が高い水準にあること、また、物件費</a:t>
          </a:r>
          <a:r>
            <a:rPr kumimoji="1" lang="ja-JP" altLang="ja-JP" sz="1100">
              <a:solidFill>
                <a:schemeClr val="dk1"/>
              </a:solidFill>
              <a:effectLst/>
              <a:latin typeface="+mn-lt"/>
              <a:ea typeface="+mn-ea"/>
              <a:cs typeface="+mn-cs"/>
            </a:rPr>
            <a:t>では、民間委託の推進や職員数の減少に伴い、委託料や賃金が増加していることが主な要因である。今後とも、行財政改革を推進し、自主財源の確保や民間委託の更なる推進による経費削減を図り、より健全な財政基盤の確立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96520</xdr:rowOff>
    </xdr:to>
    <xdr:cxnSp macro="">
      <xdr:nvCxnSpPr>
        <xdr:cNvPr id="432" name="直線コネクタ 431"/>
        <xdr:cNvCxnSpPr/>
      </xdr:nvCxnSpPr>
      <xdr:spPr>
        <a:xfrm flipV="1">
          <a:off x="15671800" y="13385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88900</xdr:rowOff>
    </xdr:from>
    <xdr:to>
      <xdr:col>22</xdr:col>
      <xdr:colOff>565150</xdr:colOff>
      <xdr:row>78</xdr:row>
      <xdr:rowOff>96520</xdr:rowOff>
    </xdr:to>
    <xdr:cxnSp macro="">
      <xdr:nvCxnSpPr>
        <xdr:cNvPr id="435" name="直線コネクタ 434"/>
        <xdr:cNvCxnSpPr/>
      </xdr:nvCxnSpPr>
      <xdr:spPr>
        <a:xfrm>
          <a:off x="14782800" y="1346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57150</xdr:rowOff>
    </xdr:from>
    <xdr:to>
      <xdr:col>22</xdr:col>
      <xdr:colOff>615950</xdr:colOff>
      <xdr:row>77</xdr:row>
      <xdr:rowOff>158750</xdr:rowOff>
    </xdr:to>
    <xdr:sp macro="" textlink="">
      <xdr:nvSpPr>
        <xdr:cNvPr id="436" name="フローチャート : 判断 435"/>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168927</xdr:rowOff>
    </xdr:from>
    <xdr:ext cx="736600" cy="259045"/>
    <xdr:sp macro="" textlink="">
      <xdr:nvSpPr>
        <xdr:cNvPr id="437" name="テキスト ボックス 436"/>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153670</xdr:rowOff>
    </xdr:from>
    <xdr:to>
      <xdr:col>21</xdr:col>
      <xdr:colOff>361950</xdr:colOff>
      <xdr:row>78</xdr:row>
      <xdr:rowOff>88900</xdr:rowOff>
    </xdr:to>
    <xdr:cxnSp macro="">
      <xdr:nvCxnSpPr>
        <xdr:cNvPr id="438" name="直線コネクタ 437"/>
        <xdr:cNvCxnSpPr/>
      </xdr:nvCxnSpPr>
      <xdr:spPr>
        <a:xfrm>
          <a:off x="13893800" y="13355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31750</xdr:rowOff>
    </xdr:from>
    <xdr:to>
      <xdr:col>20</xdr:col>
      <xdr:colOff>158750</xdr:colOff>
      <xdr:row>77</xdr:row>
      <xdr:rowOff>153670</xdr:rowOff>
    </xdr:to>
    <xdr:cxnSp macro="">
      <xdr:nvCxnSpPr>
        <xdr:cNvPr id="441" name="直線コネクタ 440"/>
        <xdr:cNvCxnSpPr/>
      </xdr:nvCxnSpPr>
      <xdr:spPr>
        <a:xfrm>
          <a:off x="13004800" y="132334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51" name="円/楕円 450"/>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52"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45720</xdr:rowOff>
    </xdr:from>
    <xdr:to>
      <xdr:col>22</xdr:col>
      <xdr:colOff>615950</xdr:colOff>
      <xdr:row>78</xdr:row>
      <xdr:rowOff>147320</xdr:rowOff>
    </xdr:to>
    <xdr:sp macro="" textlink="">
      <xdr:nvSpPr>
        <xdr:cNvPr id="453" name="円/楕円 452"/>
        <xdr:cNvSpPr/>
      </xdr:nvSpPr>
      <xdr:spPr>
        <a:xfrm>
          <a:off x="15621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132097</xdr:rowOff>
    </xdr:from>
    <xdr:ext cx="736600" cy="259045"/>
    <xdr:sp macro="" textlink="">
      <xdr:nvSpPr>
        <xdr:cNvPr id="454" name="テキスト ボックス 453"/>
        <xdr:cNvSpPr txBox="1"/>
      </xdr:nvSpPr>
      <xdr:spPr>
        <a:xfrm>
          <a:off x="15290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38100</xdr:rowOff>
    </xdr:from>
    <xdr:to>
      <xdr:col>21</xdr:col>
      <xdr:colOff>412750</xdr:colOff>
      <xdr:row>78</xdr:row>
      <xdr:rowOff>139700</xdr:rowOff>
    </xdr:to>
    <xdr:sp macro="" textlink="">
      <xdr:nvSpPr>
        <xdr:cNvPr id="455" name="円/楕円 454"/>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124477</xdr:rowOff>
    </xdr:from>
    <xdr:ext cx="762000" cy="259045"/>
    <xdr:sp macro="" textlink="">
      <xdr:nvSpPr>
        <xdr:cNvPr id="456" name="テキスト ボックス 455"/>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102870</xdr:rowOff>
    </xdr:from>
    <xdr:to>
      <xdr:col>20</xdr:col>
      <xdr:colOff>209550</xdr:colOff>
      <xdr:row>78</xdr:row>
      <xdr:rowOff>33020</xdr:rowOff>
    </xdr:to>
    <xdr:sp macro="" textlink="">
      <xdr:nvSpPr>
        <xdr:cNvPr id="457" name="円/楕円 456"/>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58" name="テキスト ボックス 457"/>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59" name="円/楕円 458"/>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92727</xdr:rowOff>
    </xdr:from>
    <xdr:ext cx="762000" cy="259045"/>
    <xdr:sp macro="" textlink="">
      <xdr:nvSpPr>
        <xdr:cNvPr id="460" name="テキスト ボックス 459"/>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福岡県宮若市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84036</xdr:rowOff>
    </xdr:from>
    <xdr:to>
      <xdr:col>4</xdr:col>
      <xdr:colOff>1117600</xdr:colOff>
      <xdr:row>17</xdr:row>
      <xdr:rowOff>121221</xdr:rowOff>
    </xdr:to>
    <xdr:cxnSp macro="">
      <xdr:nvCxnSpPr>
        <xdr:cNvPr id="50" name="直線コネクタ 49"/>
        <xdr:cNvCxnSpPr/>
      </xdr:nvCxnSpPr>
      <xdr:spPr bwMode="auto">
        <a:xfrm>
          <a:off x="5003800" y="3046311"/>
          <a:ext cx="647700" cy="3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84036</xdr:rowOff>
    </xdr:from>
    <xdr:to>
      <xdr:col>4</xdr:col>
      <xdr:colOff>469900</xdr:colOff>
      <xdr:row>17</xdr:row>
      <xdr:rowOff>116929</xdr:rowOff>
    </xdr:to>
    <xdr:cxnSp macro="">
      <xdr:nvCxnSpPr>
        <xdr:cNvPr id="53" name="直線コネクタ 52"/>
        <xdr:cNvCxnSpPr/>
      </xdr:nvCxnSpPr>
      <xdr:spPr bwMode="auto">
        <a:xfrm flipV="1">
          <a:off x="4305300" y="3046311"/>
          <a:ext cx="698500" cy="32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44082</xdr:rowOff>
    </xdr:from>
    <xdr:to>
      <xdr:col>4</xdr:col>
      <xdr:colOff>520700</xdr:colOff>
      <xdr:row>18</xdr:row>
      <xdr:rowOff>145682</xdr:rowOff>
    </xdr:to>
    <xdr:sp macro="" textlink="">
      <xdr:nvSpPr>
        <xdr:cNvPr id="54" name="フローチャート : 判断 53"/>
        <xdr:cNvSpPr/>
      </xdr:nvSpPr>
      <xdr:spPr bwMode="auto">
        <a:xfrm>
          <a:off x="4953000" y="3177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130459</xdr:rowOff>
    </xdr:from>
    <xdr:ext cx="736600" cy="259045"/>
    <xdr:sp macro="" textlink="">
      <xdr:nvSpPr>
        <xdr:cNvPr id="55" name="テキスト ボックス 54"/>
        <xdr:cNvSpPr txBox="1"/>
      </xdr:nvSpPr>
      <xdr:spPr>
        <a:xfrm>
          <a:off x="4622800" y="3264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116929</xdr:rowOff>
    </xdr:from>
    <xdr:to>
      <xdr:col>3</xdr:col>
      <xdr:colOff>904875</xdr:colOff>
      <xdr:row>18</xdr:row>
      <xdr:rowOff>2057</xdr:rowOff>
    </xdr:to>
    <xdr:cxnSp macro="">
      <xdr:nvCxnSpPr>
        <xdr:cNvPr id="56" name="直線コネクタ 55"/>
        <xdr:cNvCxnSpPr/>
      </xdr:nvCxnSpPr>
      <xdr:spPr bwMode="auto">
        <a:xfrm flipV="1">
          <a:off x="3606800" y="3079204"/>
          <a:ext cx="698500" cy="56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114211</xdr:rowOff>
    </xdr:from>
    <xdr:to>
      <xdr:col>3</xdr:col>
      <xdr:colOff>206375</xdr:colOff>
      <xdr:row>18</xdr:row>
      <xdr:rowOff>2057</xdr:rowOff>
    </xdr:to>
    <xdr:cxnSp macro="">
      <xdr:nvCxnSpPr>
        <xdr:cNvPr id="59" name="直線コネクタ 58"/>
        <xdr:cNvCxnSpPr/>
      </xdr:nvCxnSpPr>
      <xdr:spPr bwMode="auto">
        <a:xfrm>
          <a:off x="2908300" y="3076486"/>
          <a:ext cx="698500" cy="59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70421</xdr:rowOff>
    </xdr:from>
    <xdr:to>
      <xdr:col>5</xdr:col>
      <xdr:colOff>34925</xdr:colOff>
      <xdr:row>18</xdr:row>
      <xdr:rowOff>571</xdr:rowOff>
    </xdr:to>
    <xdr:sp macro="" textlink="">
      <xdr:nvSpPr>
        <xdr:cNvPr id="69" name="円/楕円 68"/>
        <xdr:cNvSpPr/>
      </xdr:nvSpPr>
      <xdr:spPr bwMode="auto">
        <a:xfrm>
          <a:off x="5600700" y="3032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42498</xdr:rowOff>
    </xdr:from>
    <xdr:ext cx="762000" cy="259045"/>
    <xdr:sp macro="" textlink="">
      <xdr:nvSpPr>
        <xdr:cNvPr id="70" name="人口1人当たり決算額の推移該当値テキスト130"/>
        <xdr:cNvSpPr txBox="1"/>
      </xdr:nvSpPr>
      <xdr:spPr>
        <a:xfrm>
          <a:off x="5740400" y="300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97,205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33236</xdr:rowOff>
    </xdr:from>
    <xdr:to>
      <xdr:col>4</xdr:col>
      <xdr:colOff>520700</xdr:colOff>
      <xdr:row>17</xdr:row>
      <xdr:rowOff>134836</xdr:rowOff>
    </xdr:to>
    <xdr:sp macro="" textlink="">
      <xdr:nvSpPr>
        <xdr:cNvPr id="71" name="円/楕円 70"/>
        <xdr:cNvSpPr/>
      </xdr:nvSpPr>
      <xdr:spPr bwMode="auto">
        <a:xfrm>
          <a:off x="4953000" y="299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145013</xdr:rowOff>
    </xdr:from>
    <xdr:ext cx="736600" cy="259045"/>
    <xdr:sp macro="" textlink="">
      <xdr:nvSpPr>
        <xdr:cNvPr id="72" name="テキスト ボックス 71"/>
        <xdr:cNvSpPr txBox="1"/>
      </xdr:nvSpPr>
      <xdr:spPr>
        <a:xfrm>
          <a:off x="4622800" y="2764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100,133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66129</xdr:rowOff>
    </xdr:from>
    <xdr:to>
      <xdr:col>3</xdr:col>
      <xdr:colOff>955675</xdr:colOff>
      <xdr:row>17</xdr:row>
      <xdr:rowOff>167729</xdr:rowOff>
    </xdr:to>
    <xdr:sp macro="" textlink="">
      <xdr:nvSpPr>
        <xdr:cNvPr id="73" name="円/楕円 72"/>
        <xdr:cNvSpPr/>
      </xdr:nvSpPr>
      <xdr:spPr bwMode="auto">
        <a:xfrm>
          <a:off x="4254500" y="3028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152506</xdr:rowOff>
    </xdr:from>
    <xdr:ext cx="762000" cy="259045"/>
    <xdr:sp macro="" textlink="">
      <xdr:nvSpPr>
        <xdr:cNvPr id="74" name="テキスト ボックス 73"/>
        <xdr:cNvSpPr txBox="1"/>
      </xdr:nvSpPr>
      <xdr:spPr>
        <a:xfrm>
          <a:off x="3924300" y="31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97,543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122707</xdr:rowOff>
    </xdr:from>
    <xdr:to>
      <xdr:col>3</xdr:col>
      <xdr:colOff>257175</xdr:colOff>
      <xdr:row>18</xdr:row>
      <xdr:rowOff>52857</xdr:rowOff>
    </xdr:to>
    <xdr:sp macro="" textlink="">
      <xdr:nvSpPr>
        <xdr:cNvPr id="75" name="円/楕円 74"/>
        <xdr:cNvSpPr/>
      </xdr:nvSpPr>
      <xdr:spPr bwMode="auto">
        <a:xfrm>
          <a:off x="3556000" y="3084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37634</xdr:rowOff>
    </xdr:from>
    <xdr:ext cx="762000" cy="259045"/>
    <xdr:sp macro="" textlink="">
      <xdr:nvSpPr>
        <xdr:cNvPr id="76" name="テキスト ボックス 75"/>
        <xdr:cNvSpPr txBox="1"/>
      </xdr:nvSpPr>
      <xdr:spPr>
        <a:xfrm>
          <a:off x="3225800" y="317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93,088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63411</xdr:rowOff>
    </xdr:from>
    <xdr:to>
      <xdr:col>2</xdr:col>
      <xdr:colOff>692150</xdr:colOff>
      <xdr:row>17</xdr:row>
      <xdr:rowOff>165011</xdr:rowOff>
    </xdr:to>
    <xdr:sp macro="" textlink="">
      <xdr:nvSpPr>
        <xdr:cNvPr id="77" name="円/楕円 76"/>
        <xdr:cNvSpPr/>
      </xdr:nvSpPr>
      <xdr:spPr bwMode="auto">
        <a:xfrm>
          <a:off x="2857500" y="3025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3738</xdr:rowOff>
    </xdr:from>
    <xdr:ext cx="762000" cy="259045"/>
    <xdr:sp macro="" textlink="">
      <xdr:nvSpPr>
        <xdr:cNvPr id="78" name="テキスト ボックス 77"/>
        <xdr:cNvSpPr txBox="1"/>
      </xdr:nvSpPr>
      <xdr:spPr>
        <a:xfrm>
          <a:off x="2527300" y="27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49135</xdr:rowOff>
    </xdr:from>
    <xdr:ext cx="762000" cy="259045"/>
    <xdr:sp macro="" textlink="">
      <xdr:nvSpPr>
        <xdr:cNvPr id="108" name="人口1人当たり決算額の推移最小値テキスト445"/>
        <xdr:cNvSpPr txBox="1"/>
      </xdr:nvSpPr>
      <xdr:spPr>
        <a:xfrm>
          <a:off x="5740400" y="751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37202</xdr:rowOff>
    </xdr:from>
    <xdr:to>
      <xdr:col>4</xdr:col>
      <xdr:colOff>1117600</xdr:colOff>
      <xdr:row>38</xdr:row>
      <xdr:rowOff>38959</xdr:rowOff>
    </xdr:to>
    <xdr:cxnSp macro="">
      <xdr:nvCxnSpPr>
        <xdr:cNvPr id="112" name="直線コネクタ 111"/>
        <xdr:cNvCxnSpPr/>
      </xdr:nvCxnSpPr>
      <xdr:spPr bwMode="auto">
        <a:xfrm>
          <a:off x="5003800" y="7504802"/>
          <a:ext cx="647700" cy="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33144</xdr:rowOff>
    </xdr:from>
    <xdr:to>
      <xdr:col>4</xdr:col>
      <xdr:colOff>469900</xdr:colOff>
      <xdr:row>38</xdr:row>
      <xdr:rowOff>37202</xdr:rowOff>
    </xdr:to>
    <xdr:cxnSp macro="">
      <xdr:nvCxnSpPr>
        <xdr:cNvPr id="115" name="直線コネクタ 114"/>
        <xdr:cNvCxnSpPr/>
      </xdr:nvCxnSpPr>
      <xdr:spPr bwMode="auto">
        <a:xfrm>
          <a:off x="4305300" y="7500744"/>
          <a:ext cx="698500" cy="4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294749</xdr:rowOff>
    </xdr:from>
    <xdr:to>
      <xdr:col>4</xdr:col>
      <xdr:colOff>520700</xdr:colOff>
      <xdr:row>38</xdr:row>
      <xdr:rowOff>53449</xdr:rowOff>
    </xdr:to>
    <xdr:sp macro="" textlink="">
      <xdr:nvSpPr>
        <xdr:cNvPr id="116" name="フローチャート : 判断 115"/>
        <xdr:cNvSpPr/>
      </xdr:nvSpPr>
      <xdr:spPr bwMode="auto">
        <a:xfrm>
          <a:off x="4953000" y="74194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63626</xdr:rowOff>
    </xdr:from>
    <xdr:ext cx="736600" cy="259045"/>
    <xdr:sp macro="" textlink="">
      <xdr:nvSpPr>
        <xdr:cNvPr id="117" name="テキスト ボックス 116"/>
        <xdr:cNvSpPr txBox="1"/>
      </xdr:nvSpPr>
      <xdr:spPr>
        <a:xfrm>
          <a:off x="4622800" y="7188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28275</xdr:rowOff>
    </xdr:from>
    <xdr:to>
      <xdr:col>3</xdr:col>
      <xdr:colOff>904875</xdr:colOff>
      <xdr:row>38</xdr:row>
      <xdr:rowOff>33144</xdr:rowOff>
    </xdr:to>
    <xdr:cxnSp macro="">
      <xdr:nvCxnSpPr>
        <xdr:cNvPr id="118" name="直線コネクタ 117"/>
        <xdr:cNvCxnSpPr/>
      </xdr:nvCxnSpPr>
      <xdr:spPr bwMode="auto">
        <a:xfrm>
          <a:off x="3606800" y="7495875"/>
          <a:ext cx="698500" cy="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16659</xdr:rowOff>
    </xdr:from>
    <xdr:to>
      <xdr:col>3</xdr:col>
      <xdr:colOff>206375</xdr:colOff>
      <xdr:row>38</xdr:row>
      <xdr:rowOff>28275</xdr:rowOff>
    </xdr:to>
    <xdr:cxnSp macro="">
      <xdr:nvCxnSpPr>
        <xdr:cNvPr id="121" name="直線コネクタ 120"/>
        <xdr:cNvCxnSpPr/>
      </xdr:nvCxnSpPr>
      <xdr:spPr bwMode="auto">
        <a:xfrm>
          <a:off x="2908300" y="7484259"/>
          <a:ext cx="698500" cy="11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331059</xdr:rowOff>
    </xdr:from>
    <xdr:to>
      <xdr:col>5</xdr:col>
      <xdr:colOff>34925</xdr:colOff>
      <xdr:row>38</xdr:row>
      <xdr:rowOff>89759</xdr:rowOff>
    </xdr:to>
    <xdr:sp macro="" textlink="">
      <xdr:nvSpPr>
        <xdr:cNvPr id="131" name="円/楕円 130"/>
        <xdr:cNvSpPr/>
      </xdr:nvSpPr>
      <xdr:spPr bwMode="auto">
        <a:xfrm>
          <a:off x="5600700" y="7455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239636</xdr:rowOff>
    </xdr:from>
    <xdr:ext cx="762000" cy="259045"/>
    <xdr:sp macro="" textlink="">
      <xdr:nvSpPr>
        <xdr:cNvPr id="132" name="人口1人当たり決算額の推移該当値テキスト445"/>
        <xdr:cNvSpPr txBox="1"/>
      </xdr:nvSpPr>
      <xdr:spPr>
        <a:xfrm>
          <a:off x="5740400" y="736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13,108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329302</xdr:rowOff>
    </xdr:from>
    <xdr:to>
      <xdr:col>4</xdr:col>
      <xdr:colOff>520700</xdr:colOff>
      <xdr:row>38</xdr:row>
      <xdr:rowOff>88002</xdr:rowOff>
    </xdr:to>
    <xdr:sp macro="" textlink="">
      <xdr:nvSpPr>
        <xdr:cNvPr id="133" name="円/楕円 132"/>
        <xdr:cNvSpPr/>
      </xdr:nvSpPr>
      <xdr:spPr bwMode="auto">
        <a:xfrm>
          <a:off x="4953000" y="7454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72779</xdr:rowOff>
    </xdr:from>
    <xdr:ext cx="736600" cy="259045"/>
    <xdr:sp macro="" textlink="">
      <xdr:nvSpPr>
        <xdr:cNvPr id="134" name="テキスト ボックス 133"/>
        <xdr:cNvSpPr txBox="1"/>
      </xdr:nvSpPr>
      <xdr:spPr>
        <a:xfrm>
          <a:off x="4622800" y="7540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325244</xdr:rowOff>
    </xdr:from>
    <xdr:to>
      <xdr:col>3</xdr:col>
      <xdr:colOff>955675</xdr:colOff>
      <xdr:row>38</xdr:row>
      <xdr:rowOff>83944</xdr:rowOff>
    </xdr:to>
    <xdr:sp macro="" textlink="">
      <xdr:nvSpPr>
        <xdr:cNvPr id="135" name="円/楕円 134"/>
        <xdr:cNvSpPr/>
      </xdr:nvSpPr>
      <xdr:spPr bwMode="auto">
        <a:xfrm>
          <a:off x="4254500" y="7449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68721</xdr:rowOff>
    </xdr:from>
    <xdr:ext cx="762000" cy="259045"/>
    <xdr:sp macro="" textlink="">
      <xdr:nvSpPr>
        <xdr:cNvPr id="136" name="テキスト ボックス 135"/>
        <xdr:cNvSpPr txBox="1"/>
      </xdr:nvSpPr>
      <xdr:spPr>
        <a:xfrm>
          <a:off x="3924300" y="75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320375</xdr:rowOff>
    </xdr:from>
    <xdr:to>
      <xdr:col>3</xdr:col>
      <xdr:colOff>257175</xdr:colOff>
      <xdr:row>38</xdr:row>
      <xdr:rowOff>79075</xdr:rowOff>
    </xdr:to>
    <xdr:sp macro="" textlink="">
      <xdr:nvSpPr>
        <xdr:cNvPr id="137" name="円/楕円 136"/>
        <xdr:cNvSpPr/>
      </xdr:nvSpPr>
      <xdr:spPr bwMode="auto">
        <a:xfrm>
          <a:off x="3556000" y="7445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63852</xdr:rowOff>
    </xdr:from>
    <xdr:ext cx="762000" cy="259045"/>
    <xdr:sp macro="" textlink="">
      <xdr:nvSpPr>
        <xdr:cNvPr id="138" name="テキスト ボックス 137"/>
        <xdr:cNvSpPr txBox="1"/>
      </xdr:nvSpPr>
      <xdr:spPr>
        <a:xfrm>
          <a:off x="3225800" y="753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308759</xdr:rowOff>
    </xdr:from>
    <xdr:to>
      <xdr:col>2</xdr:col>
      <xdr:colOff>692150</xdr:colOff>
      <xdr:row>38</xdr:row>
      <xdr:rowOff>67459</xdr:rowOff>
    </xdr:to>
    <xdr:sp macro="" textlink="">
      <xdr:nvSpPr>
        <xdr:cNvPr id="139" name="円/楕円 138"/>
        <xdr:cNvSpPr/>
      </xdr:nvSpPr>
      <xdr:spPr bwMode="auto">
        <a:xfrm>
          <a:off x="2857500" y="7433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52236</xdr:rowOff>
    </xdr:from>
    <xdr:ext cx="762000" cy="259045"/>
    <xdr:sp macro="" textlink="">
      <xdr:nvSpPr>
        <xdr:cNvPr id="140" name="テキスト ボックス 139"/>
        <xdr:cNvSpPr txBox="1"/>
      </xdr:nvSpPr>
      <xdr:spPr>
        <a:xfrm>
          <a:off x="2527300" y="751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福岡県宮若市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28,535
28,291
139.99
16,873,362
15,967,921
848,816
9,079,114
18,381,981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163004</xdr:rowOff>
    </xdr:from>
    <xdr:to>
      <xdr:col>6</xdr:col>
      <xdr:colOff>511175</xdr:colOff>
      <xdr:row>36</xdr:row>
      <xdr:rowOff>17348</xdr:rowOff>
    </xdr:to>
    <xdr:cxnSp macro="">
      <xdr:nvCxnSpPr>
        <xdr:cNvPr id="61" name="直線コネクタ 60"/>
        <xdr:cNvCxnSpPr/>
      </xdr:nvCxnSpPr>
      <xdr:spPr>
        <a:xfrm flipV="1">
          <a:off x="3797300" y="6163754"/>
          <a:ext cx="8382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17132</xdr:rowOff>
    </xdr:from>
    <xdr:to>
      <xdr:col>5</xdr:col>
      <xdr:colOff>358775</xdr:colOff>
      <xdr:row>36</xdr:row>
      <xdr:rowOff>17348</xdr:rowOff>
    </xdr:to>
    <xdr:cxnSp macro="">
      <xdr:nvCxnSpPr>
        <xdr:cNvPr id="64" name="直線コネクタ 63"/>
        <xdr:cNvCxnSpPr/>
      </xdr:nvCxnSpPr>
      <xdr:spPr>
        <a:xfrm>
          <a:off x="2908300" y="6189332"/>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147117</xdr:rowOff>
    </xdr:from>
    <xdr:to>
      <xdr:col>5</xdr:col>
      <xdr:colOff>409575</xdr:colOff>
      <xdr:row>36</xdr:row>
      <xdr:rowOff>77267</xdr:rowOff>
    </xdr:to>
    <xdr:sp macro="" textlink="">
      <xdr:nvSpPr>
        <xdr:cNvPr id="65" name="フローチャート : 判断 64"/>
        <xdr:cNvSpPr/>
      </xdr:nvSpPr>
      <xdr:spPr>
        <a:xfrm>
          <a:off x="3746500" y="614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68394</xdr:rowOff>
    </xdr:from>
    <xdr:ext cx="534377" cy="259045"/>
    <xdr:sp macro="" textlink="">
      <xdr:nvSpPr>
        <xdr:cNvPr id="66" name="テキスト ボックス 65"/>
        <xdr:cNvSpPr txBox="1"/>
      </xdr:nvSpPr>
      <xdr:spPr>
        <a:xfrm>
          <a:off x="3530111" y="62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17132</xdr:rowOff>
    </xdr:from>
    <xdr:to>
      <xdr:col>4</xdr:col>
      <xdr:colOff>155575</xdr:colOff>
      <xdr:row>36</xdr:row>
      <xdr:rowOff>47892</xdr:rowOff>
    </xdr:to>
    <xdr:cxnSp macro="">
      <xdr:nvCxnSpPr>
        <xdr:cNvPr id="67" name="直線コネクタ 66"/>
        <xdr:cNvCxnSpPr/>
      </xdr:nvCxnSpPr>
      <xdr:spPr>
        <a:xfrm flipV="1">
          <a:off x="2019300" y="6189332"/>
          <a:ext cx="889000" cy="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25807</xdr:rowOff>
    </xdr:from>
    <xdr:to>
      <xdr:col>2</xdr:col>
      <xdr:colOff>638175</xdr:colOff>
      <xdr:row>36</xdr:row>
      <xdr:rowOff>47892</xdr:rowOff>
    </xdr:to>
    <xdr:cxnSp macro="">
      <xdr:nvCxnSpPr>
        <xdr:cNvPr id="70" name="直線コネクタ 69"/>
        <xdr:cNvCxnSpPr/>
      </xdr:nvCxnSpPr>
      <xdr:spPr>
        <a:xfrm>
          <a:off x="1130300" y="6198007"/>
          <a:ext cx="889000" cy="2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112204</xdr:rowOff>
    </xdr:from>
    <xdr:to>
      <xdr:col>6</xdr:col>
      <xdr:colOff>561975</xdr:colOff>
      <xdr:row>36</xdr:row>
      <xdr:rowOff>42354</xdr:rowOff>
    </xdr:to>
    <xdr:sp macro="" textlink="">
      <xdr:nvSpPr>
        <xdr:cNvPr id="80" name="円/楕円 79"/>
        <xdr:cNvSpPr/>
      </xdr:nvSpPr>
      <xdr:spPr>
        <a:xfrm>
          <a:off x="4584700" y="61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90631</xdr:rowOff>
    </xdr:from>
    <xdr:ext cx="534377" cy="259045"/>
    <xdr:sp macro="" textlink="">
      <xdr:nvSpPr>
        <xdr:cNvPr id="81" name="人件費該当値テキスト"/>
        <xdr:cNvSpPr txBox="1"/>
      </xdr:nvSpPr>
      <xdr:spPr>
        <a:xfrm>
          <a:off x="4686300" y="60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74,665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137998</xdr:rowOff>
    </xdr:from>
    <xdr:to>
      <xdr:col>5</xdr:col>
      <xdr:colOff>409575</xdr:colOff>
      <xdr:row>36</xdr:row>
      <xdr:rowOff>68148</xdr:rowOff>
    </xdr:to>
    <xdr:sp macro="" textlink="">
      <xdr:nvSpPr>
        <xdr:cNvPr id="82" name="円/楕円 81"/>
        <xdr:cNvSpPr/>
      </xdr:nvSpPr>
      <xdr:spPr>
        <a:xfrm>
          <a:off x="3746500" y="61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84675</xdr:rowOff>
    </xdr:from>
    <xdr:ext cx="534377" cy="259045"/>
    <xdr:sp macro="" textlink="">
      <xdr:nvSpPr>
        <xdr:cNvPr id="83" name="テキスト ボックス 82"/>
        <xdr:cNvSpPr txBox="1"/>
      </xdr:nvSpPr>
      <xdr:spPr>
        <a:xfrm>
          <a:off x="3530111" y="591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72,634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137782</xdr:rowOff>
    </xdr:from>
    <xdr:to>
      <xdr:col>4</xdr:col>
      <xdr:colOff>206375</xdr:colOff>
      <xdr:row>36</xdr:row>
      <xdr:rowOff>67932</xdr:rowOff>
    </xdr:to>
    <xdr:sp macro="" textlink="">
      <xdr:nvSpPr>
        <xdr:cNvPr id="84" name="円/楕円 83"/>
        <xdr:cNvSpPr/>
      </xdr:nvSpPr>
      <xdr:spPr>
        <a:xfrm>
          <a:off x="2857500" y="61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59059</xdr:rowOff>
    </xdr:from>
    <xdr:ext cx="534377" cy="259045"/>
    <xdr:sp macro="" textlink="">
      <xdr:nvSpPr>
        <xdr:cNvPr id="85" name="テキスト ボックス 84"/>
        <xdr:cNvSpPr txBox="1"/>
      </xdr:nvSpPr>
      <xdr:spPr>
        <a:xfrm>
          <a:off x="2641111" y="623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72,651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168542</xdr:rowOff>
    </xdr:from>
    <xdr:to>
      <xdr:col>3</xdr:col>
      <xdr:colOff>3175</xdr:colOff>
      <xdr:row>36</xdr:row>
      <xdr:rowOff>98692</xdr:rowOff>
    </xdr:to>
    <xdr:sp macro="" textlink="">
      <xdr:nvSpPr>
        <xdr:cNvPr id="86" name="円/楕円 85"/>
        <xdr:cNvSpPr/>
      </xdr:nvSpPr>
      <xdr:spPr>
        <a:xfrm>
          <a:off x="1968500" y="616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89819</xdr:rowOff>
    </xdr:from>
    <xdr:ext cx="534377" cy="259045"/>
    <xdr:sp macro="" textlink="">
      <xdr:nvSpPr>
        <xdr:cNvPr id="87" name="テキスト ボックス 86"/>
        <xdr:cNvSpPr txBox="1"/>
      </xdr:nvSpPr>
      <xdr:spPr>
        <a:xfrm>
          <a:off x="1752111" y="626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70,229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146457</xdr:rowOff>
    </xdr:from>
    <xdr:to>
      <xdr:col>1</xdr:col>
      <xdr:colOff>485775</xdr:colOff>
      <xdr:row>36</xdr:row>
      <xdr:rowOff>76607</xdr:rowOff>
    </xdr:to>
    <xdr:sp macro="" textlink="">
      <xdr:nvSpPr>
        <xdr:cNvPr id="88" name="円/楕円 87"/>
        <xdr:cNvSpPr/>
      </xdr:nvSpPr>
      <xdr:spPr>
        <a:xfrm>
          <a:off x="1079500" y="61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67734</xdr:rowOff>
    </xdr:from>
    <xdr:ext cx="534377" cy="259045"/>
    <xdr:sp macro="" textlink="">
      <xdr:nvSpPr>
        <xdr:cNvPr id="89" name="テキスト ボックス 88"/>
        <xdr:cNvSpPr txBox="1"/>
      </xdr:nvSpPr>
      <xdr:spPr>
        <a:xfrm>
          <a:off x="863111" y="62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4572</xdr:rowOff>
    </xdr:from>
    <xdr:to>
      <xdr:col>6</xdr:col>
      <xdr:colOff>511175</xdr:colOff>
      <xdr:row>56</xdr:row>
      <xdr:rowOff>18059</xdr:rowOff>
    </xdr:to>
    <xdr:cxnSp macro="">
      <xdr:nvCxnSpPr>
        <xdr:cNvPr id="119" name="直線コネクタ 118"/>
        <xdr:cNvCxnSpPr/>
      </xdr:nvCxnSpPr>
      <xdr:spPr>
        <a:xfrm flipV="1">
          <a:off x="3797300" y="9605772"/>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18059</xdr:rowOff>
    </xdr:from>
    <xdr:to>
      <xdr:col>5</xdr:col>
      <xdr:colOff>358775</xdr:colOff>
      <xdr:row>56</xdr:row>
      <xdr:rowOff>55449</xdr:rowOff>
    </xdr:to>
    <xdr:cxnSp macro="">
      <xdr:nvCxnSpPr>
        <xdr:cNvPr id="122" name="直線コネクタ 121"/>
        <xdr:cNvCxnSpPr/>
      </xdr:nvCxnSpPr>
      <xdr:spPr>
        <a:xfrm flipV="1">
          <a:off x="2908300" y="9619259"/>
          <a:ext cx="889000" cy="3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169342</xdr:rowOff>
    </xdr:from>
    <xdr:to>
      <xdr:col>5</xdr:col>
      <xdr:colOff>409575</xdr:colOff>
      <xdr:row>56</xdr:row>
      <xdr:rowOff>99492</xdr:rowOff>
    </xdr:to>
    <xdr:sp macro="" textlink="">
      <xdr:nvSpPr>
        <xdr:cNvPr id="123" name="フローチャート : 判断 122"/>
        <xdr:cNvSpPr/>
      </xdr:nvSpPr>
      <xdr:spPr>
        <a:xfrm>
          <a:off x="3746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90619</xdr:rowOff>
    </xdr:from>
    <xdr:ext cx="534377" cy="259045"/>
    <xdr:sp macro="" textlink="">
      <xdr:nvSpPr>
        <xdr:cNvPr id="124" name="テキスト ボックス 123"/>
        <xdr:cNvSpPr txBox="1"/>
      </xdr:nvSpPr>
      <xdr:spPr>
        <a:xfrm>
          <a:off x="3530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55449</xdr:rowOff>
    </xdr:from>
    <xdr:to>
      <xdr:col>4</xdr:col>
      <xdr:colOff>155575</xdr:colOff>
      <xdr:row>56</xdr:row>
      <xdr:rowOff>104902</xdr:rowOff>
    </xdr:to>
    <xdr:cxnSp macro="">
      <xdr:nvCxnSpPr>
        <xdr:cNvPr id="125" name="直線コネクタ 124"/>
        <xdr:cNvCxnSpPr/>
      </xdr:nvCxnSpPr>
      <xdr:spPr>
        <a:xfrm flipV="1">
          <a:off x="2019300" y="9656649"/>
          <a:ext cx="889000" cy="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104902</xdr:rowOff>
    </xdr:from>
    <xdr:to>
      <xdr:col>2</xdr:col>
      <xdr:colOff>638175</xdr:colOff>
      <xdr:row>56</xdr:row>
      <xdr:rowOff>112205</xdr:rowOff>
    </xdr:to>
    <xdr:cxnSp macro="">
      <xdr:nvCxnSpPr>
        <xdr:cNvPr id="128" name="直線コネクタ 127"/>
        <xdr:cNvCxnSpPr/>
      </xdr:nvCxnSpPr>
      <xdr:spPr>
        <a:xfrm flipV="1">
          <a:off x="1130300" y="9706102"/>
          <a:ext cx="889000" cy="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125222</xdr:rowOff>
    </xdr:from>
    <xdr:to>
      <xdr:col>6</xdr:col>
      <xdr:colOff>561975</xdr:colOff>
      <xdr:row>56</xdr:row>
      <xdr:rowOff>55372</xdr:rowOff>
    </xdr:to>
    <xdr:sp macro="" textlink="">
      <xdr:nvSpPr>
        <xdr:cNvPr id="138" name="円/楕円 137"/>
        <xdr:cNvSpPr/>
      </xdr:nvSpPr>
      <xdr:spPr>
        <a:xfrm>
          <a:off x="4584700" y="95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103649</xdr:rowOff>
    </xdr:from>
    <xdr:ext cx="534377" cy="259045"/>
    <xdr:sp macro="" textlink="">
      <xdr:nvSpPr>
        <xdr:cNvPr id="139" name="物件費該当値テキスト"/>
        <xdr:cNvSpPr txBox="1"/>
      </xdr:nvSpPr>
      <xdr:spPr>
        <a:xfrm>
          <a:off x="4686300" y="9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73,640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138709</xdr:rowOff>
    </xdr:from>
    <xdr:to>
      <xdr:col>5</xdr:col>
      <xdr:colOff>409575</xdr:colOff>
      <xdr:row>56</xdr:row>
      <xdr:rowOff>68859</xdr:rowOff>
    </xdr:to>
    <xdr:sp macro="" textlink="">
      <xdr:nvSpPr>
        <xdr:cNvPr id="140" name="円/楕円 139"/>
        <xdr:cNvSpPr/>
      </xdr:nvSpPr>
      <xdr:spPr>
        <a:xfrm>
          <a:off x="3746500" y="956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85386</xdr:rowOff>
    </xdr:from>
    <xdr:ext cx="534377" cy="259045"/>
    <xdr:sp macro="" textlink="">
      <xdr:nvSpPr>
        <xdr:cNvPr id="141" name="テキスト ボックス 140"/>
        <xdr:cNvSpPr txBox="1"/>
      </xdr:nvSpPr>
      <xdr:spPr>
        <a:xfrm>
          <a:off x="3530111" y="934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4649</xdr:rowOff>
    </xdr:from>
    <xdr:to>
      <xdr:col>4</xdr:col>
      <xdr:colOff>206375</xdr:colOff>
      <xdr:row>56</xdr:row>
      <xdr:rowOff>106249</xdr:rowOff>
    </xdr:to>
    <xdr:sp macro="" textlink="">
      <xdr:nvSpPr>
        <xdr:cNvPr id="142" name="円/楕円 141"/>
        <xdr:cNvSpPr/>
      </xdr:nvSpPr>
      <xdr:spPr>
        <a:xfrm>
          <a:off x="2857500" y="960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122776</xdr:rowOff>
    </xdr:from>
    <xdr:ext cx="534377" cy="259045"/>
    <xdr:sp macro="" textlink="">
      <xdr:nvSpPr>
        <xdr:cNvPr id="143" name="テキスト ボックス 142"/>
        <xdr:cNvSpPr txBox="1"/>
      </xdr:nvSpPr>
      <xdr:spPr>
        <a:xfrm>
          <a:off x="2641111" y="938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69,634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54102</xdr:rowOff>
    </xdr:from>
    <xdr:to>
      <xdr:col>3</xdr:col>
      <xdr:colOff>3175</xdr:colOff>
      <xdr:row>56</xdr:row>
      <xdr:rowOff>155702</xdr:rowOff>
    </xdr:to>
    <xdr:sp macro="" textlink="">
      <xdr:nvSpPr>
        <xdr:cNvPr id="144" name="円/楕円 143"/>
        <xdr:cNvSpPr/>
      </xdr:nvSpPr>
      <xdr:spPr>
        <a:xfrm>
          <a:off x="1968500" y="965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146829</xdr:rowOff>
    </xdr:from>
    <xdr:ext cx="534377" cy="259045"/>
    <xdr:sp macro="" textlink="">
      <xdr:nvSpPr>
        <xdr:cNvPr id="145" name="テキスト ボックス 144"/>
        <xdr:cNvSpPr txBox="1"/>
      </xdr:nvSpPr>
      <xdr:spPr>
        <a:xfrm>
          <a:off x="1752111" y="974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65,740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61405</xdr:rowOff>
    </xdr:from>
    <xdr:to>
      <xdr:col>1</xdr:col>
      <xdr:colOff>485775</xdr:colOff>
      <xdr:row>56</xdr:row>
      <xdr:rowOff>163005</xdr:rowOff>
    </xdr:to>
    <xdr:sp macro="" textlink="">
      <xdr:nvSpPr>
        <xdr:cNvPr id="146" name="円/楕円 145"/>
        <xdr:cNvSpPr/>
      </xdr:nvSpPr>
      <xdr:spPr>
        <a:xfrm>
          <a:off x="1079500" y="96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154132</xdr:rowOff>
    </xdr:from>
    <xdr:ext cx="534377" cy="259045"/>
    <xdr:sp macro="" textlink="">
      <xdr:nvSpPr>
        <xdr:cNvPr id="147" name="テキスト ボックス 146"/>
        <xdr:cNvSpPr txBox="1"/>
      </xdr:nvSpPr>
      <xdr:spPr>
        <a:xfrm>
          <a:off x="863111" y="975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147309</xdr:rowOff>
    </xdr:from>
    <xdr:to>
      <xdr:col>6</xdr:col>
      <xdr:colOff>511175</xdr:colOff>
      <xdr:row>78</xdr:row>
      <xdr:rowOff>154363</xdr:rowOff>
    </xdr:to>
    <xdr:cxnSp macro="">
      <xdr:nvCxnSpPr>
        <xdr:cNvPr id="178" name="直線コネクタ 177"/>
        <xdr:cNvCxnSpPr/>
      </xdr:nvCxnSpPr>
      <xdr:spPr>
        <a:xfrm flipV="1">
          <a:off x="3797300" y="13520409"/>
          <a:ext cx="8382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147734</xdr:rowOff>
    </xdr:from>
    <xdr:to>
      <xdr:col>5</xdr:col>
      <xdr:colOff>358775</xdr:colOff>
      <xdr:row>78</xdr:row>
      <xdr:rowOff>154363</xdr:rowOff>
    </xdr:to>
    <xdr:cxnSp macro="">
      <xdr:nvCxnSpPr>
        <xdr:cNvPr id="181" name="直線コネクタ 180"/>
        <xdr:cNvCxnSpPr/>
      </xdr:nvCxnSpPr>
      <xdr:spPr>
        <a:xfrm>
          <a:off x="2908300" y="13520834"/>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37531</xdr:rowOff>
    </xdr:from>
    <xdr:to>
      <xdr:col>5</xdr:col>
      <xdr:colOff>409575</xdr:colOff>
      <xdr:row>78</xdr:row>
      <xdr:rowOff>139131</xdr:rowOff>
    </xdr:to>
    <xdr:sp macro="" textlink="">
      <xdr:nvSpPr>
        <xdr:cNvPr id="182" name="フローチャート : 判断 181"/>
        <xdr:cNvSpPr/>
      </xdr:nvSpPr>
      <xdr:spPr>
        <a:xfrm>
          <a:off x="3746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155658</xdr:rowOff>
    </xdr:from>
    <xdr:ext cx="469744" cy="259045"/>
    <xdr:sp macro="" textlink="">
      <xdr:nvSpPr>
        <xdr:cNvPr id="183" name="テキスト ボックス 182"/>
        <xdr:cNvSpPr txBox="1"/>
      </xdr:nvSpPr>
      <xdr:spPr>
        <a:xfrm>
          <a:off x="3562427"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126310</xdr:rowOff>
    </xdr:from>
    <xdr:to>
      <xdr:col>4</xdr:col>
      <xdr:colOff>155575</xdr:colOff>
      <xdr:row>78</xdr:row>
      <xdr:rowOff>147734</xdr:rowOff>
    </xdr:to>
    <xdr:cxnSp macro="">
      <xdr:nvCxnSpPr>
        <xdr:cNvPr id="184" name="直線コネクタ 183"/>
        <xdr:cNvCxnSpPr/>
      </xdr:nvCxnSpPr>
      <xdr:spPr>
        <a:xfrm>
          <a:off x="2019300" y="13499410"/>
          <a:ext cx="889000" cy="2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116872</xdr:rowOff>
    </xdr:from>
    <xdr:to>
      <xdr:col>2</xdr:col>
      <xdr:colOff>638175</xdr:colOff>
      <xdr:row>78</xdr:row>
      <xdr:rowOff>126310</xdr:rowOff>
    </xdr:to>
    <xdr:cxnSp macro="">
      <xdr:nvCxnSpPr>
        <xdr:cNvPr id="187" name="直線コネクタ 186"/>
        <xdr:cNvCxnSpPr/>
      </xdr:nvCxnSpPr>
      <xdr:spPr>
        <a:xfrm>
          <a:off x="1130300" y="13489972"/>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96509</xdr:rowOff>
    </xdr:from>
    <xdr:to>
      <xdr:col>6</xdr:col>
      <xdr:colOff>561975</xdr:colOff>
      <xdr:row>79</xdr:row>
      <xdr:rowOff>26659</xdr:rowOff>
    </xdr:to>
    <xdr:sp macro="" textlink="">
      <xdr:nvSpPr>
        <xdr:cNvPr id="197" name="円/楕円 196"/>
        <xdr:cNvSpPr/>
      </xdr:nvSpPr>
      <xdr:spPr>
        <a:xfrm>
          <a:off x="4584700" y="134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11436</xdr:rowOff>
    </xdr:from>
    <xdr:ext cx="469744" cy="259045"/>
    <xdr:sp macro="" textlink="">
      <xdr:nvSpPr>
        <xdr:cNvPr id="198" name="維持補修費該当値テキスト"/>
        <xdr:cNvSpPr txBox="1"/>
      </xdr:nvSpPr>
      <xdr:spPr>
        <a:xfrm>
          <a:off x="4686300" y="133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103563</xdr:rowOff>
    </xdr:from>
    <xdr:to>
      <xdr:col>5</xdr:col>
      <xdr:colOff>409575</xdr:colOff>
      <xdr:row>79</xdr:row>
      <xdr:rowOff>33713</xdr:rowOff>
    </xdr:to>
    <xdr:sp macro="" textlink="">
      <xdr:nvSpPr>
        <xdr:cNvPr id="199" name="円/楕円 198"/>
        <xdr:cNvSpPr/>
      </xdr:nvSpPr>
      <xdr:spPr>
        <a:xfrm>
          <a:off x="3746500" y="134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24840</xdr:rowOff>
    </xdr:from>
    <xdr:ext cx="469744" cy="259045"/>
    <xdr:sp macro="" textlink="">
      <xdr:nvSpPr>
        <xdr:cNvPr id="200" name="テキスト ボックス 199"/>
        <xdr:cNvSpPr txBox="1"/>
      </xdr:nvSpPr>
      <xdr:spPr>
        <a:xfrm>
          <a:off x="3562427" y="1356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96934</xdr:rowOff>
    </xdr:from>
    <xdr:to>
      <xdr:col>4</xdr:col>
      <xdr:colOff>206375</xdr:colOff>
      <xdr:row>79</xdr:row>
      <xdr:rowOff>27084</xdr:rowOff>
    </xdr:to>
    <xdr:sp macro="" textlink="">
      <xdr:nvSpPr>
        <xdr:cNvPr id="201" name="円/楕円 200"/>
        <xdr:cNvSpPr/>
      </xdr:nvSpPr>
      <xdr:spPr>
        <a:xfrm>
          <a:off x="2857500" y="134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18211</xdr:rowOff>
    </xdr:from>
    <xdr:ext cx="469744" cy="259045"/>
    <xdr:sp macro="" textlink="">
      <xdr:nvSpPr>
        <xdr:cNvPr id="202" name="テキスト ボックス 201"/>
        <xdr:cNvSpPr txBox="1"/>
      </xdr:nvSpPr>
      <xdr:spPr>
        <a:xfrm>
          <a:off x="2673427" y="1356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75510</xdr:rowOff>
    </xdr:from>
    <xdr:to>
      <xdr:col>3</xdr:col>
      <xdr:colOff>3175</xdr:colOff>
      <xdr:row>79</xdr:row>
      <xdr:rowOff>5660</xdr:rowOff>
    </xdr:to>
    <xdr:sp macro="" textlink="">
      <xdr:nvSpPr>
        <xdr:cNvPr id="203" name="円/楕円 202"/>
        <xdr:cNvSpPr/>
      </xdr:nvSpPr>
      <xdr:spPr>
        <a:xfrm>
          <a:off x="1968500" y="1344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168237</xdr:rowOff>
    </xdr:from>
    <xdr:ext cx="469744" cy="259045"/>
    <xdr:sp macro="" textlink="">
      <xdr:nvSpPr>
        <xdr:cNvPr id="204" name="テキスト ボックス 203"/>
        <xdr:cNvSpPr txBox="1"/>
      </xdr:nvSpPr>
      <xdr:spPr>
        <a:xfrm>
          <a:off x="1784427" y="1354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66072</xdr:rowOff>
    </xdr:from>
    <xdr:to>
      <xdr:col>1</xdr:col>
      <xdr:colOff>485775</xdr:colOff>
      <xdr:row>78</xdr:row>
      <xdr:rowOff>167672</xdr:rowOff>
    </xdr:to>
    <xdr:sp macro="" textlink="">
      <xdr:nvSpPr>
        <xdr:cNvPr id="205" name="円/楕円 204"/>
        <xdr:cNvSpPr/>
      </xdr:nvSpPr>
      <xdr:spPr>
        <a:xfrm>
          <a:off x="1079500" y="134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158799</xdr:rowOff>
    </xdr:from>
    <xdr:ext cx="469744" cy="259045"/>
    <xdr:sp macro="" textlink="">
      <xdr:nvSpPr>
        <xdr:cNvPr id="206" name="テキスト ボックス 205"/>
        <xdr:cNvSpPr txBox="1"/>
      </xdr:nvSpPr>
      <xdr:spPr>
        <a:xfrm>
          <a:off x="895427" y="1353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3874</xdr:rowOff>
    </xdr:from>
    <xdr:to>
      <xdr:col>6</xdr:col>
      <xdr:colOff>511175</xdr:colOff>
      <xdr:row>93</xdr:row>
      <xdr:rowOff>5905</xdr:rowOff>
    </xdr:to>
    <xdr:cxnSp macro="">
      <xdr:nvCxnSpPr>
        <xdr:cNvPr id="236" name="直線コネクタ 235"/>
        <xdr:cNvCxnSpPr/>
      </xdr:nvCxnSpPr>
      <xdr:spPr>
        <a:xfrm>
          <a:off x="3797300" y="15948724"/>
          <a:ext cx="8382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3874</xdr:rowOff>
    </xdr:from>
    <xdr:to>
      <xdr:col>5</xdr:col>
      <xdr:colOff>358775</xdr:colOff>
      <xdr:row>93</xdr:row>
      <xdr:rowOff>71717</xdr:rowOff>
    </xdr:to>
    <xdr:cxnSp macro="">
      <xdr:nvCxnSpPr>
        <xdr:cNvPr id="239" name="直線コネクタ 238"/>
        <xdr:cNvCxnSpPr/>
      </xdr:nvCxnSpPr>
      <xdr:spPr>
        <a:xfrm flipV="1">
          <a:off x="2908300" y="15948724"/>
          <a:ext cx="889000" cy="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154736</xdr:rowOff>
    </xdr:from>
    <xdr:to>
      <xdr:col>5</xdr:col>
      <xdr:colOff>409575</xdr:colOff>
      <xdr:row>98</xdr:row>
      <xdr:rowOff>84886</xdr:rowOff>
    </xdr:to>
    <xdr:sp macro="" textlink="">
      <xdr:nvSpPr>
        <xdr:cNvPr id="240" name="フローチャート : 判断 239"/>
        <xdr:cNvSpPr/>
      </xdr:nvSpPr>
      <xdr:spPr>
        <a:xfrm>
          <a:off x="3746500" y="1678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76013</xdr:rowOff>
    </xdr:from>
    <xdr:ext cx="534377" cy="259045"/>
    <xdr:sp macro="" textlink="">
      <xdr:nvSpPr>
        <xdr:cNvPr id="241" name="テキスト ボックス 240"/>
        <xdr:cNvSpPr txBox="1"/>
      </xdr:nvSpPr>
      <xdr:spPr>
        <a:xfrm>
          <a:off x="3530111" y="1687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71717</xdr:rowOff>
    </xdr:from>
    <xdr:to>
      <xdr:col>4</xdr:col>
      <xdr:colOff>155575</xdr:colOff>
      <xdr:row>93</xdr:row>
      <xdr:rowOff>147459</xdr:rowOff>
    </xdr:to>
    <xdr:cxnSp macro="">
      <xdr:nvCxnSpPr>
        <xdr:cNvPr id="242" name="直線コネクタ 241"/>
        <xdr:cNvCxnSpPr/>
      </xdr:nvCxnSpPr>
      <xdr:spPr>
        <a:xfrm flipV="1">
          <a:off x="2019300" y="16016567"/>
          <a:ext cx="889000" cy="7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147459</xdr:rowOff>
    </xdr:from>
    <xdr:to>
      <xdr:col>2</xdr:col>
      <xdr:colOff>638175</xdr:colOff>
      <xdr:row>94</xdr:row>
      <xdr:rowOff>724</xdr:rowOff>
    </xdr:to>
    <xdr:cxnSp macro="">
      <xdr:nvCxnSpPr>
        <xdr:cNvPr id="245" name="直線コネクタ 244"/>
        <xdr:cNvCxnSpPr/>
      </xdr:nvCxnSpPr>
      <xdr:spPr>
        <a:xfrm flipV="1">
          <a:off x="1130300" y="16092309"/>
          <a:ext cx="889000" cy="2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126555</xdr:rowOff>
    </xdr:from>
    <xdr:to>
      <xdr:col>6</xdr:col>
      <xdr:colOff>561975</xdr:colOff>
      <xdr:row>93</xdr:row>
      <xdr:rowOff>56705</xdr:rowOff>
    </xdr:to>
    <xdr:sp macro="" textlink="">
      <xdr:nvSpPr>
        <xdr:cNvPr id="255" name="円/楕円 254"/>
        <xdr:cNvSpPr/>
      </xdr:nvSpPr>
      <xdr:spPr>
        <a:xfrm>
          <a:off x="4584700" y="158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149432</xdr:rowOff>
    </xdr:from>
    <xdr:ext cx="599010" cy="259045"/>
    <xdr:sp macro="" textlink="">
      <xdr:nvSpPr>
        <xdr:cNvPr id="256" name="扶助費該当値テキスト"/>
        <xdr:cNvSpPr txBox="1"/>
      </xdr:nvSpPr>
      <xdr:spPr>
        <a:xfrm>
          <a:off x="4686300" y="1575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144,035</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124524</xdr:rowOff>
    </xdr:from>
    <xdr:to>
      <xdr:col>5</xdr:col>
      <xdr:colOff>409575</xdr:colOff>
      <xdr:row>93</xdr:row>
      <xdr:rowOff>54674</xdr:rowOff>
    </xdr:to>
    <xdr:sp macro="" textlink="">
      <xdr:nvSpPr>
        <xdr:cNvPr id="257" name="円/楕円 256"/>
        <xdr:cNvSpPr/>
      </xdr:nvSpPr>
      <xdr:spPr>
        <a:xfrm>
          <a:off x="3746500" y="158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71201</xdr:rowOff>
    </xdr:from>
    <xdr:ext cx="599010" cy="259045"/>
    <xdr:sp macro="" textlink="">
      <xdr:nvSpPr>
        <xdr:cNvPr id="258" name="テキスト ボックス 257"/>
        <xdr:cNvSpPr txBox="1"/>
      </xdr:nvSpPr>
      <xdr:spPr>
        <a:xfrm>
          <a:off x="3497794" y="1567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144,195</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20917</xdr:rowOff>
    </xdr:from>
    <xdr:to>
      <xdr:col>4</xdr:col>
      <xdr:colOff>206375</xdr:colOff>
      <xdr:row>93</xdr:row>
      <xdr:rowOff>122517</xdr:rowOff>
    </xdr:to>
    <xdr:sp macro="" textlink="">
      <xdr:nvSpPr>
        <xdr:cNvPr id="259" name="円/楕円 258"/>
        <xdr:cNvSpPr/>
      </xdr:nvSpPr>
      <xdr:spPr>
        <a:xfrm>
          <a:off x="2857500" y="159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139044</xdr:rowOff>
    </xdr:from>
    <xdr:ext cx="599010" cy="259045"/>
    <xdr:sp macro="" textlink="">
      <xdr:nvSpPr>
        <xdr:cNvPr id="260" name="テキスト ボックス 259"/>
        <xdr:cNvSpPr txBox="1"/>
      </xdr:nvSpPr>
      <xdr:spPr>
        <a:xfrm>
          <a:off x="2608794" y="1574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138,853</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96659</xdr:rowOff>
    </xdr:from>
    <xdr:to>
      <xdr:col>3</xdr:col>
      <xdr:colOff>3175</xdr:colOff>
      <xdr:row>94</xdr:row>
      <xdr:rowOff>26809</xdr:rowOff>
    </xdr:to>
    <xdr:sp macro="" textlink="">
      <xdr:nvSpPr>
        <xdr:cNvPr id="261" name="円/楕円 260"/>
        <xdr:cNvSpPr/>
      </xdr:nvSpPr>
      <xdr:spPr>
        <a:xfrm>
          <a:off x="1968500" y="1604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43336</xdr:rowOff>
    </xdr:from>
    <xdr:ext cx="599010" cy="259045"/>
    <xdr:sp macro="" textlink="">
      <xdr:nvSpPr>
        <xdr:cNvPr id="262" name="テキスト ボックス 261"/>
        <xdr:cNvSpPr txBox="1"/>
      </xdr:nvSpPr>
      <xdr:spPr>
        <a:xfrm>
          <a:off x="1719794" y="1581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132,889</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121374</xdr:rowOff>
    </xdr:from>
    <xdr:to>
      <xdr:col>1</xdr:col>
      <xdr:colOff>485775</xdr:colOff>
      <xdr:row>94</xdr:row>
      <xdr:rowOff>51524</xdr:rowOff>
    </xdr:to>
    <xdr:sp macro="" textlink="">
      <xdr:nvSpPr>
        <xdr:cNvPr id="263" name="円/楕円 262"/>
        <xdr:cNvSpPr/>
      </xdr:nvSpPr>
      <xdr:spPr>
        <a:xfrm>
          <a:off x="1079500" y="1606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68051</xdr:rowOff>
    </xdr:from>
    <xdr:ext cx="599010" cy="259045"/>
    <xdr:sp macro="" textlink="">
      <xdr:nvSpPr>
        <xdr:cNvPr id="264" name="テキスト ボックス 263"/>
        <xdr:cNvSpPr txBox="1"/>
      </xdr:nvSpPr>
      <xdr:spPr>
        <a:xfrm>
          <a:off x="830794" y="1584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127860</xdr:rowOff>
    </xdr:from>
    <xdr:to>
      <xdr:col>15</xdr:col>
      <xdr:colOff>180975</xdr:colOff>
      <xdr:row>36</xdr:row>
      <xdr:rowOff>163770</xdr:rowOff>
    </xdr:to>
    <xdr:cxnSp macro="">
      <xdr:nvCxnSpPr>
        <xdr:cNvPr id="297" name="直線コネクタ 296"/>
        <xdr:cNvCxnSpPr/>
      </xdr:nvCxnSpPr>
      <xdr:spPr>
        <a:xfrm>
          <a:off x="9639300" y="6300060"/>
          <a:ext cx="838200" cy="3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103629</xdr:rowOff>
    </xdr:from>
    <xdr:to>
      <xdr:col>14</xdr:col>
      <xdr:colOff>28575</xdr:colOff>
      <xdr:row>36</xdr:row>
      <xdr:rowOff>127860</xdr:rowOff>
    </xdr:to>
    <xdr:cxnSp macro="">
      <xdr:nvCxnSpPr>
        <xdr:cNvPr id="300" name="直線コネクタ 299"/>
        <xdr:cNvCxnSpPr/>
      </xdr:nvCxnSpPr>
      <xdr:spPr>
        <a:xfrm>
          <a:off x="8750300" y="6275829"/>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61344</xdr:rowOff>
    </xdr:from>
    <xdr:to>
      <xdr:col>14</xdr:col>
      <xdr:colOff>79375</xdr:colOff>
      <xdr:row>36</xdr:row>
      <xdr:rowOff>162944</xdr:rowOff>
    </xdr:to>
    <xdr:sp macro="" textlink="">
      <xdr:nvSpPr>
        <xdr:cNvPr id="301" name="フローチャート : 判断 300"/>
        <xdr:cNvSpPr/>
      </xdr:nvSpPr>
      <xdr:spPr>
        <a:xfrm>
          <a:off x="9588500" y="623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8021</xdr:rowOff>
    </xdr:from>
    <xdr:ext cx="534377" cy="259045"/>
    <xdr:sp macro="" textlink="">
      <xdr:nvSpPr>
        <xdr:cNvPr id="302" name="テキスト ボックス 301"/>
        <xdr:cNvSpPr txBox="1"/>
      </xdr:nvSpPr>
      <xdr:spPr>
        <a:xfrm>
          <a:off x="9372111" y="600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103629</xdr:rowOff>
    </xdr:from>
    <xdr:to>
      <xdr:col>12</xdr:col>
      <xdr:colOff>511175</xdr:colOff>
      <xdr:row>36</xdr:row>
      <xdr:rowOff>157750</xdr:rowOff>
    </xdr:to>
    <xdr:cxnSp macro="">
      <xdr:nvCxnSpPr>
        <xdr:cNvPr id="303" name="直線コネクタ 302"/>
        <xdr:cNvCxnSpPr/>
      </xdr:nvCxnSpPr>
      <xdr:spPr>
        <a:xfrm flipV="1">
          <a:off x="7861300" y="6275829"/>
          <a:ext cx="889000" cy="5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157750</xdr:rowOff>
    </xdr:from>
    <xdr:to>
      <xdr:col>11</xdr:col>
      <xdr:colOff>307975</xdr:colOff>
      <xdr:row>37</xdr:row>
      <xdr:rowOff>37040</xdr:rowOff>
    </xdr:to>
    <xdr:cxnSp macro="">
      <xdr:nvCxnSpPr>
        <xdr:cNvPr id="306" name="直線コネクタ 305"/>
        <xdr:cNvCxnSpPr/>
      </xdr:nvCxnSpPr>
      <xdr:spPr>
        <a:xfrm flipV="1">
          <a:off x="6972300" y="6329950"/>
          <a:ext cx="889000" cy="5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112970</xdr:rowOff>
    </xdr:from>
    <xdr:to>
      <xdr:col>15</xdr:col>
      <xdr:colOff>231775</xdr:colOff>
      <xdr:row>37</xdr:row>
      <xdr:rowOff>43120</xdr:rowOff>
    </xdr:to>
    <xdr:sp macro="" textlink="">
      <xdr:nvSpPr>
        <xdr:cNvPr id="316" name="円/楕円 315"/>
        <xdr:cNvSpPr/>
      </xdr:nvSpPr>
      <xdr:spPr>
        <a:xfrm>
          <a:off x="10426700" y="62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91397</xdr:rowOff>
    </xdr:from>
    <xdr:ext cx="534377" cy="259045"/>
    <xdr:sp macro="" textlink="">
      <xdr:nvSpPr>
        <xdr:cNvPr id="317" name="補助費等該当値テキスト"/>
        <xdr:cNvSpPr txBox="1"/>
      </xdr:nvSpPr>
      <xdr:spPr>
        <a:xfrm>
          <a:off x="10528300" y="626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51,473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77060</xdr:rowOff>
    </xdr:from>
    <xdr:to>
      <xdr:col>14</xdr:col>
      <xdr:colOff>79375</xdr:colOff>
      <xdr:row>37</xdr:row>
      <xdr:rowOff>7210</xdr:rowOff>
    </xdr:to>
    <xdr:sp macro="" textlink="">
      <xdr:nvSpPr>
        <xdr:cNvPr id="318" name="円/楕円 317"/>
        <xdr:cNvSpPr/>
      </xdr:nvSpPr>
      <xdr:spPr>
        <a:xfrm>
          <a:off x="9588500" y="62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169787</xdr:rowOff>
    </xdr:from>
    <xdr:ext cx="534377" cy="259045"/>
    <xdr:sp macro="" textlink="">
      <xdr:nvSpPr>
        <xdr:cNvPr id="319" name="テキスト ボックス 318"/>
        <xdr:cNvSpPr txBox="1"/>
      </xdr:nvSpPr>
      <xdr:spPr>
        <a:xfrm>
          <a:off x="9372111" y="634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52829</xdr:rowOff>
    </xdr:from>
    <xdr:to>
      <xdr:col>12</xdr:col>
      <xdr:colOff>561975</xdr:colOff>
      <xdr:row>36</xdr:row>
      <xdr:rowOff>154429</xdr:rowOff>
    </xdr:to>
    <xdr:sp macro="" textlink="">
      <xdr:nvSpPr>
        <xdr:cNvPr id="320" name="円/楕円 319"/>
        <xdr:cNvSpPr/>
      </xdr:nvSpPr>
      <xdr:spPr>
        <a:xfrm>
          <a:off x="8699500" y="622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145556</xdr:rowOff>
    </xdr:from>
    <xdr:ext cx="534377" cy="259045"/>
    <xdr:sp macro="" textlink="">
      <xdr:nvSpPr>
        <xdr:cNvPr id="321" name="テキスト ボックス 320"/>
        <xdr:cNvSpPr txBox="1"/>
      </xdr:nvSpPr>
      <xdr:spPr>
        <a:xfrm>
          <a:off x="8483111" y="631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106950</xdr:rowOff>
    </xdr:from>
    <xdr:to>
      <xdr:col>11</xdr:col>
      <xdr:colOff>358775</xdr:colOff>
      <xdr:row>37</xdr:row>
      <xdr:rowOff>37100</xdr:rowOff>
    </xdr:to>
    <xdr:sp macro="" textlink="">
      <xdr:nvSpPr>
        <xdr:cNvPr id="322" name="円/楕円 321"/>
        <xdr:cNvSpPr/>
      </xdr:nvSpPr>
      <xdr:spPr>
        <a:xfrm>
          <a:off x="7810500" y="62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28227</xdr:rowOff>
    </xdr:from>
    <xdr:ext cx="534377" cy="259045"/>
    <xdr:sp macro="" textlink="">
      <xdr:nvSpPr>
        <xdr:cNvPr id="323" name="テキスト ボックス 322"/>
        <xdr:cNvSpPr txBox="1"/>
      </xdr:nvSpPr>
      <xdr:spPr>
        <a:xfrm>
          <a:off x="7594111" y="637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157690</xdr:rowOff>
    </xdr:from>
    <xdr:to>
      <xdr:col>10</xdr:col>
      <xdr:colOff>155575</xdr:colOff>
      <xdr:row>37</xdr:row>
      <xdr:rowOff>87840</xdr:rowOff>
    </xdr:to>
    <xdr:sp macro="" textlink="">
      <xdr:nvSpPr>
        <xdr:cNvPr id="324" name="円/楕円 323"/>
        <xdr:cNvSpPr/>
      </xdr:nvSpPr>
      <xdr:spPr>
        <a:xfrm>
          <a:off x="6921500" y="632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78967</xdr:rowOff>
    </xdr:from>
    <xdr:ext cx="534377" cy="259045"/>
    <xdr:sp macro="" textlink="">
      <xdr:nvSpPr>
        <xdr:cNvPr id="325" name="テキスト ボックス 324"/>
        <xdr:cNvSpPr txBox="1"/>
      </xdr:nvSpPr>
      <xdr:spPr>
        <a:xfrm>
          <a:off x="6705111" y="642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44470</xdr:rowOff>
    </xdr:from>
    <xdr:to>
      <xdr:col>15</xdr:col>
      <xdr:colOff>180975</xdr:colOff>
      <xdr:row>56</xdr:row>
      <xdr:rowOff>132494</xdr:rowOff>
    </xdr:to>
    <xdr:cxnSp macro="">
      <xdr:nvCxnSpPr>
        <xdr:cNvPr id="352" name="直線コネクタ 351"/>
        <xdr:cNvCxnSpPr/>
      </xdr:nvCxnSpPr>
      <xdr:spPr>
        <a:xfrm>
          <a:off x="9639300" y="9474220"/>
          <a:ext cx="838200" cy="2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44470</xdr:rowOff>
    </xdr:from>
    <xdr:to>
      <xdr:col>14</xdr:col>
      <xdr:colOff>28575</xdr:colOff>
      <xdr:row>55</xdr:row>
      <xdr:rowOff>146283</xdr:rowOff>
    </xdr:to>
    <xdr:cxnSp macro="">
      <xdr:nvCxnSpPr>
        <xdr:cNvPr id="355" name="直線コネクタ 354"/>
        <xdr:cNvCxnSpPr/>
      </xdr:nvCxnSpPr>
      <xdr:spPr>
        <a:xfrm flipV="1">
          <a:off x="8750300" y="9474220"/>
          <a:ext cx="889000" cy="10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57957</xdr:rowOff>
    </xdr:from>
    <xdr:to>
      <xdr:col>14</xdr:col>
      <xdr:colOff>79375</xdr:colOff>
      <xdr:row>56</xdr:row>
      <xdr:rowOff>159557</xdr:rowOff>
    </xdr:to>
    <xdr:sp macro="" textlink="">
      <xdr:nvSpPr>
        <xdr:cNvPr id="356" name="フローチャート : 判断 355"/>
        <xdr:cNvSpPr/>
      </xdr:nvSpPr>
      <xdr:spPr>
        <a:xfrm>
          <a:off x="9588500" y="965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150684</xdr:rowOff>
    </xdr:from>
    <xdr:ext cx="534377" cy="259045"/>
    <xdr:sp macro="" textlink="">
      <xdr:nvSpPr>
        <xdr:cNvPr id="357" name="テキスト ボックス 356"/>
        <xdr:cNvSpPr txBox="1"/>
      </xdr:nvSpPr>
      <xdr:spPr>
        <a:xfrm>
          <a:off x="9372111" y="975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146283</xdr:rowOff>
    </xdr:from>
    <xdr:to>
      <xdr:col>12</xdr:col>
      <xdr:colOff>511175</xdr:colOff>
      <xdr:row>56</xdr:row>
      <xdr:rowOff>103110</xdr:rowOff>
    </xdr:to>
    <xdr:cxnSp macro="">
      <xdr:nvCxnSpPr>
        <xdr:cNvPr id="358" name="直線コネクタ 357"/>
        <xdr:cNvCxnSpPr/>
      </xdr:nvCxnSpPr>
      <xdr:spPr>
        <a:xfrm flipV="1">
          <a:off x="7861300" y="9576033"/>
          <a:ext cx="889000" cy="12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6266</xdr:rowOff>
    </xdr:from>
    <xdr:to>
      <xdr:col>11</xdr:col>
      <xdr:colOff>307975</xdr:colOff>
      <xdr:row>56</xdr:row>
      <xdr:rowOff>103110</xdr:rowOff>
    </xdr:to>
    <xdr:cxnSp macro="">
      <xdr:nvCxnSpPr>
        <xdr:cNvPr id="361" name="直線コネクタ 360"/>
        <xdr:cNvCxnSpPr/>
      </xdr:nvCxnSpPr>
      <xdr:spPr>
        <a:xfrm>
          <a:off x="6972300" y="9436016"/>
          <a:ext cx="889000" cy="26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81694</xdr:rowOff>
    </xdr:from>
    <xdr:to>
      <xdr:col>15</xdr:col>
      <xdr:colOff>231775</xdr:colOff>
      <xdr:row>57</xdr:row>
      <xdr:rowOff>11844</xdr:rowOff>
    </xdr:to>
    <xdr:sp macro="" textlink="">
      <xdr:nvSpPr>
        <xdr:cNvPr id="371" name="円/楕円 370"/>
        <xdr:cNvSpPr/>
      </xdr:nvSpPr>
      <xdr:spPr>
        <a:xfrm>
          <a:off x="10426700" y="96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60121</xdr:rowOff>
    </xdr:from>
    <xdr:ext cx="534377" cy="259045"/>
    <xdr:sp macro="" textlink="">
      <xdr:nvSpPr>
        <xdr:cNvPr id="372" name="普通建設事業費該当値テキスト"/>
        <xdr:cNvSpPr txBox="1"/>
      </xdr:nvSpPr>
      <xdr:spPr>
        <a:xfrm>
          <a:off x="10528300" y="96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76,576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165120</xdr:rowOff>
    </xdr:from>
    <xdr:to>
      <xdr:col>14</xdr:col>
      <xdr:colOff>79375</xdr:colOff>
      <xdr:row>55</xdr:row>
      <xdr:rowOff>95270</xdr:rowOff>
    </xdr:to>
    <xdr:sp macro="" textlink="">
      <xdr:nvSpPr>
        <xdr:cNvPr id="373" name="円/楕円 372"/>
        <xdr:cNvSpPr/>
      </xdr:nvSpPr>
      <xdr:spPr>
        <a:xfrm>
          <a:off x="9588500" y="942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111797</xdr:rowOff>
    </xdr:from>
    <xdr:ext cx="599010" cy="259045"/>
    <xdr:sp macro="" textlink="">
      <xdr:nvSpPr>
        <xdr:cNvPr id="374" name="テキスト ボックス 373"/>
        <xdr:cNvSpPr txBox="1"/>
      </xdr:nvSpPr>
      <xdr:spPr>
        <a:xfrm>
          <a:off x="9339794" y="91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133,329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95483</xdr:rowOff>
    </xdr:from>
    <xdr:to>
      <xdr:col>12</xdr:col>
      <xdr:colOff>561975</xdr:colOff>
      <xdr:row>56</xdr:row>
      <xdr:rowOff>25633</xdr:rowOff>
    </xdr:to>
    <xdr:sp macro="" textlink="">
      <xdr:nvSpPr>
        <xdr:cNvPr id="375" name="円/楕円 374"/>
        <xdr:cNvSpPr/>
      </xdr:nvSpPr>
      <xdr:spPr>
        <a:xfrm>
          <a:off x="8699500" y="95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42160</xdr:rowOff>
    </xdr:from>
    <xdr:ext cx="599010" cy="259045"/>
    <xdr:sp macro="" textlink="">
      <xdr:nvSpPr>
        <xdr:cNvPr id="376" name="テキスト ボックス 375"/>
        <xdr:cNvSpPr txBox="1"/>
      </xdr:nvSpPr>
      <xdr:spPr>
        <a:xfrm>
          <a:off x="8450794" y="930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111,060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52310</xdr:rowOff>
    </xdr:from>
    <xdr:to>
      <xdr:col>11</xdr:col>
      <xdr:colOff>358775</xdr:colOff>
      <xdr:row>56</xdr:row>
      <xdr:rowOff>153910</xdr:rowOff>
    </xdr:to>
    <xdr:sp macro="" textlink="">
      <xdr:nvSpPr>
        <xdr:cNvPr id="377" name="円/楕円 376"/>
        <xdr:cNvSpPr/>
      </xdr:nvSpPr>
      <xdr:spPr>
        <a:xfrm>
          <a:off x="7810500" y="9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145037</xdr:rowOff>
    </xdr:from>
    <xdr:ext cx="534377" cy="259045"/>
    <xdr:sp macro="" textlink="">
      <xdr:nvSpPr>
        <xdr:cNvPr id="378" name="テキスト ボックス 377"/>
        <xdr:cNvSpPr txBox="1"/>
      </xdr:nvSpPr>
      <xdr:spPr>
        <a:xfrm>
          <a:off x="7594111" y="974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83,003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126916</xdr:rowOff>
    </xdr:from>
    <xdr:to>
      <xdr:col>10</xdr:col>
      <xdr:colOff>155575</xdr:colOff>
      <xdr:row>55</xdr:row>
      <xdr:rowOff>57066</xdr:rowOff>
    </xdr:to>
    <xdr:sp macro="" textlink="">
      <xdr:nvSpPr>
        <xdr:cNvPr id="379" name="円/楕円 378"/>
        <xdr:cNvSpPr/>
      </xdr:nvSpPr>
      <xdr:spPr>
        <a:xfrm>
          <a:off x="6921500" y="93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73593</xdr:rowOff>
    </xdr:from>
    <xdr:ext cx="599010" cy="259045"/>
    <xdr:sp macro="" textlink="">
      <xdr:nvSpPr>
        <xdr:cNvPr id="380" name="テキスト ボックス 379"/>
        <xdr:cNvSpPr txBox="1"/>
      </xdr:nvSpPr>
      <xdr:spPr>
        <a:xfrm>
          <a:off x="6672794" y="916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70083</xdr:rowOff>
    </xdr:from>
    <xdr:to>
      <xdr:col>15</xdr:col>
      <xdr:colOff>180975</xdr:colOff>
      <xdr:row>78</xdr:row>
      <xdr:rowOff>52184</xdr:rowOff>
    </xdr:to>
    <xdr:cxnSp macro="">
      <xdr:nvCxnSpPr>
        <xdr:cNvPr id="409" name="直線コネクタ 408"/>
        <xdr:cNvCxnSpPr/>
      </xdr:nvCxnSpPr>
      <xdr:spPr>
        <a:xfrm>
          <a:off x="9639300" y="12757383"/>
          <a:ext cx="838200" cy="66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70083</xdr:rowOff>
    </xdr:from>
    <xdr:to>
      <xdr:col>14</xdr:col>
      <xdr:colOff>28575</xdr:colOff>
      <xdr:row>75</xdr:row>
      <xdr:rowOff>41287</xdr:rowOff>
    </xdr:to>
    <xdr:cxnSp macro="">
      <xdr:nvCxnSpPr>
        <xdr:cNvPr id="412" name="直線コネクタ 411"/>
        <xdr:cNvCxnSpPr/>
      </xdr:nvCxnSpPr>
      <xdr:spPr>
        <a:xfrm flipV="1">
          <a:off x="8750300" y="12757383"/>
          <a:ext cx="889000" cy="14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24899</xdr:rowOff>
    </xdr:from>
    <xdr:to>
      <xdr:col>14</xdr:col>
      <xdr:colOff>79375</xdr:colOff>
      <xdr:row>77</xdr:row>
      <xdr:rowOff>126499</xdr:rowOff>
    </xdr:to>
    <xdr:sp macro="" textlink="">
      <xdr:nvSpPr>
        <xdr:cNvPr id="413" name="フローチャート : 判断 412"/>
        <xdr:cNvSpPr/>
      </xdr:nvSpPr>
      <xdr:spPr>
        <a:xfrm>
          <a:off x="9588500" y="132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117626</xdr:rowOff>
    </xdr:from>
    <xdr:ext cx="534377" cy="259045"/>
    <xdr:sp macro="" textlink="">
      <xdr:nvSpPr>
        <xdr:cNvPr id="414" name="テキスト ボックス 413"/>
        <xdr:cNvSpPr txBox="1"/>
      </xdr:nvSpPr>
      <xdr:spPr>
        <a:xfrm>
          <a:off x="9372111" y="133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6" name="テキスト ボックス 415"/>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1384</xdr:rowOff>
    </xdr:from>
    <xdr:to>
      <xdr:col>15</xdr:col>
      <xdr:colOff>231775</xdr:colOff>
      <xdr:row>78</xdr:row>
      <xdr:rowOff>102984</xdr:rowOff>
    </xdr:to>
    <xdr:sp macro="" textlink="">
      <xdr:nvSpPr>
        <xdr:cNvPr id="422" name="円/楕円 421"/>
        <xdr:cNvSpPr/>
      </xdr:nvSpPr>
      <xdr:spPr>
        <a:xfrm>
          <a:off x="10426700" y="1337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151261</xdr:rowOff>
    </xdr:from>
    <xdr:ext cx="534377" cy="259045"/>
    <xdr:sp macro="" textlink="">
      <xdr:nvSpPr>
        <xdr:cNvPr id="423" name="普通建設事業費 （ うち新規整備　）該当値テキスト"/>
        <xdr:cNvSpPr txBox="1"/>
      </xdr:nvSpPr>
      <xdr:spPr>
        <a:xfrm>
          <a:off x="10528300" y="1335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21,485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19283</xdr:rowOff>
    </xdr:from>
    <xdr:to>
      <xdr:col>14</xdr:col>
      <xdr:colOff>79375</xdr:colOff>
      <xdr:row>74</xdr:row>
      <xdr:rowOff>120883</xdr:rowOff>
    </xdr:to>
    <xdr:sp macro="" textlink="">
      <xdr:nvSpPr>
        <xdr:cNvPr id="424" name="円/楕円 423"/>
        <xdr:cNvSpPr/>
      </xdr:nvSpPr>
      <xdr:spPr>
        <a:xfrm>
          <a:off x="9588500" y="1270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137410</xdr:rowOff>
    </xdr:from>
    <xdr:ext cx="599010" cy="259045"/>
    <xdr:sp macro="" textlink="">
      <xdr:nvSpPr>
        <xdr:cNvPr id="425" name="テキスト ボックス 424"/>
        <xdr:cNvSpPr txBox="1"/>
      </xdr:nvSpPr>
      <xdr:spPr>
        <a:xfrm>
          <a:off x="9339794" y="1248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109,136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161937</xdr:rowOff>
    </xdr:from>
    <xdr:to>
      <xdr:col>12</xdr:col>
      <xdr:colOff>561975</xdr:colOff>
      <xdr:row>75</xdr:row>
      <xdr:rowOff>92087</xdr:rowOff>
    </xdr:to>
    <xdr:sp macro="" textlink="">
      <xdr:nvSpPr>
        <xdr:cNvPr id="426" name="円/楕円 425"/>
        <xdr:cNvSpPr/>
      </xdr:nvSpPr>
      <xdr:spPr>
        <a:xfrm>
          <a:off x="8699500" y="128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108614</xdr:rowOff>
    </xdr:from>
    <xdr:ext cx="534377" cy="259045"/>
    <xdr:sp macro="" textlink="">
      <xdr:nvSpPr>
        <xdr:cNvPr id="427" name="テキスト ボックス 426"/>
        <xdr:cNvSpPr txBox="1"/>
      </xdr:nvSpPr>
      <xdr:spPr>
        <a:xfrm>
          <a:off x="8483111" y="126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65788</xdr:rowOff>
    </xdr:from>
    <xdr:to>
      <xdr:col>15</xdr:col>
      <xdr:colOff>180975</xdr:colOff>
      <xdr:row>97</xdr:row>
      <xdr:rowOff>111371</xdr:rowOff>
    </xdr:to>
    <xdr:cxnSp macro="">
      <xdr:nvCxnSpPr>
        <xdr:cNvPr id="452" name="直線コネクタ 451"/>
        <xdr:cNvCxnSpPr/>
      </xdr:nvCxnSpPr>
      <xdr:spPr>
        <a:xfrm flipV="1">
          <a:off x="9639300" y="16524988"/>
          <a:ext cx="838200" cy="21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111371</xdr:rowOff>
    </xdr:from>
    <xdr:to>
      <xdr:col>14</xdr:col>
      <xdr:colOff>28575</xdr:colOff>
      <xdr:row>97</xdr:row>
      <xdr:rowOff>134556</xdr:rowOff>
    </xdr:to>
    <xdr:cxnSp macro="">
      <xdr:nvCxnSpPr>
        <xdr:cNvPr id="455" name="直線コネクタ 454"/>
        <xdr:cNvCxnSpPr/>
      </xdr:nvCxnSpPr>
      <xdr:spPr>
        <a:xfrm flipV="1">
          <a:off x="8750300" y="16742021"/>
          <a:ext cx="889000" cy="2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155366</xdr:rowOff>
    </xdr:from>
    <xdr:to>
      <xdr:col>14</xdr:col>
      <xdr:colOff>79375</xdr:colOff>
      <xdr:row>97</xdr:row>
      <xdr:rowOff>85516</xdr:rowOff>
    </xdr:to>
    <xdr:sp macro="" textlink="">
      <xdr:nvSpPr>
        <xdr:cNvPr id="456" name="フローチャート : 判断 455"/>
        <xdr:cNvSpPr/>
      </xdr:nvSpPr>
      <xdr:spPr>
        <a:xfrm>
          <a:off x="9588500" y="1661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102043</xdr:rowOff>
    </xdr:from>
    <xdr:ext cx="534377" cy="259045"/>
    <xdr:sp macro="" textlink="">
      <xdr:nvSpPr>
        <xdr:cNvPr id="457" name="テキスト ボックス 456"/>
        <xdr:cNvSpPr txBox="1"/>
      </xdr:nvSpPr>
      <xdr:spPr>
        <a:xfrm>
          <a:off x="9372111" y="163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14988</xdr:rowOff>
    </xdr:from>
    <xdr:to>
      <xdr:col>15</xdr:col>
      <xdr:colOff>231775</xdr:colOff>
      <xdr:row>96</xdr:row>
      <xdr:rowOff>116588</xdr:rowOff>
    </xdr:to>
    <xdr:sp macro="" textlink="">
      <xdr:nvSpPr>
        <xdr:cNvPr id="465" name="円/楕円 464"/>
        <xdr:cNvSpPr/>
      </xdr:nvSpPr>
      <xdr:spPr>
        <a:xfrm>
          <a:off x="10426700" y="164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37865</xdr:rowOff>
    </xdr:from>
    <xdr:ext cx="534377" cy="259045"/>
    <xdr:sp macro="" textlink="">
      <xdr:nvSpPr>
        <xdr:cNvPr id="466" name="普通建設事業費 （ うち更新整備　）該当値テキスト"/>
        <xdr:cNvSpPr txBox="1"/>
      </xdr:nvSpPr>
      <xdr:spPr>
        <a:xfrm>
          <a:off x="10528300" y="163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52,933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60571</xdr:rowOff>
    </xdr:from>
    <xdr:to>
      <xdr:col>14</xdr:col>
      <xdr:colOff>79375</xdr:colOff>
      <xdr:row>97</xdr:row>
      <xdr:rowOff>162171</xdr:rowOff>
    </xdr:to>
    <xdr:sp macro="" textlink="">
      <xdr:nvSpPr>
        <xdr:cNvPr id="467" name="円/楕円 466"/>
        <xdr:cNvSpPr/>
      </xdr:nvSpPr>
      <xdr:spPr>
        <a:xfrm>
          <a:off x="9588500" y="166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153298</xdr:rowOff>
    </xdr:from>
    <xdr:ext cx="534377" cy="259045"/>
    <xdr:sp macro="" textlink="">
      <xdr:nvSpPr>
        <xdr:cNvPr id="468" name="テキスト ボックス 467"/>
        <xdr:cNvSpPr txBox="1"/>
      </xdr:nvSpPr>
      <xdr:spPr>
        <a:xfrm>
          <a:off x="9372111" y="1678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83756</xdr:rowOff>
    </xdr:from>
    <xdr:to>
      <xdr:col>12</xdr:col>
      <xdr:colOff>561975</xdr:colOff>
      <xdr:row>98</xdr:row>
      <xdr:rowOff>13906</xdr:rowOff>
    </xdr:to>
    <xdr:sp macro="" textlink="">
      <xdr:nvSpPr>
        <xdr:cNvPr id="469" name="円/楕円 468"/>
        <xdr:cNvSpPr/>
      </xdr:nvSpPr>
      <xdr:spPr>
        <a:xfrm>
          <a:off x="8699500" y="167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5033</xdr:rowOff>
    </xdr:from>
    <xdr:ext cx="534377" cy="259045"/>
    <xdr:sp macro="" textlink="">
      <xdr:nvSpPr>
        <xdr:cNvPr id="470" name="テキスト ボックス 469"/>
        <xdr:cNvSpPr txBox="1"/>
      </xdr:nvSpPr>
      <xdr:spPr>
        <a:xfrm>
          <a:off x="8483111" y="1680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126829</xdr:rowOff>
    </xdr:from>
    <xdr:to>
      <xdr:col>23</xdr:col>
      <xdr:colOff>517525</xdr:colOff>
      <xdr:row>38</xdr:row>
      <xdr:rowOff>139700</xdr:rowOff>
    </xdr:to>
    <xdr:cxnSp macro="">
      <xdr:nvCxnSpPr>
        <xdr:cNvPr id="497" name="直線コネクタ 496"/>
        <xdr:cNvCxnSpPr/>
      </xdr:nvCxnSpPr>
      <xdr:spPr>
        <a:xfrm flipV="1">
          <a:off x="15481300" y="6641929"/>
          <a:ext cx="8382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117686</xdr:rowOff>
    </xdr:from>
    <xdr:to>
      <xdr:col>22</xdr:col>
      <xdr:colOff>365125</xdr:colOff>
      <xdr:row>38</xdr:row>
      <xdr:rowOff>139700</xdr:rowOff>
    </xdr:to>
    <xdr:cxnSp macro="">
      <xdr:nvCxnSpPr>
        <xdr:cNvPr id="500" name="直線コネクタ 499"/>
        <xdr:cNvCxnSpPr/>
      </xdr:nvCxnSpPr>
      <xdr:spPr>
        <a:xfrm>
          <a:off x="14592300" y="6632786"/>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22172</xdr:rowOff>
    </xdr:from>
    <xdr:to>
      <xdr:col>22</xdr:col>
      <xdr:colOff>415925</xdr:colOff>
      <xdr:row>38</xdr:row>
      <xdr:rowOff>123772</xdr:rowOff>
    </xdr:to>
    <xdr:sp macro="" textlink="">
      <xdr:nvSpPr>
        <xdr:cNvPr id="501" name="フローチャート : 判断 500"/>
        <xdr:cNvSpPr/>
      </xdr:nvSpPr>
      <xdr:spPr>
        <a:xfrm>
          <a:off x="15430500" y="65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140299</xdr:rowOff>
    </xdr:from>
    <xdr:ext cx="469744" cy="259045"/>
    <xdr:sp macro="" textlink="">
      <xdr:nvSpPr>
        <xdr:cNvPr id="502" name="テキスト ボックス 501"/>
        <xdr:cNvSpPr txBox="1"/>
      </xdr:nvSpPr>
      <xdr:spPr>
        <a:xfrm>
          <a:off x="15246427" y="631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115994</xdr:rowOff>
    </xdr:from>
    <xdr:to>
      <xdr:col>21</xdr:col>
      <xdr:colOff>161925</xdr:colOff>
      <xdr:row>38</xdr:row>
      <xdr:rowOff>117686</xdr:rowOff>
    </xdr:to>
    <xdr:cxnSp macro="">
      <xdr:nvCxnSpPr>
        <xdr:cNvPr id="503" name="直線コネクタ 502"/>
        <xdr:cNvCxnSpPr/>
      </xdr:nvCxnSpPr>
      <xdr:spPr>
        <a:xfrm>
          <a:off x="13703300" y="6631094"/>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109273</xdr:rowOff>
    </xdr:from>
    <xdr:to>
      <xdr:col>19</xdr:col>
      <xdr:colOff>644525</xdr:colOff>
      <xdr:row>38</xdr:row>
      <xdr:rowOff>115994</xdr:rowOff>
    </xdr:to>
    <xdr:cxnSp macro="">
      <xdr:nvCxnSpPr>
        <xdr:cNvPr id="506" name="直線コネクタ 505"/>
        <xdr:cNvCxnSpPr/>
      </xdr:nvCxnSpPr>
      <xdr:spPr>
        <a:xfrm>
          <a:off x="12814300" y="6624373"/>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76029</xdr:rowOff>
    </xdr:from>
    <xdr:to>
      <xdr:col>23</xdr:col>
      <xdr:colOff>568325</xdr:colOff>
      <xdr:row>39</xdr:row>
      <xdr:rowOff>6179</xdr:rowOff>
    </xdr:to>
    <xdr:sp macro="" textlink="">
      <xdr:nvSpPr>
        <xdr:cNvPr id="516" name="円/楕円 515"/>
        <xdr:cNvSpPr/>
      </xdr:nvSpPr>
      <xdr:spPr>
        <a:xfrm>
          <a:off x="16268700" y="65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162406</xdr:rowOff>
    </xdr:from>
    <xdr:ext cx="378565" cy="259045"/>
    <xdr:sp macro="" textlink="">
      <xdr:nvSpPr>
        <xdr:cNvPr id="517" name="災害復旧事業費該当値テキスト"/>
        <xdr:cNvSpPr txBox="1"/>
      </xdr:nvSpPr>
      <xdr:spPr>
        <a:xfrm>
          <a:off x="16370300" y="6506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8" name="円/楕円 51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9" name="テキスト ボックス 518"/>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66886</xdr:rowOff>
    </xdr:from>
    <xdr:to>
      <xdr:col>21</xdr:col>
      <xdr:colOff>212725</xdr:colOff>
      <xdr:row>38</xdr:row>
      <xdr:rowOff>168486</xdr:rowOff>
    </xdr:to>
    <xdr:sp macro="" textlink="">
      <xdr:nvSpPr>
        <xdr:cNvPr id="520" name="円/楕円 519"/>
        <xdr:cNvSpPr/>
      </xdr:nvSpPr>
      <xdr:spPr>
        <a:xfrm>
          <a:off x="14541500" y="658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159613</xdr:rowOff>
    </xdr:from>
    <xdr:ext cx="378565" cy="259045"/>
    <xdr:sp macro="" textlink="">
      <xdr:nvSpPr>
        <xdr:cNvPr id="521" name="テキスト ボックス 520"/>
        <xdr:cNvSpPr txBox="1"/>
      </xdr:nvSpPr>
      <xdr:spPr>
        <a:xfrm>
          <a:off x="14403017" y="667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65194</xdr:rowOff>
    </xdr:from>
    <xdr:to>
      <xdr:col>20</xdr:col>
      <xdr:colOff>9525</xdr:colOff>
      <xdr:row>38</xdr:row>
      <xdr:rowOff>166794</xdr:rowOff>
    </xdr:to>
    <xdr:sp macro="" textlink="">
      <xdr:nvSpPr>
        <xdr:cNvPr id="522" name="円/楕円 521"/>
        <xdr:cNvSpPr/>
      </xdr:nvSpPr>
      <xdr:spPr>
        <a:xfrm>
          <a:off x="136525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157921</xdr:rowOff>
    </xdr:from>
    <xdr:ext cx="469744" cy="259045"/>
    <xdr:sp macro="" textlink="">
      <xdr:nvSpPr>
        <xdr:cNvPr id="523" name="テキスト ボックス 522"/>
        <xdr:cNvSpPr txBox="1"/>
      </xdr:nvSpPr>
      <xdr:spPr>
        <a:xfrm>
          <a:off x="13468427" y="66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58473</xdr:rowOff>
    </xdr:from>
    <xdr:to>
      <xdr:col>18</xdr:col>
      <xdr:colOff>492125</xdr:colOff>
      <xdr:row>38</xdr:row>
      <xdr:rowOff>160073</xdr:rowOff>
    </xdr:to>
    <xdr:sp macro="" textlink="">
      <xdr:nvSpPr>
        <xdr:cNvPr id="524" name="円/楕円 523"/>
        <xdr:cNvSpPr/>
      </xdr:nvSpPr>
      <xdr:spPr>
        <a:xfrm>
          <a:off x="12763500" y="65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151200</xdr:rowOff>
    </xdr:from>
    <xdr:ext cx="469744" cy="259045"/>
    <xdr:sp macro="" textlink="">
      <xdr:nvSpPr>
        <xdr:cNvPr id="525" name="テキスト ボックス 524"/>
        <xdr:cNvSpPr txBox="1"/>
      </xdr:nvSpPr>
      <xdr:spPr>
        <a:xfrm>
          <a:off x="12579427" y="666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22192</xdr:rowOff>
    </xdr:from>
    <xdr:to>
      <xdr:col>23</xdr:col>
      <xdr:colOff>517525</xdr:colOff>
      <xdr:row>78</xdr:row>
      <xdr:rowOff>27671</xdr:rowOff>
    </xdr:to>
    <xdr:cxnSp macro="">
      <xdr:nvCxnSpPr>
        <xdr:cNvPr id="611" name="直線コネクタ 610"/>
        <xdr:cNvCxnSpPr/>
      </xdr:nvCxnSpPr>
      <xdr:spPr>
        <a:xfrm flipV="1">
          <a:off x="15481300" y="13395292"/>
          <a:ext cx="83820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20276</xdr:rowOff>
    </xdr:from>
    <xdr:to>
      <xdr:col>22</xdr:col>
      <xdr:colOff>365125</xdr:colOff>
      <xdr:row>78</xdr:row>
      <xdr:rowOff>27671</xdr:rowOff>
    </xdr:to>
    <xdr:cxnSp macro="">
      <xdr:nvCxnSpPr>
        <xdr:cNvPr id="614" name="直線コネクタ 613"/>
        <xdr:cNvCxnSpPr/>
      </xdr:nvCxnSpPr>
      <xdr:spPr>
        <a:xfrm>
          <a:off x="14592300" y="13393376"/>
          <a:ext cx="889000" cy="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126577</xdr:rowOff>
    </xdr:from>
    <xdr:to>
      <xdr:col>22</xdr:col>
      <xdr:colOff>415925</xdr:colOff>
      <xdr:row>78</xdr:row>
      <xdr:rowOff>56727</xdr:rowOff>
    </xdr:to>
    <xdr:sp macro="" textlink="">
      <xdr:nvSpPr>
        <xdr:cNvPr id="615" name="フローチャート : 判断 614"/>
        <xdr:cNvSpPr/>
      </xdr:nvSpPr>
      <xdr:spPr>
        <a:xfrm>
          <a:off x="15430500" y="1332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73254</xdr:rowOff>
    </xdr:from>
    <xdr:ext cx="534377" cy="259045"/>
    <xdr:sp macro="" textlink="">
      <xdr:nvSpPr>
        <xdr:cNvPr id="616" name="テキスト ボックス 615"/>
        <xdr:cNvSpPr txBox="1"/>
      </xdr:nvSpPr>
      <xdr:spPr>
        <a:xfrm>
          <a:off x="15214111" y="1310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20276</xdr:rowOff>
    </xdr:from>
    <xdr:to>
      <xdr:col>21</xdr:col>
      <xdr:colOff>161925</xdr:colOff>
      <xdr:row>78</xdr:row>
      <xdr:rowOff>21155</xdr:rowOff>
    </xdr:to>
    <xdr:cxnSp macro="">
      <xdr:nvCxnSpPr>
        <xdr:cNvPr id="617" name="直線コネクタ 616"/>
        <xdr:cNvCxnSpPr/>
      </xdr:nvCxnSpPr>
      <xdr:spPr>
        <a:xfrm flipV="1">
          <a:off x="13703300" y="13393376"/>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164584</xdr:rowOff>
    </xdr:from>
    <xdr:to>
      <xdr:col>19</xdr:col>
      <xdr:colOff>644525</xdr:colOff>
      <xdr:row>78</xdr:row>
      <xdr:rowOff>21155</xdr:rowOff>
    </xdr:to>
    <xdr:cxnSp macro="">
      <xdr:nvCxnSpPr>
        <xdr:cNvPr id="620" name="直線コネクタ 619"/>
        <xdr:cNvCxnSpPr/>
      </xdr:nvCxnSpPr>
      <xdr:spPr>
        <a:xfrm>
          <a:off x="12814300" y="13366234"/>
          <a:ext cx="889000" cy="2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142842</xdr:rowOff>
    </xdr:from>
    <xdr:to>
      <xdr:col>23</xdr:col>
      <xdr:colOff>568325</xdr:colOff>
      <xdr:row>78</xdr:row>
      <xdr:rowOff>72992</xdr:rowOff>
    </xdr:to>
    <xdr:sp macro="" textlink="">
      <xdr:nvSpPr>
        <xdr:cNvPr id="630" name="円/楕円 629"/>
        <xdr:cNvSpPr/>
      </xdr:nvSpPr>
      <xdr:spPr>
        <a:xfrm>
          <a:off x="16268700" y="1334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57769</xdr:rowOff>
    </xdr:from>
    <xdr:ext cx="534377" cy="259045"/>
    <xdr:sp macro="" textlink="">
      <xdr:nvSpPr>
        <xdr:cNvPr id="631" name="公債費該当値テキスト"/>
        <xdr:cNvSpPr txBox="1"/>
      </xdr:nvSpPr>
      <xdr:spPr>
        <a:xfrm>
          <a:off x="16370300" y="1325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50,842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148321</xdr:rowOff>
    </xdr:from>
    <xdr:to>
      <xdr:col>22</xdr:col>
      <xdr:colOff>415925</xdr:colOff>
      <xdr:row>78</xdr:row>
      <xdr:rowOff>78471</xdr:rowOff>
    </xdr:to>
    <xdr:sp macro="" textlink="">
      <xdr:nvSpPr>
        <xdr:cNvPr id="632" name="円/楕円 631"/>
        <xdr:cNvSpPr/>
      </xdr:nvSpPr>
      <xdr:spPr>
        <a:xfrm>
          <a:off x="15430500" y="1334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69598</xdr:rowOff>
    </xdr:from>
    <xdr:ext cx="534377" cy="259045"/>
    <xdr:sp macro="" textlink="">
      <xdr:nvSpPr>
        <xdr:cNvPr id="633" name="テキスト ボックス 632"/>
        <xdr:cNvSpPr txBox="1"/>
      </xdr:nvSpPr>
      <xdr:spPr>
        <a:xfrm>
          <a:off x="15214111" y="1344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49,404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140926</xdr:rowOff>
    </xdr:from>
    <xdr:to>
      <xdr:col>21</xdr:col>
      <xdr:colOff>212725</xdr:colOff>
      <xdr:row>78</xdr:row>
      <xdr:rowOff>71076</xdr:rowOff>
    </xdr:to>
    <xdr:sp macro="" textlink="">
      <xdr:nvSpPr>
        <xdr:cNvPr id="634" name="円/楕円 633"/>
        <xdr:cNvSpPr/>
      </xdr:nvSpPr>
      <xdr:spPr>
        <a:xfrm>
          <a:off x="14541500" y="133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62203</xdr:rowOff>
    </xdr:from>
    <xdr:ext cx="534377" cy="259045"/>
    <xdr:sp macro="" textlink="">
      <xdr:nvSpPr>
        <xdr:cNvPr id="635" name="テキスト ボックス 634"/>
        <xdr:cNvSpPr txBox="1"/>
      </xdr:nvSpPr>
      <xdr:spPr>
        <a:xfrm>
          <a:off x="14325111" y="134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141805</xdr:rowOff>
    </xdr:from>
    <xdr:to>
      <xdr:col>20</xdr:col>
      <xdr:colOff>9525</xdr:colOff>
      <xdr:row>78</xdr:row>
      <xdr:rowOff>71955</xdr:rowOff>
    </xdr:to>
    <xdr:sp macro="" textlink="">
      <xdr:nvSpPr>
        <xdr:cNvPr id="636" name="円/楕円 635"/>
        <xdr:cNvSpPr/>
      </xdr:nvSpPr>
      <xdr:spPr>
        <a:xfrm>
          <a:off x="13652500" y="1334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63082</xdr:rowOff>
    </xdr:from>
    <xdr:ext cx="534377" cy="259045"/>
    <xdr:sp macro="" textlink="">
      <xdr:nvSpPr>
        <xdr:cNvPr id="637" name="テキスト ボックス 636"/>
        <xdr:cNvSpPr txBox="1"/>
      </xdr:nvSpPr>
      <xdr:spPr>
        <a:xfrm>
          <a:off x="13436111" y="1343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113784</xdr:rowOff>
    </xdr:from>
    <xdr:to>
      <xdr:col>18</xdr:col>
      <xdr:colOff>492125</xdr:colOff>
      <xdr:row>78</xdr:row>
      <xdr:rowOff>43934</xdr:rowOff>
    </xdr:to>
    <xdr:sp macro="" textlink="">
      <xdr:nvSpPr>
        <xdr:cNvPr id="638" name="円/楕円 637"/>
        <xdr:cNvSpPr/>
      </xdr:nvSpPr>
      <xdr:spPr>
        <a:xfrm>
          <a:off x="12763500" y="1331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35061</xdr:rowOff>
    </xdr:from>
    <xdr:ext cx="534377" cy="259045"/>
    <xdr:sp macro="" textlink="">
      <xdr:nvSpPr>
        <xdr:cNvPr id="639" name="テキスト ボックス 638"/>
        <xdr:cNvSpPr txBox="1"/>
      </xdr:nvSpPr>
      <xdr:spPr>
        <a:xfrm>
          <a:off x="12547111" y="1340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11387</xdr:rowOff>
    </xdr:from>
    <xdr:to>
      <xdr:col>23</xdr:col>
      <xdr:colOff>517525</xdr:colOff>
      <xdr:row>98</xdr:row>
      <xdr:rowOff>126335</xdr:rowOff>
    </xdr:to>
    <xdr:cxnSp macro="">
      <xdr:nvCxnSpPr>
        <xdr:cNvPr id="668" name="直線コネクタ 667"/>
        <xdr:cNvCxnSpPr/>
      </xdr:nvCxnSpPr>
      <xdr:spPr>
        <a:xfrm flipV="1">
          <a:off x="15481300" y="16813487"/>
          <a:ext cx="838200" cy="11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104815</xdr:rowOff>
    </xdr:from>
    <xdr:to>
      <xdr:col>22</xdr:col>
      <xdr:colOff>365125</xdr:colOff>
      <xdr:row>98</xdr:row>
      <xdr:rowOff>126335</xdr:rowOff>
    </xdr:to>
    <xdr:cxnSp macro="">
      <xdr:nvCxnSpPr>
        <xdr:cNvPr id="671" name="直線コネクタ 670"/>
        <xdr:cNvCxnSpPr/>
      </xdr:nvCxnSpPr>
      <xdr:spPr>
        <a:xfrm>
          <a:off x="14592300" y="16906915"/>
          <a:ext cx="889000" cy="2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57978</xdr:rowOff>
    </xdr:from>
    <xdr:to>
      <xdr:col>22</xdr:col>
      <xdr:colOff>415925</xdr:colOff>
      <xdr:row>98</xdr:row>
      <xdr:rowOff>159578</xdr:rowOff>
    </xdr:to>
    <xdr:sp macro="" textlink="">
      <xdr:nvSpPr>
        <xdr:cNvPr id="672" name="フローチャート : 判断 671"/>
        <xdr:cNvSpPr/>
      </xdr:nvSpPr>
      <xdr:spPr>
        <a:xfrm>
          <a:off x="15430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4655</xdr:rowOff>
    </xdr:from>
    <xdr:ext cx="534377" cy="259045"/>
    <xdr:sp macro="" textlink="">
      <xdr:nvSpPr>
        <xdr:cNvPr id="673" name="テキスト ボックス 672"/>
        <xdr:cNvSpPr txBox="1"/>
      </xdr:nvSpPr>
      <xdr:spPr>
        <a:xfrm>
          <a:off x="15214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21842</xdr:rowOff>
    </xdr:from>
    <xdr:to>
      <xdr:col>21</xdr:col>
      <xdr:colOff>161925</xdr:colOff>
      <xdr:row>98</xdr:row>
      <xdr:rowOff>104815</xdr:rowOff>
    </xdr:to>
    <xdr:cxnSp macro="">
      <xdr:nvCxnSpPr>
        <xdr:cNvPr id="674" name="直線コネクタ 673"/>
        <xdr:cNvCxnSpPr/>
      </xdr:nvCxnSpPr>
      <xdr:spPr>
        <a:xfrm>
          <a:off x="13703300" y="16823942"/>
          <a:ext cx="889000" cy="8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100053</xdr:rowOff>
    </xdr:from>
    <xdr:to>
      <xdr:col>19</xdr:col>
      <xdr:colOff>644525</xdr:colOff>
      <xdr:row>98</xdr:row>
      <xdr:rowOff>21842</xdr:rowOff>
    </xdr:to>
    <xdr:cxnSp macro="">
      <xdr:nvCxnSpPr>
        <xdr:cNvPr id="677" name="直線コネクタ 676"/>
        <xdr:cNvCxnSpPr/>
      </xdr:nvCxnSpPr>
      <xdr:spPr>
        <a:xfrm>
          <a:off x="12814300" y="16730703"/>
          <a:ext cx="889000" cy="9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132037</xdr:rowOff>
    </xdr:from>
    <xdr:to>
      <xdr:col>23</xdr:col>
      <xdr:colOff>568325</xdr:colOff>
      <xdr:row>98</xdr:row>
      <xdr:rowOff>62187</xdr:rowOff>
    </xdr:to>
    <xdr:sp macro="" textlink="">
      <xdr:nvSpPr>
        <xdr:cNvPr id="687" name="円/楕円 686"/>
        <xdr:cNvSpPr/>
      </xdr:nvSpPr>
      <xdr:spPr>
        <a:xfrm>
          <a:off x="16268700" y="167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154914</xdr:rowOff>
    </xdr:from>
    <xdr:ext cx="534377" cy="259045"/>
    <xdr:sp macro="" textlink="">
      <xdr:nvSpPr>
        <xdr:cNvPr id="688" name="積立金該当値テキスト"/>
        <xdr:cNvSpPr txBox="1"/>
      </xdr:nvSpPr>
      <xdr:spPr>
        <a:xfrm>
          <a:off x="16370300" y="166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75535</xdr:rowOff>
    </xdr:from>
    <xdr:to>
      <xdr:col>22</xdr:col>
      <xdr:colOff>415925</xdr:colOff>
      <xdr:row>99</xdr:row>
      <xdr:rowOff>5685</xdr:rowOff>
    </xdr:to>
    <xdr:sp macro="" textlink="">
      <xdr:nvSpPr>
        <xdr:cNvPr id="689" name="円/楕円 688"/>
        <xdr:cNvSpPr/>
      </xdr:nvSpPr>
      <xdr:spPr>
        <a:xfrm>
          <a:off x="15430500" y="168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168262</xdr:rowOff>
    </xdr:from>
    <xdr:ext cx="534377" cy="259045"/>
    <xdr:sp macro="" textlink="">
      <xdr:nvSpPr>
        <xdr:cNvPr id="690" name="テキスト ボックス 689"/>
        <xdr:cNvSpPr txBox="1"/>
      </xdr:nvSpPr>
      <xdr:spPr>
        <a:xfrm>
          <a:off x="15214111" y="1697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54015</xdr:rowOff>
    </xdr:from>
    <xdr:to>
      <xdr:col>21</xdr:col>
      <xdr:colOff>212725</xdr:colOff>
      <xdr:row>98</xdr:row>
      <xdr:rowOff>155615</xdr:rowOff>
    </xdr:to>
    <xdr:sp macro="" textlink="">
      <xdr:nvSpPr>
        <xdr:cNvPr id="691" name="円/楕円 690"/>
        <xdr:cNvSpPr/>
      </xdr:nvSpPr>
      <xdr:spPr>
        <a:xfrm>
          <a:off x="14541500" y="168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146742</xdr:rowOff>
    </xdr:from>
    <xdr:ext cx="534377" cy="259045"/>
    <xdr:sp macro="" textlink="">
      <xdr:nvSpPr>
        <xdr:cNvPr id="692" name="テキスト ボックス 691"/>
        <xdr:cNvSpPr txBox="1"/>
      </xdr:nvSpPr>
      <xdr:spPr>
        <a:xfrm>
          <a:off x="14325111" y="169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142492</xdr:rowOff>
    </xdr:from>
    <xdr:to>
      <xdr:col>20</xdr:col>
      <xdr:colOff>9525</xdr:colOff>
      <xdr:row>98</xdr:row>
      <xdr:rowOff>72642</xdr:rowOff>
    </xdr:to>
    <xdr:sp macro="" textlink="">
      <xdr:nvSpPr>
        <xdr:cNvPr id="693" name="円/楕円 692"/>
        <xdr:cNvSpPr/>
      </xdr:nvSpPr>
      <xdr:spPr>
        <a:xfrm>
          <a:off x="13652500" y="1677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63769</xdr:rowOff>
    </xdr:from>
    <xdr:ext cx="534377" cy="259045"/>
    <xdr:sp macro="" textlink="">
      <xdr:nvSpPr>
        <xdr:cNvPr id="694" name="テキスト ボックス 693"/>
        <xdr:cNvSpPr txBox="1"/>
      </xdr:nvSpPr>
      <xdr:spPr>
        <a:xfrm>
          <a:off x="13436111" y="168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49253</xdr:rowOff>
    </xdr:from>
    <xdr:to>
      <xdr:col>18</xdr:col>
      <xdr:colOff>492125</xdr:colOff>
      <xdr:row>97</xdr:row>
      <xdr:rowOff>150853</xdr:rowOff>
    </xdr:to>
    <xdr:sp macro="" textlink="">
      <xdr:nvSpPr>
        <xdr:cNvPr id="695" name="円/楕円 694"/>
        <xdr:cNvSpPr/>
      </xdr:nvSpPr>
      <xdr:spPr>
        <a:xfrm>
          <a:off x="12763500" y="166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141980</xdr:rowOff>
    </xdr:from>
    <xdr:ext cx="534377" cy="259045"/>
    <xdr:sp macro="" textlink="">
      <xdr:nvSpPr>
        <xdr:cNvPr id="696" name="テキスト ボックス 695"/>
        <xdr:cNvSpPr txBox="1"/>
      </xdr:nvSpPr>
      <xdr:spPr>
        <a:xfrm>
          <a:off x="12547111" y="1677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124047</xdr:rowOff>
    </xdr:from>
    <xdr:to>
      <xdr:col>31</xdr:col>
      <xdr:colOff>85725</xdr:colOff>
      <xdr:row>39</xdr:row>
      <xdr:rowOff>54197</xdr:rowOff>
    </xdr:to>
    <xdr:sp macro="" textlink="">
      <xdr:nvSpPr>
        <xdr:cNvPr id="729" name="フローチャート : 判断 728"/>
        <xdr:cNvSpPr/>
      </xdr:nvSpPr>
      <xdr:spPr>
        <a:xfrm>
          <a:off x="21272500" y="66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70724</xdr:rowOff>
    </xdr:from>
    <xdr:ext cx="469744" cy="259045"/>
    <xdr:sp macro="" textlink="">
      <xdr:nvSpPr>
        <xdr:cNvPr id="730" name="テキスト ボックス 729"/>
        <xdr:cNvSpPr txBox="1"/>
      </xdr:nvSpPr>
      <xdr:spPr>
        <a:xfrm>
          <a:off x="21088427" y="641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75986</xdr:rowOff>
    </xdr:from>
    <xdr:to>
      <xdr:col>32</xdr:col>
      <xdr:colOff>187325</xdr:colOff>
      <xdr:row>59</xdr:row>
      <xdr:rowOff>76247</xdr:rowOff>
    </xdr:to>
    <xdr:cxnSp macro="">
      <xdr:nvCxnSpPr>
        <xdr:cNvPr id="784" name="直線コネクタ 783"/>
        <xdr:cNvCxnSpPr/>
      </xdr:nvCxnSpPr>
      <xdr:spPr>
        <a:xfrm flipV="1">
          <a:off x="21323300" y="10191536"/>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76247</xdr:rowOff>
    </xdr:from>
    <xdr:to>
      <xdr:col>31</xdr:col>
      <xdr:colOff>34925</xdr:colOff>
      <xdr:row>59</xdr:row>
      <xdr:rowOff>76541</xdr:rowOff>
    </xdr:to>
    <xdr:cxnSp macro="">
      <xdr:nvCxnSpPr>
        <xdr:cNvPr id="787" name="直線コネクタ 786"/>
        <xdr:cNvCxnSpPr/>
      </xdr:nvCxnSpPr>
      <xdr:spPr>
        <a:xfrm flipV="1">
          <a:off x="20434300" y="10191797"/>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164174</xdr:rowOff>
    </xdr:from>
    <xdr:to>
      <xdr:col>31</xdr:col>
      <xdr:colOff>85725</xdr:colOff>
      <xdr:row>58</xdr:row>
      <xdr:rowOff>94324</xdr:rowOff>
    </xdr:to>
    <xdr:sp macro="" textlink="">
      <xdr:nvSpPr>
        <xdr:cNvPr id="788" name="フローチャート : 判断 787"/>
        <xdr:cNvSpPr/>
      </xdr:nvSpPr>
      <xdr:spPr>
        <a:xfrm>
          <a:off x="21272500" y="993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110851</xdr:rowOff>
    </xdr:from>
    <xdr:ext cx="469744" cy="259045"/>
    <xdr:sp macro="" textlink="">
      <xdr:nvSpPr>
        <xdr:cNvPr id="789" name="テキスト ボックス 788"/>
        <xdr:cNvSpPr txBox="1"/>
      </xdr:nvSpPr>
      <xdr:spPr>
        <a:xfrm>
          <a:off x="21088427" y="971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76541</xdr:rowOff>
    </xdr:from>
    <xdr:to>
      <xdr:col>29</xdr:col>
      <xdr:colOff>517525</xdr:colOff>
      <xdr:row>59</xdr:row>
      <xdr:rowOff>76900</xdr:rowOff>
    </xdr:to>
    <xdr:cxnSp macro="">
      <xdr:nvCxnSpPr>
        <xdr:cNvPr id="790" name="直線コネクタ 789"/>
        <xdr:cNvCxnSpPr/>
      </xdr:nvCxnSpPr>
      <xdr:spPr>
        <a:xfrm flipV="1">
          <a:off x="19545300" y="10192091"/>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76900</xdr:rowOff>
    </xdr:from>
    <xdr:to>
      <xdr:col>28</xdr:col>
      <xdr:colOff>314325</xdr:colOff>
      <xdr:row>59</xdr:row>
      <xdr:rowOff>77031</xdr:rowOff>
    </xdr:to>
    <xdr:cxnSp macro="">
      <xdr:nvCxnSpPr>
        <xdr:cNvPr id="793" name="直線コネクタ 792"/>
        <xdr:cNvCxnSpPr/>
      </xdr:nvCxnSpPr>
      <xdr:spPr>
        <a:xfrm flipV="1">
          <a:off x="18656300" y="10192450"/>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25186</xdr:rowOff>
    </xdr:from>
    <xdr:to>
      <xdr:col>32</xdr:col>
      <xdr:colOff>238125</xdr:colOff>
      <xdr:row>59</xdr:row>
      <xdr:rowOff>126786</xdr:rowOff>
    </xdr:to>
    <xdr:sp macro="" textlink="">
      <xdr:nvSpPr>
        <xdr:cNvPr id="803" name="円/楕円 802"/>
        <xdr:cNvSpPr/>
      </xdr:nvSpPr>
      <xdr:spPr>
        <a:xfrm>
          <a:off x="22110700" y="101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111563</xdr:rowOff>
    </xdr:from>
    <xdr:ext cx="378565" cy="259045"/>
    <xdr:sp macro="" textlink="">
      <xdr:nvSpPr>
        <xdr:cNvPr id="804" name="貸付金該当値テキスト"/>
        <xdr:cNvSpPr txBox="1"/>
      </xdr:nvSpPr>
      <xdr:spPr>
        <a:xfrm>
          <a:off x="22212300" y="1005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25447</xdr:rowOff>
    </xdr:from>
    <xdr:to>
      <xdr:col>31</xdr:col>
      <xdr:colOff>85725</xdr:colOff>
      <xdr:row>59</xdr:row>
      <xdr:rowOff>127047</xdr:rowOff>
    </xdr:to>
    <xdr:sp macro="" textlink="">
      <xdr:nvSpPr>
        <xdr:cNvPr id="805" name="円/楕円 804"/>
        <xdr:cNvSpPr/>
      </xdr:nvSpPr>
      <xdr:spPr>
        <a:xfrm>
          <a:off x="21272500" y="101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118174</xdr:rowOff>
    </xdr:from>
    <xdr:ext cx="378565" cy="259045"/>
    <xdr:sp macro="" textlink="">
      <xdr:nvSpPr>
        <xdr:cNvPr id="806" name="テキスト ボックス 805"/>
        <xdr:cNvSpPr txBox="1"/>
      </xdr:nvSpPr>
      <xdr:spPr>
        <a:xfrm>
          <a:off x="21134017" y="10233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25741</xdr:rowOff>
    </xdr:from>
    <xdr:to>
      <xdr:col>29</xdr:col>
      <xdr:colOff>568325</xdr:colOff>
      <xdr:row>59</xdr:row>
      <xdr:rowOff>127341</xdr:rowOff>
    </xdr:to>
    <xdr:sp macro="" textlink="">
      <xdr:nvSpPr>
        <xdr:cNvPr id="807" name="円/楕円 806"/>
        <xdr:cNvSpPr/>
      </xdr:nvSpPr>
      <xdr:spPr>
        <a:xfrm>
          <a:off x="20383500" y="101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118468</xdr:rowOff>
    </xdr:from>
    <xdr:ext cx="378565" cy="259045"/>
    <xdr:sp macro="" textlink="">
      <xdr:nvSpPr>
        <xdr:cNvPr id="808" name="テキスト ボックス 807"/>
        <xdr:cNvSpPr txBox="1"/>
      </xdr:nvSpPr>
      <xdr:spPr>
        <a:xfrm>
          <a:off x="20245017" y="10234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26100</xdr:rowOff>
    </xdr:from>
    <xdr:to>
      <xdr:col>28</xdr:col>
      <xdr:colOff>365125</xdr:colOff>
      <xdr:row>59</xdr:row>
      <xdr:rowOff>127700</xdr:rowOff>
    </xdr:to>
    <xdr:sp macro="" textlink="">
      <xdr:nvSpPr>
        <xdr:cNvPr id="809" name="円/楕円 808"/>
        <xdr:cNvSpPr/>
      </xdr:nvSpPr>
      <xdr:spPr>
        <a:xfrm>
          <a:off x="19494500" y="101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118827</xdr:rowOff>
    </xdr:from>
    <xdr:ext cx="378565" cy="259045"/>
    <xdr:sp macro="" textlink="">
      <xdr:nvSpPr>
        <xdr:cNvPr id="810" name="テキスト ボックス 809"/>
        <xdr:cNvSpPr txBox="1"/>
      </xdr:nvSpPr>
      <xdr:spPr>
        <a:xfrm>
          <a:off x="19356017" y="1023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26231</xdr:rowOff>
    </xdr:from>
    <xdr:to>
      <xdr:col>27</xdr:col>
      <xdr:colOff>161925</xdr:colOff>
      <xdr:row>59</xdr:row>
      <xdr:rowOff>127831</xdr:rowOff>
    </xdr:to>
    <xdr:sp macro="" textlink="">
      <xdr:nvSpPr>
        <xdr:cNvPr id="811" name="円/楕円 810"/>
        <xdr:cNvSpPr/>
      </xdr:nvSpPr>
      <xdr:spPr>
        <a:xfrm>
          <a:off x="18605500" y="101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118958</xdr:rowOff>
    </xdr:from>
    <xdr:ext cx="378565" cy="259045"/>
    <xdr:sp macro="" textlink="">
      <xdr:nvSpPr>
        <xdr:cNvPr id="812" name="テキスト ボックス 811"/>
        <xdr:cNvSpPr txBox="1"/>
      </xdr:nvSpPr>
      <xdr:spPr>
        <a:xfrm>
          <a:off x="18467017" y="10234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169418</xdr:rowOff>
    </xdr:from>
    <xdr:to>
      <xdr:col>32</xdr:col>
      <xdr:colOff>187325</xdr:colOff>
      <xdr:row>76</xdr:row>
      <xdr:rowOff>17399</xdr:rowOff>
    </xdr:to>
    <xdr:cxnSp macro="">
      <xdr:nvCxnSpPr>
        <xdr:cNvPr id="844" name="直線コネクタ 843"/>
        <xdr:cNvCxnSpPr/>
      </xdr:nvCxnSpPr>
      <xdr:spPr>
        <a:xfrm>
          <a:off x="21323300" y="13028168"/>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169418</xdr:rowOff>
    </xdr:from>
    <xdr:to>
      <xdr:col>31</xdr:col>
      <xdr:colOff>34925</xdr:colOff>
      <xdr:row>76</xdr:row>
      <xdr:rowOff>76868</xdr:rowOff>
    </xdr:to>
    <xdr:cxnSp macro="">
      <xdr:nvCxnSpPr>
        <xdr:cNvPr id="847" name="直線コネクタ 846"/>
        <xdr:cNvCxnSpPr/>
      </xdr:nvCxnSpPr>
      <xdr:spPr>
        <a:xfrm flipV="1">
          <a:off x="20434300" y="13028168"/>
          <a:ext cx="889000" cy="7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18703</xdr:rowOff>
    </xdr:from>
    <xdr:to>
      <xdr:col>31</xdr:col>
      <xdr:colOff>85725</xdr:colOff>
      <xdr:row>76</xdr:row>
      <xdr:rowOff>120303</xdr:rowOff>
    </xdr:to>
    <xdr:sp macro="" textlink="">
      <xdr:nvSpPr>
        <xdr:cNvPr id="848" name="フローチャート : 判断 847"/>
        <xdr:cNvSpPr/>
      </xdr:nvSpPr>
      <xdr:spPr>
        <a:xfrm>
          <a:off x="21272500" y="1304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111430</xdr:rowOff>
    </xdr:from>
    <xdr:ext cx="534377" cy="259045"/>
    <xdr:sp macro="" textlink="">
      <xdr:nvSpPr>
        <xdr:cNvPr id="849" name="テキスト ボックス 848"/>
        <xdr:cNvSpPr txBox="1"/>
      </xdr:nvSpPr>
      <xdr:spPr>
        <a:xfrm>
          <a:off x="21056111" y="1314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11227</xdr:rowOff>
    </xdr:from>
    <xdr:to>
      <xdr:col>29</xdr:col>
      <xdr:colOff>517525</xdr:colOff>
      <xdr:row>76</xdr:row>
      <xdr:rowOff>76868</xdr:rowOff>
    </xdr:to>
    <xdr:cxnSp macro="">
      <xdr:nvCxnSpPr>
        <xdr:cNvPr id="850" name="直線コネクタ 849"/>
        <xdr:cNvCxnSpPr/>
      </xdr:nvCxnSpPr>
      <xdr:spPr>
        <a:xfrm>
          <a:off x="19545300" y="13041427"/>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11227</xdr:rowOff>
    </xdr:from>
    <xdr:to>
      <xdr:col>28</xdr:col>
      <xdr:colOff>314325</xdr:colOff>
      <xdr:row>76</xdr:row>
      <xdr:rowOff>137675</xdr:rowOff>
    </xdr:to>
    <xdr:cxnSp macro="">
      <xdr:nvCxnSpPr>
        <xdr:cNvPr id="853" name="直線コネクタ 852"/>
        <xdr:cNvCxnSpPr/>
      </xdr:nvCxnSpPr>
      <xdr:spPr>
        <a:xfrm flipV="1">
          <a:off x="18656300" y="13041427"/>
          <a:ext cx="889000" cy="1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138049</xdr:rowOff>
    </xdr:from>
    <xdr:to>
      <xdr:col>32</xdr:col>
      <xdr:colOff>238125</xdr:colOff>
      <xdr:row>76</xdr:row>
      <xdr:rowOff>68199</xdr:rowOff>
    </xdr:to>
    <xdr:sp macro="" textlink="">
      <xdr:nvSpPr>
        <xdr:cNvPr id="863" name="円/楕円 862"/>
        <xdr:cNvSpPr/>
      </xdr:nvSpPr>
      <xdr:spPr>
        <a:xfrm>
          <a:off x="22110700" y="129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116476</xdr:rowOff>
    </xdr:from>
    <xdr:ext cx="534377" cy="259045"/>
    <xdr:sp macro="" textlink="">
      <xdr:nvSpPr>
        <xdr:cNvPr id="864" name="繰出金該当値テキスト"/>
        <xdr:cNvSpPr txBox="1"/>
      </xdr:nvSpPr>
      <xdr:spPr>
        <a:xfrm>
          <a:off x="22212300" y="1297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56,490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118618</xdr:rowOff>
    </xdr:from>
    <xdr:to>
      <xdr:col>31</xdr:col>
      <xdr:colOff>85725</xdr:colOff>
      <xdr:row>76</xdr:row>
      <xdr:rowOff>48769</xdr:rowOff>
    </xdr:to>
    <xdr:sp macro="" textlink="">
      <xdr:nvSpPr>
        <xdr:cNvPr id="865" name="円/楕円 864"/>
        <xdr:cNvSpPr/>
      </xdr:nvSpPr>
      <xdr:spPr>
        <a:xfrm>
          <a:off x="21272500" y="129773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65295</xdr:rowOff>
    </xdr:from>
    <xdr:ext cx="534377" cy="259045"/>
    <xdr:sp macro="" textlink="">
      <xdr:nvSpPr>
        <xdr:cNvPr id="866" name="テキスト ボックス 865"/>
        <xdr:cNvSpPr txBox="1"/>
      </xdr:nvSpPr>
      <xdr:spPr>
        <a:xfrm>
          <a:off x="21056111" y="127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57,680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26068</xdr:rowOff>
    </xdr:from>
    <xdr:to>
      <xdr:col>29</xdr:col>
      <xdr:colOff>568325</xdr:colOff>
      <xdr:row>76</xdr:row>
      <xdr:rowOff>127668</xdr:rowOff>
    </xdr:to>
    <xdr:sp macro="" textlink="">
      <xdr:nvSpPr>
        <xdr:cNvPr id="867" name="円/楕円 866"/>
        <xdr:cNvSpPr/>
      </xdr:nvSpPr>
      <xdr:spPr>
        <a:xfrm>
          <a:off x="20383500" y="1305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118795</xdr:rowOff>
    </xdr:from>
    <xdr:ext cx="534377" cy="259045"/>
    <xdr:sp macro="" textlink="">
      <xdr:nvSpPr>
        <xdr:cNvPr id="868" name="テキスト ボックス 867"/>
        <xdr:cNvSpPr txBox="1"/>
      </xdr:nvSpPr>
      <xdr:spPr>
        <a:xfrm>
          <a:off x="20167111" y="1314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131876</xdr:rowOff>
    </xdr:from>
    <xdr:to>
      <xdr:col>28</xdr:col>
      <xdr:colOff>365125</xdr:colOff>
      <xdr:row>76</xdr:row>
      <xdr:rowOff>62027</xdr:rowOff>
    </xdr:to>
    <xdr:sp macro="" textlink="">
      <xdr:nvSpPr>
        <xdr:cNvPr id="869" name="円/楕円 868"/>
        <xdr:cNvSpPr/>
      </xdr:nvSpPr>
      <xdr:spPr>
        <a:xfrm>
          <a:off x="19494500" y="129906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53154</xdr:rowOff>
    </xdr:from>
    <xdr:ext cx="534377" cy="259045"/>
    <xdr:sp macro="" textlink="">
      <xdr:nvSpPr>
        <xdr:cNvPr id="870" name="テキスト ボックス 869"/>
        <xdr:cNvSpPr txBox="1"/>
      </xdr:nvSpPr>
      <xdr:spPr>
        <a:xfrm>
          <a:off x="19278111" y="130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86875</xdr:rowOff>
    </xdr:from>
    <xdr:to>
      <xdr:col>27</xdr:col>
      <xdr:colOff>161925</xdr:colOff>
      <xdr:row>77</xdr:row>
      <xdr:rowOff>17025</xdr:rowOff>
    </xdr:to>
    <xdr:sp macro="" textlink="">
      <xdr:nvSpPr>
        <xdr:cNvPr id="871" name="円/楕円 870"/>
        <xdr:cNvSpPr/>
      </xdr:nvSpPr>
      <xdr:spPr>
        <a:xfrm>
          <a:off x="18605500" y="131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8152</xdr:rowOff>
    </xdr:from>
    <xdr:ext cx="534377" cy="259045"/>
    <xdr:sp macro="" textlink="">
      <xdr:nvSpPr>
        <xdr:cNvPr id="872" name="テキスト ボックス 871"/>
        <xdr:cNvSpPr txBox="1"/>
      </xdr:nvSpPr>
      <xdr:spPr>
        <a:xfrm>
          <a:off x="18389111" y="1320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性質別決算の人口一人当たりのコストについては、扶助費が住民一人当たり</a:t>
          </a:r>
          <a:r>
            <a:rPr kumimoji="1" lang="en-US" altLang="ja-JP" sz="1100">
              <a:solidFill>
                <a:schemeClr val="dk1"/>
              </a:solidFill>
              <a:effectLst/>
              <a:latin typeface="+mn-ea"/>
              <a:ea typeface="+mn-ea"/>
              <a:cs typeface="+mn-cs"/>
            </a:rPr>
            <a:t>144,035</a:t>
          </a:r>
          <a:r>
            <a:rPr kumimoji="1" lang="ja-JP" altLang="ja-JP" sz="1100">
              <a:solidFill>
                <a:schemeClr val="dk1"/>
              </a:solidFill>
              <a:effectLst/>
              <a:latin typeface="+mn-ea"/>
              <a:ea typeface="+mn-ea"/>
              <a:cs typeface="+mn-cs"/>
            </a:rPr>
            <a:t>円となっており、類似団体平均を</a:t>
          </a:r>
          <a:r>
            <a:rPr kumimoji="1" lang="en-US" altLang="ja-JP" sz="1100">
              <a:solidFill>
                <a:schemeClr val="dk1"/>
              </a:solidFill>
              <a:effectLst/>
              <a:latin typeface="+mn-ea"/>
              <a:ea typeface="+mn-ea"/>
              <a:cs typeface="+mn-cs"/>
            </a:rPr>
            <a:t>46,545</a:t>
          </a:r>
          <a:r>
            <a:rPr kumimoji="1" lang="ja-JP" altLang="ja-JP" sz="1100">
              <a:solidFill>
                <a:schemeClr val="dk1"/>
              </a:solidFill>
              <a:effectLst/>
              <a:latin typeface="+mn-ea"/>
              <a:ea typeface="+mn-ea"/>
              <a:cs typeface="+mn-cs"/>
            </a:rPr>
            <a:t>円上回っている。これは生活保護関係経費が他の類似団体より多いことに加え、障害福祉サービス等をはじめとする社会保障関係経費</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増加</a:t>
          </a:r>
          <a:r>
            <a:rPr kumimoji="1" lang="ja-JP" altLang="en-US" sz="1100">
              <a:solidFill>
                <a:schemeClr val="dk1"/>
              </a:solidFill>
              <a:effectLst/>
              <a:latin typeface="+mn-ea"/>
              <a:ea typeface="+mn-ea"/>
              <a:cs typeface="+mn-cs"/>
            </a:rPr>
            <a:t>が主な要因である</a:t>
          </a:r>
          <a:r>
            <a:rPr kumimoji="1" lang="ja-JP" altLang="ja-JP" sz="1100">
              <a:solidFill>
                <a:schemeClr val="dk1"/>
              </a:solidFill>
              <a:effectLst/>
              <a:latin typeface="+mn-ea"/>
              <a:ea typeface="+mn-ea"/>
              <a:cs typeface="+mn-cs"/>
            </a:rPr>
            <a:t>。</a:t>
          </a:r>
          <a:endParaRPr lang="ja-JP" altLang="ja-JP">
            <a:effectLst/>
            <a:latin typeface="+mn-ea"/>
            <a:ea typeface="+mn-ea"/>
          </a:endParaRPr>
        </a:p>
        <a:p>
          <a:r>
            <a:rPr kumimoji="1" lang="ja-JP" altLang="en-US" sz="1100">
              <a:solidFill>
                <a:schemeClr val="dk1"/>
              </a:solidFill>
              <a:effectLst/>
              <a:latin typeface="+mn-ea"/>
              <a:ea typeface="+mn-ea"/>
              <a:cs typeface="+mn-cs"/>
            </a:rPr>
            <a:t>また、</a:t>
          </a:r>
          <a:r>
            <a:rPr kumimoji="1" lang="ja-JP" altLang="ja-JP" sz="1100">
              <a:solidFill>
                <a:schemeClr val="dk1"/>
              </a:solidFill>
              <a:effectLst/>
              <a:latin typeface="+mn-ea"/>
              <a:ea typeface="+mn-ea"/>
              <a:cs typeface="+mn-cs"/>
            </a:rPr>
            <a:t>学校再編に伴う小中一貫校の整備や本市の</a:t>
          </a:r>
          <a:r>
            <a:rPr kumimoji="1" lang="ja-JP" altLang="en-US" sz="1100">
              <a:solidFill>
                <a:schemeClr val="dk1"/>
              </a:solidFill>
              <a:effectLst/>
              <a:latin typeface="+mn-ea"/>
              <a:ea typeface="+mn-ea"/>
              <a:cs typeface="+mn-cs"/>
            </a:rPr>
            <a:t>主要な</a:t>
          </a:r>
          <a:r>
            <a:rPr kumimoji="1" lang="ja-JP" altLang="ja-JP" sz="1100">
              <a:solidFill>
                <a:schemeClr val="dk1"/>
              </a:solidFill>
              <a:effectLst/>
              <a:latin typeface="+mn-ea"/>
              <a:ea typeface="+mn-ea"/>
              <a:cs typeface="+mn-cs"/>
            </a:rPr>
            <a:t>行政課題である定住促進を目的とした住宅団地の整備</a:t>
          </a:r>
          <a:r>
            <a:rPr kumimoji="1" lang="ja-JP" altLang="en-US" sz="1100">
              <a:solidFill>
                <a:schemeClr val="dk1"/>
              </a:solidFill>
              <a:effectLst/>
              <a:latin typeface="+mn-ea"/>
              <a:ea typeface="+mn-ea"/>
              <a:cs typeface="+mn-cs"/>
            </a:rPr>
            <a:t>を実施していたことにより類似団体平均を大きく上回っていた</a:t>
          </a:r>
          <a:r>
            <a:rPr kumimoji="1" lang="ja-JP" altLang="ja-JP" sz="1100">
              <a:solidFill>
                <a:schemeClr val="dk1"/>
              </a:solidFill>
              <a:effectLst/>
              <a:latin typeface="+mn-ea"/>
              <a:ea typeface="+mn-ea"/>
              <a:cs typeface="+mn-cs"/>
            </a:rPr>
            <a:t>普通建設事業費は、</a:t>
          </a:r>
          <a:r>
            <a:rPr kumimoji="1" lang="ja-JP" altLang="en-US" sz="1100">
              <a:solidFill>
                <a:schemeClr val="dk1"/>
              </a:solidFill>
              <a:effectLst/>
              <a:latin typeface="+mn-ea"/>
              <a:ea typeface="+mn-ea"/>
              <a:cs typeface="+mn-cs"/>
            </a:rPr>
            <a:t>事業の終了に伴い類似団体平均値近くまで減少している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今後は、据置期間が終了する地方債の償還</a:t>
          </a:r>
          <a:r>
            <a:rPr kumimoji="1" lang="ja-JP" altLang="en-US" sz="1100">
              <a:solidFill>
                <a:schemeClr val="dk1"/>
              </a:solidFill>
              <a:effectLst/>
              <a:latin typeface="+mn-ea"/>
              <a:ea typeface="+mn-ea"/>
              <a:cs typeface="+mn-cs"/>
            </a:rPr>
            <a:t>開始による公債費の増加</a:t>
          </a:r>
          <a:r>
            <a:rPr kumimoji="1" lang="ja-JP" altLang="ja-JP" sz="1100">
              <a:solidFill>
                <a:schemeClr val="dk1"/>
              </a:solidFill>
              <a:effectLst/>
              <a:latin typeface="+mn-ea"/>
              <a:ea typeface="+mn-ea"/>
              <a:cs typeface="+mn-cs"/>
            </a:rPr>
            <a:t>や既存施設の維持補修費等の増加</a:t>
          </a:r>
          <a:r>
            <a:rPr kumimoji="1" lang="ja-JP" altLang="en-US" sz="1100">
              <a:solidFill>
                <a:schemeClr val="dk1"/>
              </a:solidFill>
              <a:effectLst/>
              <a:latin typeface="+mn-ea"/>
              <a:ea typeface="+mn-ea"/>
              <a:cs typeface="+mn-cs"/>
            </a:rPr>
            <a:t>、新庁舎の建設による普通建設事業費の増加が見込まれること</a:t>
          </a:r>
          <a:r>
            <a:rPr kumimoji="1" lang="ja-JP" altLang="ja-JP" sz="1100">
              <a:solidFill>
                <a:schemeClr val="dk1"/>
              </a:solidFill>
              <a:effectLst/>
              <a:latin typeface="+mn-ea"/>
              <a:ea typeface="+mn-ea"/>
              <a:cs typeface="+mn-cs"/>
            </a:rPr>
            <a:t>から、事業の必要性を見極め、</a:t>
          </a:r>
          <a:r>
            <a:rPr kumimoji="1" lang="ja-JP" altLang="en-US" sz="1100">
              <a:solidFill>
                <a:schemeClr val="dk1"/>
              </a:solidFill>
              <a:effectLst/>
              <a:latin typeface="+mn-ea"/>
              <a:ea typeface="+mn-ea"/>
              <a:cs typeface="+mn-cs"/>
            </a:rPr>
            <a:t>間断ない行財政改革を実施することにより</a:t>
          </a:r>
          <a:r>
            <a:rPr kumimoji="1" lang="ja-JP" altLang="ja-JP" sz="1100">
              <a:solidFill>
                <a:schemeClr val="dk1"/>
              </a:solidFill>
              <a:effectLst/>
              <a:latin typeface="+mn-ea"/>
              <a:ea typeface="+mn-ea"/>
              <a:cs typeface="+mn-cs"/>
            </a:rPr>
            <a:t>歳出の抑制</a:t>
          </a:r>
          <a:r>
            <a:rPr kumimoji="1" lang="ja-JP" altLang="en-US" sz="1100">
              <a:solidFill>
                <a:schemeClr val="dk1"/>
              </a:solidFill>
              <a:effectLst/>
              <a:latin typeface="+mn-ea"/>
              <a:ea typeface="+mn-ea"/>
              <a:cs typeface="+mn-cs"/>
            </a:rPr>
            <a:t>や歳入の確保を</a:t>
          </a:r>
          <a:r>
            <a:rPr kumimoji="1" lang="ja-JP" altLang="ja-JP" sz="1100">
              <a:solidFill>
                <a:schemeClr val="dk1"/>
              </a:solidFill>
              <a:effectLst/>
              <a:latin typeface="+mn-ea"/>
              <a:ea typeface="+mn-ea"/>
              <a:cs typeface="+mn-cs"/>
            </a:rPr>
            <a:t>図っていく。</a:t>
          </a:r>
          <a:endParaRPr lang="ja-JP" altLang="ja-JP" sz="1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福岡県宮若市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28,535
28,291
139.99
16,873,362
15,967,921
848,816
9,079,114
18,381,981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156845</xdr:rowOff>
    </xdr:from>
    <xdr:to>
      <xdr:col>6</xdr:col>
      <xdr:colOff>511175</xdr:colOff>
      <xdr:row>35</xdr:row>
      <xdr:rowOff>20638</xdr:rowOff>
    </xdr:to>
    <xdr:cxnSp macro="">
      <xdr:nvCxnSpPr>
        <xdr:cNvPr id="61" name="直線コネクタ 60"/>
        <xdr:cNvCxnSpPr/>
      </xdr:nvCxnSpPr>
      <xdr:spPr>
        <a:xfrm>
          <a:off x="3797300" y="5986145"/>
          <a:ext cx="8382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156845</xdr:rowOff>
    </xdr:from>
    <xdr:to>
      <xdr:col>5</xdr:col>
      <xdr:colOff>358775</xdr:colOff>
      <xdr:row>35</xdr:row>
      <xdr:rowOff>55118</xdr:rowOff>
    </xdr:to>
    <xdr:cxnSp macro="">
      <xdr:nvCxnSpPr>
        <xdr:cNvPr id="64" name="直線コネクタ 63"/>
        <xdr:cNvCxnSpPr/>
      </xdr:nvCxnSpPr>
      <xdr:spPr>
        <a:xfrm flipV="1">
          <a:off x="2908300" y="5986145"/>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92329</xdr:rowOff>
    </xdr:from>
    <xdr:to>
      <xdr:col>5</xdr:col>
      <xdr:colOff>409575</xdr:colOff>
      <xdr:row>36</xdr:row>
      <xdr:rowOff>22479</xdr:rowOff>
    </xdr:to>
    <xdr:sp macro="" textlink="">
      <xdr:nvSpPr>
        <xdr:cNvPr id="65" name="フローチャート : 判断 64"/>
        <xdr:cNvSpPr/>
      </xdr:nvSpPr>
      <xdr:spPr>
        <a:xfrm>
          <a:off x="3746500" y="609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13606</xdr:rowOff>
    </xdr:from>
    <xdr:ext cx="469744" cy="259045"/>
    <xdr:sp macro="" textlink="">
      <xdr:nvSpPr>
        <xdr:cNvPr id="66" name="テキスト ボックス 65"/>
        <xdr:cNvSpPr txBox="1"/>
      </xdr:nvSpPr>
      <xdr:spPr>
        <a:xfrm>
          <a:off x="3562427" y="618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6350</xdr:rowOff>
    </xdr:from>
    <xdr:to>
      <xdr:col>4</xdr:col>
      <xdr:colOff>155575</xdr:colOff>
      <xdr:row>35</xdr:row>
      <xdr:rowOff>55118</xdr:rowOff>
    </xdr:to>
    <xdr:cxnSp macro="">
      <xdr:nvCxnSpPr>
        <xdr:cNvPr id="67" name="直線コネクタ 66"/>
        <xdr:cNvCxnSpPr/>
      </xdr:nvCxnSpPr>
      <xdr:spPr>
        <a:xfrm>
          <a:off x="2019300" y="6007100"/>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118364</xdr:rowOff>
    </xdr:from>
    <xdr:to>
      <xdr:col>2</xdr:col>
      <xdr:colOff>638175</xdr:colOff>
      <xdr:row>35</xdr:row>
      <xdr:rowOff>6350</xdr:rowOff>
    </xdr:to>
    <xdr:cxnSp macro="">
      <xdr:nvCxnSpPr>
        <xdr:cNvPr id="70" name="直線コネクタ 69"/>
        <xdr:cNvCxnSpPr/>
      </xdr:nvCxnSpPr>
      <xdr:spPr>
        <a:xfrm>
          <a:off x="1130300" y="59476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141288</xdr:rowOff>
    </xdr:from>
    <xdr:to>
      <xdr:col>6</xdr:col>
      <xdr:colOff>561975</xdr:colOff>
      <xdr:row>35</xdr:row>
      <xdr:rowOff>71438</xdr:rowOff>
    </xdr:to>
    <xdr:sp macro="" textlink="">
      <xdr:nvSpPr>
        <xdr:cNvPr id="80" name="円/楕円 79"/>
        <xdr:cNvSpPr/>
      </xdr:nvSpPr>
      <xdr:spPr>
        <a:xfrm>
          <a:off x="4584700" y="597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164165</xdr:rowOff>
    </xdr:from>
    <xdr:ext cx="469744" cy="259045"/>
    <xdr:sp macro="" textlink="">
      <xdr:nvSpPr>
        <xdr:cNvPr id="81" name="議会費該当値テキスト"/>
        <xdr:cNvSpPr txBox="1"/>
      </xdr:nvSpPr>
      <xdr:spPr>
        <a:xfrm>
          <a:off x="4686300" y="582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106045</xdr:rowOff>
    </xdr:from>
    <xdr:to>
      <xdr:col>5</xdr:col>
      <xdr:colOff>409575</xdr:colOff>
      <xdr:row>35</xdr:row>
      <xdr:rowOff>36195</xdr:rowOff>
    </xdr:to>
    <xdr:sp macro="" textlink="">
      <xdr:nvSpPr>
        <xdr:cNvPr id="82" name="円/楕円 81"/>
        <xdr:cNvSpPr/>
      </xdr:nvSpPr>
      <xdr:spPr>
        <a:xfrm>
          <a:off x="3746500" y="59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52722</xdr:rowOff>
    </xdr:from>
    <xdr:ext cx="469744" cy="259045"/>
    <xdr:sp macro="" textlink="">
      <xdr:nvSpPr>
        <xdr:cNvPr id="83" name="テキスト ボックス 82"/>
        <xdr:cNvSpPr txBox="1"/>
      </xdr:nvSpPr>
      <xdr:spPr>
        <a:xfrm>
          <a:off x="3562427" y="571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4318</xdr:rowOff>
    </xdr:from>
    <xdr:to>
      <xdr:col>4</xdr:col>
      <xdr:colOff>206375</xdr:colOff>
      <xdr:row>35</xdr:row>
      <xdr:rowOff>105918</xdr:rowOff>
    </xdr:to>
    <xdr:sp macro="" textlink="">
      <xdr:nvSpPr>
        <xdr:cNvPr id="84" name="円/楕円 83"/>
        <xdr:cNvSpPr/>
      </xdr:nvSpPr>
      <xdr:spPr>
        <a:xfrm>
          <a:off x="2857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122445</xdr:rowOff>
    </xdr:from>
    <xdr:ext cx="469744" cy="259045"/>
    <xdr:sp macro="" textlink="">
      <xdr:nvSpPr>
        <xdr:cNvPr id="85" name="テキスト ボックス 84"/>
        <xdr:cNvSpPr txBox="1"/>
      </xdr:nvSpPr>
      <xdr:spPr>
        <a:xfrm>
          <a:off x="2673427" y="57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127000</xdr:rowOff>
    </xdr:from>
    <xdr:to>
      <xdr:col>3</xdr:col>
      <xdr:colOff>3175</xdr:colOff>
      <xdr:row>35</xdr:row>
      <xdr:rowOff>57150</xdr:rowOff>
    </xdr:to>
    <xdr:sp macro="" textlink="">
      <xdr:nvSpPr>
        <xdr:cNvPr id="86" name="円/楕円 85"/>
        <xdr:cNvSpPr/>
      </xdr:nvSpPr>
      <xdr:spPr>
        <a:xfrm>
          <a:off x="19685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73677</xdr:rowOff>
    </xdr:from>
    <xdr:ext cx="469744" cy="259045"/>
    <xdr:sp macro="" textlink="">
      <xdr:nvSpPr>
        <xdr:cNvPr id="87" name="テキスト ボックス 86"/>
        <xdr:cNvSpPr txBox="1"/>
      </xdr:nvSpPr>
      <xdr:spPr>
        <a:xfrm>
          <a:off x="1784427"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67564</xdr:rowOff>
    </xdr:from>
    <xdr:to>
      <xdr:col>1</xdr:col>
      <xdr:colOff>485775</xdr:colOff>
      <xdr:row>34</xdr:row>
      <xdr:rowOff>169164</xdr:rowOff>
    </xdr:to>
    <xdr:sp macro="" textlink="">
      <xdr:nvSpPr>
        <xdr:cNvPr id="88" name="円/楕円 87"/>
        <xdr:cNvSpPr/>
      </xdr:nvSpPr>
      <xdr:spPr>
        <a:xfrm>
          <a:off x="1079500" y="58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14241</xdr:rowOff>
    </xdr:from>
    <xdr:ext cx="469744" cy="259045"/>
    <xdr:sp macro="" textlink="">
      <xdr:nvSpPr>
        <xdr:cNvPr id="89" name="テキスト ボックス 88"/>
        <xdr:cNvSpPr txBox="1"/>
      </xdr:nvSpPr>
      <xdr:spPr>
        <a:xfrm>
          <a:off x="895427" y="567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134461</xdr:rowOff>
    </xdr:from>
    <xdr:to>
      <xdr:col>6</xdr:col>
      <xdr:colOff>511175</xdr:colOff>
      <xdr:row>57</xdr:row>
      <xdr:rowOff>44305</xdr:rowOff>
    </xdr:to>
    <xdr:cxnSp macro="">
      <xdr:nvCxnSpPr>
        <xdr:cNvPr id="116" name="直線コネクタ 115"/>
        <xdr:cNvCxnSpPr/>
      </xdr:nvCxnSpPr>
      <xdr:spPr>
        <a:xfrm flipV="1">
          <a:off x="3797300" y="9735661"/>
          <a:ext cx="838200" cy="8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36720</xdr:rowOff>
    </xdr:from>
    <xdr:to>
      <xdr:col>5</xdr:col>
      <xdr:colOff>358775</xdr:colOff>
      <xdr:row>57</xdr:row>
      <xdr:rowOff>44305</xdr:rowOff>
    </xdr:to>
    <xdr:cxnSp macro="">
      <xdr:nvCxnSpPr>
        <xdr:cNvPr id="119" name="直線コネクタ 118"/>
        <xdr:cNvCxnSpPr/>
      </xdr:nvCxnSpPr>
      <xdr:spPr>
        <a:xfrm>
          <a:off x="2908300" y="9809370"/>
          <a:ext cx="889000" cy="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126020</xdr:rowOff>
    </xdr:from>
    <xdr:to>
      <xdr:col>5</xdr:col>
      <xdr:colOff>409575</xdr:colOff>
      <xdr:row>57</xdr:row>
      <xdr:rowOff>56170</xdr:rowOff>
    </xdr:to>
    <xdr:sp macro="" textlink="">
      <xdr:nvSpPr>
        <xdr:cNvPr id="120" name="フローチャート : 判断 119"/>
        <xdr:cNvSpPr/>
      </xdr:nvSpPr>
      <xdr:spPr>
        <a:xfrm>
          <a:off x="3746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72697</xdr:rowOff>
    </xdr:from>
    <xdr:ext cx="534377" cy="259045"/>
    <xdr:sp macro="" textlink="">
      <xdr:nvSpPr>
        <xdr:cNvPr id="121" name="テキスト ボックス 120"/>
        <xdr:cNvSpPr txBox="1"/>
      </xdr:nvSpPr>
      <xdr:spPr>
        <a:xfrm>
          <a:off x="3530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4099</xdr:rowOff>
    </xdr:from>
    <xdr:to>
      <xdr:col>4</xdr:col>
      <xdr:colOff>155575</xdr:colOff>
      <xdr:row>57</xdr:row>
      <xdr:rowOff>36720</xdr:rowOff>
    </xdr:to>
    <xdr:cxnSp macro="">
      <xdr:nvCxnSpPr>
        <xdr:cNvPr id="122" name="直線コネクタ 121"/>
        <xdr:cNvCxnSpPr/>
      </xdr:nvCxnSpPr>
      <xdr:spPr>
        <a:xfrm>
          <a:off x="2019300" y="9776749"/>
          <a:ext cx="889000" cy="3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116749</xdr:rowOff>
    </xdr:from>
    <xdr:to>
      <xdr:col>2</xdr:col>
      <xdr:colOff>638175</xdr:colOff>
      <xdr:row>57</xdr:row>
      <xdr:rowOff>4099</xdr:rowOff>
    </xdr:to>
    <xdr:cxnSp macro="">
      <xdr:nvCxnSpPr>
        <xdr:cNvPr id="125" name="直線コネクタ 124"/>
        <xdr:cNvCxnSpPr/>
      </xdr:nvCxnSpPr>
      <xdr:spPr>
        <a:xfrm>
          <a:off x="1130300" y="9717949"/>
          <a:ext cx="889000" cy="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83661</xdr:rowOff>
    </xdr:from>
    <xdr:to>
      <xdr:col>6</xdr:col>
      <xdr:colOff>561975</xdr:colOff>
      <xdr:row>57</xdr:row>
      <xdr:rowOff>13811</xdr:rowOff>
    </xdr:to>
    <xdr:sp macro="" textlink="">
      <xdr:nvSpPr>
        <xdr:cNvPr id="135" name="円/楕円 134"/>
        <xdr:cNvSpPr/>
      </xdr:nvSpPr>
      <xdr:spPr>
        <a:xfrm>
          <a:off x="4584700" y="96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62088</xdr:rowOff>
    </xdr:from>
    <xdr:ext cx="534377" cy="259045"/>
    <xdr:sp macro="" textlink="">
      <xdr:nvSpPr>
        <xdr:cNvPr id="136" name="総務費該当値テキスト"/>
        <xdr:cNvSpPr txBox="1"/>
      </xdr:nvSpPr>
      <xdr:spPr>
        <a:xfrm>
          <a:off x="4686300" y="966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76,146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164955</xdr:rowOff>
    </xdr:from>
    <xdr:to>
      <xdr:col>5</xdr:col>
      <xdr:colOff>409575</xdr:colOff>
      <xdr:row>57</xdr:row>
      <xdr:rowOff>95105</xdr:rowOff>
    </xdr:to>
    <xdr:sp macro="" textlink="">
      <xdr:nvSpPr>
        <xdr:cNvPr id="137" name="円/楕円 136"/>
        <xdr:cNvSpPr/>
      </xdr:nvSpPr>
      <xdr:spPr>
        <a:xfrm>
          <a:off x="3746500" y="97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86232</xdr:rowOff>
    </xdr:from>
    <xdr:ext cx="534377" cy="259045"/>
    <xdr:sp macro="" textlink="">
      <xdr:nvSpPr>
        <xdr:cNvPr id="138" name="テキスト ボックス 137"/>
        <xdr:cNvSpPr txBox="1"/>
      </xdr:nvSpPr>
      <xdr:spPr>
        <a:xfrm>
          <a:off x="3530111" y="98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58,365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157370</xdr:rowOff>
    </xdr:from>
    <xdr:to>
      <xdr:col>4</xdr:col>
      <xdr:colOff>206375</xdr:colOff>
      <xdr:row>57</xdr:row>
      <xdr:rowOff>87520</xdr:rowOff>
    </xdr:to>
    <xdr:sp macro="" textlink="">
      <xdr:nvSpPr>
        <xdr:cNvPr id="139" name="円/楕円 138"/>
        <xdr:cNvSpPr/>
      </xdr:nvSpPr>
      <xdr:spPr>
        <a:xfrm>
          <a:off x="2857500" y="97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78647</xdr:rowOff>
    </xdr:from>
    <xdr:ext cx="534377" cy="259045"/>
    <xdr:sp macro="" textlink="">
      <xdr:nvSpPr>
        <xdr:cNvPr id="140" name="テキスト ボックス 139"/>
        <xdr:cNvSpPr txBox="1"/>
      </xdr:nvSpPr>
      <xdr:spPr>
        <a:xfrm>
          <a:off x="2641111" y="985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124749</xdr:rowOff>
    </xdr:from>
    <xdr:to>
      <xdr:col>3</xdr:col>
      <xdr:colOff>3175</xdr:colOff>
      <xdr:row>57</xdr:row>
      <xdr:rowOff>54899</xdr:rowOff>
    </xdr:to>
    <xdr:sp macro="" textlink="">
      <xdr:nvSpPr>
        <xdr:cNvPr id="141" name="円/楕円 140"/>
        <xdr:cNvSpPr/>
      </xdr:nvSpPr>
      <xdr:spPr>
        <a:xfrm>
          <a:off x="1968500" y="972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46026</xdr:rowOff>
    </xdr:from>
    <xdr:ext cx="534377" cy="259045"/>
    <xdr:sp macro="" textlink="">
      <xdr:nvSpPr>
        <xdr:cNvPr id="142" name="テキスト ボックス 141"/>
        <xdr:cNvSpPr txBox="1"/>
      </xdr:nvSpPr>
      <xdr:spPr>
        <a:xfrm>
          <a:off x="1752111" y="981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67,159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65949</xdr:rowOff>
    </xdr:from>
    <xdr:to>
      <xdr:col>1</xdr:col>
      <xdr:colOff>485775</xdr:colOff>
      <xdr:row>56</xdr:row>
      <xdr:rowOff>167549</xdr:rowOff>
    </xdr:to>
    <xdr:sp macro="" textlink="">
      <xdr:nvSpPr>
        <xdr:cNvPr id="143" name="円/楕円 142"/>
        <xdr:cNvSpPr/>
      </xdr:nvSpPr>
      <xdr:spPr>
        <a:xfrm>
          <a:off x="1079500" y="966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158676</xdr:rowOff>
    </xdr:from>
    <xdr:ext cx="534377" cy="259045"/>
    <xdr:sp macro="" textlink="">
      <xdr:nvSpPr>
        <xdr:cNvPr id="144" name="テキスト ボックス 143"/>
        <xdr:cNvSpPr txBox="1"/>
      </xdr:nvSpPr>
      <xdr:spPr>
        <a:xfrm>
          <a:off x="863111" y="975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77781</xdr:rowOff>
    </xdr:from>
    <xdr:to>
      <xdr:col>6</xdr:col>
      <xdr:colOff>511175</xdr:colOff>
      <xdr:row>75</xdr:row>
      <xdr:rowOff>108363</xdr:rowOff>
    </xdr:to>
    <xdr:cxnSp macro="">
      <xdr:nvCxnSpPr>
        <xdr:cNvPr id="172" name="直線コネクタ 171"/>
        <xdr:cNvCxnSpPr/>
      </xdr:nvCxnSpPr>
      <xdr:spPr>
        <a:xfrm>
          <a:off x="3797300" y="12936531"/>
          <a:ext cx="838200" cy="3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77781</xdr:rowOff>
    </xdr:from>
    <xdr:to>
      <xdr:col>5</xdr:col>
      <xdr:colOff>358775</xdr:colOff>
      <xdr:row>75</xdr:row>
      <xdr:rowOff>117329</xdr:rowOff>
    </xdr:to>
    <xdr:cxnSp macro="">
      <xdr:nvCxnSpPr>
        <xdr:cNvPr id="175" name="直線コネクタ 174"/>
        <xdr:cNvCxnSpPr/>
      </xdr:nvCxnSpPr>
      <xdr:spPr>
        <a:xfrm flipV="1">
          <a:off x="2908300" y="12936531"/>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55108</xdr:rowOff>
    </xdr:from>
    <xdr:to>
      <xdr:col>5</xdr:col>
      <xdr:colOff>409575</xdr:colOff>
      <xdr:row>77</xdr:row>
      <xdr:rowOff>156708</xdr:rowOff>
    </xdr:to>
    <xdr:sp macro="" textlink="">
      <xdr:nvSpPr>
        <xdr:cNvPr id="176" name="フローチャート : 判断 175"/>
        <xdr:cNvSpPr/>
      </xdr:nvSpPr>
      <xdr:spPr>
        <a:xfrm>
          <a:off x="3746500" y="1325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147835</xdr:rowOff>
    </xdr:from>
    <xdr:ext cx="599010" cy="259045"/>
    <xdr:sp macro="" textlink="">
      <xdr:nvSpPr>
        <xdr:cNvPr id="177" name="テキスト ボックス 176"/>
        <xdr:cNvSpPr txBox="1"/>
      </xdr:nvSpPr>
      <xdr:spPr>
        <a:xfrm>
          <a:off x="3497794" y="133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117329</xdr:rowOff>
    </xdr:from>
    <xdr:to>
      <xdr:col>4</xdr:col>
      <xdr:colOff>155575</xdr:colOff>
      <xdr:row>75</xdr:row>
      <xdr:rowOff>143284</xdr:rowOff>
    </xdr:to>
    <xdr:cxnSp macro="">
      <xdr:nvCxnSpPr>
        <xdr:cNvPr id="178" name="直線コネクタ 177"/>
        <xdr:cNvCxnSpPr/>
      </xdr:nvCxnSpPr>
      <xdr:spPr>
        <a:xfrm flipV="1">
          <a:off x="2019300" y="12976079"/>
          <a:ext cx="889000" cy="2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143284</xdr:rowOff>
    </xdr:from>
    <xdr:to>
      <xdr:col>2</xdr:col>
      <xdr:colOff>638175</xdr:colOff>
      <xdr:row>76</xdr:row>
      <xdr:rowOff>3541</xdr:rowOff>
    </xdr:to>
    <xdr:cxnSp macro="">
      <xdr:nvCxnSpPr>
        <xdr:cNvPr id="181" name="直線コネクタ 180"/>
        <xdr:cNvCxnSpPr/>
      </xdr:nvCxnSpPr>
      <xdr:spPr>
        <a:xfrm flipV="1">
          <a:off x="1130300" y="13002034"/>
          <a:ext cx="889000" cy="3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57563</xdr:rowOff>
    </xdr:from>
    <xdr:to>
      <xdr:col>6</xdr:col>
      <xdr:colOff>561975</xdr:colOff>
      <xdr:row>75</xdr:row>
      <xdr:rowOff>159162</xdr:rowOff>
    </xdr:to>
    <xdr:sp macro="" textlink="">
      <xdr:nvSpPr>
        <xdr:cNvPr id="191" name="円/楕円 190"/>
        <xdr:cNvSpPr/>
      </xdr:nvSpPr>
      <xdr:spPr>
        <a:xfrm>
          <a:off x="4584700" y="12916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80440</xdr:rowOff>
    </xdr:from>
    <xdr:ext cx="599010" cy="259045"/>
    <xdr:sp macro="" textlink="">
      <xdr:nvSpPr>
        <xdr:cNvPr id="192" name="民生費該当値テキスト"/>
        <xdr:cNvSpPr txBox="1"/>
      </xdr:nvSpPr>
      <xdr:spPr>
        <a:xfrm>
          <a:off x="4686300" y="1276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219,354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26981</xdr:rowOff>
    </xdr:from>
    <xdr:to>
      <xdr:col>5</xdr:col>
      <xdr:colOff>409575</xdr:colOff>
      <xdr:row>75</xdr:row>
      <xdr:rowOff>128581</xdr:rowOff>
    </xdr:to>
    <xdr:sp macro="" textlink="">
      <xdr:nvSpPr>
        <xdr:cNvPr id="193" name="円/楕円 192"/>
        <xdr:cNvSpPr/>
      </xdr:nvSpPr>
      <xdr:spPr>
        <a:xfrm>
          <a:off x="3746500" y="1288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145108</xdr:rowOff>
    </xdr:from>
    <xdr:ext cx="599010" cy="259045"/>
    <xdr:sp macro="" textlink="">
      <xdr:nvSpPr>
        <xdr:cNvPr id="194" name="テキスト ボックス 193"/>
        <xdr:cNvSpPr txBox="1"/>
      </xdr:nvSpPr>
      <xdr:spPr>
        <a:xfrm>
          <a:off x="3497794" y="1266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226,043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66529</xdr:rowOff>
    </xdr:from>
    <xdr:to>
      <xdr:col>4</xdr:col>
      <xdr:colOff>206375</xdr:colOff>
      <xdr:row>75</xdr:row>
      <xdr:rowOff>168129</xdr:rowOff>
    </xdr:to>
    <xdr:sp macro="" textlink="">
      <xdr:nvSpPr>
        <xdr:cNvPr id="195" name="円/楕円 194"/>
        <xdr:cNvSpPr/>
      </xdr:nvSpPr>
      <xdr:spPr>
        <a:xfrm>
          <a:off x="2857500" y="129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13206</xdr:rowOff>
    </xdr:from>
    <xdr:ext cx="599010" cy="259045"/>
    <xdr:sp macro="" textlink="">
      <xdr:nvSpPr>
        <xdr:cNvPr id="196" name="テキスト ボックス 195"/>
        <xdr:cNvSpPr txBox="1"/>
      </xdr:nvSpPr>
      <xdr:spPr>
        <a:xfrm>
          <a:off x="2608794" y="1270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217,393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92484</xdr:rowOff>
    </xdr:from>
    <xdr:to>
      <xdr:col>3</xdr:col>
      <xdr:colOff>3175</xdr:colOff>
      <xdr:row>76</xdr:row>
      <xdr:rowOff>22634</xdr:rowOff>
    </xdr:to>
    <xdr:sp macro="" textlink="">
      <xdr:nvSpPr>
        <xdr:cNvPr id="197" name="円/楕円 196"/>
        <xdr:cNvSpPr/>
      </xdr:nvSpPr>
      <xdr:spPr>
        <a:xfrm>
          <a:off x="1968500" y="1295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39161</xdr:rowOff>
    </xdr:from>
    <xdr:ext cx="599010" cy="259045"/>
    <xdr:sp macro="" textlink="">
      <xdr:nvSpPr>
        <xdr:cNvPr id="198" name="テキスト ボックス 197"/>
        <xdr:cNvSpPr txBox="1"/>
      </xdr:nvSpPr>
      <xdr:spPr>
        <a:xfrm>
          <a:off x="1719794" y="1272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211,716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124192</xdr:rowOff>
    </xdr:from>
    <xdr:to>
      <xdr:col>1</xdr:col>
      <xdr:colOff>485775</xdr:colOff>
      <xdr:row>76</xdr:row>
      <xdr:rowOff>54341</xdr:rowOff>
    </xdr:to>
    <xdr:sp macro="" textlink="">
      <xdr:nvSpPr>
        <xdr:cNvPr id="199" name="円/楕円 198"/>
        <xdr:cNvSpPr/>
      </xdr:nvSpPr>
      <xdr:spPr>
        <a:xfrm>
          <a:off x="1079500" y="129829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70869</xdr:rowOff>
    </xdr:from>
    <xdr:ext cx="599010" cy="259045"/>
    <xdr:sp macro="" textlink="">
      <xdr:nvSpPr>
        <xdr:cNvPr id="200" name="テキスト ボックス 199"/>
        <xdr:cNvSpPr txBox="1"/>
      </xdr:nvSpPr>
      <xdr:spPr>
        <a:xfrm>
          <a:off x="830794" y="1275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132110</xdr:rowOff>
    </xdr:from>
    <xdr:to>
      <xdr:col>6</xdr:col>
      <xdr:colOff>511175</xdr:colOff>
      <xdr:row>96</xdr:row>
      <xdr:rowOff>143946</xdr:rowOff>
    </xdr:to>
    <xdr:cxnSp macro="">
      <xdr:nvCxnSpPr>
        <xdr:cNvPr id="225" name="直線コネクタ 224"/>
        <xdr:cNvCxnSpPr/>
      </xdr:nvCxnSpPr>
      <xdr:spPr>
        <a:xfrm>
          <a:off x="3797300" y="16591310"/>
          <a:ext cx="8382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129848</xdr:rowOff>
    </xdr:from>
    <xdr:to>
      <xdr:col>5</xdr:col>
      <xdr:colOff>358775</xdr:colOff>
      <xdr:row>96</xdr:row>
      <xdr:rowOff>132110</xdr:rowOff>
    </xdr:to>
    <xdr:cxnSp macro="">
      <xdr:nvCxnSpPr>
        <xdr:cNvPr id="228" name="直線コネクタ 227"/>
        <xdr:cNvCxnSpPr/>
      </xdr:nvCxnSpPr>
      <xdr:spPr>
        <a:xfrm>
          <a:off x="2908300" y="16589048"/>
          <a:ext cx="8890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64108</xdr:rowOff>
    </xdr:from>
    <xdr:to>
      <xdr:col>5</xdr:col>
      <xdr:colOff>409575</xdr:colOff>
      <xdr:row>96</xdr:row>
      <xdr:rowOff>165708</xdr:rowOff>
    </xdr:to>
    <xdr:sp macro="" textlink="">
      <xdr:nvSpPr>
        <xdr:cNvPr id="229" name="フローチャート : 判断 228"/>
        <xdr:cNvSpPr/>
      </xdr:nvSpPr>
      <xdr:spPr>
        <a:xfrm>
          <a:off x="3746500" y="16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10785</xdr:rowOff>
    </xdr:from>
    <xdr:ext cx="534377" cy="259045"/>
    <xdr:sp macro="" textlink="">
      <xdr:nvSpPr>
        <xdr:cNvPr id="230" name="テキスト ボックス 229"/>
        <xdr:cNvSpPr txBox="1"/>
      </xdr:nvSpPr>
      <xdr:spPr>
        <a:xfrm>
          <a:off x="3530111" y="16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129848</xdr:rowOff>
    </xdr:from>
    <xdr:to>
      <xdr:col>4</xdr:col>
      <xdr:colOff>155575</xdr:colOff>
      <xdr:row>96</xdr:row>
      <xdr:rowOff>137283</xdr:rowOff>
    </xdr:to>
    <xdr:cxnSp macro="">
      <xdr:nvCxnSpPr>
        <xdr:cNvPr id="231" name="直線コネクタ 230"/>
        <xdr:cNvCxnSpPr/>
      </xdr:nvCxnSpPr>
      <xdr:spPr>
        <a:xfrm flipV="1">
          <a:off x="2019300" y="16589048"/>
          <a:ext cx="889000" cy="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137283</xdr:rowOff>
    </xdr:from>
    <xdr:to>
      <xdr:col>2</xdr:col>
      <xdr:colOff>638175</xdr:colOff>
      <xdr:row>96</xdr:row>
      <xdr:rowOff>141706</xdr:rowOff>
    </xdr:to>
    <xdr:cxnSp macro="">
      <xdr:nvCxnSpPr>
        <xdr:cNvPr id="234" name="直線コネクタ 233"/>
        <xdr:cNvCxnSpPr/>
      </xdr:nvCxnSpPr>
      <xdr:spPr>
        <a:xfrm flipV="1">
          <a:off x="1130300" y="16596483"/>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93146</xdr:rowOff>
    </xdr:from>
    <xdr:to>
      <xdr:col>6</xdr:col>
      <xdr:colOff>561975</xdr:colOff>
      <xdr:row>97</xdr:row>
      <xdr:rowOff>23296</xdr:rowOff>
    </xdr:to>
    <xdr:sp macro="" textlink="">
      <xdr:nvSpPr>
        <xdr:cNvPr id="244" name="円/楕円 243"/>
        <xdr:cNvSpPr/>
      </xdr:nvSpPr>
      <xdr:spPr>
        <a:xfrm>
          <a:off x="4584700" y="165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8073</xdr:rowOff>
    </xdr:from>
    <xdr:ext cx="534377" cy="259045"/>
    <xdr:sp macro="" textlink="">
      <xdr:nvSpPr>
        <xdr:cNvPr id="245" name="衛生費該当値テキスト"/>
        <xdr:cNvSpPr txBox="1"/>
      </xdr:nvSpPr>
      <xdr:spPr>
        <a:xfrm>
          <a:off x="4686300" y="1646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39,257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81310</xdr:rowOff>
    </xdr:from>
    <xdr:to>
      <xdr:col>5</xdr:col>
      <xdr:colOff>409575</xdr:colOff>
      <xdr:row>97</xdr:row>
      <xdr:rowOff>11460</xdr:rowOff>
    </xdr:to>
    <xdr:sp macro="" textlink="">
      <xdr:nvSpPr>
        <xdr:cNvPr id="246" name="円/楕円 245"/>
        <xdr:cNvSpPr/>
      </xdr:nvSpPr>
      <xdr:spPr>
        <a:xfrm>
          <a:off x="3746500" y="165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2587</xdr:rowOff>
    </xdr:from>
    <xdr:ext cx="534377" cy="259045"/>
    <xdr:sp macro="" textlink="">
      <xdr:nvSpPr>
        <xdr:cNvPr id="247" name="テキスト ボックス 246"/>
        <xdr:cNvSpPr txBox="1"/>
      </xdr:nvSpPr>
      <xdr:spPr>
        <a:xfrm>
          <a:off x="3530111" y="1663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79048</xdr:rowOff>
    </xdr:from>
    <xdr:to>
      <xdr:col>4</xdr:col>
      <xdr:colOff>206375</xdr:colOff>
      <xdr:row>97</xdr:row>
      <xdr:rowOff>9198</xdr:rowOff>
    </xdr:to>
    <xdr:sp macro="" textlink="">
      <xdr:nvSpPr>
        <xdr:cNvPr id="248" name="円/楕円 247"/>
        <xdr:cNvSpPr/>
      </xdr:nvSpPr>
      <xdr:spPr>
        <a:xfrm>
          <a:off x="2857500" y="1653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325</xdr:rowOff>
    </xdr:from>
    <xdr:ext cx="534377" cy="259045"/>
    <xdr:sp macro="" textlink="">
      <xdr:nvSpPr>
        <xdr:cNvPr id="249" name="テキスト ボックス 248"/>
        <xdr:cNvSpPr txBox="1"/>
      </xdr:nvSpPr>
      <xdr:spPr>
        <a:xfrm>
          <a:off x="2641111" y="1663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86483</xdr:rowOff>
    </xdr:from>
    <xdr:to>
      <xdr:col>3</xdr:col>
      <xdr:colOff>3175</xdr:colOff>
      <xdr:row>97</xdr:row>
      <xdr:rowOff>16633</xdr:rowOff>
    </xdr:to>
    <xdr:sp macro="" textlink="">
      <xdr:nvSpPr>
        <xdr:cNvPr id="250" name="円/楕円 249"/>
        <xdr:cNvSpPr/>
      </xdr:nvSpPr>
      <xdr:spPr>
        <a:xfrm>
          <a:off x="1968500" y="165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7760</xdr:rowOff>
    </xdr:from>
    <xdr:ext cx="534377" cy="259045"/>
    <xdr:sp macro="" textlink="">
      <xdr:nvSpPr>
        <xdr:cNvPr id="251" name="テキスト ボックス 250"/>
        <xdr:cNvSpPr txBox="1"/>
      </xdr:nvSpPr>
      <xdr:spPr>
        <a:xfrm>
          <a:off x="1752111" y="1663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90906</xdr:rowOff>
    </xdr:from>
    <xdr:to>
      <xdr:col>1</xdr:col>
      <xdr:colOff>485775</xdr:colOff>
      <xdr:row>97</xdr:row>
      <xdr:rowOff>21056</xdr:rowOff>
    </xdr:to>
    <xdr:sp macro="" textlink="">
      <xdr:nvSpPr>
        <xdr:cNvPr id="252" name="円/楕円 251"/>
        <xdr:cNvSpPr/>
      </xdr:nvSpPr>
      <xdr:spPr>
        <a:xfrm>
          <a:off x="1079500" y="1655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12183</xdr:rowOff>
    </xdr:from>
    <xdr:ext cx="534377" cy="259045"/>
    <xdr:sp macro="" textlink="">
      <xdr:nvSpPr>
        <xdr:cNvPr id="253" name="テキスト ボックス 252"/>
        <xdr:cNvSpPr txBox="1"/>
      </xdr:nvSpPr>
      <xdr:spPr>
        <a:xfrm>
          <a:off x="863111" y="1664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118146</xdr:rowOff>
    </xdr:from>
    <xdr:to>
      <xdr:col>15</xdr:col>
      <xdr:colOff>180975</xdr:colOff>
      <xdr:row>39</xdr:row>
      <xdr:rowOff>98878</xdr:rowOff>
    </xdr:to>
    <xdr:cxnSp macro="">
      <xdr:nvCxnSpPr>
        <xdr:cNvPr id="284" name="直線コネクタ 283"/>
        <xdr:cNvCxnSpPr/>
      </xdr:nvCxnSpPr>
      <xdr:spPr>
        <a:xfrm>
          <a:off x="9639300" y="6633246"/>
          <a:ext cx="838200" cy="15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114881</xdr:rowOff>
    </xdr:from>
    <xdr:to>
      <xdr:col>14</xdr:col>
      <xdr:colOff>28575</xdr:colOff>
      <xdr:row>38</xdr:row>
      <xdr:rowOff>118146</xdr:rowOff>
    </xdr:to>
    <xdr:cxnSp macro="">
      <xdr:nvCxnSpPr>
        <xdr:cNvPr id="287" name="直線コネクタ 286"/>
        <xdr:cNvCxnSpPr/>
      </xdr:nvCxnSpPr>
      <xdr:spPr>
        <a:xfrm>
          <a:off x="8750300" y="662998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288" name="フローチャート : 判断 287"/>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289" name="テキスト ボックス 288"/>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114881</xdr:rowOff>
    </xdr:from>
    <xdr:to>
      <xdr:col>12</xdr:col>
      <xdr:colOff>511175</xdr:colOff>
      <xdr:row>39</xdr:row>
      <xdr:rowOff>51199</xdr:rowOff>
    </xdr:to>
    <xdr:cxnSp macro="">
      <xdr:nvCxnSpPr>
        <xdr:cNvPr id="290" name="直線コネクタ 289"/>
        <xdr:cNvCxnSpPr/>
      </xdr:nvCxnSpPr>
      <xdr:spPr>
        <a:xfrm flipV="1">
          <a:off x="7861300" y="6629981"/>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153089</xdr:rowOff>
    </xdr:from>
    <xdr:to>
      <xdr:col>11</xdr:col>
      <xdr:colOff>307975</xdr:colOff>
      <xdr:row>39</xdr:row>
      <xdr:rowOff>51199</xdr:rowOff>
    </xdr:to>
    <xdr:cxnSp macro="">
      <xdr:nvCxnSpPr>
        <xdr:cNvPr id="293" name="直線コネクタ 292"/>
        <xdr:cNvCxnSpPr/>
      </xdr:nvCxnSpPr>
      <xdr:spPr>
        <a:xfrm>
          <a:off x="6972300" y="6668189"/>
          <a:ext cx="8890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3" name="円/楕円 30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67346</xdr:rowOff>
    </xdr:from>
    <xdr:to>
      <xdr:col>14</xdr:col>
      <xdr:colOff>79375</xdr:colOff>
      <xdr:row>38</xdr:row>
      <xdr:rowOff>168946</xdr:rowOff>
    </xdr:to>
    <xdr:sp macro="" textlink="">
      <xdr:nvSpPr>
        <xdr:cNvPr id="305" name="円/楕円 304"/>
        <xdr:cNvSpPr/>
      </xdr:nvSpPr>
      <xdr:spPr>
        <a:xfrm>
          <a:off x="9588500" y="658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160073</xdr:rowOff>
    </xdr:from>
    <xdr:ext cx="378565" cy="259045"/>
    <xdr:sp macro="" textlink="">
      <xdr:nvSpPr>
        <xdr:cNvPr id="306" name="テキスト ボックス 305"/>
        <xdr:cNvSpPr txBox="1"/>
      </xdr:nvSpPr>
      <xdr:spPr>
        <a:xfrm>
          <a:off x="9450017" y="6675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64081</xdr:rowOff>
    </xdr:from>
    <xdr:to>
      <xdr:col>12</xdr:col>
      <xdr:colOff>561975</xdr:colOff>
      <xdr:row>38</xdr:row>
      <xdr:rowOff>165681</xdr:rowOff>
    </xdr:to>
    <xdr:sp macro="" textlink="">
      <xdr:nvSpPr>
        <xdr:cNvPr id="307" name="円/楕円 306"/>
        <xdr:cNvSpPr/>
      </xdr:nvSpPr>
      <xdr:spPr>
        <a:xfrm>
          <a:off x="86995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156808</xdr:rowOff>
    </xdr:from>
    <xdr:ext cx="378565" cy="259045"/>
    <xdr:sp macro="" textlink="">
      <xdr:nvSpPr>
        <xdr:cNvPr id="308" name="テキスト ボックス 307"/>
        <xdr:cNvSpPr txBox="1"/>
      </xdr:nvSpPr>
      <xdr:spPr>
        <a:xfrm>
          <a:off x="8561017" y="667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399</xdr:rowOff>
    </xdr:from>
    <xdr:to>
      <xdr:col>11</xdr:col>
      <xdr:colOff>358775</xdr:colOff>
      <xdr:row>39</xdr:row>
      <xdr:rowOff>101999</xdr:rowOff>
    </xdr:to>
    <xdr:sp macro="" textlink="">
      <xdr:nvSpPr>
        <xdr:cNvPr id="309" name="円/楕円 308"/>
        <xdr:cNvSpPr/>
      </xdr:nvSpPr>
      <xdr:spPr>
        <a:xfrm>
          <a:off x="7810500" y="66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93126</xdr:rowOff>
    </xdr:from>
    <xdr:ext cx="378565" cy="259045"/>
    <xdr:sp macro="" textlink="">
      <xdr:nvSpPr>
        <xdr:cNvPr id="310" name="テキスト ボックス 309"/>
        <xdr:cNvSpPr txBox="1"/>
      </xdr:nvSpPr>
      <xdr:spPr>
        <a:xfrm>
          <a:off x="7672017" y="677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102289</xdr:rowOff>
    </xdr:from>
    <xdr:to>
      <xdr:col>10</xdr:col>
      <xdr:colOff>155575</xdr:colOff>
      <xdr:row>39</xdr:row>
      <xdr:rowOff>32439</xdr:rowOff>
    </xdr:to>
    <xdr:sp macro="" textlink="">
      <xdr:nvSpPr>
        <xdr:cNvPr id="311" name="円/楕円 310"/>
        <xdr:cNvSpPr/>
      </xdr:nvSpPr>
      <xdr:spPr>
        <a:xfrm>
          <a:off x="6921500" y="66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23566</xdr:rowOff>
    </xdr:from>
    <xdr:ext cx="378565" cy="259045"/>
    <xdr:sp macro="" textlink="">
      <xdr:nvSpPr>
        <xdr:cNvPr id="312" name="テキスト ボックス 311"/>
        <xdr:cNvSpPr txBox="1"/>
      </xdr:nvSpPr>
      <xdr:spPr>
        <a:xfrm>
          <a:off x="6783017" y="6710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133744</xdr:rowOff>
    </xdr:from>
    <xdr:to>
      <xdr:col>15</xdr:col>
      <xdr:colOff>180975</xdr:colOff>
      <xdr:row>57</xdr:row>
      <xdr:rowOff>145631</xdr:rowOff>
    </xdr:to>
    <xdr:cxnSp macro="">
      <xdr:nvCxnSpPr>
        <xdr:cNvPr id="341" name="直線コネクタ 340"/>
        <xdr:cNvCxnSpPr/>
      </xdr:nvCxnSpPr>
      <xdr:spPr>
        <a:xfrm>
          <a:off x="9639300" y="9906394"/>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132093</xdr:rowOff>
    </xdr:from>
    <xdr:to>
      <xdr:col>14</xdr:col>
      <xdr:colOff>28575</xdr:colOff>
      <xdr:row>57</xdr:row>
      <xdr:rowOff>133744</xdr:rowOff>
    </xdr:to>
    <xdr:cxnSp macro="">
      <xdr:nvCxnSpPr>
        <xdr:cNvPr id="344" name="直線コネクタ 343"/>
        <xdr:cNvCxnSpPr/>
      </xdr:nvCxnSpPr>
      <xdr:spPr>
        <a:xfrm>
          <a:off x="8750300" y="9904743"/>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45" name="フローチャート : 判断 344"/>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46" name="テキスト ボックス 345"/>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132093</xdr:rowOff>
    </xdr:from>
    <xdr:to>
      <xdr:col>12</xdr:col>
      <xdr:colOff>511175</xdr:colOff>
      <xdr:row>57</xdr:row>
      <xdr:rowOff>171438</xdr:rowOff>
    </xdr:to>
    <xdr:cxnSp macro="">
      <xdr:nvCxnSpPr>
        <xdr:cNvPr id="347" name="直線コネクタ 346"/>
        <xdr:cNvCxnSpPr/>
      </xdr:nvCxnSpPr>
      <xdr:spPr>
        <a:xfrm flipV="1">
          <a:off x="7861300" y="9904743"/>
          <a:ext cx="889000" cy="3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171438</xdr:rowOff>
    </xdr:from>
    <xdr:to>
      <xdr:col>11</xdr:col>
      <xdr:colOff>307975</xdr:colOff>
      <xdr:row>58</xdr:row>
      <xdr:rowOff>10299</xdr:rowOff>
    </xdr:to>
    <xdr:cxnSp macro="">
      <xdr:nvCxnSpPr>
        <xdr:cNvPr id="350" name="直線コネクタ 349"/>
        <xdr:cNvCxnSpPr/>
      </xdr:nvCxnSpPr>
      <xdr:spPr>
        <a:xfrm flipV="1">
          <a:off x="6972300" y="9944088"/>
          <a:ext cx="889000" cy="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94831</xdr:rowOff>
    </xdr:from>
    <xdr:to>
      <xdr:col>15</xdr:col>
      <xdr:colOff>231775</xdr:colOff>
      <xdr:row>58</xdr:row>
      <xdr:rowOff>24981</xdr:rowOff>
    </xdr:to>
    <xdr:sp macro="" textlink="">
      <xdr:nvSpPr>
        <xdr:cNvPr id="360" name="円/楕円 359"/>
        <xdr:cNvSpPr/>
      </xdr:nvSpPr>
      <xdr:spPr>
        <a:xfrm>
          <a:off x="10426700" y="98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73258</xdr:rowOff>
    </xdr:from>
    <xdr:ext cx="534377" cy="259045"/>
    <xdr:sp macro="" textlink="">
      <xdr:nvSpPr>
        <xdr:cNvPr id="361" name="農林水産業費該当値テキスト"/>
        <xdr:cNvSpPr txBox="1"/>
      </xdr:nvSpPr>
      <xdr:spPr>
        <a:xfrm>
          <a:off x="10528300" y="984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19,033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82944</xdr:rowOff>
    </xdr:from>
    <xdr:to>
      <xdr:col>14</xdr:col>
      <xdr:colOff>79375</xdr:colOff>
      <xdr:row>58</xdr:row>
      <xdr:rowOff>13094</xdr:rowOff>
    </xdr:to>
    <xdr:sp macro="" textlink="">
      <xdr:nvSpPr>
        <xdr:cNvPr id="362" name="円/楕円 361"/>
        <xdr:cNvSpPr/>
      </xdr:nvSpPr>
      <xdr:spPr>
        <a:xfrm>
          <a:off x="9588500" y="985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4221</xdr:rowOff>
    </xdr:from>
    <xdr:ext cx="534377" cy="259045"/>
    <xdr:sp macro="" textlink="">
      <xdr:nvSpPr>
        <xdr:cNvPr id="363" name="テキスト ボックス 362"/>
        <xdr:cNvSpPr txBox="1"/>
      </xdr:nvSpPr>
      <xdr:spPr>
        <a:xfrm>
          <a:off x="9372111" y="994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81293</xdr:rowOff>
    </xdr:from>
    <xdr:to>
      <xdr:col>12</xdr:col>
      <xdr:colOff>561975</xdr:colOff>
      <xdr:row>58</xdr:row>
      <xdr:rowOff>11443</xdr:rowOff>
    </xdr:to>
    <xdr:sp macro="" textlink="">
      <xdr:nvSpPr>
        <xdr:cNvPr id="364" name="円/楕円 363"/>
        <xdr:cNvSpPr/>
      </xdr:nvSpPr>
      <xdr:spPr>
        <a:xfrm>
          <a:off x="8699500" y="98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2570</xdr:rowOff>
    </xdr:from>
    <xdr:ext cx="534377" cy="259045"/>
    <xdr:sp macro="" textlink="">
      <xdr:nvSpPr>
        <xdr:cNvPr id="365" name="テキスト ボックス 364"/>
        <xdr:cNvSpPr txBox="1"/>
      </xdr:nvSpPr>
      <xdr:spPr>
        <a:xfrm>
          <a:off x="8483111" y="994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120638</xdr:rowOff>
    </xdr:from>
    <xdr:to>
      <xdr:col>11</xdr:col>
      <xdr:colOff>358775</xdr:colOff>
      <xdr:row>58</xdr:row>
      <xdr:rowOff>50788</xdr:rowOff>
    </xdr:to>
    <xdr:sp macro="" textlink="">
      <xdr:nvSpPr>
        <xdr:cNvPr id="366" name="円/楕円 365"/>
        <xdr:cNvSpPr/>
      </xdr:nvSpPr>
      <xdr:spPr>
        <a:xfrm>
          <a:off x="7810500" y="98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41915</xdr:rowOff>
    </xdr:from>
    <xdr:ext cx="534377" cy="259045"/>
    <xdr:sp macro="" textlink="">
      <xdr:nvSpPr>
        <xdr:cNvPr id="367" name="テキスト ボックス 366"/>
        <xdr:cNvSpPr txBox="1"/>
      </xdr:nvSpPr>
      <xdr:spPr>
        <a:xfrm>
          <a:off x="7594111" y="998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130949</xdr:rowOff>
    </xdr:from>
    <xdr:to>
      <xdr:col>10</xdr:col>
      <xdr:colOff>155575</xdr:colOff>
      <xdr:row>58</xdr:row>
      <xdr:rowOff>61099</xdr:rowOff>
    </xdr:to>
    <xdr:sp macro="" textlink="">
      <xdr:nvSpPr>
        <xdr:cNvPr id="368" name="円/楕円 367"/>
        <xdr:cNvSpPr/>
      </xdr:nvSpPr>
      <xdr:spPr>
        <a:xfrm>
          <a:off x="6921500" y="99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52226</xdr:rowOff>
    </xdr:from>
    <xdr:ext cx="534377" cy="259045"/>
    <xdr:sp macro="" textlink="">
      <xdr:nvSpPr>
        <xdr:cNvPr id="369" name="テキスト ボックス 368"/>
        <xdr:cNvSpPr txBox="1"/>
      </xdr:nvSpPr>
      <xdr:spPr>
        <a:xfrm>
          <a:off x="6705111" y="999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106883</xdr:rowOff>
    </xdr:from>
    <xdr:to>
      <xdr:col>15</xdr:col>
      <xdr:colOff>180975</xdr:colOff>
      <xdr:row>78</xdr:row>
      <xdr:rowOff>110032</xdr:rowOff>
    </xdr:to>
    <xdr:cxnSp macro="">
      <xdr:nvCxnSpPr>
        <xdr:cNvPr id="398" name="直線コネクタ 397"/>
        <xdr:cNvCxnSpPr/>
      </xdr:nvCxnSpPr>
      <xdr:spPr>
        <a:xfrm flipV="1">
          <a:off x="9639300" y="13479983"/>
          <a:ext cx="8382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110032</xdr:rowOff>
    </xdr:from>
    <xdr:to>
      <xdr:col>14</xdr:col>
      <xdr:colOff>28575</xdr:colOff>
      <xdr:row>78</xdr:row>
      <xdr:rowOff>138988</xdr:rowOff>
    </xdr:to>
    <xdr:cxnSp macro="">
      <xdr:nvCxnSpPr>
        <xdr:cNvPr id="401" name="直線コネクタ 400"/>
        <xdr:cNvCxnSpPr/>
      </xdr:nvCxnSpPr>
      <xdr:spPr>
        <a:xfrm flipV="1">
          <a:off x="8750300" y="134831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132931</xdr:rowOff>
    </xdr:from>
    <xdr:to>
      <xdr:col>14</xdr:col>
      <xdr:colOff>79375</xdr:colOff>
      <xdr:row>78</xdr:row>
      <xdr:rowOff>63081</xdr:rowOff>
    </xdr:to>
    <xdr:sp macro="" textlink="">
      <xdr:nvSpPr>
        <xdr:cNvPr id="402" name="フローチャート : 判断 401"/>
        <xdr:cNvSpPr/>
      </xdr:nvSpPr>
      <xdr:spPr>
        <a:xfrm>
          <a:off x="9588500" y="1333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79608</xdr:rowOff>
    </xdr:from>
    <xdr:ext cx="534377" cy="259045"/>
    <xdr:sp macro="" textlink="">
      <xdr:nvSpPr>
        <xdr:cNvPr id="403" name="テキスト ボックス 402"/>
        <xdr:cNvSpPr txBox="1"/>
      </xdr:nvSpPr>
      <xdr:spPr>
        <a:xfrm>
          <a:off x="9372111" y="1310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138988</xdr:rowOff>
    </xdr:from>
    <xdr:to>
      <xdr:col>12</xdr:col>
      <xdr:colOff>511175</xdr:colOff>
      <xdr:row>78</xdr:row>
      <xdr:rowOff>139891</xdr:rowOff>
    </xdr:to>
    <xdr:cxnSp macro="">
      <xdr:nvCxnSpPr>
        <xdr:cNvPr id="404" name="直線コネクタ 403"/>
        <xdr:cNvCxnSpPr/>
      </xdr:nvCxnSpPr>
      <xdr:spPr>
        <a:xfrm flipV="1">
          <a:off x="7861300" y="13512088"/>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139891</xdr:rowOff>
    </xdr:from>
    <xdr:to>
      <xdr:col>11</xdr:col>
      <xdr:colOff>307975</xdr:colOff>
      <xdr:row>78</xdr:row>
      <xdr:rowOff>150064</xdr:rowOff>
    </xdr:to>
    <xdr:cxnSp macro="">
      <xdr:nvCxnSpPr>
        <xdr:cNvPr id="407" name="直線コネクタ 406"/>
        <xdr:cNvCxnSpPr/>
      </xdr:nvCxnSpPr>
      <xdr:spPr>
        <a:xfrm flipV="1">
          <a:off x="6972300" y="13512991"/>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56083</xdr:rowOff>
    </xdr:from>
    <xdr:to>
      <xdr:col>15</xdr:col>
      <xdr:colOff>231775</xdr:colOff>
      <xdr:row>78</xdr:row>
      <xdr:rowOff>157683</xdr:rowOff>
    </xdr:to>
    <xdr:sp macro="" textlink="">
      <xdr:nvSpPr>
        <xdr:cNvPr id="417" name="円/楕円 416"/>
        <xdr:cNvSpPr/>
      </xdr:nvSpPr>
      <xdr:spPr>
        <a:xfrm>
          <a:off x="10426700" y="1342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142460</xdr:rowOff>
    </xdr:from>
    <xdr:ext cx="469744" cy="259045"/>
    <xdr:sp macro="" textlink="">
      <xdr:nvSpPr>
        <xdr:cNvPr id="418" name="商工費該当値テキスト"/>
        <xdr:cNvSpPr txBox="1"/>
      </xdr:nvSpPr>
      <xdr:spPr>
        <a:xfrm>
          <a:off x="10528300" y="1334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59232</xdr:rowOff>
    </xdr:from>
    <xdr:to>
      <xdr:col>14</xdr:col>
      <xdr:colOff>79375</xdr:colOff>
      <xdr:row>78</xdr:row>
      <xdr:rowOff>160832</xdr:rowOff>
    </xdr:to>
    <xdr:sp macro="" textlink="">
      <xdr:nvSpPr>
        <xdr:cNvPr id="419" name="円/楕円 418"/>
        <xdr:cNvSpPr/>
      </xdr:nvSpPr>
      <xdr:spPr>
        <a:xfrm>
          <a:off x="9588500" y="134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151959</xdr:rowOff>
    </xdr:from>
    <xdr:ext cx="469744" cy="259045"/>
    <xdr:sp macro="" textlink="">
      <xdr:nvSpPr>
        <xdr:cNvPr id="420" name="テキスト ボックス 419"/>
        <xdr:cNvSpPr txBox="1"/>
      </xdr:nvSpPr>
      <xdr:spPr>
        <a:xfrm>
          <a:off x="9404427" y="1352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88188</xdr:rowOff>
    </xdr:from>
    <xdr:to>
      <xdr:col>12</xdr:col>
      <xdr:colOff>561975</xdr:colOff>
      <xdr:row>79</xdr:row>
      <xdr:rowOff>18338</xdr:rowOff>
    </xdr:to>
    <xdr:sp macro="" textlink="">
      <xdr:nvSpPr>
        <xdr:cNvPr id="421" name="円/楕円 420"/>
        <xdr:cNvSpPr/>
      </xdr:nvSpPr>
      <xdr:spPr>
        <a:xfrm>
          <a:off x="8699500" y="134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9465</xdr:rowOff>
    </xdr:from>
    <xdr:ext cx="469744" cy="259045"/>
    <xdr:sp macro="" textlink="">
      <xdr:nvSpPr>
        <xdr:cNvPr id="422" name="テキスト ボックス 421"/>
        <xdr:cNvSpPr txBox="1"/>
      </xdr:nvSpPr>
      <xdr:spPr>
        <a:xfrm>
          <a:off x="8515427" y="1355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89091</xdr:rowOff>
    </xdr:from>
    <xdr:to>
      <xdr:col>11</xdr:col>
      <xdr:colOff>358775</xdr:colOff>
      <xdr:row>79</xdr:row>
      <xdr:rowOff>19241</xdr:rowOff>
    </xdr:to>
    <xdr:sp macro="" textlink="">
      <xdr:nvSpPr>
        <xdr:cNvPr id="423" name="円/楕円 422"/>
        <xdr:cNvSpPr/>
      </xdr:nvSpPr>
      <xdr:spPr>
        <a:xfrm>
          <a:off x="7810500" y="1346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10368</xdr:rowOff>
    </xdr:from>
    <xdr:ext cx="469744" cy="259045"/>
    <xdr:sp macro="" textlink="">
      <xdr:nvSpPr>
        <xdr:cNvPr id="424" name="テキスト ボックス 423"/>
        <xdr:cNvSpPr txBox="1"/>
      </xdr:nvSpPr>
      <xdr:spPr>
        <a:xfrm>
          <a:off x="7626427" y="1355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99264</xdr:rowOff>
    </xdr:from>
    <xdr:to>
      <xdr:col>10</xdr:col>
      <xdr:colOff>155575</xdr:colOff>
      <xdr:row>79</xdr:row>
      <xdr:rowOff>29414</xdr:rowOff>
    </xdr:to>
    <xdr:sp macro="" textlink="">
      <xdr:nvSpPr>
        <xdr:cNvPr id="425" name="円/楕円 424"/>
        <xdr:cNvSpPr/>
      </xdr:nvSpPr>
      <xdr:spPr>
        <a:xfrm>
          <a:off x="6921500" y="1347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20541</xdr:rowOff>
    </xdr:from>
    <xdr:ext cx="469744" cy="259045"/>
    <xdr:sp macro="" textlink="">
      <xdr:nvSpPr>
        <xdr:cNvPr id="426" name="テキスト ボックス 425"/>
        <xdr:cNvSpPr txBox="1"/>
      </xdr:nvSpPr>
      <xdr:spPr>
        <a:xfrm>
          <a:off x="6737427" y="1356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15551</xdr:rowOff>
    </xdr:from>
    <xdr:to>
      <xdr:col>15</xdr:col>
      <xdr:colOff>180975</xdr:colOff>
      <xdr:row>96</xdr:row>
      <xdr:rowOff>132062</xdr:rowOff>
    </xdr:to>
    <xdr:cxnSp macro="">
      <xdr:nvCxnSpPr>
        <xdr:cNvPr id="459" name="直線コネクタ 458"/>
        <xdr:cNvCxnSpPr/>
      </xdr:nvCxnSpPr>
      <xdr:spPr>
        <a:xfrm flipV="1">
          <a:off x="9639300" y="16474751"/>
          <a:ext cx="838200" cy="1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119459</xdr:rowOff>
    </xdr:from>
    <xdr:to>
      <xdr:col>14</xdr:col>
      <xdr:colOff>28575</xdr:colOff>
      <xdr:row>96</xdr:row>
      <xdr:rowOff>132062</xdr:rowOff>
    </xdr:to>
    <xdr:cxnSp macro="">
      <xdr:nvCxnSpPr>
        <xdr:cNvPr id="462" name="直線コネクタ 461"/>
        <xdr:cNvCxnSpPr/>
      </xdr:nvCxnSpPr>
      <xdr:spPr>
        <a:xfrm>
          <a:off x="8750300" y="16578659"/>
          <a:ext cx="889000" cy="1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35265</xdr:rowOff>
    </xdr:from>
    <xdr:to>
      <xdr:col>14</xdr:col>
      <xdr:colOff>79375</xdr:colOff>
      <xdr:row>96</xdr:row>
      <xdr:rowOff>136865</xdr:rowOff>
    </xdr:to>
    <xdr:sp macro="" textlink="">
      <xdr:nvSpPr>
        <xdr:cNvPr id="463" name="フローチャート : 判断 462"/>
        <xdr:cNvSpPr/>
      </xdr:nvSpPr>
      <xdr:spPr>
        <a:xfrm>
          <a:off x="9588500" y="1649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153392</xdr:rowOff>
    </xdr:from>
    <xdr:ext cx="534377" cy="259045"/>
    <xdr:sp macro="" textlink="">
      <xdr:nvSpPr>
        <xdr:cNvPr id="464" name="テキスト ボックス 463"/>
        <xdr:cNvSpPr txBox="1"/>
      </xdr:nvSpPr>
      <xdr:spPr>
        <a:xfrm>
          <a:off x="9372111" y="1626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22028</xdr:rowOff>
    </xdr:from>
    <xdr:to>
      <xdr:col>12</xdr:col>
      <xdr:colOff>511175</xdr:colOff>
      <xdr:row>96</xdr:row>
      <xdr:rowOff>119459</xdr:rowOff>
    </xdr:to>
    <xdr:cxnSp macro="">
      <xdr:nvCxnSpPr>
        <xdr:cNvPr id="465" name="直線コネクタ 464"/>
        <xdr:cNvCxnSpPr/>
      </xdr:nvCxnSpPr>
      <xdr:spPr>
        <a:xfrm>
          <a:off x="7861300" y="16481228"/>
          <a:ext cx="889000" cy="9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22028</xdr:rowOff>
    </xdr:from>
    <xdr:to>
      <xdr:col>11</xdr:col>
      <xdr:colOff>307975</xdr:colOff>
      <xdr:row>96</xdr:row>
      <xdr:rowOff>128966</xdr:rowOff>
    </xdr:to>
    <xdr:cxnSp macro="">
      <xdr:nvCxnSpPr>
        <xdr:cNvPr id="468" name="直線コネクタ 467"/>
        <xdr:cNvCxnSpPr/>
      </xdr:nvCxnSpPr>
      <xdr:spPr>
        <a:xfrm flipV="1">
          <a:off x="6972300" y="16481228"/>
          <a:ext cx="889000" cy="10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119153</xdr:rowOff>
    </xdr:from>
    <xdr:ext cx="534377" cy="259045"/>
    <xdr:sp macro="" textlink="">
      <xdr:nvSpPr>
        <xdr:cNvPr id="470" name="テキスト ボックス 469"/>
        <xdr:cNvSpPr txBox="1"/>
      </xdr:nvSpPr>
      <xdr:spPr>
        <a:xfrm>
          <a:off x="7594111" y="165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13330</xdr:rowOff>
    </xdr:from>
    <xdr:ext cx="534377" cy="259045"/>
    <xdr:sp macro="" textlink="">
      <xdr:nvSpPr>
        <xdr:cNvPr id="472" name="テキスト ボックス 471"/>
        <xdr:cNvSpPr txBox="1"/>
      </xdr:nvSpPr>
      <xdr:spPr>
        <a:xfrm>
          <a:off x="6705111" y="16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136201</xdr:rowOff>
    </xdr:from>
    <xdr:to>
      <xdr:col>15</xdr:col>
      <xdr:colOff>231775</xdr:colOff>
      <xdr:row>96</xdr:row>
      <xdr:rowOff>66351</xdr:rowOff>
    </xdr:to>
    <xdr:sp macro="" textlink="">
      <xdr:nvSpPr>
        <xdr:cNvPr id="478" name="円/楕円 477"/>
        <xdr:cNvSpPr/>
      </xdr:nvSpPr>
      <xdr:spPr>
        <a:xfrm>
          <a:off x="10426700" y="164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159078</xdr:rowOff>
    </xdr:from>
    <xdr:ext cx="534377" cy="259045"/>
    <xdr:sp macro="" textlink="">
      <xdr:nvSpPr>
        <xdr:cNvPr id="479" name="土木費該当値テキスト"/>
        <xdr:cNvSpPr txBox="1"/>
      </xdr:nvSpPr>
      <xdr:spPr>
        <a:xfrm>
          <a:off x="10528300" y="1627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67,034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81262</xdr:rowOff>
    </xdr:from>
    <xdr:to>
      <xdr:col>14</xdr:col>
      <xdr:colOff>79375</xdr:colOff>
      <xdr:row>97</xdr:row>
      <xdr:rowOff>11412</xdr:rowOff>
    </xdr:to>
    <xdr:sp macro="" textlink="">
      <xdr:nvSpPr>
        <xdr:cNvPr id="480" name="円/楕円 479"/>
        <xdr:cNvSpPr/>
      </xdr:nvSpPr>
      <xdr:spPr>
        <a:xfrm>
          <a:off x="9588500" y="165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2539</xdr:rowOff>
    </xdr:from>
    <xdr:ext cx="534377" cy="259045"/>
    <xdr:sp macro="" textlink="">
      <xdr:nvSpPr>
        <xdr:cNvPr id="481" name="テキスト ボックス 480"/>
        <xdr:cNvSpPr txBox="1"/>
      </xdr:nvSpPr>
      <xdr:spPr>
        <a:xfrm>
          <a:off x="9372111" y="1663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68659</xdr:rowOff>
    </xdr:from>
    <xdr:to>
      <xdr:col>12</xdr:col>
      <xdr:colOff>561975</xdr:colOff>
      <xdr:row>96</xdr:row>
      <xdr:rowOff>170259</xdr:rowOff>
    </xdr:to>
    <xdr:sp macro="" textlink="">
      <xdr:nvSpPr>
        <xdr:cNvPr id="482" name="円/楕円 481"/>
        <xdr:cNvSpPr/>
      </xdr:nvSpPr>
      <xdr:spPr>
        <a:xfrm>
          <a:off x="8699500" y="1652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161386</xdr:rowOff>
    </xdr:from>
    <xdr:ext cx="534377" cy="259045"/>
    <xdr:sp macro="" textlink="">
      <xdr:nvSpPr>
        <xdr:cNvPr id="483" name="テキスト ボックス 482"/>
        <xdr:cNvSpPr txBox="1"/>
      </xdr:nvSpPr>
      <xdr:spPr>
        <a:xfrm>
          <a:off x="8483111" y="1662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56,125</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142678</xdr:rowOff>
    </xdr:from>
    <xdr:to>
      <xdr:col>11</xdr:col>
      <xdr:colOff>358775</xdr:colOff>
      <xdr:row>96</xdr:row>
      <xdr:rowOff>72828</xdr:rowOff>
    </xdr:to>
    <xdr:sp macro="" textlink="">
      <xdr:nvSpPr>
        <xdr:cNvPr id="484" name="円/楕円 483"/>
        <xdr:cNvSpPr/>
      </xdr:nvSpPr>
      <xdr:spPr>
        <a:xfrm>
          <a:off x="7810500" y="164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89355</xdr:rowOff>
    </xdr:from>
    <xdr:ext cx="534377" cy="259045"/>
    <xdr:sp macro="" textlink="">
      <xdr:nvSpPr>
        <xdr:cNvPr id="485" name="テキスト ボックス 484"/>
        <xdr:cNvSpPr txBox="1"/>
      </xdr:nvSpPr>
      <xdr:spPr>
        <a:xfrm>
          <a:off x="7594111" y="162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66,354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78166</xdr:rowOff>
    </xdr:from>
    <xdr:to>
      <xdr:col>10</xdr:col>
      <xdr:colOff>155575</xdr:colOff>
      <xdr:row>97</xdr:row>
      <xdr:rowOff>8316</xdr:rowOff>
    </xdr:to>
    <xdr:sp macro="" textlink="">
      <xdr:nvSpPr>
        <xdr:cNvPr id="486" name="円/楕円 485"/>
        <xdr:cNvSpPr/>
      </xdr:nvSpPr>
      <xdr:spPr>
        <a:xfrm>
          <a:off x="6921500" y="1653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24843</xdr:rowOff>
    </xdr:from>
    <xdr:ext cx="534377" cy="259045"/>
    <xdr:sp macro="" textlink="">
      <xdr:nvSpPr>
        <xdr:cNvPr id="487" name="テキスト ボックス 486"/>
        <xdr:cNvSpPr txBox="1"/>
      </xdr:nvSpPr>
      <xdr:spPr>
        <a:xfrm>
          <a:off x="6705111" y="1631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157074</xdr:rowOff>
    </xdr:from>
    <xdr:to>
      <xdr:col>23</xdr:col>
      <xdr:colOff>517525</xdr:colOff>
      <xdr:row>38</xdr:row>
      <xdr:rowOff>46817</xdr:rowOff>
    </xdr:to>
    <xdr:cxnSp macro="">
      <xdr:nvCxnSpPr>
        <xdr:cNvPr id="520" name="直線コネクタ 519"/>
        <xdr:cNvCxnSpPr/>
      </xdr:nvCxnSpPr>
      <xdr:spPr>
        <a:xfrm>
          <a:off x="15481300" y="6500724"/>
          <a:ext cx="838200" cy="6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116140</xdr:rowOff>
    </xdr:from>
    <xdr:to>
      <xdr:col>22</xdr:col>
      <xdr:colOff>365125</xdr:colOff>
      <xdr:row>37</xdr:row>
      <xdr:rowOff>157074</xdr:rowOff>
    </xdr:to>
    <xdr:cxnSp macro="">
      <xdr:nvCxnSpPr>
        <xdr:cNvPr id="523" name="直線コネクタ 522"/>
        <xdr:cNvCxnSpPr/>
      </xdr:nvCxnSpPr>
      <xdr:spPr>
        <a:xfrm>
          <a:off x="14592300" y="6459790"/>
          <a:ext cx="889000" cy="4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126176</xdr:rowOff>
    </xdr:from>
    <xdr:to>
      <xdr:col>22</xdr:col>
      <xdr:colOff>415925</xdr:colOff>
      <xdr:row>38</xdr:row>
      <xdr:rowOff>56326</xdr:rowOff>
    </xdr:to>
    <xdr:sp macro="" textlink="">
      <xdr:nvSpPr>
        <xdr:cNvPr id="524" name="フローチャート : 判断 523"/>
        <xdr:cNvSpPr/>
      </xdr:nvSpPr>
      <xdr:spPr>
        <a:xfrm>
          <a:off x="15430500" y="646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47453</xdr:rowOff>
    </xdr:from>
    <xdr:ext cx="534377" cy="259045"/>
    <xdr:sp macro="" textlink="">
      <xdr:nvSpPr>
        <xdr:cNvPr id="525" name="テキスト ボックス 524"/>
        <xdr:cNvSpPr txBox="1"/>
      </xdr:nvSpPr>
      <xdr:spPr>
        <a:xfrm>
          <a:off x="15214111" y="656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116140</xdr:rowOff>
    </xdr:from>
    <xdr:to>
      <xdr:col>21</xdr:col>
      <xdr:colOff>161925</xdr:colOff>
      <xdr:row>37</xdr:row>
      <xdr:rowOff>168861</xdr:rowOff>
    </xdr:to>
    <xdr:cxnSp macro="">
      <xdr:nvCxnSpPr>
        <xdr:cNvPr id="526" name="直線コネクタ 525"/>
        <xdr:cNvCxnSpPr/>
      </xdr:nvCxnSpPr>
      <xdr:spPr>
        <a:xfrm flipV="1">
          <a:off x="13703300" y="6459790"/>
          <a:ext cx="889000" cy="5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168861</xdr:rowOff>
    </xdr:from>
    <xdr:to>
      <xdr:col>19</xdr:col>
      <xdr:colOff>644525</xdr:colOff>
      <xdr:row>38</xdr:row>
      <xdr:rowOff>25414</xdr:rowOff>
    </xdr:to>
    <xdr:cxnSp macro="">
      <xdr:nvCxnSpPr>
        <xdr:cNvPr id="529" name="直線コネクタ 528"/>
        <xdr:cNvCxnSpPr/>
      </xdr:nvCxnSpPr>
      <xdr:spPr>
        <a:xfrm flipV="1">
          <a:off x="12814300" y="6512511"/>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167467</xdr:rowOff>
    </xdr:from>
    <xdr:to>
      <xdr:col>23</xdr:col>
      <xdr:colOff>568325</xdr:colOff>
      <xdr:row>38</xdr:row>
      <xdr:rowOff>97617</xdr:rowOff>
    </xdr:to>
    <xdr:sp macro="" textlink="">
      <xdr:nvSpPr>
        <xdr:cNvPr id="539" name="円/楕円 538"/>
        <xdr:cNvSpPr/>
      </xdr:nvSpPr>
      <xdr:spPr>
        <a:xfrm>
          <a:off x="16268700" y="651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82394</xdr:rowOff>
    </xdr:from>
    <xdr:ext cx="534377" cy="259045"/>
    <xdr:sp macro="" textlink="">
      <xdr:nvSpPr>
        <xdr:cNvPr id="540" name="消防費該当値テキスト"/>
        <xdr:cNvSpPr txBox="1"/>
      </xdr:nvSpPr>
      <xdr:spPr>
        <a:xfrm>
          <a:off x="16370300" y="642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18,501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106274</xdr:rowOff>
    </xdr:from>
    <xdr:to>
      <xdr:col>22</xdr:col>
      <xdr:colOff>415925</xdr:colOff>
      <xdr:row>38</xdr:row>
      <xdr:rowOff>36424</xdr:rowOff>
    </xdr:to>
    <xdr:sp macro="" textlink="">
      <xdr:nvSpPr>
        <xdr:cNvPr id="541" name="円/楕円 540"/>
        <xdr:cNvSpPr/>
      </xdr:nvSpPr>
      <xdr:spPr>
        <a:xfrm>
          <a:off x="15430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52951</xdr:rowOff>
    </xdr:from>
    <xdr:ext cx="534377" cy="259045"/>
    <xdr:sp macro="" textlink="">
      <xdr:nvSpPr>
        <xdr:cNvPr id="542" name="テキスト ボックス 541"/>
        <xdr:cNvSpPr txBox="1"/>
      </xdr:nvSpPr>
      <xdr:spPr>
        <a:xfrm>
          <a:off x="15214111" y="622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65340</xdr:rowOff>
    </xdr:from>
    <xdr:to>
      <xdr:col>21</xdr:col>
      <xdr:colOff>212725</xdr:colOff>
      <xdr:row>37</xdr:row>
      <xdr:rowOff>166940</xdr:rowOff>
    </xdr:to>
    <xdr:sp macro="" textlink="">
      <xdr:nvSpPr>
        <xdr:cNvPr id="543" name="円/楕円 542"/>
        <xdr:cNvSpPr/>
      </xdr:nvSpPr>
      <xdr:spPr>
        <a:xfrm>
          <a:off x="14541500" y="64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12017</xdr:rowOff>
    </xdr:from>
    <xdr:ext cx="534377" cy="259045"/>
    <xdr:sp macro="" textlink="">
      <xdr:nvSpPr>
        <xdr:cNvPr id="544" name="テキスト ボックス 543"/>
        <xdr:cNvSpPr txBox="1"/>
      </xdr:nvSpPr>
      <xdr:spPr>
        <a:xfrm>
          <a:off x="14325111" y="618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118061</xdr:rowOff>
    </xdr:from>
    <xdr:to>
      <xdr:col>20</xdr:col>
      <xdr:colOff>9525</xdr:colOff>
      <xdr:row>38</xdr:row>
      <xdr:rowOff>48211</xdr:rowOff>
    </xdr:to>
    <xdr:sp macro="" textlink="">
      <xdr:nvSpPr>
        <xdr:cNvPr id="545" name="円/楕円 544"/>
        <xdr:cNvSpPr/>
      </xdr:nvSpPr>
      <xdr:spPr>
        <a:xfrm>
          <a:off x="13652500" y="64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39338</xdr:rowOff>
    </xdr:from>
    <xdr:ext cx="534377" cy="259045"/>
    <xdr:sp macro="" textlink="">
      <xdr:nvSpPr>
        <xdr:cNvPr id="546" name="テキスト ボックス 545"/>
        <xdr:cNvSpPr txBox="1"/>
      </xdr:nvSpPr>
      <xdr:spPr>
        <a:xfrm>
          <a:off x="13436111" y="65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146064</xdr:rowOff>
    </xdr:from>
    <xdr:to>
      <xdr:col>18</xdr:col>
      <xdr:colOff>492125</xdr:colOff>
      <xdr:row>38</xdr:row>
      <xdr:rowOff>76214</xdr:rowOff>
    </xdr:to>
    <xdr:sp macro="" textlink="">
      <xdr:nvSpPr>
        <xdr:cNvPr id="547" name="円/楕円 546"/>
        <xdr:cNvSpPr/>
      </xdr:nvSpPr>
      <xdr:spPr>
        <a:xfrm>
          <a:off x="12763500" y="648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67341</xdr:rowOff>
    </xdr:from>
    <xdr:ext cx="534377" cy="259045"/>
    <xdr:sp macro="" textlink="">
      <xdr:nvSpPr>
        <xdr:cNvPr id="548" name="テキスト ボックス 547"/>
        <xdr:cNvSpPr txBox="1"/>
      </xdr:nvSpPr>
      <xdr:spPr>
        <a:xfrm>
          <a:off x="12547111" y="658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35657</xdr:rowOff>
    </xdr:from>
    <xdr:to>
      <xdr:col>23</xdr:col>
      <xdr:colOff>517525</xdr:colOff>
      <xdr:row>56</xdr:row>
      <xdr:rowOff>143121</xdr:rowOff>
    </xdr:to>
    <xdr:cxnSp macro="">
      <xdr:nvCxnSpPr>
        <xdr:cNvPr id="577" name="直線コネクタ 576"/>
        <xdr:cNvCxnSpPr/>
      </xdr:nvCxnSpPr>
      <xdr:spPr>
        <a:xfrm>
          <a:off x="15481300" y="9293957"/>
          <a:ext cx="838200" cy="45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35657</xdr:rowOff>
    </xdr:from>
    <xdr:to>
      <xdr:col>22</xdr:col>
      <xdr:colOff>365125</xdr:colOff>
      <xdr:row>55</xdr:row>
      <xdr:rowOff>53914</xdr:rowOff>
    </xdr:to>
    <xdr:cxnSp macro="">
      <xdr:nvCxnSpPr>
        <xdr:cNvPr id="580" name="直線コネクタ 579"/>
        <xdr:cNvCxnSpPr/>
      </xdr:nvCxnSpPr>
      <xdr:spPr>
        <a:xfrm flipV="1">
          <a:off x="14592300" y="9293957"/>
          <a:ext cx="889000" cy="18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76395</xdr:rowOff>
    </xdr:from>
    <xdr:to>
      <xdr:col>22</xdr:col>
      <xdr:colOff>415925</xdr:colOff>
      <xdr:row>57</xdr:row>
      <xdr:rowOff>6545</xdr:rowOff>
    </xdr:to>
    <xdr:sp macro="" textlink="">
      <xdr:nvSpPr>
        <xdr:cNvPr id="581" name="フローチャート : 判断 580"/>
        <xdr:cNvSpPr/>
      </xdr:nvSpPr>
      <xdr:spPr>
        <a:xfrm>
          <a:off x="15430500" y="967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169122</xdr:rowOff>
    </xdr:from>
    <xdr:ext cx="534377" cy="259045"/>
    <xdr:sp macro="" textlink="">
      <xdr:nvSpPr>
        <xdr:cNvPr id="582" name="テキスト ボックス 581"/>
        <xdr:cNvSpPr txBox="1"/>
      </xdr:nvSpPr>
      <xdr:spPr>
        <a:xfrm>
          <a:off x="15214111" y="977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53914</xdr:rowOff>
    </xdr:from>
    <xdr:to>
      <xdr:col>21</xdr:col>
      <xdr:colOff>161925</xdr:colOff>
      <xdr:row>56</xdr:row>
      <xdr:rowOff>147137</xdr:rowOff>
    </xdr:to>
    <xdr:cxnSp macro="">
      <xdr:nvCxnSpPr>
        <xdr:cNvPr id="583" name="直線コネクタ 582"/>
        <xdr:cNvCxnSpPr/>
      </xdr:nvCxnSpPr>
      <xdr:spPr>
        <a:xfrm flipV="1">
          <a:off x="13703300" y="9483664"/>
          <a:ext cx="889000" cy="26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17993</xdr:rowOff>
    </xdr:from>
    <xdr:to>
      <xdr:col>19</xdr:col>
      <xdr:colOff>644525</xdr:colOff>
      <xdr:row>56</xdr:row>
      <xdr:rowOff>147137</xdr:rowOff>
    </xdr:to>
    <xdr:cxnSp macro="">
      <xdr:nvCxnSpPr>
        <xdr:cNvPr id="586" name="直線コネクタ 585"/>
        <xdr:cNvCxnSpPr/>
      </xdr:nvCxnSpPr>
      <xdr:spPr>
        <a:xfrm>
          <a:off x="12814300" y="9276293"/>
          <a:ext cx="889000" cy="47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92321</xdr:rowOff>
    </xdr:from>
    <xdr:to>
      <xdr:col>23</xdr:col>
      <xdr:colOff>568325</xdr:colOff>
      <xdr:row>57</xdr:row>
      <xdr:rowOff>22471</xdr:rowOff>
    </xdr:to>
    <xdr:sp macro="" textlink="">
      <xdr:nvSpPr>
        <xdr:cNvPr id="596" name="円/楕円 595"/>
        <xdr:cNvSpPr/>
      </xdr:nvSpPr>
      <xdr:spPr>
        <a:xfrm>
          <a:off x="16268700" y="969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70748</xdr:rowOff>
    </xdr:from>
    <xdr:ext cx="534377" cy="259045"/>
    <xdr:sp macro="" textlink="">
      <xdr:nvSpPr>
        <xdr:cNvPr id="597" name="教育費該当値テキスト"/>
        <xdr:cNvSpPr txBox="1"/>
      </xdr:nvSpPr>
      <xdr:spPr>
        <a:xfrm>
          <a:off x="16370300" y="967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54,551</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156307</xdr:rowOff>
    </xdr:from>
    <xdr:to>
      <xdr:col>22</xdr:col>
      <xdr:colOff>415925</xdr:colOff>
      <xdr:row>54</xdr:row>
      <xdr:rowOff>86457</xdr:rowOff>
    </xdr:to>
    <xdr:sp macro="" textlink="">
      <xdr:nvSpPr>
        <xdr:cNvPr id="598" name="円/楕円 597"/>
        <xdr:cNvSpPr/>
      </xdr:nvSpPr>
      <xdr:spPr>
        <a:xfrm>
          <a:off x="15430500" y="924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102984</xdr:rowOff>
    </xdr:from>
    <xdr:ext cx="599010" cy="259045"/>
    <xdr:sp macro="" textlink="">
      <xdr:nvSpPr>
        <xdr:cNvPr id="599" name="テキスト ボックス 598"/>
        <xdr:cNvSpPr txBox="1"/>
      </xdr:nvSpPr>
      <xdr:spPr>
        <a:xfrm>
          <a:off x="15181794" y="901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113,654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3114</xdr:rowOff>
    </xdr:from>
    <xdr:to>
      <xdr:col>21</xdr:col>
      <xdr:colOff>212725</xdr:colOff>
      <xdr:row>55</xdr:row>
      <xdr:rowOff>104714</xdr:rowOff>
    </xdr:to>
    <xdr:sp macro="" textlink="">
      <xdr:nvSpPr>
        <xdr:cNvPr id="600" name="円/楕円 599"/>
        <xdr:cNvSpPr/>
      </xdr:nvSpPr>
      <xdr:spPr>
        <a:xfrm>
          <a:off x="14541500" y="94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121241</xdr:rowOff>
    </xdr:from>
    <xdr:ext cx="534377" cy="259045"/>
    <xdr:sp macro="" textlink="">
      <xdr:nvSpPr>
        <xdr:cNvPr id="601" name="テキスト ボックス 600"/>
        <xdr:cNvSpPr txBox="1"/>
      </xdr:nvSpPr>
      <xdr:spPr>
        <a:xfrm>
          <a:off x="14325111" y="920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88,758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96337</xdr:rowOff>
    </xdr:from>
    <xdr:to>
      <xdr:col>20</xdr:col>
      <xdr:colOff>9525</xdr:colOff>
      <xdr:row>57</xdr:row>
      <xdr:rowOff>26487</xdr:rowOff>
    </xdr:to>
    <xdr:sp macro="" textlink="">
      <xdr:nvSpPr>
        <xdr:cNvPr id="602" name="円/楕円 601"/>
        <xdr:cNvSpPr/>
      </xdr:nvSpPr>
      <xdr:spPr>
        <a:xfrm>
          <a:off x="13652500" y="969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17614</xdr:rowOff>
    </xdr:from>
    <xdr:ext cx="534377" cy="259045"/>
    <xdr:sp macro="" textlink="">
      <xdr:nvSpPr>
        <xdr:cNvPr id="603" name="テキスト ボックス 602"/>
        <xdr:cNvSpPr txBox="1"/>
      </xdr:nvSpPr>
      <xdr:spPr>
        <a:xfrm>
          <a:off x="13436111" y="979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54,024</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138643</xdr:rowOff>
    </xdr:from>
    <xdr:to>
      <xdr:col>18</xdr:col>
      <xdr:colOff>492125</xdr:colOff>
      <xdr:row>54</xdr:row>
      <xdr:rowOff>68793</xdr:rowOff>
    </xdr:to>
    <xdr:sp macro="" textlink="">
      <xdr:nvSpPr>
        <xdr:cNvPr id="604" name="円/楕円 603"/>
        <xdr:cNvSpPr/>
      </xdr:nvSpPr>
      <xdr:spPr>
        <a:xfrm>
          <a:off x="12763500" y="922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85320</xdr:rowOff>
    </xdr:from>
    <xdr:ext cx="599010" cy="259045"/>
    <xdr:sp macro="" textlink="">
      <xdr:nvSpPr>
        <xdr:cNvPr id="605" name="テキスト ボックス 604"/>
        <xdr:cNvSpPr txBox="1"/>
      </xdr:nvSpPr>
      <xdr:spPr>
        <a:xfrm>
          <a:off x="12514794" y="900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126829</xdr:rowOff>
    </xdr:from>
    <xdr:to>
      <xdr:col>23</xdr:col>
      <xdr:colOff>517525</xdr:colOff>
      <xdr:row>78</xdr:row>
      <xdr:rowOff>139700</xdr:rowOff>
    </xdr:to>
    <xdr:cxnSp macro="">
      <xdr:nvCxnSpPr>
        <xdr:cNvPr id="632" name="直線コネクタ 631"/>
        <xdr:cNvCxnSpPr/>
      </xdr:nvCxnSpPr>
      <xdr:spPr>
        <a:xfrm flipV="1">
          <a:off x="15481300" y="13499929"/>
          <a:ext cx="8382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117686</xdr:rowOff>
    </xdr:from>
    <xdr:to>
      <xdr:col>22</xdr:col>
      <xdr:colOff>365125</xdr:colOff>
      <xdr:row>78</xdr:row>
      <xdr:rowOff>139700</xdr:rowOff>
    </xdr:to>
    <xdr:cxnSp macro="">
      <xdr:nvCxnSpPr>
        <xdr:cNvPr id="635" name="直線コネクタ 634"/>
        <xdr:cNvCxnSpPr/>
      </xdr:nvCxnSpPr>
      <xdr:spPr>
        <a:xfrm>
          <a:off x="14592300" y="13490786"/>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22172</xdr:rowOff>
    </xdr:from>
    <xdr:to>
      <xdr:col>22</xdr:col>
      <xdr:colOff>415925</xdr:colOff>
      <xdr:row>78</xdr:row>
      <xdr:rowOff>123772</xdr:rowOff>
    </xdr:to>
    <xdr:sp macro="" textlink="">
      <xdr:nvSpPr>
        <xdr:cNvPr id="636" name="フローチャート : 判断 635"/>
        <xdr:cNvSpPr/>
      </xdr:nvSpPr>
      <xdr:spPr>
        <a:xfrm>
          <a:off x="15430500" y="1339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140299</xdr:rowOff>
    </xdr:from>
    <xdr:ext cx="469744" cy="259045"/>
    <xdr:sp macro="" textlink="">
      <xdr:nvSpPr>
        <xdr:cNvPr id="637" name="テキスト ボックス 636"/>
        <xdr:cNvSpPr txBox="1"/>
      </xdr:nvSpPr>
      <xdr:spPr>
        <a:xfrm>
          <a:off x="15246427" y="1317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115994</xdr:rowOff>
    </xdr:from>
    <xdr:to>
      <xdr:col>21</xdr:col>
      <xdr:colOff>161925</xdr:colOff>
      <xdr:row>78</xdr:row>
      <xdr:rowOff>117686</xdr:rowOff>
    </xdr:to>
    <xdr:cxnSp macro="">
      <xdr:nvCxnSpPr>
        <xdr:cNvPr id="638" name="直線コネクタ 637"/>
        <xdr:cNvCxnSpPr/>
      </xdr:nvCxnSpPr>
      <xdr:spPr>
        <a:xfrm>
          <a:off x="13703300" y="13489094"/>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109274</xdr:rowOff>
    </xdr:from>
    <xdr:to>
      <xdr:col>19</xdr:col>
      <xdr:colOff>644525</xdr:colOff>
      <xdr:row>78</xdr:row>
      <xdr:rowOff>115994</xdr:rowOff>
    </xdr:to>
    <xdr:cxnSp macro="">
      <xdr:nvCxnSpPr>
        <xdr:cNvPr id="641" name="直線コネクタ 640"/>
        <xdr:cNvCxnSpPr/>
      </xdr:nvCxnSpPr>
      <xdr:spPr>
        <a:xfrm>
          <a:off x="12814300" y="13482374"/>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76029</xdr:rowOff>
    </xdr:from>
    <xdr:to>
      <xdr:col>23</xdr:col>
      <xdr:colOff>568325</xdr:colOff>
      <xdr:row>79</xdr:row>
      <xdr:rowOff>6179</xdr:rowOff>
    </xdr:to>
    <xdr:sp macro="" textlink="">
      <xdr:nvSpPr>
        <xdr:cNvPr id="651" name="円/楕円 650"/>
        <xdr:cNvSpPr/>
      </xdr:nvSpPr>
      <xdr:spPr>
        <a:xfrm>
          <a:off x="16268700" y="134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162406</xdr:rowOff>
    </xdr:from>
    <xdr:ext cx="378565" cy="259045"/>
    <xdr:sp macro="" textlink="">
      <xdr:nvSpPr>
        <xdr:cNvPr id="652" name="災害復旧費該当値テキスト"/>
        <xdr:cNvSpPr txBox="1"/>
      </xdr:nvSpPr>
      <xdr:spPr>
        <a:xfrm>
          <a:off x="16370300" y="1336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3" name="円/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4" name="テキスト ボックス 653"/>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66886</xdr:rowOff>
    </xdr:from>
    <xdr:to>
      <xdr:col>21</xdr:col>
      <xdr:colOff>212725</xdr:colOff>
      <xdr:row>78</xdr:row>
      <xdr:rowOff>168486</xdr:rowOff>
    </xdr:to>
    <xdr:sp macro="" textlink="">
      <xdr:nvSpPr>
        <xdr:cNvPr id="655" name="円/楕円 654"/>
        <xdr:cNvSpPr/>
      </xdr:nvSpPr>
      <xdr:spPr>
        <a:xfrm>
          <a:off x="14541500" y="1343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159613</xdr:rowOff>
    </xdr:from>
    <xdr:ext cx="378565" cy="259045"/>
    <xdr:sp macro="" textlink="">
      <xdr:nvSpPr>
        <xdr:cNvPr id="656" name="テキスト ボックス 655"/>
        <xdr:cNvSpPr txBox="1"/>
      </xdr:nvSpPr>
      <xdr:spPr>
        <a:xfrm>
          <a:off x="14403017" y="13532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65194</xdr:rowOff>
    </xdr:from>
    <xdr:to>
      <xdr:col>20</xdr:col>
      <xdr:colOff>9525</xdr:colOff>
      <xdr:row>78</xdr:row>
      <xdr:rowOff>166794</xdr:rowOff>
    </xdr:to>
    <xdr:sp macro="" textlink="">
      <xdr:nvSpPr>
        <xdr:cNvPr id="657" name="円/楕円 656"/>
        <xdr:cNvSpPr/>
      </xdr:nvSpPr>
      <xdr:spPr>
        <a:xfrm>
          <a:off x="13652500" y="1343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157921</xdr:rowOff>
    </xdr:from>
    <xdr:ext cx="469744" cy="259045"/>
    <xdr:sp macro="" textlink="">
      <xdr:nvSpPr>
        <xdr:cNvPr id="658" name="テキスト ボックス 657"/>
        <xdr:cNvSpPr txBox="1"/>
      </xdr:nvSpPr>
      <xdr:spPr>
        <a:xfrm>
          <a:off x="13468427" y="1353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58474</xdr:rowOff>
    </xdr:from>
    <xdr:to>
      <xdr:col>18</xdr:col>
      <xdr:colOff>492125</xdr:colOff>
      <xdr:row>78</xdr:row>
      <xdr:rowOff>160074</xdr:rowOff>
    </xdr:to>
    <xdr:sp macro="" textlink="">
      <xdr:nvSpPr>
        <xdr:cNvPr id="659" name="円/楕円 658"/>
        <xdr:cNvSpPr/>
      </xdr:nvSpPr>
      <xdr:spPr>
        <a:xfrm>
          <a:off x="12763500" y="1343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151201</xdr:rowOff>
    </xdr:from>
    <xdr:ext cx="469744" cy="259045"/>
    <xdr:sp macro="" textlink="">
      <xdr:nvSpPr>
        <xdr:cNvPr id="660" name="テキスト ボックス 659"/>
        <xdr:cNvSpPr txBox="1"/>
      </xdr:nvSpPr>
      <xdr:spPr>
        <a:xfrm>
          <a:off x="12579427" y="1352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22192</xdr:rowOff>
    </xdr:from>
    <xdr:to>
      <xdr:col>23</xdr:col>
      <xdr:colOff>517525</xdr:colOff>
      <xdr:row>98</xdr:row>
      <xdr:rowOff>27671</xdr:rowOff>
    </xdr:to>
    <xdr:cxnSp macro="">
      <xdr:nvCxnSpPr>
        <xdr:cNvPr id="689" name="直線コネクタ 688"/>
        <xdr:cNvCxnSpPr/>
      </xdr:nvCxnSpPr>
      <xdr:spPr>
        <a:xfrm flipV="1">
          <a:off x="15481300" y="16824292"/>
          <a:ext cx="83820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20276</xdr:rowOff>
    </xdr:from>
    <xdr:to>
      <xdr:col>22</xdr:col>
      <xdr:colOff>365125</xdr:colOff>
      <xdr:row>98</xdr:row>
      <xdr:rowOff>27671</xdr:rowOff>
    </xdr:to>
    <xdr:cxnSp macro="">
      <xdr:nvCxnSpPr>
        <xdr:cNvPr id="692" name="直線コネクタ 691"/>
        <xdr:cNvCxnSpPr/>
      </xdr:nvCxnSpPr>
      <xdr:spPr>
        <a:xfrm>
          <a:off x="14592300" y="16822376"/>
          <a:ext cx="889000" cy="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126467</xdr:rowOff>
    </xdr:from>
    <xdr:to>
      <xdr:col>22</xdr:col>
      <xdr:colOff>415925</xdr:colOff>
      <xdr:row>98</xdr:row>
      <xdr:rowOff>56617</xdr:rowOff>
    </xdr:to>
    <xdr:sp macro="" textlink="">
      <xdr:nvSpPr>
        <xdr:cNvPr id="693" name="フローチャート : 判断 692"/>
        <xdr:cNvSpPr/>
      </xdr:nvSpPr>
      <xdr:spPr>
        <a:xfrm>
          <a:off x="15430500" y="1675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73144</xdr:rowOff>
    </xdr:from>
    <xdr:ext cx="534377" cy="259045"/>
    <xdr:sp macro="" textlink="">
      <xdr:nvSpPr>
        <xdr:cNvPr id="694" name="テキスト ボックス 693"/>
        <xdr:cNvSpPr txBox="1"/>
      </xdr:nvSpPr>
      <xdr:spPr>
        <a:xfrm>
          <a:off x="15214111" y="1653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20276</xdr:rowOff>
    </xdr:from>
    <xdr:to>
      <xdr:col>21</xdr:col>
      <xdr:colOff>161925</xdr:colOff>
      <xdr:row>98</xdr:row>
      <xdr:rowOff>21155</xdr:rowOff>
    </xdr:to>
    <xdr:cxnSp macro="">
      <xdr:nvCxnSpPr>
        <xdr:cNvPr id="695" name="直線コネクタ 694"/>
        <xdr:cNvCxnSpPr/>
      </xdr:nvCxnSpPr>
      <xdr:spPr>
        <a:xfrm flipV="1">
          <a:off x="13703300" y="16822376"/>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164584</xdr:rowOff>
    </xdr:from>
    <xdr:to>
      <xdr:col>19</xdr:col>
      <xdr:colOff>644525</xdr:colOff>
      <xdr:row>98</xdr:row>
      <xdr:rowOff>21155</xdr:rowOff>
    </xdr:to>
    <xdr:cxnSp macro="">
      <xdr:nvCxnSpPr>
        <xdr:cNvPr id="698" name="直線コネクタ 697"/>
        <xdr:cNvCxnSpPr/>
      </xdr:nvCxnSpPr>
      <xdr:spPr>
        <a:xfrm>
          <a:off x="12814300" y="16795234"/>
          <a:ext cx="889000" cy="2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142842</xdr:rowOff>
    </xdr:from>
    <xdr:to>
      <xdr:col>23</xdr:col>
      <xdr:colOff>568325</xdr:colOff>
      <xdr:row>98</xdr:row>
      <xdr:rowOff>72992</xdr:rowOff>
    </xdr:to>
    <xdr:sp macro="" textlink="">
      <xdr:nvSpPr>
        <xdr:cNvPr id="708" name="円/楕円 707"/>
        <xdr:cNvSpPr/>
      </xdr:nvSpPr>
      <xdr:spPr>
        <a:xfrm>
          <a:off x="16268700" y="1677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57769</xdr:rowOff>
    </xdr:from>
    <xdr:ext cx="534377" cy="259045"/>
    <xdr:sp macro="" textlink="">
      <xdr:nvSpPr>
        <xdr:cNvPr id="709" name="公債費該当値テキスト"/>
        <xdr:cNvSpPr txBox="1"/>
      </xdr:nvSpPr>
      <xdr:spPr>
        <a:xfrm>
          <a:off x="16370300" y="1668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148321</xdr:rowOff>
    </xdr:from>
    <xdr:to>
      <xdr:col>22</xdr:col>
      <xdr:colOff>415925</xdr:colOff>
      <xdr:row>98</xdr:row>
      <xdr:rowOff>78471</xdr:rowOff>
    </xdr:to>
    <xdr:sp macro="" textlink="">
      <xdr:nvSpPr>
        <xdr:cNvPr id="710" name="円/楕円 709"/>
        <xdr:cNvSpPr/>
      </xdr:nvSpPr>
      <xdr:spPr>
        <a:xfrm>
          <a:off x="15430500" y="167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69598</xdr:rowOff>
    </xdr:from>
    <xdr:ext cx="534377" cy="259045"/>
    <xdr:sp macro="" textlink="">
      <xdr:nvSpPr>
        <xdr:cNvPr id="711" name="テキスト ボックス 710"/>
        <xdr:cNvSpPr txBox="1"/>
      </xdr:nvSpPr>
      <xdr:spPr>
        <a:xfrm>
          <a:off x="15214111" y="1687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49,404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140926</xdr:rowOff>
    </xdr:from>
    <xdr:to>
      <xdr:col>21</xdr:col>
      <xdr:colOff>212725</xdr:colOff>
      <xdr:row>98</xdr:row>
      <xdr:rowOff>71076</xdr:rowOff>
    </xdr:to>
    <xdr:sp macro="" textlink="">
      <xdr:nvSpPr>
        <xdr:cNvPr id="712" name="円/楕円 711"/>
        <xdr:cNvSpPr/>
      </xdr:nvSpPr>
      <xdr:spPr>
        <a:xfrm>
          <a:off x="14541500" y="167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62203</xdr:rowOff>
    </xdr:from>
    <xdr:ext cx="534377" cy="259045"/>
    <xdr:sp macro="" textlink="">
      <xdr:nvSpPr>
        <xdr:cNvPr id="713" name="テキスト ボックス 712"/>
        <xdr:cNvSpPr txBox="1"/>
      </xdr:nvSpPr>
      <xdr:spPr>
        <a:xfrm>
          <a:off x="14325111" y="1686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141805</xdr:rowOff>
    </xdr:from>
    <xdr:to>
      <xdr:col>20</xdr:col>
      <xdr:colOff>9525</xdr:colOff>
      <xdr:row>98</xdr:row>
      <xdr:rowOff>71955</xdr:rowOff>
    </xdr:to>
    <xdr:sp macro="" textlink="">
      <xdr:nvSpPr>
        <xdr:cNvPr id="714" name="円/楕円 713"/>
        <xdr:cNvSpPr/>
      </xdr:nvSpPr>
      <xdr:spPr>
        <a:xfrm>
          <a:off x="13652500" y="167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63082</xdr:rowOff>
    </xdr:from>
    <xdr:ext cx="534377" cy="259045"/>
    <xdr:sp macro="" textlink="">
      <xdr:nvSpPr>
        <xdr:cNvPr id="715" name="テキスト ボックス 714"/>
        <xdr:cNvSpPr txBox="1"/>
      </xdr:nvSpPr>
      <xdr:spPr>
        <a:xfrm>
          <a:off x="13436111" y="1686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113784</xdr:rowOff>
    </xdr:from>
    <xdr:to>
      <xdr:col>18</xdr:col>
      <xdr:colOff>492125</xdr:colOff>
      <xdr:row>98</xdr:row>
      <xdr:rowOff>43934</xdr:rowOff>
    </xdr:to>
    <xdr:sp macro="" textlink="">
      <xdr:nvSpPr>
        <xdr:cNvPr id="716" name="円/楕円 715"/>
        <xdr:cNvSpPr/>
      </xdr:nvSpPr>
      <xdr:spPr>
        <a:xfrm>
          <a:off x="12763500" y="167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35061</xdr:rowOff>
    </xdr:from>
    <xdr:ext cx="534377" cy="259045"/>
    <xdr:sp macro="" textlink="">
      <xdr:nvSpPr>
        <xdr:cNvPr id="717" name="テキスト ボックス 716"/>
        <xdr:cNvSpPr txBox="1"/>
      </xdr:nvSpPr>
      <xdr:spPr>
        <a:xfrm>
          <a:off x="12547111" y="168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47523</xdr:rowOff>
    </xdr:from>
    <xdr:to>
      <xdr:col>31</xdr:col>
      <xdr:colOff>85725</xdr:colOff>
      <xdr:row>38</xdr:row>
      <xdr:rowOff>149123</xdr:rowOff>
    </xdr:to>
    <xdr:sp macro="" textlink="">
      <xdr:nvSpPr>
        <xdr:cNvPr id="748" name="フローチャート : 判断 747"/>
        <xdr:cNvSpPr/>
      </xdr:nvSpPr>
      <xdr:spPr>
        <a:xfrm>
          <a:off x="21272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165650</xdr:rowOff>
    </xdr:from>
    <xdr:ext cx="378565" cy="259045"/>
    <xdr:sp macro="" textlink="">
      <xdr:nvSpPr>
        <xdr:cNvPr id="749" name="テキスト ボックス 748"/>
        <xdr:cNvSpPr txBox="1"/>
      </xdr:nvSpPr>
      <xdr:spPr>
        <a:xfrm>
          <a:off x="21134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124155</xdr:rowOff>
    </xdr:from>
    <xdr:to>
      <xdr:col>29</xdr:col>
      <xdr:colOff>517525</xdr:colOff>
      <xdr:row>38</xdr:row>
      <xdr:rowOff>139700</xdr:rowOff>
    </xdr:to>
    <xdr:cxnSp macro="">
      <xdr:nvCxnSpPr>
        <xdr:cNvPr id="750" name="直線コネクタ 749"/>
        <xdr:cNvCxnSpPr/>
      </xdr:nvCxnSpPr>
      <xdr:spPr>
        <a:xfrm>
          <a:off x="19545300" y="6467805"/>
          <a:ext cx="889000" cy="1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118440</xdr:rowOff>
    </xdr:from>
    <xdr:to>
      <xdr:col>28</xdr:col>
      <xdr:colOff>314325</xdr:colOff>
      <xdr:row>37</xdr:row>
      <xdr:rowOff>124155</xdr:rowOff>
    </xdr:to>
    <xdr:cxnSp macro="">
      <xdr:nvCxnSpPr>
        <xdr:cNvPr id="753" name="直線コネクタ 752"/>
        <xdr:cNvCxnSpPr/>
      </xdr:nvCxnSpPr>
      <xdr:spPr>
        <a:xfrm>
          <a:off x="18656300" y="5433390"/>
          <a:ext cx="889000" cy="103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32580</xdr:rowOff>
    </xdr:from>
    <xdr:ext cx="378565" cy="259045"/>
    <xdr:sp macro="" textlink="">
      <xdr:nvSpPr>
        <xdr:cNvPr id="755" name="テキスト ボックス 754"/>
        <xdr:cNvSpPr txBox="1"/>
      </xdr:nvSpPr>
      <xdr:spPr>
        <a:xfrm>
          <a:off x="19356017" y="65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66641</xdr:rowOff>
    </xdr:from>
    <xdr:ext cx="378565" cy="259045"/>
    <xdr:sp macro="" textlink="">
      <xdr:nvSpPr>
        <xdr:cNvPr id="757" name="テキスト ボックス 756"/>
        <xdr:cNvSpPr txBox="1"/>
      </xdr:nvSpPr>
      <xdr:spPr>
        <a:xfrm>
          <a:off x="18467017" y="6581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73355</xdr:rowOff>
    </xdr:from>
    <xdr:to>
      <xdr:col>28</xdr:col>
      <xdr:colOff>365125</xdr:colOff>
      <xdr:row>38</xdr:row>
      <xdr:rowOff>3505</xdr:rowOff>
    </xdr:to>
    <xdr:sp macro="" textlink="">
      <xdr:nvSpPr>
        <xdr:cNvPr id="769" name="円/楕円 768"/>
        <xdr:cNvSpPr/>
      </xdr:nvSpPr>
      <xdr:spPr>
        <a:xfrm>
          <a:off x="19494500" y="64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20032</xdr:rowOff>
    </xdr:from>
    <xdr:ext cx="378565" cy="259045"/>
    <xdr:sp macro="" textlink="">
      <xdr:nvSpPr>
        <xdr:cNvPr id="770" name="テキスト ボックス 769"/>
        <xdr:cNvSpPr txBox="1"/>
      </xdr:nvSpPr>
      <xdr:spPr>
        <a:xfrm>
          <a:off x="19356017" y="619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67640</xdr:rowOff>
    </xdr:from>
    <xdr:to>
      <xdr:col>27</xdr:col>
      <xdr:colOff>161925</xdr:colOff>
      <xdr:row>31</xdr:row>
      <xdr:rowOff>169240</xdr:rowOff>
    </xdr:to>
    <xdr:sp macro="" textlink="">
      <xdr:nvSpPr>
        <xdr:cNvPr id="771" name="円/楕円 770"/>
        <xdr:cNvSpPr/>
      </xdr:nvSpPr>
      <xdr:spPr>
        <a:xfrm>
          <a:off x="18605500" y="538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14317</xdr:rowOff>
    </xdr:from>
    <xdr:ext cx="469744" cy="259045"/>
    <xdr:sp macro="" textlink="">
      <xdr:nvSpPr>
        <xdr:cNvPr id="772" name="テキスト ボックス 771"/>
        <xdr:cNvSpPr txBox="1"/>
      </xdr:nvSpPr>
      <xdr:spPr>
        <a:xfrm>
          <a:off x="18421427" y="515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5" name="フローチャート : 判断 80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6" name="テキスト ボックス 80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3" name="テキスト ボックス 82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年度以降高い水準</a:t>
          </a:r>
          <a:r>
            <a:rPr kumimoji="1" lang="ja-JP" altLang="en-US" sz="1300">
              <a:solidFill>
                <a:schemeClr val="dk1"/>
              </a:solidFill>
              <a:effectLst/>
              <a:latin typeface="+mn-ea"/>
              <a:ea typeface="+mn-ea"/>
              <a:cs typeface="+mn-cs"/>
            </a:rPr>
            <a:t>を示していた教育費については、</a:t>
          </a:r>
          <a:r>
            <a:rPr kumimoji="1" lang="ja-JP" altLang="ja-JP" sz="1300">
              <a:solidFill>
                <a:schemeClr val="dk1"/>
              </a:solidFill>
              <a:effectLst/>
              <a:latin typeface="+mn-ea"/>
              <a:ea typeface="+mn-ea"/>
              <a:cs typeface="+mn-cs"/>
            </a:rPr>
            <a:t>中学校の再編に伴う学校建設や小中一貫校の整備等大型事業</a:t>
          </a:r>
          <a:r>
            <a:rPr kumimoji="1" lang="ja-JP" altLang="en-US" sz="1300">
              <a:solidFill>
                <a:schemeClr val="dk1"/>
              </a:solidFill>
              <a:effectLst/>
              <a:latin typeface="+mn-ea"/>
              <a:ea typeface="+mn-ea"/>
              <a:cs typeface="+mn-cs"/>
            </a:rPr>
            <a:t>に一定の目途がついたことにより類似団体の平均値に近づいている。</a:t>
          </a:r>
          <a:endParaRPr kumimoji="1" lang="en-US" altLang="ja-JP" sz="1300">
            <a:solidFill>
              <a:schemeClr val="dk1"/>
            </a:solidFill>
            <a:effectLst/>
            <a:latin typeface="+mn-ea"/>
            <a:ea typeface="+mn-ea"/>
            <a:cs typeface="+mn-cs"/>
          </a:endParaRPr>
        </a:p>
        <a:p>
          <a:r>
            <a:rPr kumimoji="1" lang="ja-JP" altLang="en-US" sz="1300">
              <a:latin typeface="+mn-ea"/>
              <a:ea typeface="+mn-ea"/>
            </a:rPr>
            <a:t>民生費は住民一人当たり</a:t>
          </a:r>
          <a:r>
            <a:rPr kumimoji="1" lang="en-US" altLang="ja-JP" sz="1300">
              <a:latin typeface="+mn-ea"/>
              <a:ea typeface="+mn-ea"/>
            </a:rPr>
            <a:t>219,354</a:t>
          </a:r>
          <a:r>
            <a:rPr kumimoji="1" lang="ja-JP" altLang="en-US" sz="1300">
              <a:latin typeface="+mn-ea"/>
              <a:ea typeface="+mn-ea"/>
            </a:rPr>
            <a:t>円と類似団体平均を</a:t>
          </a:r>
          <a:r>
            <a:rPr kumimoji="1" lang="en-US" altLang="ja-JP" sz="1300">
              <a:latin typeface="+mn-ea"/>
              <a:ea typeface="+mn-ea"/>
            </a:rPr>
            <a:t>42,427</a:t>
          </a:r>
          <a:r>
            <a:rPr kumimoji="1" lang="ja-JP" altLang="en-US" sz="1300">
              <a:latin typeface="+mn-ea"/>
              <a:ea typeface="+mn-ea"/>
            </a:rPr>
            <a:t>円上回っており、これは生活保護関係経費が他の類似団体より多いことに加え、障害福祉サービス等をはじめとする社会保障関係経費の増加が主な要因であるが、前年対比では生活保護の被保護者数の減少等により住民一人当たりのコストも減少している。今後も社会保障関係経費の増加が見込まれるため、レセプトの点検等による医療費適正化の推進や介護保険制度・障害者福祉制度に係る給付費等支給の適正化に積極的に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ea"/>
              <a:ea typeface="+mn-ea"/>
              <a:cs typeface="+mn-cs"/>
            </a:rPr>
            <a:t>実質単年度収支の標準財政規模に対する比率は、</a:t>
          </a:r>
          <a:r>
            <a:rPr kumimoji="1" lang="en-US" altLang="ja-JP" sz="1100">
              <a:solidFill>
                <a:schemeClr val="tx1"/>
              </a:solidFill>
              <a:effectLst/>
              <a:latin typeface="+mn-ea"/>
              <a:ea typeface="+mn-ea"/>
              <a:cs typeface="+mn-cs"/>
            </a:rPr>
            <a:t>H24</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2.14</a:t>
          </a:r>
          <a:r>
            <a:rPr kumimoji="1" lang="ja-JP" altLang="ja-JP" sz="1100">
              <a:solidFill>
                <a:schemeClr val="tx1"/>
              </a:solidFill>
              <a:effectLst/>
              <a:latin typeface="+mn-ea"/>
              <a:ea typeface="+mn-ea"/>
              <a:cs typeface="+mn-cs"/>
            </a:rPr>
            <a:t>％</a:t>
          </a:r>
          <a:r>
            <a:rPr kumimoji="1" lang="ja-JP" altLang="en-US" sz="1100">
              <a:solidFill>
                <a:schemeClr val="tx1"/>
              </a:solidFill>
              <a:effectLst/>
              <a:latin typeface="+mn-ea"/>
              <a:ea typeface="+mn-ea"/>
              <a:cs typeface="+mn-cs"/>
            </a:rPr>
            <a:t>、</a:t>
          </a:r>
          <a:r>
            <a:rPr kumimoji="1" lang="en-US" altLang="ja-JP" sz="1100">
              <a:solidFill>
                <a:schemeClr val="dk1"/>
              </a:solidFill>
              <a:effectLst/>
              <a:latin typeface="+mn-ea"/>
              <a:ea typeface="+mn-ea"/>
              <a:cs typeface="+mn-cs"/>
            </a:rPr>
            <a:t>H25</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5.51</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であったものが</a:t>
          </a:r>
          <a:r>
            <a:rPr kumimoji="1" lang="ja-JP" altLang="ja-JP" sz="1100">
              <a:solidFill>
                <a:schemeClr val="dk1"/>
              </a:solidFill>
              <a:effectLst/>
              <a:latin typeface="+mn-ea"/>
              <a:ea typeface="+mn-ea"/>
              <a:cs typeface="+mn-cs"/>
            </a:rPr>
            <a:t>、</a:t>
          </a:r>
          <a:r>
            <a:rPr kumimoji="1" lang="ja-JP" altLang="ja-JP" sz="1100">
              <a:solidFill>
                <a:schemeClr val="tx1"/>
              </a:solidFill>
              <a:effectLst/>
              <a:latin typeface="+mn-ea"/>
              <a:ea typeface="+mn-ea"/>
              <a:cs typeface="+mn-cs"/>
            </a:rPr>
            <a:t>物件費の増加や臨時財政対策債の減少等により、</a:t>
          </a:r>
          <a:r>
            <a:rPr kumimoji="1" lang="en-US" altLang="ja-JP" sz="1100">
              <a:solidFill>
                <a:schemeClr val="tx1"/>
              </a:solidFill>
              <a:effectLst/>
              <a:latin typeface="+mn-ea"/>
              <a:ea typeface="+mn-ea"/>
              <a:cs typeface="+mn-cs"/>
            </a:rPr>
            <a:t>H26</a:t>
          </a:r>
          <a:r>
            <a:rPr kumimoji="1" lang="ja-JP" altLang="ja-JP" sz="1100">
              <a:solidFill>
                <a:schemeClr val="tx1"/>
              </a:solidFill>
              <a:effectLst/>
              <a:latin typeface="+mn-ea"/>
              <a:ea typeface="+mn-ea"/>
              <a:cs typeface="+mn-cs"/>
            </a:rPr>
            <a:t>は</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1.11</a:t>
          </a:r>
          <a:r>
            <a:rPr kumimoji="1" lang="ja-JP" altLang="en-US" sz="1100">
              <a:solidFill>
                <a:schemeClr val="tx1"/>
              </a:solidFill>
              <a:effectLst/>
              <a:latin typeface="+mn-ea"/>
              <a:ea typeface="+mn-ea"/>
              <a:cs typeface="+mn-cs"/>
            </a:rPr>
            <a:t>％と</a:t>
          </a:r>
          <a:r>
            <a:rPr kumimoji="1" lang="ja-JP" altLang="ja-JP" sz="1100">
              <a:solidFill>
                <a:schemeClr val="tx1"/>
              </a:solidFill>
              <a:effectLst/>
              <a:latin typeface="+mn-ea"/>
              <a:ea typeface="+mn-ea"/>
              <a:cs typeface="+mn-cs"/>
            </a:rPr>
            <a:t>赤字となった。</a:t>
          </a:r>
          <a:r>
            <a:rPr kumimoji="1" lang="en-US" altLang="ja-JP" sz="1100">
              <a:solidFill>
                <a:schemeClr val="tx1"/>
              </a:solidFill>
              <a:effectLst/>
              <a:latin typeface="+mn-ea"/>
              <a:ea typeface="+mn-ea"/>
              <a:cs typeface="+mn-cs"/>
            </a:rPr>
            <a:t>H27</a:t>
          </a:r>
          <a:r>
            <a:rPr kumimoji="1" lang="ja-JP" altLang="ja-JP" sz="1100">
              <a:solidFill>
                <a:schemeClr val="tx1"/>
              </a:solidFill>
              <a:effectLst/>
              <a:latin typeface="+mn-ea"/>
              <a:ea typeface="+mn-ea"/>
              <a:cs typeface="+mn-cs"/>
            </a:rPr>
            <a:t>は人件費の減少等により</a:t>
          </a:r>
          <a:r>
            <a:rPr kumimoji="1" lang="en-US" altLang="ja-JP" sz="1100">
              <a:solidFill>
                <a:schemeClr val="tx1"/>
              </a:solidFill>
              <a:effectLst/>
              <a:latin typeface="+mn-ea"/>
              <a:ea typeface="+mn-ea"/>
              <a:cs typeface="+mn-cs"/>
            </a:rPr>
            <a:t>0.59</a:t>
          </a:r>
          <a:r>
            <a:rPr kumimoji="1" lang="ja-JP" altLang="ja-JP" sz="1100">
              <a:solidFill>
                <a:schemeClr val="tx1"/>
              </a:solidFill>
              <a:effectLst/>
              <a:latin typeface="+mn-ea"/>
              <a:ea typeface="+mn-ea"/>
              <a:cs typeface="+mn-cs"/>
            </a:rPr>
            <a:t>％と黒字</a:t>
          </a:r>
          <a:r>
            <a:rPr kumimoji="1" lang="ja-JP" altLang="en-US" sz="1100">
              <a:solidFill>
                <a:schemeClr val="tx1"/>
              </a:solidFill>
              <a:effectLst/>
              <a:latin typeface="+mn-ea"/>
              <a:ea typeface="+mn-ea"/>
              <a:cs typeface="+mn-cs"/>
            </a:rPr>
            <a:t>化し、</a:t>
          </a:r>
          <a:r>
            <a:rPr kumimoji="1" lang="en-US" altLang="ja-JP" sz="1100">
              <a:solidFill>
                <a:schemeClr val="tx1"/>
              </a:solidFill>
              <a:effectLst/>
              <a:latin typeface="+mn-ea"/>
              <a:ea typeface="+mn-ea"/>
              <a:cs typeface="+mn-cs"/>
            </a:rPr>
            <a:t>H28</a:t>
          </a:r>
          <a:r>
            <a:rPr kumimoji="1" lang="ja-JP" altLang="en-US" sz="1100">
              <a:solidFill>
                <a:schemeClr val="tx1"/>
              </a:solidFill>
              <a:effectLst/>
              <a:latin typeface="+mn-ea"/>
              <a:ea typeface="+mn-ea"/>
              <a:cs typeface="+mn-cs"/>
            </a:rPr>
            <a:t>は地方税収の増加や普通建設事業の減少等により</a:t>
          </a:r>
          <a:r>
            <a:rPr kumimoji="1" lang="en-US" altLang="ja-JP" sz="1100">
              <a:solidFill>
                <a:schemeClr val="tx1"/>
              </a:solidFill>
              <a:effectLst/>
              <a:latin typeface="+mn-ea"/>
              <a:ea typeface="+mn-ea"/>
              <a:cs typeface="+mn-cs"/>
            </a:rPr>
            <a:t>3.09</a:t>
          </a:r>
          <a:r>
            <a:rPr kumimoji="1" lang="ja-JP" altLang="en-US" sz="1100">
              <a:solidFill>
                <a:schemeClr val="tx1"/>
              </a:solidFill>
              <a:effectLst/>
              <a:latin typeface="+mn-ea"/>
              <a:ea typeface="+mn-ea"/>
              <a:cs typeface="+mn-cs"/>
            </a:rPr>
            <a:t>％と改善している</a:t>
          </a:r>
          <a:r>
            <a:rPr kumimoji="1" lang="ja-JP" altLang="ja-JP" sz="1100">
              <a:solidFill>
                <a:schemeClr val="tx1"/>
              </a:solidFill>
              <a:effectLst/>
              <a:latin typeface="+mn-ea"/>
              <a:ea typeface="+mn-ea"/>
              <a:cs typeface="+mn-cs"/>
            </a:rPr>
            <a:t>。</a:t>
          </a:r>
          <a:endParaRPr lang="ja-JP" altLang="ja-JP" sz="1400">
            <a:solidFill>
              <a:schemeClr val="tx1"/>
            </a:solidFill>
            <a:effectLst/>
            <a:latin typeface="+mn-ea"/>
            <a:ea typeface="+mn-ea"/>
          </a:endParaRPr>
        </a:p>
        <a:p>
          <a:r>
            <a:rPr kumimoji="1" lang="ja-JP" altLang="ja-JP" sz="1100">
              <a:solidFill>
                <a:schemeClr val="tx1"/>
              </a:solidFill>
              <a:effectLst/>
              <a:latin typeface="+mn-ea"/>
              <a:ea typeface="+mn-ea"/>
              <a:cs typeface="+mn-cs"/>
            </a:rPr>
            <a:t>今後</a:t>
          </a:r>
          <a:r>
            <a:rPr kumimoji="1" lang="ja-JP" altLang="en-US" sz="1100">
              <a:solidFill>
                <a:schemeClr val="tx1"/>
              </a:solidFill>
              <a:effectLst/>
              <a:latin typeface="+mn-ea"/>
              <a:ea typeface="+mn-ea"/>
              <a:cs typeface="+mn-cs"/>
            </a:rPr>
            <a:t>、新庁舎の建設等の</a:t>
          </a:r>
          <a:r>
            <a:rPr kumimoji="1" lang="ja-JP" altLang="ja-JP" sz="1100">
              <a:solidFill>
                <a:schemeClr val="tx1"/>
              </a:solidFill>
              <a:effectLst/>
              <a:latin typeface="+mn-ea"/>
              <a:ea typeface="+mn-ea"/>
              <a:cs typeface="+mn-cs"/>
            </a:rPr>
            <a:t>大型事業</a:t>
          </a:r>
          <a:r>
            <a:rPr kumimoji="1" lang="ja-JP" altLang="en-US" sz="1100">
              <a:solidFill>
                <a:schemeClr val="tx1"/>
              </a:solidFill>
              <a:effectLst/>
              <a:latin typeface="+mn-ea"/>
              <a:ea typeface="+mn-ea"/>
              <a:cs typeface="+mn-cs"/>
            </a:rPr>
            <a:t>を</a:t>
          </a:r>
          <a:r>
            <a:rPr kumimoji="1" lang="ja-JP" altLang="ja-JP" sz="1100">
              <a:solidFill>
                <a:schemeClr val="tx1"/>
              </a:solidFill>
              <a:effectLst/>
              <a:latin typeface="+mn-ea"/>
              <a:ea typeface="+mn-ea"/>
              <a:cs typeface="+mn-cs"/>
            </a:rPr>
            <a:t>控えていることから、計画的な事業管理を行うとともに、行財政改革を推進し、健全な財政運営を行っていく。</a:t>
          </a:r>
          <a:endParaRPr lang="ja-JP" altLang="ja-JP" sz="1400">
            <a:solidFill>
              <a:schemeClr val="tx1"/>
            </a:solidFill>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福岡県宮若市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連結実質赤字比率に係る黒字の標準財政規模に対する比率は、</a:t>
          </a:r>
          <a:r>
            <a:rPr kumimoji="1" lang="en-US" altLang="ja-JP" sz="1100">
              <a:solidFill>
                <a:schemeClr val="dk1"/>
              </a:solidFill>
              <a:effectLst/>
              <a:latin typeface="+mn-ea"/>
              <a:ea typeface="+mn-ea"/>
              <a:cs typeface="+mn-cs"/>
            </a:rPr>
            <a:t>H21</a:t>
          </a:r>
          <a:r>
            <a:rPr kumimoji="1" lang="ja-JP" altLang="ja-JP" sz="1100">
              <a:solidFill>
                <a:schemeClr val="dk1"/>
              </a:solidFill>
              <a:effectLst/>
              <a:latin typeface="+mn-ea"/>
              <a:ea typeface="+mn-ea"/>
              <a:cs typeface="+mn-cs"/>
            </a:rPr>
            <a:t>に経済危機の影響を受け大きく落ち込んだ後、徐々に回復し、</a:t>
          </a:r>
          <a:r>
            <a:rPr kumimoji="1" lang="en-US" altLang="ja-JP" sz="1100">
              <a:solidFill>
                <a:schemeClr val="dk1"/>
              </a:solidFill>
              <a:effectLst/>
              <a:latin typeface="+mn-ea"/>
              <a:ea typeface="+mn-ea"/>
              <a:cs typeface="+mn-cs"/>
            </a:rPr>
            <a:t>H25</a:t>
          </a:r>
          <a:r>
            <a:rPr kumimoji="1" lang="ja-JP" altLang="ja-JP" sz="1100">
              <a:solidFill>
                <a:schemeClr val="dk1"/>
              </a:solidFill>
              <a:effectLst/>
              <a:latin typeface="+mn-ea"/>
              <a:ea typeface="+mn-ea"/>
              <a:cs typeface="+mn-cs"/>
            </a:rPr>
            <a:t>には経済危機前（</a:t>
          </a:r>
          <a:r>
            <a:rPr kumimoji="1" lang="en-US" altLang="ja-JP" sz="1100">
              <a:solidFill>
                <a:schemeClr val="dk1"/>
              </a:solidFill>
              <a:effectLst/>
              <a:latin typeface="+mn-ea"/>
              <a:ea typeface="+mn-ea"/>
              <a:cs typeface="+mn-cs"/>
            </a:rPr>
            <a:t>H20</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10.83</a:t>
          </a:r>
          <a:r>
            <a:rPr kumimoji="1" lang="ja-JP" altLang="ja-JP" sz="1100">
              <a:solidFill>
                <a:schemeClr val="dk1"/>
              </a:solidFill>
              <a:effectLst/>
              <a:latin typeface="+mn-ea"/>
              <a:ea typeface="+mn-ea"/>
              <a:cs typeface="+mn-cs"/>
            </a:rPr>
            <a:t>％）を上回る</a:t>
          </a:r>
          <a:r>
            <a:rPr kumimoji="1" lang="en-US" altLang="ja-JP" sz="1100">
              <a:solidFill>
                <a:schemeClr val="dk1"/>
              </a:solidFill>
              <a:effectLst/>
              <a:latin typeface="+mn-ea"/>
              <a:ea typeface="+mn-ea"/>
              <a:cs typeface="+mn-cs"/>
            </a:rPr>
            <a:t>11.3</a:t>
          </a:r>
          <a:r>
            <a:rPr kumimoji="1" lang="ja-JP" altLang="ja-JP" sz="1100">
              <a:solidFill>
                <a:schemeClr val="dk1"/>
              </a:solidFill>
              <a:effectLst/>
              <a:latin typeface="+mn-ea"/>
              <a:ea typeface="+mn-ea"/>
              <a:cs typeface="+mn-cs"/>
            </a:rPr>
            <a:t>％となったが、</a:t>
          </a:r>
          <a:r>
            <a:rPr kumimoji="1" lang="en-US" altLang="ja-JP" sz="1100">
              <a:solidFill>
                <a:schemeClr val="dk1"/>
              </a:solidFill>
              <a:effectLst/>
              <a:latin typeface="+mn-ea"/>
              <a:ea typeface="+mn-ea"/>
              <a:cs typeface="+mn-cs"/>
            </a:rPr>
            <a:t>H26</a:t>
          </a:r>
          <a:r>
            <a:rPr kumimoji="1" lang="ja-JP" altLang="en-US"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5.2</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H27</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4.3</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H28</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7.0</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と推移している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これは、</a:t>
          </a:r>
          <a:r>
            <a:rPr kumimoji="1" lang="ja-JP" altLang="en-US" sz="1100">
              <a:solidFill>
                <a:schemeClr val="dk1"/>
              </a:solidFill>
              <a:effectLst/>
              <a:latin typeface="+mn-ea"/>
              <a:ea typeface="+mn-ea"/>
              <a:cs typeface="+mn-cs"/>
            </a:rPr>
            <a:t>一般会計において黒字額が増加する一方</a:t>
          </a:r>
          <a:r>
            <a:rPr kumimoji="1" lang="ja-JP" altLang="ja-JP" sz="1100">
              <a:solidFill>
                <a:schemeClr val="dk1"/>
              </a:solidFill>
              <a:effectLst/>
              <a:latin typeface="+mn-ea"/>
              <a:ea typeface="+mn-ea"/>
              <a:cs typeface="+mn-cs"/>
            </a:rPr>
            <a:t>、国民健康保険特別会計に</a:t>
          </a:r>
          <a:r>
            <a:rPr kumimoji="1" lang="ja-JP" altLang="en-US" sz="1100">
              <a:solidFill>
                <a:schemeClr val="dk1"/>
              </a:solidFill>
              <a:effectLst/>
              <a:latin typeface="+mn-ea"/>
              <a:ea typeface="+mn-ea"/>
              <a:cs typeface="+mn-cs"/>
            </a:rPr>
            <a:t>おいて</a:t>
          </a:r>
          <a:r>
            <a:rPr kumimoji="1" lang="ja-JP" altLang="ja-JP" sz="1100">
              <a:solidFill>
                <a:schemeClr val="dk1"/>
              </a:solidFill>
              <a:effectLst/>
              <a:latin typeface="+mn-ea"/>
              <a:ea typeface="+mn-ea"/>
              <a:cs typeface="+mn-cs"/>
            </a:rPr>
            <a:t>医療費の増加や加入者数の減少に伴</a:t>
          </a:r>
          <a:r>
            <a:rPr kumimoji="1" lang="ja-JP" altLang="en-US" sz="1100">
              <a:solidFill>
                <a:schemeClr val="dk1"/>
              </a:solidFill>
              <a:effectLst/>
              <a:latin typeface="+mn-ea"/>
              <a:ea typeface="+mn-ea"/>
              <a:cs typeface="+mn-cs"/>
            </a:rPr>
            <a:t>う</a:t>
          </a:r>
          <a:r>
            <a:rPr kumimoji="1" lang="en-US" altLang="ja-JP" sz="1100">
              <a:solidFill>
                <a:schemeClr val="dk1"/>
              </a:solidFill>
              <a:effectLst/>
              <a:latin typeface="+mn-ea"/>
              <a:ea typeface="+mn-ea"/>
              <a:cs typeface="+mn-cs"/>
            </a:rPr>
            <a:t>6</a:t>
          </a:r>
          <a:r>
            <a:rPr kumimoji="1" lang="ja-JP" altLang="en-US" sz="1100">
              <a:solidFill>
                <a:schemeClr val="dk1"/>
              </a:solidFill>
              <a:effectLst/>
              <a:latin typeface="+mn-ea"/>
              <a:ea typeface="+mn-ea"/>
              <a:cs typeface="+mn-cs"/>
            </a:rPr>
            <a:t>年連続の</a:t>
          </a:r>
          <a:r>
            <a:rPr kumimoji="1" lang="ja-JP" altLang="ja-JP" sz="1100">
              <a:solidFill>
                <a:schemeClr val="dk1"/>
              </a:solidFill>
              <a:effectLst/>
              <a:latin typeface="+mn-ea"/>
              <a:ea typeface="+mn-ea"/>
              <a:cs typeface="+mn-cs"/>
            </a:rPr>
            <a:t>赤字決算による赤字累積額の増加が大きな要因である。</a:t>
          </a:r>
          <a:endParaRPr lang="ja-JP" altLang="ja-JP" sz="1400">
            <a:effectLst/>
            <a:latin typeface="+mn-ea"/>
            <a:ea typeface="+mn-ea"/>
          </a:endParaRPr>
        </a:p>
        <a:p>
          <a:r>
            <a:rPr kumimoji="1" lang="ja-JP" altLang="en-US" sz="1100">
              <a:solidFill>
                <a:schemeClr val="dk1"/>
              </a:solidFill>
              <a:effectLst/>
              <a:latin typeface="+mn-ea"/>
              <a:ea typeface="+mn-ea"/>
              <a:cs typeface="+mn-cs"/>
            </a:rPr>
            <a:t>今後は一般会計において</a:t>
          </a:r>
          <a:r>
            <a:rPr kumimoji="1" lang="ja-JP" altLang="ja-JP" sz="1100">
              <a:solidFill>
                <a:schemeClr val="dk1"/>
              </a:solidFill>
              <a:effectLst/>
              <a:latin typeface="+mn-ea"/>
              <a:ea typeface="+mn-ea"/>
              <a:cs typeface="+mn-cs"/>
            </a:rPr>
            <a:t>、都市公園の整備や</a:t>
          </a:r>
          <a:r>
            <a:rPr kumimoji="1" lang="ja-JP" altLang="en-US" sz="1100">
              <a:solidFill>
                <a:schemeClr val="dk1"/>
              </a:solidFill>
              <a:effectLst/>
              <a:latin typeface="+mn-ea"/>
              <a:ea typeface="+mn-ea"/>
              <a:cs typeface="+mn-cs"/>
            </a:rPr>
            <a:t>新</a:t>
          </a:r>
          <a:r>
            <a:rPr kumimoji="1" lang="ja-JP" altLang="ja-JP" sz="1100">
              <a:solidFill>
                <a:schemeClr val="dk1"/>
              </a:solidFill>
              <a:effectLst/>
              <a:latin typeface="+mn-ea"/>
              <a:ea typeface="+mn-ea"/>
              <a:cs typeface="+mn-cs"/>
            </a:rPr>
            <a:t>庁舎</a:t>
          </a:r>
          <a:r>
            <a:rPr kumimoji="1" lang="ja-JP" altLang="en-US" sz="1100">
              <a:solidFill>
                <a:schemeClr val="dk1"/>
              </a:solidFill>
              <a:effectLst/>
              <a:latin typeface="+mn-ea"/>
              <a:ea typeface="+mn-ea"/>
              <a:cs typeface="+mn-cs"/>
            </a:rPr>
            <a:t>の建設</a:t>
          </a:r>
          <a:r>
            <a:rPr kumimoji="1" lang="ja-JP" altLang="ja-JP" sz="1100">
              <a:solidFill>
                <a:schemeClr val="dk1"/>
              </a:solidFill>
              <a:effectLst/>
              <a:latin typeface="+mn-ea"/>
              <a:ea typeface="+mn-ea"/>
              <a:cs typeface="+mn-cs"/>
            </a:rPr>
            <a:t>等</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大型事業を実施していくことから、計画的な事業管理を行うとともに、行財政改革による歳出削減、歳入の確保を図り、健全な財政運営に努める。</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60" zoomScaleNormal="6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16873362</v>
      </c>
      <c r="BO4" s="381"/>
      <c r="BP4" s="381"/>
      <c r="BQ4" s="381"/>
      <c r="BR4" s="381"/>
      <c r="BS4" s="381"/>
      <c r="BT4" s="381"/>
      <c r="BU4" s="382"/>
      <c r="BV4" s="380">
        <v>18014030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9.3000000000000007</v>
      </c>
      <c r="CU4" s="387"/>
      <c r="CV4" s="387"/>
      <c r="CW4" s="387"/>
      <c r="CX4" s="387"/>
      <c r="CY4" s="387"/>
      <c r="CZ4" s="387"/>
      <c r="DA4" s="388"/>
      <c r="DB4" s="386">
        <v>6.5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15967921</v>
      </c>
      <c r="BO5" s="418"/>
      <c r="BP5" s="418"/>
      <c r="BQ5" s="418"/>
      <c r="BR5" s="418"/>
      <c r="BS5" s="418"/>
      <c r="BT5" s="418"/>
      <c r="BU5" s="419"/>
      <c r="BV5" s="417">
        <v>17347225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87.7</v>
      </c>
      <c r="CU5" s="415"/>
      <c r="CV5" s="415"/>
      <c r="CW5" s="415"/>
      <c r="CX5" s="415"/>
      <c r="CY5" s="415"/>
      <c r="CZ5" s="415"/>
      <c r="DA5" s="416"/>
      <c r="DB5" s="414">
        <v>89.9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905441</v>
      </c>
      <c r="BO6" s="418"/>
      <c r="BP6" s="418"/>
      <c r="BQ6" s="418"/>
      <c r="BR6" s="418"/>
      <c r="BS6" s="418"/>
      <c r="BT6" s="418"/>
      <c r="BU6" s="419"/>
      <c r="BV6" s="417">
        <v>666805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92.5</v>
      </c>
      <c r="CU6" s="455"/>
      <c r="CV6" s="455"/>
      <c r="CW6" s="455"/>
      <c r="CX6" s="455"/>
      <c r="CY6" s="455"/>
      <c r="CZ6" s="455"/>
      <c r="DA6" s="456"/>
      <c r="DB6" s="454">
        <v>96.2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56625</v>
      </c>
      <c r="BO7" s="418"/>
      <c r="BP7" s="418"/>
      <c r="BQ7" s="418"/>
      <c r="BR7" s="418"/>
      <c r="BS7" s="418"/>
      <c r="BT7" s="418"/>
      <c r="BU7" s="419"/>
      <c r="BV7" s="417">
        <v>60948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9079114</v>
      </c>
      <c r="CU7" s="418"/>
      <c r="CV7" s="418"/>
      <c r="CW7" s="418"/>
      <c r="CX7" s="418"/>
      <c r="CY7" s="418"/>
      <c r="CZ7" s="418"/>
      <c r="DA7" s="419"/>
      <c r="DB7" s="417">
        <v>9253392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848816</v>
      </c>
      <c r="BO8" s="418"/>
      <c r="BP8" s="418"/>
      <c r="BQ8" s="418"/>
      <c r="BR8" s="418"/>
      <c r="BS8" s="418"/>
      <c r="BT8" s="418"/>
      <c r="BU8" s="419"/>
      <c r="BV8" s="417">
        <v>605857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0.56999999999999995</v>
      </c>
      <c r="CU8" s="458"/>
      <c r="CV8" s="458"/>
      <c r="CW8" s="458"/>
      <c r="CX8" s="458"/>
      <c r="CY8" s="458"/>
      <c r="CZ8" s="458"/>
      <c r="DA8" s="459"/>
      <c r="DB8" s="457">
        <v>0.56999999999999995</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28112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242959</v>
      </c>
      <c r="BO9" s="418"/>
      <c r="BP9" s="418"/>
      <c r="BQ9" s="418"/>
      <c r="BR9" s="418"/>
      <c r="BS9" s="418"/>
      <c r="BT9" s="418"/>
      <c r="BU9" s="419"/>
      <c r="BV9" s="417">
        <v>39736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12.6</v>
      </c>
      <c r="CU9" s="415"/>
      <c r="CV9" s="415"/>
      <c r="CW9" s="415"/>
      <c r="CX9" s="415"/>
      <c r="CY9" s="415"/>
      <c r="CZ9" s="415"/>
      <c r="DA9" s="416"/>
      <c r="DB9" s="414">
        <v>12.6</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30081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37499</v>
      </c>
      <c r="BO10" s="418"/>
      <c r="BP10" s="418"/>
      <c r="BQ10" s="418"/>
      <c r="BR10" s="418"/>
      <c r="BS10" s="418"/>
      <c r="BT10" s="418"/>
      <c r="BU10" s="419"/>
      <c r="BV10" s="417">
        <v>15035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28535</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28291</v>
      </c>
      <c r="S13" s="499"/>
      <c r="T13" s="499"/>
      <c r="U13" s="499"/>
      <c r="V13" s="500"/>
      <c r="W13" s="433" t="s">
        <v>124</v>
      </c>
      <c r="X13" s="434"/>
      <c r="Y13" s="434"/>
      <c r="Z13" s="434"/>
      <c r="AA13" s="434"/>
      <c r="AB13" s="424"/>
      <c r="AC13" s="468">
        <v>662</v>
      </c>
      <c r="AD13" s="469"/>
      <c r="AE13" s="469"/>
      <c r="AF13" s="469"/>
      <c r="AG13" s="508"/>
      <c r="AH13" s="468">
        <v>692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280458</v>
      </c>
      <c r="BO13" s="418"/>
      <c r="BP13" s="418"/>
      <c r="BQ13" s="418"/>
      <c r="BR13" s="418"/>
      <c r="BS13" s="418"/>
      <c r="BT13" s="418"/>
      <c r="BU13" s="419"/>
      <c r="BV13" s="417">
        <v>54771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v>
      </c>
      <c r="CU13" s="415"/>
      <c r="CV13" s="415"/>
      <c r="CW13" s="415"/>
      <c r="CX13" s="415"/>
      <c r="CY13" s="415"/>
      <c r="CZ13" s="415"/>
      <c r="DA13" s="416"/>
      <c r="DB13" s="414">
        <v>5.4</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28861</v>
      </c>
      <c r="S14" s="499"/>
      <c r="T14" s="499"/>
      <c r="U14" s="499"/>
      <c r="V14" s="500"/>
      <c r="W14" s="407"/>
      <c r="X14" s="408"/>
      <c r="Y14" s="408"/>
      <c r="Z14" s="408"/>
      <c r="AA14" s="408"/>
      <c r="AB14" s="397"/>
      <c r="AC14" s="501">
        <v>5.6</v>
      </c>
      <c r="AD14" s="502"/>
      <c r="AE14" s="502"/>
      <c r="AF14" s="502"/>
      <c r="AG14" s="503"/>
      <c r="AH14" s="501">
        <v>5.6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28639</v>
      </c>
      <c r="S15" s="499"/>
      <c r="T15" s="499"/>
      <c r="U15" s="499"/>
      <c r="V15" s="500"/>
      <c r="W15" s="433" t="s">
        <v>131</v>
      </c>
      <c r="X15" s="434"/>
      <c r="Y15" s="434"/>
      <c r="Z15" s="434"/>
      <c r="AA15" s="434"/>
      <c r="AB15" s="424"/>
      <c r="AC15" s="468">
        <v>3547</v>
      </c>
      <c r="AD15" s="469"/>
      <c r="AE15" s="469"/>
      <c r="AF15" s="469"/>
      <c r="AG15" s="508"/>
      <c r="AH15" s="468">
        <v>3831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3989542</v>
      </c>
      <c r="BO15" s="381"/>
      <c r="BP15" s="381"/>
      <c r="BQ15" s="381"/>
      <c r="BR15" s="381"/>
      <c r="BS15" s="381"/>
      <c r="BT15" s="381"/>
      <c r="BU15" s="382"/>
      <c r="BV15" s="380">
        <v>4022272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30.1</v>
      </c>
      <c r="AD16" s="502"/>
      <c r="AE16" s="502"/>
      <c r="AF16" s="502"/>
      <c r="AG16" s="503"/>
      <c r="AH16" s="501">
        <v>31.1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7170310</v>
      </c>
      <c r="BO16" s="418"/>
      <c r="BP16" s="418"/>
      <c r="BQ16" s="418"/>
      <c r="BR16" s="418"/>
      <c r="BS16" s="418"/>
      <c r="BT16" s="418"/>
      <c r="BU16" s="419"/>
      <c r="BV16" s="417">
        <v>7072499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7570</v>
      </c>
      <c r="AD17" s="469"/>
      <c r="AE17" s="469"/>
      <c r="AF17" s="469"/>
      <c r="AG17" s="508"/>
      <c r="AH17" s="468">
        <v>7805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5104436</v>
      </c>
      <c r="BO17" s="418"/>
      <c r="BP17" s="418"/>
      <c r="BQ17" s="418"/>
      <c r="BR17" s="418"/>
      <c r="BS17" s="418"/>
      <c r="BT17" s="418"/>
      <c r="BU17" s="419"/>
      <c r="BV17" s="417">
        <v>5147108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139.99</v>
      </c>
      <c r="M18" s="530"/>
      <c r="N18" s="530"/>
      <c r="O18" s="530"/>
      <c r="P18" s="530"/>
      <c r="Q18" s="530"/>
      <c r="R18" s="531"/>
      <c r="S18" s="531"/>
      <c r="T18" s="531"/>
      <c r="U18" s="531"/>
      <c r="V18" s="532"/>
      <c r="W18" s="435"/>
      <c r="X18" s="436"/>
      <c r="Y18" s="436"/>
      <c r="Z18" s="436"/>
      <c r="AA18" s="436"/>
      <c r="AB18" s="427"/>
      <c r="AC18" s="533">
        <v>64.3</v>
      </c>
      <c r="AD18" s="534"/>
      <c r="AE18" s="534"/>
      <c r="AF18" s="534"/>
      <c r="AG18" s="535"/>
      <c r="AH18" s="533">
        <v>63.3</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8390251</v>
      </c>
      <c r="BO18" s="418"/>
      <c r="BP18" s="418"/>
      <c r="BQ18" s="418"/>
      <c r="BR18" s="418"/>
      <c r="BS18" s="418"/>
      <c r="BT18" s="418"/>
      <c r="BU18" s="419"/>
      <c r="BV18" s="417">
        <v>8444099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201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11207008</v>
      </c>
      <c r="BO19" s="418"/>
      <c r="BP19" s="418"/>
      <c r="BQ19" s="418"/>
      <c r="BR19" s="418"/>
      <c r="BS19" s="418"/>
      <c r="BT19" s="418"/>
      <c r="BU19" s="419"/>
      <c r="BV19" s="417">
        <v>10995469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10737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18381981</v>
      </c>
      <c r="BO23" s="418"/>
      <c r="BP23" s="418"/>
      <c r="BQ23" s="418"/>
      <c r="BR23" s="418"/>
      <c r="BS23" s="418"/>
      <c r="BT23" s="418"/>
      <c r="BU23" s="419"/>
      <c r="BV23" s="417">
        <v>18503328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8140</v>
      </c>
      <c r="R24" s="469"/>
      <c r="S24" s="469"/>
      <c r="T24" s="469"/>
      <c r="U24" s="469"/>
      <c r="V24" s="508"/>
      <c r="W24" s="563"/>
      <c r="X24" s="551"/>
      <c r="Y24" s="552"/>
      <c r="Z24" s="467" t="s">
        <v>155</v>
      </c>
      <c r="AA24" s="447"/>
      <c r="AB24" s="447"/>
      <c r="AC24" s="447"/>
      <c r="AD24" s="447"/>
      <c r="AE24" s="447"/>
      <c r="AF24" s="447"/>
      <c r="AG24" s="448"/>
      <c r="AH24" s="468">
        <v>222</v>
      </c>
      <c r="AI24" s="469"/>
      <c r="AJ24" s="469"/>
      <c r="AK24" s="469"/>
      <c r="AL24" s="508"/>
      <c r="AM24" s="468">
        <v>704628</v>
      </c>
      <c r="AN24" s="469"/>
      <c r="AO24" s="469"/>
      <c r="AP24" s="469"/>
      <c r="AQ24" s="469"/>
      <c r="AR24" s="508"/>
      <c r="AS24" s="468">
        <v>3174</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17828313</v>
      </c>
      <c r="BO24" s="418"/>
      <c r="BP24" s="418"/>
      <c r="BQ24" s="418"/>
      <c r="BR24" s="418"/>
      <c r="BS24" s="418"/>
      <c r="BT24" s="418"/>
      <c r="BU24" s="419"/>
      <c r="BV24" s="417">
        <v>17834570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6830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386996</v>
      </c>
      <c r="BO25" s="381"/>
      <c r="BP25" s="381"/>
      <c r="BQ25" s="381"/>
      <c r="BR25" s="381"/>
      <c r="BS25" s="381"/>
      <c r="BT25" s="381"/>
      <c r="BU25" s="382"/>
      <c r="BV25" s="380">
        <v>287749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6240</v>
      </c>
      <c r="R26" s="469"/>
      <c r="S26" s="469"/>
      <c r="T26" s="469"/>
      <c r="U26" s="469"/>
      <c r="V26" s="508"/>
      <c r="W26" s="563"/>
      <c r="X26" s="551"/>
      <c r="Y26" s="552"/>
      <c r="Z26" s="467" t="s">
        <v>161</v>
      </c>
      <c r="AA26" s="573"/>
      <c r="AB26" s="573"/>
      <c r="AC26" s="573"/>
      <c r="AD26" s="573"/>
      <c r="AE26" s="573"/>
      <c r="AF26" s="573"/>
      <c r="AG26" s="574"/>
      <c r="AH26" s="468">
        <v>12</v>
      </c>
      <c r="AI26" s="469"/>
      <c r="AJ26" s="469"/>
      <c r="AK26" s="469"/>
      <c r="AL26" s="508"/>
      <c r="AM26" s="468">
        <v>44724</v>
      </c>
      <c r="AN26" s="469"/>
      <c r="AO26" s="469"/>
      <c r="AP26" s="469"/>
      <c r="AQ26" s="469"/>
      <c r="AR26" s="508"/>
      <c r="AS26" s="468">
        <v>3727</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4050</v>
      </c>
      <c r="R27" s="469"/>
      <c r="S27" s="469"/>
      <c r="T27" s="469"/>
      <c r="U27" s="469"/>
      <c r="V27" s="508"/>
      <c r="W27" s="563"/>
      <c r="X27" s="551"/>
      <c r="Y27" s="552"/>
      <c r="Z27" s="467" t="s">
        <v>164</v>
      </c>
      <c r="AA27" s="447"/>
      <c r="AB27" s="447"/>
      <c r="AC27" s="447"/>
      <c r="AD27" s="447"/>
      <c r="AE27" s="447"/>
      <c r="AF27" s="447"/>
      <c r="AG27" s="448"/>
      <c r="AH27" s="468">
        <v>11</v>
      </c>
      <c r="AI27" s="469"/>
      <c r="AJ27" s="469"/>
      <c r="AK27" s="469"/>
      <c r="AL27" s="508"/>
      <c r="AM27" s="468">
        <v>39047</v>
      </c>
      <c r="AN27" s="469"/>
      <c r="AO27" s="469"/>
      <c r="AP27" s="469"/>
      <c r="AQ27" s="469"/>
      <c r="AR27" s="508"/>
      <c r="AS27" s="468">
        <v>3550</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3600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3459210</v>
      </c>
      <c r="BO28" s="381"/>
      <c r="BP28" s="381"/>
      <c r="BQ28" s="381"/>
      <c r="BR28" s="381"/>
      <c r="BS28" s="381"/>
      <c r="BT28" s="381"/>
      <c r="BU28" s="382"/>
      <c r="BV28" s="380">
        <v>3421711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16</v>
      </c>
      <c r="M29" s="469"/>
      <c r="N29" s="469"/>
      <c r="O29" s="469"/>
      <c r="P29" s="508"/>
      <c r="Q29" s="468">
        <v>3300</v>
      </c>
      <c r="R29" s="469"/>
      <c r="S29" s="469"/>
      <c r="T29" s="469"/>
      <c r="U29" s="469"/>
      <c r="V29" s="508"/>
      <c r="W29" s="564"/>
      <c r="X29" s="565"/>
      <c r="Y29" s="566"/>
      <c r="Z29" s="467" t="s">
        <v>171</v>
      </c>
      <c r="AA29" s="447"/>
      <c r="AB29" s="447"/>
      <c r="AC29" s="447"/>
      <c r="AD29" s="447"/>
      <c r="AE29" s="447"/>
      <c r="AF29" s="447"/>
      <c r="AG29" s="448"/>
      <c r="AH29" s="468">
        <v>233</v>
      </c>
      <c r="AI29" s="469"/>
      <c r="AJ29" s="469"/>
      <c r="AK29" s="469"/>
      <c r="AL29" s="508"/>
      <c r="AM29" s="468">
        <v>743675</v>
      </c>
      <c r="AN29" s="469"/>
      <c r="AO29" s="469"/>
      <c r="AP29" s="469"/>
      <c r="AQ29" s="469"/>
      <c r="AR29" s="508"/>
      <c r="AS29" s="468">
        <v>3192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378457</v>
      </c>
      <c r="BO29" s="418"/>
      <c r="BP29" s="418"/>
      <c r="BQ29" s="418"/>
      <c r="BR29" s="418"/>
      <c r="BS29" s="418"/>
      <c r="BT29" s="418"/>
      <c r="BU29" s="419"/>
      <c r="BV29" s="417">
        <v>374355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7740189</v>
      </c>
      <c r="BO30" s="587"/>
      <c r="BP30" s="587"/>
      <c r="BQ30" s="587"/>
      <c r="BR30" s="587"/>
      <c r="BS30" s="587"/>
      <c r="BT30" s="587"/>
      <c r="BU30" s="588"/>
      <c r="BV30" s="586">
        <v>7036192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福岡県市町村消防団員等公務災害補償組合（一般会計）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宮若市土地開発公社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住宅新築資金等特別会計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IF('各会計、関係団体の財政状況及び健全化判断比率'!B32="","",'各会計、関係団体の財政状況及び健全化判断比率'!B32)</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福岡県市町村職員退職手当組合（一般会計）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福岡県市町村職員退職手当組合（基金特別会計）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宮若市外二町じん芥処理施設組合（一般会計）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直方・鞍手広域市町村圏事務組合（一般会計）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直方・鞍手広域市町村圏事務組合（休日等急患センター事業特別会計）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直方・鞍手広域市町村圏事務組合（消防事業特別会計）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福岡県自治振興組合（一般会計）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福岡県自治振興組合（公文書館事業特別会計）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福岡県介護保険広域連合（一般会計）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6" t="s">
        <v>524</v>
      </c>
      <c r="D34" s="1186"/>
      <c r="E34" s="1187"/>
      <c r="F34" s="32" t="s">
        <v>525</v>
      </c>
      <c r="G34" s="33" t="s">
        <v>526</v>
      </c>
      <c r="H34" s="33" t="s">
        <v>527</v>
      </c>
      <c r="I34" s="33" t="s">
        <v>528</v>
      </c>
      <c r="J34" s="34" t="s">
        <v>529</v>
      </c>
      <c r="K34" s="22"/>
      <c r="L34" s="22"/>
      <c r="M34" s="22"/>
      <c r="N34" s="22"/>
      <c r="O34" s="22"/>
      <c r="P34" s="22"/>
    </row>
    <row r="35" spans="1:16" ht="39" customHeight="1">
      <c r="A35" s="22"/>
      <c r="B35" s="35"/>
      <c r="C35" s="1180" t="s">
        <v>530</v>
      </c>
      <c r="D35" s="1181"/>
      <c r="E35" s="1182"/>
      <c r="F35" s="36">
        <v>8.3800000000000008</v>
      </c>
      <c r="G35" s="37">
        <v>9.86</v>
      </c>
      <c r="H35" s="37">
        <v>6.03</v>
      </c>
      <c r="I35" s="37">
        <v>6.43</v>
      </c>
      <c r="J35" s="38">
        <v>9.23</v>
      </c>
      <c r="K35" s="22"/>
      <c r="L35" s="22"/>
      <c r="M35" s="22"/>
      <c r="N35" s="22"/>
      <c r="O35" s="22"/>
      <c r="P35" s="22"/>
    </row>
    <row r="36" spans="1:16" ht="39" customHeight="1">
      <c r="A36" s="22"/>
      <c r="B36" s="35"/>
      <c r="C36" s="1180" t="s">
        <v>531</v>
      </c>
      <c r="D36" s="1181"/>
      <c r="E36" s="1182"/>
      <c r="F36" s="36">
        <v>2.1</v>
      </c>
      <c r="G36" s="37">
        <v>2.5099999999999998</v>
      </c>
      <c r="H36" s="37">
        <v>2.19</v>
      </c>
      <c r="I36" s="37">
        <v>2.25</v>
      </c>
      <c r="J36" s="38">
        <v>2.41</v>
      </c>
      <c r="K36" s="22"/>
      <c r="L36" s="22"/>
      <c r="M36" s="22"/>
      <c r="N36" s="22"/>
      <c r="O36" s="22"/>
      <c r="P36" s="22"/>
    </row>
    <row r="37" spans="1:16" ht="39" customHeight="1">
      <c r="A37" s="22"/>
      <c r="B37" s="35"/>
      <c r="C37" s="1180" t="s">
        <v>532</v>
      </c>
      <c r="D37" s="1181"/>
      <c r="E37" s="1182"/>
      <c r="F37" s="36">
        <v>0.04</v>
      </c>
      <c r="G37" s="37">
        <v>0.03</v>
      </c>
      <c r="H37" s="37">
        <v>0.08</v>
      </c>
      <c r="I37" s="37">
        <v>0.1</v>
      </c>
      <c r="J37" s="38">
        <v>0.11</v>
      </c>
      <c r="K37" s="22"/>
      <c r="L37" s="22"/>
      <c r="M37" s="22"/>
      <c r="N37" s="22"/>
      <c r="O37" s="22"/>
      <c r="P37" s="22"/>
    </row>
    <row r="38" spans="1:16" ht="39" customHeight="1">
      <c r="A38" s="22"/>
      <c r="B38" s="35"/>
      <c r="C38" s="1180" t="s">
        <v>533</v>
      </c>
      <c r="D38" s="1181"/>
      <c r="E38" s="1182"/>
      <c r="F38" s="36">
        <v>0.06</v>
      </c>
      <c r="G38" s="37">
        <v>0.06</v>
      </c>
      <c r="H38" s="37">
        <v>0.06</v>
      </c>
      <c r="I38" s="37">
        <v>7.0000000000000007E-2</v>
      </c>
      <c r="J38" s="38">
        <v>7.0000000000000007E-2</v>
      </c>
      <c r="K38" s="22"/>
      <c r="L38" s="22"/>
      <c r="M38" s="22"/>
      <c r="N38" s="22"/>
      <c r="O38" s="22"/>
      <c r="P38" s="22"/>
    </row>
    <row r="39" spans="1:16" ht="39" customHeight="1">
      <c r="A39" s="22"/>
      <c r="B39" s="35"/>
      <c r="C39" s="1180" t="s">
        <v>534</v>
      </c>
      <c r="D39" s="1181"/>
      <c r="E39" s="1182"/>
      <c r="F39" s="36">
        <v>0.09</v>
      </c>
      <c r="G39" s="37">
        <v>0.11</v>
      </c>
      <c r="H39" s="37">
        <v>0.06</v>
      </c>
      <c r="I39" s="37">
        <v>0.04</v>
      </c>
      <c r="J39" s="38">
        <v>7.0000000000000007E-2</v>
      </c>
      <c r="K39" s="22"/>
      <c r="L39" s="22"/>
      <c r="M39" s="22"/>
      <c r="N39" s="22"/>
      <c r="O39" s="22"/>
      <c r="P39" s="22"/>
    </row>
    <row r="40" spans="1:16" ht="39" customHeight="1">
      <c r="A40" s="22"/>
      <c r="B40" s="35"/>
      <c r="C40" s="1180" t="s">
        <v>535</v>
      </c>
      <c r="D40" s="1181"/>
      <c r="E40" s="1182"/>
      <c r="F40" s="36">
        <v>0.02</v>
      </c>
      <c r="G40" s="37">
        <v>0.09</v>
      </c>
      <c r="H40" s="37">
        <v>0</v>
      </c>
      <c r="I40" s="37">
        <v>0</v>
      </c>
      <c r="J40" s="38">
        <v>0.01</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536</v>
      </c>
      <c r="D42" s="1181"/>
      <c r="E42" s="1182"/>
      <c r="F42" s="36" t="s">
        <v>479</v>
      </c>
      <c r="G42" s="37" t="s">
        <v>479</v>
      </c>
      <c r="H42" s="37" t="s">
        <v>479</v>
      </c>
      <c r="I42" s="37" t="s">
        <v>479</v>
      </c>
      <c r="J42" s="38" t="s">
        <v>479</v>
      </c>
      <c r="K42" s="22"/>
      <c r="L42" s="22"/>
      <c r="M42" s="22"/>
      <c r="N42" s="22"/>
      <c r="O42" s="22"/>
      <c r="P42" s="22"/>
    </row>
    <row r="43" spans="1:16" ht="39" customHeight="1" thickBot="1">
      <c r="A43" s="22"/>
      <c r="B43" s="40"/>
      <c r="C43" s="1183" t="s">
        <v>537</v>
      </c>
      <c r="D43" s="1184"/>
      <c r="E43" s="1185"/>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6" t="s">
        <v>11</v>
      </c>
      <c r="C45" s="1197"/>
      <c r="D45" s="58"/>
      <c r="E45" s="1202" t="s">
        <v>12</v>
      </c>
      <c r="F45" s="1202"/>
      <c r="G45" s="1202"/>
      <c r="H45" s="1202"/>
      <c r="I45" s="1202"/>
      <c r="J45" s="1203"/>
      <c r="K45" s="59">
        <v>1616</v>
      </c>
      <c r="L45" s="60">
        <v>1519</v>
      </c>
      <c r="M45" s="60">
        <v>1501</v>
      </c>
      <c r="N45" s="60">
        <v>1426</v>
      </c>
      <c r="O45" s="61">
        <v>1451</v>
      </c>
      <c r="P45" s="48"/>
      <c r="Q45" s="48"/>
      <c r="R45" s="48"/>
      <c r="S45" s="48"/>
      <c r="T45" s="48"/>
      <c r="U45" s="48"/>
    </row>
    <row r="46" spans="1:21" ht="30.75" customHeight="1">
      <c r="A46" s="48"/>
      <c r="B46" s="1198"/>
      <c r="C46" s="1199"/>
      <c r="D46" s="62"/>
      <c r="E46" s="1190" t="s">
        <v>13</v>
      </c>
      <c r="F46" s="1190"/>
      <c r="G46" s="1190"/>
      <c r="H46" s="1190"/>
      <c r="I46" s="1190"/>
      <c r="J46" s="1191"/>
      <c r="K46" s="63" t="s">
        <v>479</v>
      </c>
      <c r="L46" s="64" t="s">
        <v>479</v>
      </c>
      <c r="M46" s="64" t="s">
        <v>479</v>
      </c>
      <c r="N46" s="64" t="s">
        <v>479</v>
      </c>
      <c r="O46" s="65" t="s">
        <v>479</v>
      </c>
      <c r="P46" s="48"/>
      <c r="Q46" s="48"/>
      <c r="R46" s="48"/>
      <c r="S46" s="48"/>
      <c r="T46" s="48"/>
      <c r="U46" s="48"/>
    </row>
    <row r="47" spans="1:21" ht="30.75" customHeight="1">
      <c r="A47" s="48"/>
      <c r="B47" s="1198"/>
      <c r="C47" s="1199"/>
      <c r="D47" s="62"/>
      <c r="E47" s="1190" t="s">
        <v>14</v>
      </c>
      <c r="F47" s="1190"/>
      <c r="G47" s="1190"/>
      <c r="H47" s="1190"/>
      <c r="I47" s="1190"/>
      <c r="J47" s="1191"/>
      <c r="K47" s="63" t="s">
        <v>479</v>
      </c>
      <c r="L47" s="64" t="s">
        <v>479</v>
      </c>
      <c r="M47" s="64" t="s">
        <v>479</v>
      </c>
      <c r="N47" s="64" t="s">
        <v>479</v>
      </c>
      <c r="O47" s="65" t="s">
        <v>479</v>
      </c>
      <c r="P47" s="48"/>
      <c r="Q47" s="48"/>
      <c r="R47" s="48"/>
      <c r="S47" s="48"/>
      <c r="T47" s="48"/>
      <c r="U47" s="48"/>
    </row>
    <row r="48" spans="1:21" ht="30.75" customHeight="1">
      <c r="A48" s="48"/>
      <c r="B48" s="1198"/>
      <c r="C48" s="1199"/>
      <c r="D48" s="62"/>
      <c r="E48" s="1190" t="s">
        <v>15</v>
      </c>
      <c r="F48" s="1190"/>
      <c r="G48" s="1190"/>
      <c r="H48" s="1190"/>
      <c r="I48" s="1190"/>
      <c r="J48" s="1191"/>
      <c r="K48" s="63">
        <v>139</v>
      </c>
      <c r="L48" s="64">
        <v>149</v>
      </c>
      <c r="M48" s="64">
        <v>163</v>
      </c>
      <c r="N48" s="64">
        <v>177</v>
      </c>
      <c r="O48" s="65">
        <v>181</v>
      </c>
      <c r="P48" s="48"/>
      <c r="Q48" s="48"/>
      <c r="R48" s="48"/>
      <c r="S48" s="48"/>
      <c r="T48" s="48"/>
      <c r="U48" s="48"/>
    </row>
    <row r="49" spans="1:21" ht="30.75" customHeight="1">
      <c r="A49" s="48"/>
      <c r="B49" s="1198"/>
      <c r="C49" s="1199"/>
      <c r="D49" s="62"/>
      <c r="E49" s="1190" t="s">
        <v>16</v>
      </c>
      <c r="F49" s="1190"/>
      <c r="G49" s="1190"/>
      <c r="H49" s="1190"/>
      <c r="I49" s="1190"/>
      <c r="J49" s="1191"/>
      <c r="K49" s="63">
        <v>112</v>
      </c>
      <c r="L49" s="64">
        <v>112</v>
      </c>
      <c r="M49" s="64">
        <v>112</v>
      </c>
      <c r="N49" s="64">
        <v>112</v>
      </c>
      <c r="O49" s="65">
        <v>92</v>
      </c>
      <c r="P49" s="48"/>
      <c r="Q49" s="48"/>
      <c r="R49" s="48"/>
      <c r="S49" s="48"/>
      <c r="T49" s="48"/>
      <c r="U49" s="48"/>
    </row>
    <row r="50" spans="1:21" ht="30.75" customHeight="1">
      <c r="A50" s="48"/>
      <c r="B50" s="1198"/>
      <c r="C50" s="1199"/>
      <c r="D50" s="62"/>
      <c r="E50" s="1190" t="s">
        <v>17</v>
      </c>
      <c r="F50" s="1190"/>
      <c r="G50" s="1190"/>
      <c r="H50" s="1190"/>
      <c r="I50" s="1190"/>
      <c r="J50" s="1191"/>
      <c r="K50" s="63">
        <v>13</v>
      </c>
      <c r="L50" s="64">
        <v>13</v>
      </c>
      <c r="M50" s="64">
        <v>12</v>
      </c>
      <c r="N50" s="64">
        <v>9</v>
      </c>
      <c r="O50" s="65">
        <v>5</v>
      </c>
      <c r="P50" s="48"/>
      <c r="Q50" s="48"/>
      <c r="R50" s="48"/>
      <c r="S50" s="48"/>
      <c r="T50" s="48"/>
      <c r="U50" s="48"/>
    </row>
    <row r="51" spans="1:21" ht="30.75" customHeight="1">
      <c r="A51" s="48"/>
      <c r="B51" s="1200"/>
      <c r="C51" s="1201"/>
      <c r="D51" s="66"/>
      <c r="E51" s="1190" t="s">
        <v>18</v>
      </c>
      <c r="F51" s="1190"/>
      <c r="G51" s="1190"/>
      <c r="H51" s="1190"/>
      <c r="I51" s="1190"/>
      <c r="J51" s="1191"/>
      <c r="K51" s="63" t="s">
        <v>479</v>
      </c>
      <c r="L51" s="64" t="s">
        <v>479</v>
      </c>
      <c r="M51" s="64" t="s">
        <v>479</v>
      </c>
      <c r="N51" s="64" t="s">
        <v>479</v>
      </c>
      <c r="O51" s="65" t="s">
        <v>479</v>
      </c>
      <c r="P51" s="48"/>
      <c r="Q51" s="48"/>
      <c r="R51" s="48"/>
      <c r="S51" s="48"/>
      <c r="T51" s="48"/>
      <c r="U51" s="48"/>
    </row>
    <row r="52" spans="1:21" ht="30.75" customHeight="1">
      <c r="A52" s="48"/>
      <c r="B52" s="1188" t="s">
        <v>19</v>
      </c>
      <c r="C52" s="1189"/>
      <c r="D52" s="66"/>
      <c r="E52" s="1190" t="s">
        <v>20</v>
      </c>
      <c r="F52" s="1190"/>
      <c r="G52" s="1190"/>
      <c r="H52" s="1190"/>
      <c r="I52" s="1190"/>
      <c r="J52" s="1191"/>
      <c r="K52" s="63">
        <v>1314</v>
      </c>
      <c r="L52" s="64">
        <v>1321</v>
      </c>
      <c r="M52" s="64">
        <v>1361</v>
      </c>
      <c r="N52" s="64">
        <v>1332</v>
      </c>
      <c r="O52" s="65">
        <v>1354</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566</v>
      </c>
      <c r="L53" s="69">
        <v>472</v>
      </c>
      <c r="M53" s="69">
        <v>427</v>
      </c>
      <c r="N53" s="69">
        <v>392</v>
      </c>
      <c r="O53" s="70">
        <v>375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4" t="s">
        <v>24</v>
      </c>
      <c r="C41" s="1205"/>
      <c r="D41" s="81"/>
      <c r="E41" s="1210" t="s">
        <v>25</v>
      </c>
      <c r="F41" s="1210"/>
      <c r="G41" s="1210"/>
      <c r="H41" s="1211"/>
      <c r="I41" s="82">
        <v>16954</v>
      </c>
      <c r="J41" s="83">
        <v>17208</v>
      </c>
      <c r="K41" s="83">
        <v>17807</v>
      </c>
      <c r="L41" s="83">
        <v>18503</v>
      </c>
      <c r="M41" s="84">
        <v>18382</v>
      </c>
    </row>
    <row r="42" spans="2:13" ht="27.75" customHeight="1">
      <c r="B42" s="1206"/>
      <c r="C42" s="1207"/>
      <c r="D42" s="85"/>
      <c r="E42" s="1212" t="s">
        <v>26</v>
      </c>
      <c r="F42" s="1212"/>
      <c r="G42" s="1212"/>
      <c r="H42" s="1213"/>
      <c r="I42" s="86">
        <v>95</v>
      </c>
      <c r="J42" s="87">
        <v>11</v>
      </c>
      <c r="K42" s="87">
        <v>6</v>
      </c>
      <c r="L42" s="87">
        <v>2</v>
      </c>
      <c r="M42" s="88" t="s">
        <v>479</v>
      </c>
    </row>
    <row r="43" spans="2:13" ht="27.75" customHeight="1">
      <c r="B43" s="1206"/>
      <c r="C43" s="1207"/>
      <c r="D43" s="85"/>
      <c r="E43" s="1212" t="s">
        <v>27</v>
      </c>
      <c r="F43" s="1212"/>
      <c r="G43" s="1212"/>
      <c r="H43" s="1213"/>
      <c r="I43" s="86">
        <v>3102</v>
      </c>
      <c r="J43" s="87">
        <v>3131</v>
      </c>
      <c r="K43" s="87">
        <v>3151</v>
      </c>
      <c r="L43" s="87">
        <v>3304</v>
      </c>
      <c r="M43" s="88">
        <v>3473</v>
      </c>
    </row>
    <row r="44" spans="2:13" ht="27.75" customHeight="1">
      <c r="B44" s="1206"/>
      <c r="C44" s="1207"/>
      <c r="D44" s="85"/>
      <c r="E44" s="1212" t="s">
        <v>28</v>
      </c>
      <c r="F44" s="1212"/>
      <c r="G44" s="1212"/>
      <c r="H44" s="1213"/>
      <c r="I44" s="86">
        <v>514</v>
      </c>
      <c r="J44" s="87">
        <v>404</v>
      </c>
      <c r="K44" s="87">
        <v>290</v>
      </c>
      <c r="L44" s="87">
        <v>175</v>
      </c>
      <c r="M44" s="88">
        <v>82</v>
      </c>
    </row>
    <row r="45" spans="2:13" ht="27.75" customHeight="1">
      <c r="B45" s="1206"/>
      <c r="C45" s="1207"/>
      <c r="D45" s="85"/>
      <c r="E45" s="1212" t="s">
        <v>29</v>
      </c>
      <c r="F45" s="1212"/>
      <c r="G45" s="1212"/>
      <c r="H45" s="1213"/>
      <c r="I45" s="86">
        <v>2728</v>
      </c>
      <c r="J45" s="87">
        <v>2625</v>
      </c>
      <c r="K45" s="87">
        <v>2469</v>
      </c>
      <c r="L45" s="87">
        <v>2387</v>
      </c>
      <c r="M45" s="88">
        <v>2314</v>
      </c>
    </row>
    <row r="46" spans="2:13" ht="27.75" customHeight="1">
      <c r="B46" s="1206"/>
      <c r="C46" s="1207"/>
      <c r="D46" s="89"/>
      <c r="E46" s="1212" t="s">
        <v>30</v>
      </c>
      <c r="F46" s="1212"/>
      <c r="G46" s="1212"/>
      <c r="H46" s="1213"/>
      <c r="I46" s="86">
        <v>107</v>
      </c>
      <c r="J46" s="87" t="s">
        <v>479</v>
      </c>
      <c r="K46" s="87" t="s">
        <v>479</v>
      </c>
      <c r="L46" s="87" t="s">
        <v>479</v>
      </c>
      <c r="M46" s="88" t="s">
        <v>479</v>
      </c>
    </row>
    <row r="47" spans="2:13" ht="27.75" customHeight="1">
      <c r="B47" s="1206"/>
      <c r="C47" s="1207"/>
      <c r="D47" s="90"/>
      <c r="E47" s="1214" t="s">
        <v>31</v>
      </c>
      <c r="F47" s="1215"/>
      <c r="G47" s="1215"/>
      <c r="H47" s="1216"/>
      <c r="I47" s="86" t="s">
        <v>479</v>
      </c>
      <c r="J47" s="87" t="s">
        <v>479</v>
      </c>
      <c r="K47" s="87" t="s">
        <v>479</v>
      </c>
      <c r="L47" s="87" t="s">
        <v>479</v>
      </c>
      <c r="M47" s="88" t="s">
        <v>479</v>
      </c>
    </row>
    <row r="48" spans="2:13" ht="27.75" customHeight="1">
      <c r="B48" s="1206"/>
      <c r="C48" s="1207"/>
      <c r="D48" s="85"/>
      <c r="E48" s="1212" t="s">
        <v>32</v>
      </c>
      <c r="F48" s="1212"/>
      <c r="G48" s="1212"/>
      <c r="H48" s="1213"/>
      <c r="I48" s="86" t="s">
        <v>479</v>
      </c>
      <c r="J48" s="87" t="s">
        <v>479</v>
      </c>
      <c r="K48" s="87" t="s">
        <v>479</v>
      </c>
      <c r="L48" s="87" t="s">
        <v>479</v>
      </c>
      <c r="M48" s="88" t="s">
        <v>479</v>
      </c>
    </row>
    <row r="49" spans="2:13" ht="27.75" customHeight="1">
      <c r="B49" s="1208"/>
      <c r="C49" s="1209"/>
      <c r="D49" s="85"/>
      <c r="E49" s="1212" t="s">
        <v>33</v>
      </c>
      <c r="F49" s="1212"/>
      <c r="G49" s="1212"/>
      <c r="H49" s="1213"/>
      <c r="I49" s="86" t="s">
        <v>479</v>
      </c>
      <c r="J49" s="87" t="s">
        <v>479</v>
      </c>
      <c r="K49" s="87" t="s">
        <v>479</v>
      </c>
      <c r="L49" s="87" t="s">
        <v>479</v>
      </c>
      <c r="M49" s="88" t="s">
        <v>479</v>
      </c>
    </row>
    <row r="50" spans="2:13" ht="27.75" customHeight="1">
      <c r="B50" s="1217" t="s">
        <v>34</v>
      </c>
      <c r="C50" s="1218"/>
      <c r="D50" s="91"/>
      <c r="E50" s="1212" t="s">
        <v>35</v>
      </c>
      <c r="F50" s="1212"/>
      <c r="G50" s="1212"/>
      <c r="H50" s="1213"/>
      <c r="I50" s="86">
        <v>8454</v>
      </c>
      <c r="J50" s="87">
        <v>8843</v>
      </c>
      <c r="K50" s="87">
        <v>9258</v>
      </c>
      <c r="L50" s="87">
        <v>9569</v>
      </c>
      <c r="M50" s="88">
        <v>10300</v>
      </c>
    </row>
    <row r="51" spans="2:13" ht="27.75" customHeight="1">
      <c r="B51" s="1206"/>
      <c r="C51" s="1207"/>
      <c r="D51" s="85"/>
      <c r="E51" s="1212" t="s">
        <v>36</v>
      </c>
      <c r="F51" s="1212"/>
      <c r="G51" s="1212"/>
      <c r="H51" s="1213"/>
      <c r="I51" s="86">
        <v>364</v>
      </c>
      <c r="J51" s="87">
        <v>324</v>
      </c>
      <c r="K51" s="87">
        <v>291</v>
      </c>
      <c r="L51" s="87">
        <v>250</v>
      </c>
      <c r="M51" s="88">
        <v>244</v>
      </c>
    </row>
    <row r="52" spans="2:13" ht="27.75" customHeight="1">
      <c r="B52" s="1208"/>
      <c r="C52" s="1209"/>
      <c r="D52" s="85"/>
      <c r="E52" s="1212" t="s">
        <v>37</v>
      </c>
      <c r="F52" s="1212"/>
      <c r="G52" s="1212"/>
      <c r="H52" s="1213"/>
      <c r="I52" s="86">
        <v>15476</v>
      </c>
      <c r="J52" s="87">
        <v>15460</v>
      </c>
      <c r="K52" s="87">
        <v>15603</v>
      </c>
      <c r="L52" s="87">
        <v>15724</v>
      </c>
      <c r="M52" s="88">
        <v>15712</v>
      </c>
    </row>
    <row r="53" spans="2:13" ht="27.75" customHeight="1" thickBot="1">
      <c r="B53" s="1219" t="s">
        <v>21</v>
      </c>
      <c r="C53" s="1220"/>
      <c r="D53" s="92"/>
      <c r="E53" s="1221" t="s">
        <v>38</v>
      </c>
      <c r="F53" s="1221"/>
      <c r="G53" s="1221"/>
      <c r="H53" s="1222"/>
      <c r="I53" s="93">
        <v>-795</v>
      </c>
      <c r="J53" s="94">
        <v>-1247</v>
      </c>
      <c r="K53" s="94">
        <v>-1430</v>
      </c>
      <c r="L53" s="94">
        <v>-1172</v>
      </c>
      <c r="M53" s="95">
        <v>-2005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558</v>
      </c>
      <c r="C41" s="248"/>
      <c r="D41" s="248"/>
      <c r="E41" s="248"/>
      <c r="F41" s="248"/>
      <c r="G41" s="248"/>
      <c r="H41" s="248"/>
      <c r="I41" s="248"/>
      <c r="J41" s="248"/>
      <c r="K41" s="248"/>
      <c r="L41" s="248"/>
      <c r="M41" s="248"/>
      <c r="N41" s="248"/>
      <c r="O41" s="248"/>
      <c r="P41" s="249"/>
    </row>
    <row r="42" spans="2:17">
      <c r="B42" s="250"/>
      <c r="C42" s="246"/>
      <c r="D42" s="246"/>
      <c r="E42" s="246"/>
      <c r="F42" s="246"/>
      <c r="G42" s="353" t="s">
        <v>559</v>
      </c>
      <c r="I42" s="354"/>
      <c r="J42" s="354"/>
      <c r="K42" s="354"/>
      <c r="L42" s="246"/>
      <c r="M42" s="246"/>
      <c r="N42" s="246"/>
      <c r="O42" s="246"/>
    </row>
    <row r="43" spans="2:17">
      <c r="B43" s="250"/>
      <c r="C43" s="246"/>
      <c r="D43" s="246"/>
      <c r="E43" s="246"/>
      <c r="F43" s="246"/>
      <c r="G43" s="1237" t="s">
        <v>567</v>
      </c>
      <c r="H43" s="1238"/>
      <c r="I43" s="1238"/>
      <c r="J43" s="1238"/>
      <c r="K43" s="1238"/>
      <c r="L43" s="1238"/>
      <c r="M43" s="1238"/>
      <c r="N43" s="1238"/>
      <c r="O43" s="1239"/>
    </row>
    <row r="44" spans="2:17">
      <c r="B44" s="250"/>
      <c r="C44" s="246"/>
      <c r="D44" s="246"/>
      <c r="E44" s="246"/>
      <c r="F44" s="246"/>
      <c r="G44" s="1240"/>
      <c r="H44" s="1241"/>
      <c r="I44" s="1241"/>
      <c r="J44" s="1241"/>
      <c r="K44" s="1241"/>
      <c r="L44" s="1241"/>
      <c r="M44" s="1241"/>
      <c r="N44" s="1241"/>
      <c r="O44" s="1242"/>
    </row>
    <row r="45" spans="2:17">
      <c r="B45" s="250"/>
      <c r="C45" s="246"/>
      <c r="D45" s="246"/>
      <c r="E45" s="246"/>
      <c r="F45" s="246"/>
      <c r="G45" s="1240"/>
      <c r="H45" s="1241"/>
      <c r="I45" s="1241"/>
      <c r="J45" s="1241"/>
      <c r="K45" s="1241"/>
      <c r="L45" s="1241"/>
      <c r="M45" s="1241"/>
      <c r="N45" s="1241"/>
      <c r="O45" s="1242"/>
    </row>
    <row r="46" spans="2:17">
      <c r="B46" s="250"/>
      <c r="C46" s="246"/>
      <c r="D46" s="246"/>
      <c r="E46" s="246"/>
      <c r="F46" s="246"/>
      <c r="G46" s="1240"/>
      <c r="H46" s="1241"/>
      <c r="I46" s="1241"/>
      <c r="J46" s="1241"/>
      <c r="K46" s="1241"/>
      <c r="L46" s="1241"/>
      <c r="M46" s="1241"/>
      <c r="N46" s="1241"/>
      <c r="O46" s="1242"/>
    </row>
    <row r="47" spans="2:17">
      <c r="B47" s="250"/>
      <c r="C47" s="246"/>
      <c r="D47" s="246"/>
      <c r="E47" s="246"/>
      <c r="F47" s="246"/>
      <c r="G47" s="1243"/>
      <c r="H47" s="1244"/>
      <c r="I47" s="1244"/>
      <c r="J47" s="1244"/>
      <c r="K47" s="1244"/>
      <c r="L47" s="1244"/>
      <c r="M47" s="1244"/>
      <c r="N47" s="1244"/>
      <c r="O47" s="1245"/>
    </row>
    <row r="48" spans="2:17">
      <c r="B48" s="250"/>
      <c r="C48" s="246"/>
      <c r="D48" s="246"/>
      <c r="E48" s="246"/>
      <c r="F48" s="246"/>
      <c r="G48" s="246"/>
      <c r="H48" s="355"/>
      <c r="I48" s="355"/>
      <c r="J48" s="355"/>
    </row>
    <row r="49" spans="1:17">
      <c r="B49" s="250"/>
      <c r="C49" s="246"/>
      <c r="D49" s="246"/>
      <c r="E49" s="246"/>
      <c r="F49" s="246"/>
      <c r="G49" s="245" t="s">
        <v>560</v>
      </c>
    </row>
    <row r="50" spans="1:17">
      <c r="B50" s="250"/>
      <c r="C50" s="246"/>
      <c r="D50" s="246"/>
      <c r="E50" s="246"/>
      <c r="F50" s="246"/>
      <c r="G50" s="1246"/>
      <c r="H50" s="1247"/>
      <c r="I50" s="1247"/>
      <c r="J50" s="1248"/>
      <c r="K50" s="356" t="s">
        <v>518</v>
      </c>
      <c r="L50" s="356" t="s">
        <v>519</v>
      </c>
      <c r="M50" s="356" t="s">
        <v>520</v>
      </c>
      <c r="N50" s="356" t="s">
        <v>521</v>
      </c>
      <c r="O50" s="356" t="s">
        <v>522</v>
      </c>
    </row>
    <row r="51" spans="1:17">
      <c r="B51" s="250"/>
      <c r="C51" s="246"/>
      <c r="D51" s="246"/>
      <c r="E51" s="246"/>
      <c r="F51" s="246"/>
      <c r="G51" s="1249" t="s">
        <v>561</v>
      </c>
      <c r="H51" s="1250"/>
      <c r="I51" s="1255" t="s">
        <v>562</v>
      </c>
      <c r="J51" s="1255"/>
      <c r="K51" s="1257"/>
      <c r="L51" s="1257"/>
      <c r="M51" s="1257"/>
      <c r="N51" s="1223"/>
      <c r="O51" s="1257"/>
    </row>
    <row r="52" spans="1:17">
      <c r="B52" s="250"/>
      <c r="C52" s="246"/>
      <c r="D52" s="246"/>
      <c r="E52" s="246"/>
      <c r="F52" s="246"/>
      <c r="G52" s="1251"/>
      <c r="H52" s="1252"/>
      <c r="I52" s="1256"/>
      <c r="J52" s="1256"/>
      <c r="K52" s="1223"/>
      <c r="L52" s="1223"/>
      <c r="M52" s="1223"/>
      <c r="N52" s="1223"/>
      <c r="O52" s="1223"/>
    </row>
    <row r="53" spans="1:17">
      <c r="A53" s="357"/>
      <c r="B53" s="250"/>
      <c r="C53" s="246"/>
      <c r="D53" s="246"/>
      <c r="E53" s="246"/>
      <c r="F53" s="246"/>
      <c r="G53" s="1251"/>
      <c r="H53" s="1252"/>
      <c r="I53" s="1235" t="s">
        <v>568</v>
      </c>
      <c r="J53" s="1235"/>
      <c r="K53" s="1258"/>
      <c r="L53" s="1258"/>
      <c r="M53" s="1258"/>
      <c r="N53" s="1227">
        <v>56.2</v>
      </c>
      <c r="O53" s="1258"/>
    </row>
    <row r="54" spans="1:17">
      <c r="A54" s="357"/>
      <c r="B54" s="250"/>
      <c r="C54" s="246"/>
      <c r="D54" s="246"/>
      <c r="E54" s="246"/>
      <c r="F54" s="246"/>
      <c r="G54" s="1253"/>
      <c r="H54" s="1254"/>
      <c r="I54" s="1235"/>
      <c r="J54" s="1235"/>
      <c r="K54" s="1228"/>
      <c r="L54" s="1228"/>
      <c r="M54" s="1228"/>
      <c r="N54" s="1228"/>
      <c r="O54" s="1228"/>
    </row>
    <row r="55" spans="1:17">
      <c r="A55" s="357"/>
      <c r="B55" s="250"/>
      <c r="C55" s="246"/>
      <c r="D55" s="246"/>
      <c r="E55" s="246"/>
      <c r="F55" s="246"/>
      <c r="G55" s="1229" t="s">
        <v>563</v>
      </c>
      <c r="H55" s="1230"/>
      <c r="I55" s="1235" t="s">
        <v>562</v>
      </c>
      <c r="J55" s="1235"/>
      <c r="K55" s="1257"/>
      <c r="L55" s="1257"/>
      <c r="M55" s="1257"/>
      <c r="N55" s="1223">
        <v>56.8</v>
      </c>
      <c r="O55" s="1257"/>
    </row>
    <row r="56" spans="1:17">
      <c r="A56" s="357"/>
      <c r="B56" s="250"/>
      <c r="C56" s="246"/>
      <c r="D56" s="246"/>
      <c r="E56" s="246"/>
      <c r="F56" s="246"/>
      <c r="G56" s="1231"/>
      <c r="H56" s="1232"/>
      <c r="I56" s="1235"/>
      <c r="J56" s="1235"/>
      <c r="K56" s="1223"/>
      <c r="L56" s="1223"/>
      <c r="M56" s="1223"/>
      <c r="N56" s="1223"/>
      <c r="O56" s="1223"/>
    </row>
    <row r="57" spans="1:17" s="357" customFormat="1">
      <c r="B57" s="358"/>
      <c r="C57" s="354"/>
      <c r="D57" s="354"/>
      <c r="E57" s="354"/>
      <c r="F57" s="354"/>
      <c r="G57" s="1231"/>
      <c r="H57" s="1232"/>
      <c r="I57" s="1225" t="s">
        <v>568</v>
      </c>
      <c r="J57" s="1225"/>
      <c r="K57" s="1258"/>
      <c r="L57" s="1258"/>
      <c r="M57" s="1258"/>
      <c r="N57" s="1227">
        <v>54</v>
      </c>
      <c r="O57" s="1258"/>
      <c r="P57" s="359"/>
      <c r="Q57" s="358"/>
    </row>
    <row r="58" spans="1:17" s="357" customFormat="1">
      <c r="A58" s="245"/>
      <c r="B58" s="358"/>
      <c r="C58" s="354"/>
      <c r="D58" s="354"/>
      <c r="E58" s="354"/>
      <c r="F58" s="354"/>
      <c r="G58" s="1233"/>
      <c r="H58" s="1234"/>
      <c r="I58" s="1225"/>
      <c r="J58" s="1225"/>
      <c r="K58" s="1228"/>
      <c r="L58" s="1228"/>
      <c r="M58" s="1228"/>
      <c r="N58" s="1228"/>
      <c r="O58" s="1228"/>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564</v>
      </c>
      <c r="C63" s="246"/>
      <c r="D63" s="246"/>
      <c r="E63" s="246"/>
      <c r="F63" s="246"/>
      <c r="G63" s="246"/>
      <c r="H63" s="246"/>
      <c r="I63" s="246"/>
      <c r="J63" s="246"/>
      <c r="K63" s="246"/>
      <c r="L63" s="246"/>
      <c r="M63" s="246"/>
      <c r="N63" s="246"/>
      <c r="O63" s="246"/>
    </row>
    <row r="64" spans="1:17">
      <c r="B64" s="250"/>
      <c r="C64" s="246"/>
      <c r="D64" s="246"/>
      <c r="E64" s="246"/>
      <c r="F64" s="246"/>
      <c r="G64" s="353" t="s">
        <v>559</v>
      </c>
      <c r="I64" s="354"/>
      <c r="J64" s="354"/>
      <c r="K64" s="354"/>
      <c r="L64" s="246"/>
      <c r="M64" s="246"/>
      <c r="N64" s="246"/>
      <c r="O64" s="246"/>
    </row>
    <row r="65" spans="2:30">
      <c r="B65" s="250"/>
      <c r="C65" s="246"/>
      <c r="D65" s="246"/>
      <c r="E65" s="246"/>
      <c r="F65" s="246"/>
      <c r="G65" s="1237" t="s">
        <v>569</v>
      </c>
      <c r="H65" s="1238"/>
      <c r="I65" s="1238"/>
      <c r="J65" s="1238"/>
      <c r="K65" s="1238"/>
      <c r="L65" s="1238"/>
      <c r="M65" s="1238"/>
      <c r="N65" s="1238"/>
      <c r="O65" s="1239"/>
    </row>
    <row r="66" spans="2:30">
      <c r="B66" s="250"/>
      <c r="C66" s="246"/>
      <c r="D66" s="246"/>
      <c r="E66" s="246"/>
      <c r="F66" s="246"/>
      <c r="G66" s="1240"/>
      <c r="H66" s="1241"/>
      <c r="I66" s="1241"/>
      <c r="J66" s="1241"/>
      <c r="K66" s="1241"/>
      <c r="L66" s="1241"/>
      <c r="M66" s="1241"/>
      <c r="N66" s="1241"/>
      <c r="O66" s="1242"/>
    </row>
    <row r="67" spans="2:30">
      <c r="B67" s="250"/>
      <c r="C67" s="246"/>
      <c r="D67" s="246"/>
      <c r="E67" s="246"/>
      <c r="F67" s="246"/>
      <c r="G67" s="1240"/>
      <c r="H67" s="1241"/>
      <c r="I67" s="1241"/>
      <c r="J67" s="1241"/>
      <c r="K67" s="1241"/>
      <c r="L67" s="1241"/>
      <c r="M67" s="1241"/>
      <c r="N67" s="1241"/>
      <c r="O67" s="1242"/>
    </row>
    <row r="68" spans="2:30">
      <c r="B68" s="250"/>
      <c r="C68" s="246"/>
      <c r="D68" s="246"/>
      <c r="E68" s="246"/>
      <c r="F68" s="246"/>
      <c r="G68" s="1240"/>
      <c r="H68" s="1241"/>
      <c r="I68" s="1241"/>
      <c r="J68" s="1241"/>
      <c r="K68" s="1241"/>
      <c r="L68" s="1241"/>
      <c r="M68" s="1241"/>
      <c r="N68" s="1241"/>
      <c r="O68" s="1242"/>
    </row>
    <row r="69" spans="2:30">
      <c r="B69" s="250"/>
      <c r="C69" s="246"/>
      <c r="D69" s="246"/>
      <c r="E69" s="246"/>
      <c r="F69" s="246"/>
      <c r="G69" s="1243"/>
      <c r="H69" s="1244"/>
      <c r="I69" s="1244"/>
      <c r="J69" s="1244"/>
      <c r="K69" s="1244"/>
      <c r="L69" s="1244"/>
      <c r="M69" s="1244"/>
      <c r="N69" s="1244"/>
      <c r="O69" s="1245"/>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565</v>
      </c>
      <c r="I71" s="370"/>
      <c r="J71" s="366"/>
      <c r="K71" s="366"/>
      <c r="L71" s="367"/>
      <c r="M71" s="366"/>
      <c r="N71" s="367"/>
      <c r="O71" s="368"/>
    </row>
    <row r="72" spans="2:30">
      <c r="B72" s="250"/>
      <c r="C72" s="246"/>
      <c r="D72" s="246"/>
      <c r="E72" s="246"/>
      <c r="F72" s="246"/>
      <c r="G72" s="1246"/>
      <c r="H72" s="1247"/>
      <c r="I72" s="1247"/>
      <c r="J72" s="1248"/>
      <c r="K72" s="356" t="s">
        <v>518</v>
      </c>
      <c r="L72" s="356" t="s">
        <v>519</v>
      </c>
      <c r="M72" s="356" t="s">
        <v>520</v>
      </c>
      <c r="N72" s="356" t="s">
        <v>521</v>
      </c>
      <c r="O72" s="356" t="s">
        <v>522</v>
      </c>
    </row>
    <row r="73" spans="2:30">
      <c r="B73" s="250"/>
      <c r="C73" s="246"/>
      <c r="D73" s="246"/>
      <c r="E73" s="246"/>
      <c r="F73" s="246"/>
      <c r="G73" s="1249" t="s">
        <v>561</v>
      </c>
      <c r="H73" s="1250"/>
      <c r="I73" s="1255" t="s">
        <v>562</v>
      </c>
      <c r="J73" s="1255"/>
      <c r="K73" s="1236"/>
      <c r="L73" s="1236"/>
      <c r="M73" s="1223"/>
      <c r="N73" s="1223"/>
      <c r="O73" s="1223"/>
      <c r="S73" s="245">
        <v>9.9</v>
      </c>
    </row>
    <row r="74" spans="2:30">
      <c r="B74" s="250"/>
      <c r="C74" s="246"/>
      <c r="D74" s="246"/>
      <c r="E74" s="246"/>
      <c r="F74" s="246"/>
      <c r="G74" s="1251"/>
      <c r="H74" s="1252"/>
      <c r="I74" s="1256"/>
      <c r="J74" s="1256"/>
      <c r="K74" s="1236"/>
      <c r="L74" s="1236"/>
      <c r="M74" s="1223"/>
      <c r="N74" s="1223"/>
      <c r="O74" s="1223"/>
    </row>
    <row r="75" spans="2:30">
      <c r="B75" s="250"/>
      <c r="C75" s="246"/>
      <c r="D75" s="246"/>
      <c r="E75" s="246"/>
      <c r="F75" s="246"/>
      <c r="G75" s="1251"/>
      <c r="H75" s="1252"/>
      <c r="I75" s="1235" t="s">
        <v>566</v>
      </c>
      <c r="J75" s="1235"/>
      <c r="K75" s="1227">
        <v>9</v>
      </c>
      <c r="L75" s="1227">
        <v>7.5</v>
      </c>
      <c r="M75" s="1227">
        <v>6.1</v>
      </c>
      <c r="N75" s="1227">
        <v>5.4</v>
      </c>
      <c r="O75" s="1227">
        <v>5</v>
      </c>
      <c r="U75" s="245">
        <v>81.2</v>
      </c>
      <c r="W75" s="245">
        <v>87.2</v>
      </c>
      <c r="Y75" s="245">
        <v>99.8</v>
      </c>
      <c r="AA75" s="245">
        <v>109.5</v>
      </c>
      <c r="AC75" s="245">
        <v>115.2</v>
      </c>
    </row>
    <row r="76" spans="2:30">
      <c r="B76" s="250"/>
      <c r="C76" s="246"/>
      <c r="D76" s="246"/>
      <c r="E76" s="246"/>
      <c r="F76" s="246"/>
      <c r="G76" s="1253"/>
      <c r="H76" s="1254"/>
      <c r="I76" s="1235"/>
      <c r="J76" s="1235"/>
      <c r="K76" s="1228"/>
      <c r="L76" s="1228"/>
      <c r="M76" s="1228"/>
      <c r="N76" s="1228"/>
      <c r="O76" s="1228"/>
    </row>
    <row r="77" spans="2:30">
      <c r="B77" s="250"/>
      <c r="C77" s="246"/>
      <c r="D77" s="246"/>
      <c r="E77" s="246"/>
      <c r="F77" s="246"/>
      <c r="G77" s="1229" t="s">
        <v>563</v>
      </c>
      <c r="H77" s="1230"/>
      <c r="I77" s="1235" t="s">
        <v>562</v>
      </c>
      <c r="J77" s="1235"/>
      <c r="K77" s="1236">
        <v>76.2</v>
      </c>
      <c r="L77" s="1236">
        <v>65.3</v>
      </c>
      <c r="M77" s="1223">
        <v>60.8</v>
      </c>
      <c r="N77" s="1223">
        <v>56.8</v>
      </c>
      <c r="O77" s="1223">
        <v>54.6</v>
      </c>
      <c r="R77" s="245">
        <v>12.3</v>
      </c>
      <c r="T77" s="245">
        <v>11.1</v>
      </c>
    </row>
    <row r="78" spans="2:30">
      <c r="B78" s="250"/>
      <c r="C78" s="246"/>
      <c r="D78" s="246"/>
      <c r="E78" s="246"/>
      <c r="F78" s="246"/>
      <c r="G78" s="1231"/>
      <c r="H78" s="1232"/>
      <c r="I78" s="1235"/>
      <c r="J78" s="1235"/>
      <c r="K78" s="1236"/>
      <c r="L78" s="1236"/>
      <c r="M78" s="1223"/>
      <c r="N78" s="1223"/>
      <c r="O78" s="1223"/>
    </row>
    <row r="79" spans="2:30">
      <c r="B79" s="250"/>
      <c r="C79" s="246"/>
      <c r="D79" s="246"/>
      <c r="E79" s="246"/>
      <c r="F79" s="246"/>
      <c r="G79" s="1231"/>
      <c r="H79" s="1232"/>
      <c r="I79" s="1224" t="s">
        <v>566</v>
      </c>
      <c r="J79" s="1225"/>
      <c r="K79" s="1226">
        <v>12.8</v>
      </c>
      <c r="L79" s="1226">
        <v>12</v>
      </c>
      <c r="M79" s="1226">
        <v>11.1</v>
      </c>
      <c r="N79" s="1226">
        <v>10.199999999999999</v>
      </c>
      <c r="O79" s="1226">
        <v>10</v>
      </c>
      <c r="V79" s="245">
        <v>53.5</v>
      </c>
      <c r="X79" s="245">
        <v>48.2</v>
      </c>
      <c r="Z79" s="245">
        <v>34.200000000000003</v>
      </c>
      <c r="AB79" s="245">
        <v>30.3</v>
      </c>
      <c r="AD79" s="245">
        <v>28.9</v>
      </c>
    </row>
    <row r="80" spans="2:30">
      <c r="B80" s="250"/>
      <c r="C80" s="246"/>
      <c r="D80" s="246"/>
      <c r="E80" s="246"/>
      <c r="F80" s="246"/>
      <c r="G80" s="1233"/>
      <c r="H80" s="1234"/>
      <c r="I80" s="1225"/>
      <c r="J80" s="1225"/>
      <c r="K80" s="1226"/>
      <c r="L80" s="1226"/>
      <c r="M80" s="1226"/>
      <c r="N80" s="1226"/>
      <c r="O80" s="122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141685</v>
      </c>
      <c r="E3" s="118"/>
      <c r="F3" s="119">
        <v>75709</v>
      </c>
      <c r="G3" s="120"/>
      <c r="H3" s="121"/>
    </row>
    <row r="4" spans="1:8">
      <c r="A4" s="122"/>
      <c r="B4" s="123"/>
      <c r="C4" s="124"/>
      <c r="D4" s="125">
        <v>59980</v>
      </c>
      <c r="E4" s="126"/>
      <c r="F4" s="127">
        <v>35212</v>
      </c>
      <c r="G4" s="128"/>
      <c r="H4" s="129"/>
    </row>
    <row r="5" spans="1:8">
      <c r="A5" s="110" t="s">
        <v>512</v>
      </c>
      <c r="B5" s="115"/>
      <c r="C5" s="116"/>
      <c r="D5" s="117">
        <v>83003</v>
      </c>
      <c r="E5" s="118"/>
      <c r="F5" s="119">
        <v>90961</v>
      </c>
      <c r="G5" s="120"/>
      <c r="H5" s="121"/>
    </row>
    <row r="6" spans="1:8">
      <c r="A6" s="122"/>
      <c r="B6" s="123"/>
      <c r="C6" s="124"/>
      <c r="D6" s="125">
        <v>39856</v>
      </c>
      <c r="E6" s="126"/>
      <c r="F6" s="127">
        <v>37720</v>
      </c>
      <c r="G6" s="128"/>
      <c r="H6" s="129"/>
    </row>
    <row r="7" spans="1:8">
      <c r="A7" s="110" t="s">
        <v>513</v>
      </c>
      <c r="B7" s="115"/>
      <c r="C7" s="116"/>
      <c r="D7" s="117">
        <v>111060</v>
      </c>
      <c r="E7" s="118"/>
      <c r="F7" s="119">
        <v>106614</v>
      </c>
      <c r="G7" s="120"/>
      <c r="H7" s="121"/>
    </row>
    <row r="8" spans="1:8">
      <c r="A8" s="122"/>
      <c r="B8" s="123"/>
      <c r="C8" s="124"/>
      <c r="D8" s="125">
        <v>65551</v>
      </c>
      <c r="E8" s="126"/>
      <c r="F8" s="127">
        <v>45545</v>
      </c>
      <c r="G8" s="128"/>
      <c r="H8" s="129"/>
    </row>
    <row r="9" spans="1:8">
      <c r="A9" s="110" t="s">
        <v>514</v>
      </c>
      <c r="B9" s="115"/>
      <c r="C9" s="116"/>
      <c r="D9" s="117">
        <v>133329</v>
      </c>
      <c r="E9" s="118"/>
      <c r="F9" s="119">
        <v>81768</v>
      </c>
      <c r="G9" s="120"/>
      <c r="H9" s="121"/>
    </row>
    <row r="10" spans="1:8">
      <c r="A10" s="122"/>
      <c r="B10" s="123"/>
      <c r="C10" s="124"/>
      <c r="D10" s="125">
        <v>43532</v>
      </c>
      <c r="E10" s="126"/>
      <c r="F10" s="127">
        <v>37917</v>
      </c>
      <c r="G10" s="128"/>
      <c r="H10" s="129"/>
    </row>
    <row r="11" spans="1:8">
      <c r="A11" s="110" t="s">
        <v>515</v>
      </c>
      <c r="B11" s="115"/>
      <c r="C11" s="116"/>
      <c r="D11" s="117">
        <v>76576</v>
      </c>
      <c r="E11" s="118"/>
      <c r="F11" s="119">
        <v>83280</v>
      </c>
      <c r="G11" s="120"/>
      <c r="H11" s="121"/>
    </row>
    <row r="12" spans="1:8">
      <c r="A12" s="122"/>
      <c r="B12" s="123"/>
      <c r="C12" s="130"/>
      <c r="D12" s="125">
        <v>41909</v>
      </c>
      <c r="E12" s="126"/>
      <c r="F12" s="127">
        <v>43123</v>
      </c>
      <c r="G12" s="128"/>
      <c r="H12" s="129"/>
    </row>
    <row r="13" spans="1:8">
      <c r="A13" s="110"/>
      <c r="B13" s="115"/>
      <c r="C13" s="131"/>
      <c r="D13" s="132">
        <v>109131</v>
      </c>
      <c r="E13" s="133"/>
      <c r="F13" s="134">
        <v>87666</v>
      </c>
      <c r="G13" s="135"/>
      <c r="H13" s="121"/>
    </row>
    <row r="14" spans="1:8">
      <c r="A14" s="122"/>
      <c r="B14" s="123"/>
      <c r="C14" s="124"/>
      <c r="D14" s="125">
        <v>50166</v>
      </c>
      <c r="E14" s="126"/>
      <c r="F14" s="127">
        <v>39903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8.43</v>
      </c>
      <c r="C19" s="136">
        <f>ROUND(VALUE(SUBSTITUTE(実質収支比率等に係る経年分析!G$48,"▲","-")),2)</f>
        <v>9.9</v>
      </c>
      <c r="D19" s="136">
        <f>ROUND(VALUE(SUBSTITUTE(実質収支比率等に係る経年分析!H$48,"▲","-")),2)</f>
        <v>6.12</v>
      </c>
      <c r="E19" s="136">
        <f>ROUND(VALUE(SUBSTITUTE(実質収支比率等に係る経年分析!I$48,"▲","-")),2)</f>
        <v>6.55</v>
      </c>
      <c r="F19" s="136">
        <f>ROUND(VALUE(SUBSTITUTE(実質収支比率等に係る経年分析!J$48,"▲","-")),2)</f>
        <v>9.35</v>
      </c>
    </row>
    <row r="20" spans="1:11">
      <c r="A20" s="136" t="s">
        <v>43</v>
      </c>
      <c r="B20" s="136">
        <f>ROUND(VALUE(SUBSTITUTE(実質収支比率等に係る経年分析!F$47,"▲","-")),2)</f>
        <v>30.37</v>
      </c>
      <c r="C20" s="136">
        <f>ROUND(VALUE(SUBSTITUTE(実質収支比率等に係る経年分析!G$47,"▲","-")),2)</f>
        <v>34.229999999999997</v>
      </c>
      <c r="D20" s="136">
        <f>ROUND(VALUE(SUBSTITUTE(実質収支比率等に係る経年分析!H$47,"▲","-")),2)</f>
        <v>36.82</v>
      </c>
      <c r="E20" s="136">
        <f>ROUND(VALUE(SUBSTITUTE(実質収支比率等に係る経年分析!I$47,"▲","-")),2)</f>
        <v>36.979999999999997</v>
      </c>
      <c r="F20" s="136">
        <f>ROUND(VALUE(SUBSTITUTE(実質収支比率等に係る経年分析!J$47,"▲","-")),2)</f>
        <v>38.1</v>
      </c>
    </row>
    <row r="21" spans="1:11">
      <c r="A21" s="136" t="s">
        <v>44</v>
      </c>
      <c r="B21" s="136">
        <f>IF(ISNUMBER(VALUE(SUBSTITUTE(実質収支比率等に係る経年分析!F$49,"▲","-"))),ROUND(VALUE(SUBSTITUTE(実質収支比率等に係る経年分析!F$49,"▲","-")),2),NA())</f>
        <v>2.14</v>
      </c>
      <c r="C21" s="136">
        <f>IF(ISNUMBER(VALUE(SUBSTITUTE(実質収支比率等に係る経年分析!G$49,"▲","-"))),ROUND(VALUE(SUBSTITUTE(実質収支比率等に係る経年分析!G$49,"▲","-")),2),NA())</f>
        <v>5.51</v>
      </c>
      <c r="D21" s="136">
        <f>IF(ISNUMBER(VALUE(SUBSTITUTE(実質収支比率等に係る経年分析!H$49,"▲","-"))),ROUND(VALUE(SUBSTITUTE(実質収支比率等に係る経年分析!H$49,"▲","-")),2),NA())</f>
        <v>-1.1100000000000001</v>
      </c>
      <c r="E21" s="136">
        <f>IF(ISNUMBER(VALUE(SUBSTITUTE(実質収支比率等に係る経年分析!I$49,"▲","-"))),ROUND(VALUE(SUBSTITUTE(実質収支比率等に係る経年分析!I$49,"▲","-")),2),NA())</f>
        <v>0.59</v>
      </c>
      <c r="F21" s="136">
        <f>IF(ISNUMBER(VALUE(SUBSTITUTE(実質収支比率等に係る経年分析!J$49,"▲","-"))),ROUND(VALUE(SUBSTITUTE(実質収支比率等に係る経年分析!J$49,"▲","-")),2),NA())</f>
        <v>3.09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7.0000000000000007E-2</v>
      </c>
    </row>
    <row r="33" spans="1:16">
      <c r="A33" s="137" t="str">
        <f>IF(連結実質赤字比率に係る赤字・黒字の構成分析!C$37="",NA(),連結実質赤字比率に係る赤字・黒字の構成分析!C$37)</f>
        <v>住宅新築資金等特別会計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0.11</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2.5099999999999998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2.19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8.3800000000000008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9.86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6.03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6.43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9.23</v>
      </c>
    </row>
    <row r="36" spans="1:16">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1.46</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1.38</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3.18</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4.57</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4.9000000000000004</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1314</v>
      </c>
      <c r="E42" s="138"/>
      <c r="F42" s="138"/>
      <c r="G42" s="138">
        <f>'実質公債費比率（分子）の構造'!L$52</f>
        <v>1321</v>
      </c>
      <c r="H42" s="138"/>
      <c r="I42" s="138"/>
      <c r="J42" s="138">
        <f>'実質公債費比率（分子）の構造'!M$52</f>
        <v>1361</v>
      </c>
      <c r="K42" s="138"/>
      <c r="L42" s="138"/>
      <c r="M42" s="138">
        <f>'実質公債費比率（分子）の構造'!N$52</f>
        <v>1332</v>
      </c>
      <c r="N42" s="138"/>
      <c r="O42" s="138"/>
      <c r="P42" s="138">
        <f>'実質公債費比率（分子）の構造'!O$52</f>
        <v>1354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13</v>
      </c>
      <c r="C44" s="138"/>
      <c r="D44" s="138"/>
      <c r="E44" s="138">
        <f>'実質公債費比率（分子）の構造'!L$50</f>
        <v>13</v>
      </c>
      <c r="F44" s="138"/>
      <c r="G44" s="138"/>
      <c r="H44" s="138">
        <f>'実質公債費比率（分子）の構造'!M$50</f>
        <v>12</v>
      </c>
      <c r="I44" s="138"/>
      <c r="J44" s="138"/>
      <c r="K44" s="138">
        <f>'実質公債費比率（分子）の構造'!N$50</f>
        <v>9</v>
      </c>
      <c r="L44" s="138"/>
      <c r="M44" s="138"/>
      <c r="N44" s="138">
        <f>'実質公債費比率（分子）の構造'!O$50</f>
        <v>5</v>
      </c>
      <c r="O44" s="138"/>
      <c r="P44" s="138"/>
    </row>
    <row r="45" spans="1:16">
      <c r="A45" s="138" t="s">
        <v>54</v>
      </c>
      <c r="B45" s="138">
        <f>'実質公債費比率（分子）の構造'!K$49</f>
        <v>112</v>
      </c>
      <c r="C45" s="138"/>
      <c r="D45" s="138"/>
      <c r="E45" s="138">
        <f>'実質公債費比率（分子）の構造'!L$49</f>
        <v>112</v>
      </c>
      <c r="F45" s="138"/>
      <c r="G45" s="138"/>
      <c r="H45" s="138">
        <f>'実質公債費比率（分子）の構造'!M$49</f>
        <v>112</v>
      </c>
      <c r="I45" s="138"/>
      <c r="J45" s="138"/>
      <c r="K45" s="138">
        <f>'実質公債費比率（分子）の構造'!N$49</f>
        <v>112</v>
      </c>
      <c r="L45" s="138"/>
      <c r="M45" s="138"/>
      <c r="N45" s="138">
        <f>'実質公債費比率（分子）の構造'!O$49</f>
        <v>92</v>
      </c>
      <c r="O45" s="138"/>
      <c r="P45" s="138"/>
    </row>
    <row r="46" spans="1:16">
      <c r="A46" s="138" t="s">
        <v>55</v>
      </c>
      <c r="B46" s="138">
        <f>'実質公債費比率（分子）の構造'!K$48</f>
        <v>139</v>
      </c>
      <c r="C46" s="138"/>
      <c r="D46" s="138"/>
      <c r="E46" s="138">
        <f>'実質公債費比率（分子）の構造'!L$48</f>
        <v>149</v>
      </c>
      <c r="F46" s="138"/>
      <c r="G46" s="138"/>
      <c r="H46" s="138">
        <f>'実質公債費比率（分子）の構造'!M$48</f>
        <v>163</v>
      </c>
      <c r="I46" s="138"/>
      <c r="J46" s="138"/>
      <c r="K46" s="138">
        <f>'実質公債費比率（分子）の構造'!N$48</f>
        <v>177</v>
      </c>
      <c r="L46" s="138"/>
      <c r="M46" s="138"/>
      <c r="N46" s="138">
        <f>'実質公債費比率（分子）の構造'!O$48</f>
        <v>181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1616</v>
      </c>
      <c r="C49" s="138"/>
      <c r="D49" s="138"/>
      <c r="E49" s="138">
        <f>'実質公債費比率（分子）の構造'!L$45</f>
        <v>1519</v>
      </c>
      <c r="F49" s="138"/>
      <c r="G49" s="138"/>
      <c r="H49" s="138">
        <f>'実質公債費比率（分子）の構造'!M$45</f>
        <v>1501</v>
      </c>
      <c r="I49" s="138"/>
      <c r="J49" s="138"/>
      <c r="K49" s="138">
        <f>'実質公債費比率（分子）の構造'!N$45</f>
        <v>1426</v>
      </c>
      <c r="L49" s="138"/>
      <c r="M49" s="138"/>
      <c r="N49" s="138">
        <f>'実質公債費比率（分子）の構造'!O$45</f>
        <v>1451</v>
      </c>
      <c r="O49" s="138"/>
      <c r="P49" s="138"/>
    </row>
    <row r="50" spans="1:16">
      <c r="A50" s="138" t="s">
        <v>59</v>
      </c>
      <c r="B50" s="138" t="e">
        <f>NA()</f>
        <v>#N/A</v>
      </c>
      <c r="C50" s="138">
        <f>IF(ISNUMBER('実質公債費比率（分子）の構造'!K$53),'実質公債費比率（分子）の構造'!K$53,NA())</f>
        <v>566</v>
      </c>
      <c r="D50" s="138" t="e">
        <f>NA()</f>
        <v>#N/A</v>
      </c>
      <c r="E50" s="138" t="e">
        <f>NA()</f>
        <v>#N/A</v>
      </c>
      <c r="F50" s="138">
        <f>IF(ISNUMBER('実質公債費比率（分子）の構造'!L$53),'実質公債費比率（分子）の構造'!L$53,NA())</f>
        <v>472</v>
      </c>
      <c r="G50" s="138" t="e">
        <f>NA()</f>
        <v>#N/A</v>
      </c>
      <c r="H50" s="138" t="e">
        <f>NA()</f>
        <v>#N/A</v>
      </c>
      <c r="I50" s="138">
        <f>IF(ISNUMBER('実質公債費比率（分子）の構造'!M$53),'実質公債費比率（分子）の構造'!M$53,NA())</f>
        <v>427</v>
      </c>
      <c r="J50" s="138" t="e">
        <f>NA()</f>
        <v>#N/A</v>
      </c>
      <c r="K50" s="138" t="e">
        <f>NA()</f>
        <v>#N/A</v>
      </c>
      <c r="L50" s="138">
        <f>IF(ISNUMBER('実質公債費比率（分子）の構造'!N$53),'実質公債費比率（分子）の構造'!N$53,NA())</f>
        <v>392</v>
      </c>
      <c r="M50" s="138" t="e">
        <f>NA()</f>
        <v>#N/A</v>
      </c>
      <c r="N50" s="138" t="e">
        <f>NA()</f>
        <v>#N/A</v>
      </c>
      <c r="O50" s="138">
        <f>IF(ISNUMBER('実質公債費比率（分子）の構造'!O$53),'実質公債費比率（分子）の構造'!O$53,NA())</f>
        <v>375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15476</v>
      </c>
      <c r="E56" s="137"/>
      <c r="F56" s="137"/>
      <c r="G56" s="137">
        <f>'将来負担比率（分子）の構造'!J$52</f>
        <v>15460</v>
      </c>
      <c r="H56" s="137"/>
      <c r="I56" s="137"/>
      <c r="J56" s="137">
        <f>'将来負担比率（分子）の構造'!K$52</f>
        <v>15603</v>
      </c>
      <c r="K56" s="137"/>
      <c r="L56" s="137"/>
      <c r="M56" s="137">
        <f>'将来負担比率（分子）の構造'!L$52</f>
        <v>15724</v>
      </c>
      <c r="N56" s="137"/>
      <c r="O56" s="137"/>
      <c r="P56" s="137">
        <f>'将来負担比率（分子）の構造'!M$52</f>
        <v>15712</v>
      </c>
    </row>
    <row r="57" spans="1:16">
      <c r="A57" s="137" t="s">
        <v>36</v>
      </c>
      <c r="B57" s="137"/>
      <c r="C57" s="137"/>
      <c r="D57" s="137">
        <f>'将来負担比率（分子）の構造'!I$51</f>
        <v>364</v>
      </c>
      <c r="E57" s="137"/>
      <c r="F57" s="137"/>
      <c r="G57" s="137">
        <f>'将来負担比率（分子）の構造'!J$51</f>
        <v>324</v>
      </c>
      <c r="H57" s="137"/>
      <c r="I57" s="137"/>
      <c r="J57" s="137">
        <f>'将来負担比率（分子）の構造'!K$51</f>
        <v>291</v>
      </c>
      <c r="K57" s="137"/>
      <c r="L57" s="137"/>
      <c r="M57" s="137">
        <f>'将来負担比率（分子）の構造'!L$51</f>
        <v>250</v>
      </c>
      <c r="N57" s="137"/>
      <c r="O57" s="137"/>
      <c r="P57" s="137">
        <f>'将来負担比率（分子）の構造'!M$51</f>
        <v>244</v>
      </c>
    </row>
    <row r="58" spans="1:16">
      <c r="A58" s="137" t="s">
        <v>35</v>
      </c>
      <c r="B58" s="137"/>
      <c r="C58" s="137"/>
      <c r="D58" s="137">
        <f>'将来負担比率（分子）の構造'!I$50</f>
        <v>8454</v>
      </c>
      <c r="E58" s="137"/>
      <c r="F58" s="137"/>
      <c r="G58" s="137">
        <f>'将来負担比率（分子）の構造'!J$50</f>
        <v>8843</v>
      </c>
      <c r="H58" s="137"/>
      <c r="I58" s="137"/>
      <c r="J58" s="137">
        <f>'将来負担比率（分子）の構造'!K$50</f>
        <v>9258</v>
      </c>
      <c r="K58" s="137"/>
      <c r="L58" s="137"/>
      <c r="M58" s="137">
        <f>'将来負担比率（分子）の構造'!L$50</f>
        <v>9569</v>
      </c>
      <c r="N58" s="137"/>
      <c r="O58" s="137"/>
      <c r="P58" s="137">
        <f>'将来負担比率（分子）の構造'!M$50</f>
        <v>10300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107</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2728</v>
      </c>
      <c r="C62" s="137"/>
      <c r="D62" s="137"/>
      <c r="E62" s="137">
        <f>'将来負担比率（分子）の構造'!J$45</f>
        <v>2625</v>
      </c>
      <c r="F62" s="137"/>
      <c r="G62" s="137"/>
      <c r="H62" s="137">
        <f>'将来負担比率（分子）の構造'!K$45</f>
        <v>2469</v>
      </c>
      <c r="I62" s="137"/>
      <c r="J62" s="137"/>
      <c r="K62" s="137">
        <f>'将来負担比率（分子）の構造'!L$45</f>
        <v>2387</v>
      </c>
      <c r="L62" s="137"/>
      <c r="M62" s="137"/>
      <c r="N62" s="137">
        <f>'将来負担比率（分子）の構造'!M$45</f>
        <v>2314</v>
      </c>
      <c r="O62" s="137"/>
      <c r="P62" s="137"/>
    </row>
    <row r="63" spans="1:16">
      <c r="A63" s="137" t="s">
        <v>28</v>
      </c>
      <c r="B63" s="137">
        <f>'将来負担比率（分子）の構造'!I$44</f>
        <v>514</v>
      </c>
      <c r="C63" s="137"/>
      <c r="D63" s="137"/>
      <c r="E63" s="137">
        <f>'将来負担比率（分子）の構造'!J$44</f>
        <v>404</v>
      </c>
      <c r="F63" s="137"/>
      <c r="G63" s="137"/>
      <c r="H63" s="137">
        <f>'将来負担比率（分子）の構造'!K$44</f>
        <v>290</v>
      </c>
      <c r="I63" s="137"/>
      <c r="J63" s="137"/>
      <c r="K63" s="137">
        <f>'将来負担比率（分子）の構造'!L$44</f>
        <v>175</v>
      </c>
      <c r="L63" s="137"/>
      <c r="M63" s="137"/>
      <c r="N63" s="137">
        <f>'将来負担比率（分子）の構造'!M$44</f>
        <v>82</v>
      </c>
      <c r="O63" s="137"/>
      <c r="P63" s="137"/>
    </row>
    <row r="64" spans="1:16">
      <c r="A64" s="137" t="s">
        <v>27</v>
      </c>
      <c r="B64" s="137">
        <f>'将来負担比率（分子）の構造'!I$43</f>
        <v>3102</v>
      </c>
      <c r="C64" s="137"/>
      <c r="D64" s="137"/>
      <c r="E64" s="137">
        <f>'将来負担比率（分子）の構造'!J$43</f>
        <v>3131</v>
      </c>
      <c r="F64" s="137"/>
      <c r="G64" s="137"/>
      <c r="H64" s="137">
        <f>'将来負担比率（分子）の構造'!K$43</f>
        <v>3151</v>
      </c>
      <c r="I64" s="137"/>
      <c r="J64" s="137"/>
      <c r="K64" s="137">
        <f>'将来負担比率（分子）の構造'!L$43</f>
        <v>3304</v>
      </c>
      <c r="L64" s="137"/>
      <c r="M64" s="137"/>
      <c r="N64" s="137">
        <f>'将来負担比率（分子）の構造'!M$43</f>
        <v>3473</v>
      </c>
      <c r="O64" s="137"/>
      <c r="P64" s="137"/>
    </row>
    <row r="65" spans="1:16">
      <c r="A65" s="137" t="s">
        <v>26</v>
      </c>
      <c r="B65" s="137">
        <f>'将来負担比率（分子）の構造'!I$42</f>
        <v>95</v>
      </c>
      <c r="C65" s="137"/>
      <c r="D65" s="137"/>
      <c r="E65" s="137">
        <f>'将来負担比率（分子）の構造'!J$42</f>
        <v>11</v>
      </c>
      <c r="F65" s="137"/>
      <c r="G65" s="137"/>
      <c r="H65" s="137">
        <f>'将来負担比率（分子）の構造'!K$42</f>
        <v>6</v>
      </c>
      <c r="I65" s="137"/>
      <c r="J65" s="137"/>
      <c r="K65" s="137">
        <f>'将来負担比率（分子）の構造'!L$42</f>
        <v>2</v>
      </c>
      <c r="L65" s="137"/>
      <c r="M65" s="137"/>
      <c r="N65" s="137" t="str">
        <f>'将来負担比率（分子）の構造'!M$42</f>
        <v>-</v>
      </c>
      <c r="O65" s="137"/>
      <c r="P65" s="137"/>
    </row>
    <row r="66" spans="1:16">
      <c r="A66" s="137" t="s">
        <v>25</v>
      </c>
      <c r="B66" s="137">
        <f>'将来負担比率（分子）の構造'!I$41</f>
        <v>16954</v>
      </c>
      <c r="C66" s="137"/>
      <c r="D66" s="137"/>
      <c r="E66" s="137">
        <f>'将来負担比率（分子）の構造'!J$41</f>
        <v>17208</v>
      </c>
      <c r="F66" s="137"/>
      <c r="G66" s="137"/>
      <c r="H66" s="137">
        <f>'将来負担比率（分子）の構造'!K$41</f>
        <v>17807</v>
      </c>
      <c r="I66" s="137"/>
      <c r="J66" s="137"/>
      <c r="K66" s="137">
        <f>'将来負担比率（分子）の構造'!L$41</f>
        <v>18503</v>
      </c>
      <c r="L66" s="137"/>
      <c r="M66" s="137"/>
      <c r="N66" s="137">
        <f>'将来負担比率（分子）の構造'!M$41</f>
        <v>18382</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zoomScale="60" zoomScaleNormal="6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4686725</v>
      </c>
      <c r="S5" s="615"/>
      <c r="T5" s="615"/>
      <c r="U5" s="615"/>
      <c r="V5" s="615"/>
      <c r="W5" s="615"/>
      <c r="X5" s="615"/>
      <c r="Y5" s="616"/>
      <c r="Z5" s="617">
        <v>27.8</v>
      </c>
      <c r="AA5" s="617"/>
      <c r="AB5" s="617"/>
      <c r="AC5" s="617"/>
      <c r="AD5" s="618">
        <v>4686725</v>
      </c>
      <c r="AE5" s="618"/>
      <c r="AF5" s="618"/>
      <c r="AG5" s="618"/>
      <c r="AH5" s="618"/>
      <c r="AI5" s="618"/>
      <c r="AJ5" s="618"/>
      <c r="AK5" s="618"/>
      <c r="AL5" s="619">
        <v>51.7</v>
      </c>
      <c r="AM5" s="620"/>
      <c r="AN5" s="620"/>
      <c r="AO5" s="621"/>
      <c r="AP5" s="611" t="s">
        <v>210</v>
      </c>
      <c r="AQ5" s="612"/>
      <c r="AR5" s="612"/>
      <c r="AS5" s="612"/>
      <c r="AT5" s="612"/>
      <c r="AU5" s="612"/>
      <c r="AV5" s="612"/>
      <c r="AW5" s="612"/>
      <c r="AX5" s="612"/>
      <c r="AY5" s="612"/>
      <c r="AZ5" s="612"/>
      <c r="BA5" s="612"/>
      <c r="BB5" s="612"/>
      <c r="BC5" s="612"/>
      <c r="BD5" s="612"/>
      <c r="BE5" s="612"/>
      <c r="BF5" s="613"/>
      <c r="BG5" s="625">
        <v>4672677</v>
      </c>
      <c r="BH5" s="626"/>
      <c r="BI5" s="626"/>
      <c r="BJ5" s="626"/>
      <c r="BK5" s="626"/>
      <c r="BL5" s="626"/>
      <c r="BM5" s="626"/>
      <c r="BN5" s="627"/>
      <c r="BO5" s="628">
        <v>99.7</v>
      </c>
      <c r="BP5" s="628"/>
      <c r="BQ5" s="628"/>
      <c r="BR5" s="628"/>
      <c r="BS5" s="629">
        <v>124591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159759</v>
      </c>
      <c r="S6" s="626"/>
      <c r="T6" s="626"/>
      <c r="U6" s="626"/>
      <c r="V6" s="626"/>
      <c r="W6" s="626"/>
      <c r="X6" s="626"/>
      <c r="Y6" s="627"/>
      <c r="Z6" s="628">
        <v>0.9</v>
      </c>
      <c r="AA6" s="628"/>
      <c r="AB6" s="628"/>
      <c r="AC6" s="628"/>
      <c r="AD6" s="629">
        <v>159759</v>
      </c>
      <c r="AE6" s="629"/>
      <c r="AF6" s="629"/>
      <c r="AG6" s="629"/>
      <c r="AH6" s="629"/>
      <c r="AI6" s="629"/>
      <c r="AJ6" s="629"/>
      <c r="AK6" s="629"/>
      <c r="AL6" s="630">
        <v>1.8</v>
      </c>
      <c r="AM6" s="631"/>
      <c r="AN6" s="631"/>
      <c r="AO6" s="632"/>
      <c r="AP6" s="622" t="s">
        <v>215</v>
      </c>
      <c r="AQ6" s="623"/>
      <c r="AR6" s="623"/>
      <c r="AS6" s="623"/>
      <c r="AT6" s="623"/>
      <c r="AU6" s="623"/>
      <c r="AV6" s="623"/>
      <c r="AW6" s="623"/>
      <c r="AX6" s="623"/>
      <c r="AY6" s="623"/>
      <c r="AZ6" s="623"/>
      <c r="BA6" s="623"/>
      <c r="BB6" s="623"/>
      <c r="BC6" s="623"/>
      <c r="BD6" s="623"/>
      <c r="BE6" s="623"/>
      <c r="BF6" s="624"/>
      <c r="BG6" s="625">
        <v>4672677</v>
      </c>
      <c r="BH6" s="626"/>
      <c r="BI6" s="626"/>
      <c r="BJ6" s="626"/>
      <c r="BK6" s="626"/>
      <c r="BL6" s="626"/>
      <c r="BM6" s="626"/>
      <c r="BN6" s="627"/>
      <c r="BO6" s="628">
        <v>99.7</v>
      </c>
      <c r="BP6" s="628"/>
      <c r="BQ6" s="628"/>
      <c r="BR6" s="628"/>
      <c r="BS6" s="629">
        <v>124591</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163351</v>
      </c>
      <c r="CS6" s="626"/>
      <c r="CT6" s="626"/>
      <c r="CU6" s="626"/>
      <c r="CV6" s="626"/>
      <c r="CW6" s="626"/>
      <c r="CX6" s="626"/>
      <c r="CY6" s="627"/>
      <c r="CZ6" s="628">
        <v>1</v>
      </c>
      <c r="DA6" s="628"/>
      <c r="DB6" s="628"/>
      <c r="DC6" s="628"/>
      <c r="DD6" s="634" t="s">
        <v>217</v>
      </c>
      <c r="DE6" s="626"/>
      <c r="DF6" s="626"/>
      <c r="DG6" s="626"/>
      <c r="DH6" s="626"/>
      <c r="DI6" s="626"/>
      <c r="DJ6" s="626"/>
      <c r="DK6" s="626"/>
      <c r="DL6" s="626"/>
      <c r="DM6" s="626"/>
      <c r="DN6" s="626"/>
      <c r="DO6" s="626"/>
      <c r="DP6" s="627"/>
      <c r="DQ6" s="634">
        <v>163351</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2413</v>
      </c>
      <c r="S7" s="626"/>
      <c r="T7" s="626"/>
      <c r="U7" s="626"/>
      <c r="V7" s="626"/>
      <c r="W7" s="626"/>
      <c r="X7" s="626"/>
      <c r="Y7" s="627"/>
      <c r="Z7" s="628">
        <v>0</v>
      </c>
      <c r="AA7" s="628"/>
      <c r="AB7" s="628"/>
      <c r="AC7" s="628"/>
      <c r="AD7" s="629">
        <v>2413</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1754656</v>
      </c>
      <c r="BH7" s="626"/>
      <c r="BI7" s="626"/>
      <c r="BJ7" s="626"/>
      <c r="BK7" s="626"/>
      <c r="BL7" s="626"/>
      <c r="BM7" s="626"/>
      <c r="BN7" s="627"/>
      <c r="BO7" s="628">
        <v>37.4</v>
      </c>
      <c r="BP7" s="628"/>
      <c r="BQ7" s="628"/>
      <c r="BR7" s="628"/>
      <c r="BS7" s="629">
        <v>124591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2172821</v>
      </c>
      <c r="CS7" s="626"/>
      <c r="CT7" s="626"/>
      <c r="CU7" s="626"/>
      <c r="CV7" s="626"/>
      <c r="CW7" s="626"/>
      <c r="CX7" s="626"/>
      <c r="CY7" s="627"/>
      <c r="CZ7" s="628">
        <v>13.6</v>
      </c>
      <c r="DA7" s="628"/>
      <c r="DB7" s="628"/>
      <c r="DC7" s="628"/>
      <c r="DD7" s="634">
        <v>26900</v>
      </c>
      <c r="DE7" s="626"/>
      <c r="DF7" s="626"/>
      <c r="DG7" s="626"/>
      <c r="DH7" s="626"/>
      <c r="DI7" s="626"/>
      <c r="DJ7" s="626"/>
      <c r="DK7" s="626"/>
      <c r="DL7" s="626"/>
      <c r="DM7" s="626"/>
      <c r="DN7" s="626"/>
      <c r="DO7" s="626"/>
      <c r="DP7" s="627"/>
      <c r="DQ7" s="634">
        <v>1739219</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7880</v>
      </c>
      <c r="S8" s="626"/>
      <c r="T8" s="626"/>
      <c r="U8" s="626"/>
      <c r="V8" s="626"/>
      <c r="W8" s="626"/>
      <c r="X8" s="626"/>
      <c r="Y8" s="627"/>
      <c r="Z8" s="628">
        <v>0</v>
      </c>
      <c r="AA8" s="628"/>
      <c r="AB8" s="628"/>
      <c r="AC8" s="628"/>
      <c r="AD8" s="629">
        <v>7880</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40832</v>
      </c>
      <c r="BH8" s="626"/>
      <c r="BI8" s="626"/>
      <c r="BJ8" s="626"/>
      <c r="BK8" s="626"/>
      <c r="BL8" s="626"/>
      <c r="BM8" s="626"/>
      <c r="BN8" s="627"/>
      <c r="BO8" s="628">
        <v>0.9</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6259271</v>
      </c>
      <c r="CS8" s="626"/>
      <c r="CT8" s="626"/>
      <c r="CU8" s="626"/>
      <c r="CV8" s="626"/>
      <c r="CW8" s="626"/>
      <c r="CX8" s="626"/>
      <c r="CY8" s="627"/>
      <c r="CZ8" s="628">
        <v>39.200000000000003</v>
      </c>
      <c r="DA8" s="628"/>
      <c r="DB8" s="628"/>
      <c r="DC8" s="628"/>
      <c r="DD8" s="634">
        <v>6689</v>
      </c>
      <c r="DE8" s="626"/>
      <c r="DF8" s="626"/>
      <c r="DG8" s="626"/>
      <c r="DH8" s="626"/>
      <c r="DI8" s="626"/>
      <c r="DJ8" s="626"/>
      <c r="DK8" s="626"/>
      <c r="DL8" s="626"/>
      <c r="DM8" s="626"/>
      <c r="DN8" s="626"/>
      <c r="DO8" s="626"/>
      <c r="DP8" s="627"/>
      <c r="DQ8" s="634">
        <v>2863334</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5236</v>
      </c>
      <c r="S9" s="626"/>
      <c r="T9" s="626"/>
      <c r="U9" s="626"/>
      <c r="V9" s="626"/>
      <c r="W9" s="626"/>
      <c r="X9" s="626"/>
      <c r="Y9" s="627"/>
      <c r="Z9" s="628">
        <v>0</v>
      </c>
      <c r="AA9" s="628"/>
      <c r="AB9" s="628"/>
      <c r="AC9" s="628"/>
      <c r="AD9" s="629">
        <v>5236</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930130</v>
      </c>
      <c r="BH9" s="626"/>
      <c r="BI9" s="626"/>
      <c r="BJ9" s="626"/>
      <c r="BK9" s="626"/>
      <c r="BL9" s="626"/>
      <c r="BM9" s="626"/>
      <c r="BN9" s="627"/>
      <c r="BO9" s="628">
        <v>19.8</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1120205</v>
      </c>
      <c r="CS9" s="626"/>
      <c r="CT9" s="626"/>
      <c r="CU9" s="626"/>
      <c r="CV9" s="626"/>
      <c r="CW9" s="626"/>
      <c r="CX9" s="626"/>
      <c r="CY9" s="627"/>
      <c r="CZ9" s="628">
        <v>7</v>
      </c>
      <c r="DA9" s="628"/>
      <c r="DB9" s="628"/>
      <c r="DC9" s="628"/>
      <c r="DD9" s="634">
        <v>85825</v>
      </c>
      <c r="DE9" s="626"/>
      <c r="DF9" s="626"/>
      <c r="DG9" s="626"/>
      <c r="DH9" s="626"/>
      <c r="DI9" s="626"/>
      <c r="DJ9" s="626"/>
      <c r="DK9" s="626"/>
      <c r="DL9" s="626"/>
      <c r="DM9" s="626"/>
      <c r="DN9" s="626"/>
      <c r="DO9" s="626"/>
      <c r="DP9" s="627"/>
      <c r="DQ9" s="634">
        <v>980192</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582992</v>
      </c>
      <c r="S10" s="626"/>
      <c r="T10" s="626"/>
      <c r="U10" s="626"/>
      <c r="V10" s="626"/>
      <c r="W10" s="626"/>
      <c r="X10" s="626"/>
      <c r="Y10" s="627"/>
      <c r="Z10" s="628">
        <v>3.5</v>
      </c>
      <c r="AA10" s="628"/>
      <c r="AB10" s="628"/>
      <c r="AC10" s="628"/>
      <c r="AD10" s="629">
        <v>582992</v>
      </c>
      <c r="AE10" s="629"/>
      <c r="AF10" s="629"/>
      <c r="AG10" s="629"/>
      <c r="AH10" s="629"/>
      <c r="AI10" s="629"/>
      <c r="AJ10" s="629"/>
      <c r="AK10" s="629"/>
      <c r="AL10" s="630">
        <v>6.4</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81556</v>
      </c>
      <c r="BH10" s="626"/>
      <c r="BI10" s="626"/>
      <c r="BJ10" s="626"/>
      <c r="BK10" s="626"/>
      <c r="BL10" s="626"/>
      <c r="BM10" s="626"/>
      <c r="BN10" s="627"/>
      <c r="BO10" s="628">
        <v>1.7</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46008</v>
      </c>
      <c r="S11" s="626"/>
      <c r="T11" s="626"/>
      <c r="U11" s="626"/>
      <c r="V11" s="626"/>
      <c r="W11" s="626"/>
      <c r="X11" s="626"/>
      <c r="Y11" s="627"/>
      <c r="Z11" s="628">
        <v>0.3</v>
      </c>
      <c r="AA11" s="628"/>
      <c r="AB11" s="628"/>
      <c r="AC11" s="628"/>
      <c r="AD11" s="629">
        <v>46008</v>
      </c>
      <c r="AE11" s="629"/>
      <c r="AF11" s="629"/>
      <c r="AG11" s="629"/>
      <c r="AH11" s="629"/>
      <c r="AI11" s="629"/>
      <c r="AJ11" s="629"/>
      <c r="AK11" s="629"/>
      <c r="AL11" s="630">
        <v>0.5</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702138</v>
      </c>
      <c r="BH11" s="626"/>
      <c r="BI11" s="626"/>
      <c r="BJ11" s="626"/>
      <c r="BK11" s="626"/>
      <c r="BL11" s="626"/>
      <c r="BM11" s="626"/>
      <c r="BN11" s="627"/>
      <c r="BO11" s="628">
        <v>15</v>
      </c>
      <c r="BP11" s="628"/>
      <c r="BQ11" s="628"/>
      <c r="BR11" s="628"/>
      <c r="BS11" s="634">
        <v>124591</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543118</v>
      </c>
      <c r="CS11" s="626"/>
      <c r="CT11" s="626"/>
      <c r="CU11" s="626"/>
      <c r="CV11" s="626"/>
      <c r="CW11" s="626"/>
      <c r="CX11" s="626"/>
      <c r="CY11" s="627"/>
      <c r="CZ11" s="628">
        <v>3.4</v>
      </c>
      <c r="DA11" s="628"/>
      <c r="DB11" s="628"/>
      <c r="DC11" s="628"/>
      <c r="DD11" s="634">
        <v>194085</v>
      </c>
      <c r="DE11" s="626"/>
      <c r="DF11" s="626"/>
      <c r="DG11" s="626"/>
      <c r="DH11" s="626"/>
      <c r="DI11" s="626"/>
      <c r="DJ11" s="626"/>
      <c r="DK11" s="626"/>
      <c r="DL11" s="626"/>
      <c r="DM11" s="626"/>
      <c r="DN11" s="626"/>
      <c r="DO11" s="626"/>
      <c r="DP11" s="627"/>
      <c r="DQ11" s="634">
        <v>262165</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2552618</v>
      </c>
      <c r="BH12" s="626"/>
      <c r="BI12" s="626"/>
      <c r="BJ12" s="626"/>
      <c r="BK12" s="626"/>
      <c r="BL12" s="626"/>
      <c r="BM12" s="626"/>
      <c r="BN12" s="627"/>
      <c r="BO12" s="628">
        <v>54.5</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244954</v>
      </c>
      <c r="CS12" s="626"/>
      <c r="CT12" s="626"/>
      <c r="CU12" s="626"/>
      <c r="CV12" s="626"/>
      <c r="CW12" s="626"/>
      <c r="CX12" s="626"/>
      <c r="CY12" s="627"/>
      <c r="CZ12" s="628">
        <v>1.5</v>
      </c>
      <c r="DA12" s="628"/>
      <c r="DB12" s="628"/>
      <c r="DC12" s="628"/>
      <c r="DD12" s="634">
        <v>8412</v>
      </c>
      <c r="DE12" s="626"/>
      <c r="DF12" s="626"/>
      <c r="DG12" s="626"/>
      <c r="DH12" s="626"/>
      <c r="DI12" s="626"/>
      <c r="DJ12" s="626"/>
      <c r="DK12" s="626"/>
      <c r="DL12" s="626"/>
      <c r="DM12" s="626"/>
      <c r="DN12" s="626"/>
      <c r="DO12" s="626"/>
      <c r="DP12" s="627"/>
      <c r="DQ12" s="634">
        <v>213553</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42537</v>
      </c>
      <c r="S13" s="626"/>
      <c r="T13" s="626"/>
      <c r="U13" s="626"/>
      <c r="V13" s="626"/>
      <c r="W13" s="626"/>
      <c r="X13" s="626"/>
      <c r="Y13" s="627"/>
      <c r="Z13" s="628">
        <v>0.3</v>
      </c>
      <c r="AA13" s="628"/>
      <c r="AB13" s="628"/>
      <c r="AC13" s="628"/>
      <c r="AD13" s="629">
        <v>42537</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2542269</v>
      </c>
      <c r="BH13" s="626"/>
      <c r="BI13" s="626"/>
      <c r="BJ13" s="626"/>
      <c r="BK13" s="626"/>
      <c r="BL13" s="626"/>
      <c r="BM13" s="626"/>
      <c r="BN13" s="627"/>
      <c r="BO13" s="628">
        <v>54.2</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1912808</v>
      </c>
      <c r="CS13" s="626"/>
      <c r="CT13" s="626"/>
      <c r="CU13" s="626"/>
      <c r="CV13" s="626"/>
      <c r="CW13" s="626"/>
      <c r="CX13" s="626"/>
      <c r="CY13" s="627"/>
      <c r="CZ13" s="628">
        <v>12</v>
      </c>
      <c r="DA13" s="628"/>
      <c r="DB13" s="628"/>
      <c r="DC13" s="628"/>
      <c r="DD13" s="634">
        <v>1259384</v>
      </c>
      <c r="DE13" s="626"/>
      <c r="DF13" s="626"/>
      <c r="DG13" s="626"/>
      <c r="DH13" s="626"/>
      <c r="DI13" s="626"/>
      <c r="DJ13" s="626"/>
      <c r="DK13" s="626"/>
      <c r="DL13" s="626"/>
      <c r="DM13" s="626"/>
      <c r="DN13" s="626"/>
      <c r="DO13" s="626"/>
      <c r="DP13" s="627"/>
      <c r="DQ13" s="634">
        <v>962047</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90833</v>
      </c>
      <c r="BH14" s="626"/>
      <c r="BI14" s="626"/>
      <c r="BJ14" s="626"/>
      <c r="BK14" s="626"/>
      <c r="BL14" s="626"/>
      <c r="BM14" s="626"/>
      <c r="BN14" s="627"/>
      <c r="BO14" s="628">
        <v>1.9</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527932</v>
      </c>
      <c r="CS14" s="626"/>
      <c r="CT14" s="626"/>
      <c r="CU14" s="626"/>
      <c r="CV14" s="626"/>
      <c r="CW14" s="626"/>
      <c r="CX14" s="626"/>
      <c r="CY14" s="627"/>
      <c r="CZ14" s="628">
        <v>3.3</v>
      </c>
      <c r="DA14" s="628"/>
      <c r="DB14" s="628"/>
      <c r="DC14" s="628"/>
      <c r="DD14" s="634">
        <v>32864</v>
      </c>
      <c r="DE14" s="626"/>
      <c r="DF14" s="626"/>
      <c r="DG14" s="626"/>
      <c r="DH14" s="626"/>
      <c r="DI14" s="626"/>
      <c r="DJ14" s="626"/>
      <c r="DK14" s="626"/>
      <c r="DL14" s="626"/>
      <c r="DM14" s="626"/>
      <c r="DN14" s="626"/>
      <c r="DO14" s="626"/>
      <c r="DP14" s="627"/>
      <c r="DQ14" s="634">
        <v>489541</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10822</v>
      </c>
      <c r="S15" s="626"/>
      <c r="T15" s="626"/>
      <c r="U15" s="626"/>
      <c r="V15" s="626"/>
      <c r="W15" s="626"/>
      <c r="X15" s="626"/>
      <c r="Y15" s="627"/>
      <c r="Z15" s="628">
        <v>0.1</v>
      </c>
      <c r="AA15" s="628"/>
      <c r="AB15" s="628"/>
      <c r="AC15" s="628"/>
      <c r="AD15" s="629">
        <v>10822</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274570</v>
      </c>
      <c r="BH15" s="626"/>
      <c r="BI15" s="626"/>
      <c r="BJ15" s="626"/>
      <c r="BK15" s="626"/>
      <c r="BL15" s="626"/>
      <c r="BM15" s="626"/>
      <c r="BN15" s="627"/>
      <c r="BO15" s="628">
        <v>5.9</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1556621</v>
      </c>
      <c r="CS15" s="626"/>
      <c r="CT15" s="626"/>
      <c r="CU15" s="626"/>
      <c r="CV15" s="626"/>
      <c r="CW15" s="626"/>
      <c r="CX15" s="626"/>
      <c r="CY15" s="627"/>
      <c r="CZ15" s="628">
        <v>9.6999999999999993</v>
      </c>
      <c r="DA15" s="628"/>
      <c r="DB15" s="628"/>
      <c r="DC15" s="628"/>
      <c r="DD15" s="634">
        <v>570947</v>
      </c>
      <c r="DE15" s="626"/>
      <c r="DF15" s="626"/>
      <c r="DG15" s="626"/>
      <c r="DH15" s="626"/>
      <c r="DI15" s="626"/>
      <c r="DJ15" s="626"/>
      <c r="DK15" s="626"/>
      <c r="DL15" s="626"/>
      <c r="DM15" s="626"/>
      <c r="DN15" s="626"/>
      <c r="DO15" s="626"/>
      <c r="DP15" s="627"/>
      <c r="DQ15" s="634">
        <v>1215538</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4262376</v>
      </c>
      <c r="S16" s="626"/>
      <c r="T16" s="626"/>
      <c r="U16" s="626"/>
      <c r="V16" s="626"/>
      <c r="W16" s="626"/>
      <c r="X16" s="626"/>
      <c r="Y16" s="627"/>
      <c r="Z16" s="628">
        <v>25.3</v>
      </c>
      <c r="AA16" s="628"/>
      <c r="AB16" s="628"/>
      <c r="AC16" s="628"/>
      <c r="AD16" s="629">
        <v>3474000</v>
      </c>
      <c r="AE16" s="629"/>
      <c r="AF16" s="629"/>
      <c r="AG16" s="629"/>
      <c r="AH16" s="629"/>
      <c r="AI16" s="629"/>
      <c r="AJ16" s="629"/>
      <c r="AK16" s="629"/>
      <c r="AL16" s="630">
        <v>38.299999999999997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16076</v>
      </c>
      <c r="CS16" s="626"/>
      <c r="CT16" s="626"/>
      <c r="CU16" s="626"/>
      <c r="CV16" s="626"/>
      <c r="CW16" s="626"/>
      <c r="CX16" s="626"/>
      <c r="CY16" s="627"/>
      <c r="CZ16" s="628">
        <v>0.1</v>
      </c>
      <c r="DA16" s="628"/>
      <c r="DB16" s="628"/>
      <c r="DC16" s="628"/>
      <c r="DD16" s="634" t="s">
        <v>112</v>
      </c>
      <c r="DE16" s="626"/>
      <c r="DF16" s="626"/>
      <c r="DG16" s="626"/>
      <c r="DH16" s="626"/>
      <c r="DI16" s="626"/>
      <c r="DJ16" s="626"/>
      <c r="DK16" s="626"/>
      <c r="DL16" s="626"/>
      <c r="DM16" s="626"/>
      <c r="DN16" s="626"/>
      <c r="DO16" s="626"/>
      <c r="DP16" s="627"/>
      <c r="DQ16" s="634">
        <v>5667</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3474000</v>
      </c>
      <c r="S17" s="626"/>
      <c r="T17" s="626"/>
      <c r="U17" s="626"/>
      <c r="V17" s="626"/>
      <c r="W17" s="626"/>
      <c r="X17" s="626"/>
      <c r="Y17" s="627"/>
      <c r="Z17" s="628">
        <v>20.6</v>
      </c>
      <c r="AA17" s="628"/>
      <c r="AB17" s="628"/>
      <c r="AC17" s="628"/>
      <c r="AD17" s="629">
        <v>3474000</v>
      </c>
      <c r="AE17" s="629"/>
      <c r="AF17" s="629"/>
      <c r="AG17" s="629"/>
      <c r="AH17" s="629"/>
      <c r="AI17" s="629"/>
      <c r="AJ17" s="629"/>
      <c r="AK17" s="629"/>
      <c r="AL17" s="630">
        <v>38.299999999999997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1450764</v>
      </c>
      <c r="CS17" s="626"/>
      <c r="CT17" s="626"/>
      <c r="CU17" s="626"/>
      <c r="CV17" s="626"/>
      <c r="CW17" s="626"/>
      <c r="CX17" s="626"/>
      <c r="CY17" s="627"/>
      <c r="CZ17" s="628">
        <v>9.1</v>
      </c>
      <c r="DA17" s="628"/>
      <c r="DB17" s="628"/>
      <c r="DC17" s="628"/>
      <c r="DD17" s="634" t="s">
        <v>112</v>
      </c>
      <c r="DE17" s="626"/>
      <c r="DF17" s="626"/>
      <c r="DG17" s="626"/>
      <c r="DH17" s="626"/>
      <c r="DI17" s="626"/>
      <c r="DJ17" s="626"/>
      <c r="DK17" s="626"/>
      <c r="DL17" s="626"/>
      <c r="DM17" s="626"/>
      <c r="DN17" s="626"/>
      <c r="DO17" s="626"/>
      <c r="DP17" s="627"/>
      <c r="DQ17" s="634">
        <v>1406960</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788376</v>
      </c>
      <c r="S18" s="626"/>
      <c r="T18" s="626"/>
      <c r="U18" s="626"/>
      <c r="V18" s="626"/>
      <c r="W18" s="626"/>
      <c r="X18" s="626"/>
      <c r="Y18" s="627"/>
      <c r="Z18" s="628">
        <v>4.7</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14048</v>
      </c>
      <c r="BH19" s="626"/>
      <c r="BI19" s="626"/>
      <c r="BJ19" s="626"/>
      <c r="BK19" s="626"/>
      <c r="BL19" s="626"/>
      <c r="BM19" s="626"/>
      <c r="BN19" s="627"/>
      <c r="BO19" s="628">
        <v>0.3</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9806748</v>
      </c>
      <c r="S20" s="626"/>
      <c r="T20" s="626"/>
      <c r="U20" s="626"/>
      <c r="V20" s="626"/>
      <c r="W20" s="626"/>
      <c r="X20" s="626"/>
      <c r="Y20" s="627"/>
      <c r="Z20" s="628">
        <v>58.1</v>
      </c>
      <c r="AA20" s="628"/>
      <c r="AB20" s="628"/>
      <c r="AC20" s="628"/>
      <c r="AD20" s="629">
        <v>9018372</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14048</v>
      </c>
      <c r="BH20" s="626"/>
      <c r="BI20" s="626"/>
      <c r="BJ20" s="626"/>
      <c r="BK20" s="626"/>
      <c r="BL20" s="626"/>
      <c r="BM20" s="626"/>
      <c r="BN20" s="627"/>
      <c r="BO20" s="628">
        <v>0.3</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15967921</v>
      </c>
      <c r="CS20" s="626"/>
      <c r="CT20" s="626"/>
      <c r="CU20" s="626"/>
      <c r="CV20" s="626"/>
      <c r="CW20" s="626"/>
      <c r="CX20" s="626"/>
      <c r="CY20" s="627"/>
      <c r="CZ20" s="628">
        <v>100</v>
      </c>
      <c r="DA20" s="628"/>
      <c r="DB20" s="628"/>
      <c r="DC20" s="628"/>
      <c r="DD20" s="634">
        <v>2185106</v>
      </c>
      <c r="DE20" s="626"/>
      <c r="DF20" s="626"/>
      <c r="DG20" s="626"/>
      <c r="DH20" s="626"/>
      <c r="DI20" s="626"/>
      <c r="DJ20" s="626"/>
      <c r="DK20" s="626"/>
      <c r="DL20" s="626"/>
      <c r="DM20" s="626"/>
      <c r="DN20" s="626"/>
      <c r="DO20" s="626"/>
      <c r="DP20" s="627"/>
      <c r="DQ20" s="634">
        <v>10301567</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5812</v>
      </c>
      <c r="S21" s="626"/>
      <c r="T21" s="626"/>
      <c r="U21" s="626"/>
      <c r="V21" s="626"/>
      <c r="W21" s="626"/>
      <c r="X21" s="626"/>
      <c r="Y21" s="627"/>
      <c r="Z21" s="628">
        <v>0</v>
      </c>
      <c r="AA21" s="628"/>
      <c r="AB21" s="628"/>
      <c r="AC21" s="628"/>
      <c r="AD21" s="629">
        <v>5812</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14048</v>
      </c>
      <c r="BH21" s="626"/>
      <c r="BI21" s="626"/>
      <c r="BJ21" s="626"/>
      <c r="BK21" s="626"/>
      <c r="BL21" s="626"/>
      <c r="BM21" s="626"/>
      <c r="BN21" s="627"/>
      <c r="BO21" s="628">
        <v>0.3</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157119</v>
      </c>
      <c r="S22" s="626"/>
      <c r="T22" s="626"/>
      <c r="U22" s="626"/>
      <c r="V22" s="626"/>
      <c r="W22" s="626"/>
      <c r="X22" s="626"/>
      <c r="Y22" s="627"/>
      <c r="Z22" s="628">
        <v>0.9</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281104</v>
      </c>
      <c r="S23" s="626"/>
      <c r="T23" s="626"/>
      <c r="U23" s="626"/>
      <c r="V23" s="626"/>
      <c r="W23" s="626"/>
      <c r="X23" s="626"/>
      <c r="Y23" s="627"/>
      <c r="Z23" s="628">
        <v>1.7</v>
      </c>
      <c r="AA23" s="628"/>
      <c r="AB23" s="628"/>
      <c r="AC23" s="628"/>
      <c r="AD23" s="629">
        <v>13508</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128026</v>
      </c>
      <c r="S24" s="626"/>
      <c r="T24" s="626"/>
      <c r="U24" s="626"/>
      <c r="V24" s="626"/>
      <c r="W24" s="626"/>
      <c r="X24" s="626"/>
      <c r="Y24" s="627"/>
      <c r="Z24" s="628">
        <v>0.8</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7691367</v>
      </c>
      <c r="CS24" s="615"/>
      <c r="CT24" s="615"/>
      <c r="CU24" s="615"/>
      <c r="CV24" s="615"/>
      <c r="CW24" s="615"/>
      <c r="CX24" s="615"/>
      <c r="CY24" s="616"/>
      <c r="CZ24" s="652">
        <v>48.2</v>
      </c>
      <c r="DA24" s="653"/>
      <c r="DB24" s="653"/>
      <c r="DC24" s="654"/>
      <c r="DD24" s="651">
        <v>4550720</v>
      </c>
      <c r="DE24" s="615"/>
      <c r="DF24" s="615"/>
      <c r="DG24" s="615"/>
      <c r="DH24" s="615"/>
      <c r="DI24" s="615"/>
      <c r="DJ24" s="615"/>
      <c r="DK24" s="616"/>
      <c r="DL24" s="651">
        <v>4538365</v>
      </c>
      <c r="DM24" s="615"/>
      <c r="DN24" s="615"/>
      <c r="DO24" s="615"/>
      <c r="DP24" s="615"/>
      <c r="DQ24" s="615"/>
      <c r="DR24" s="615"/>
      <c r="DS24" s="615"/>
      <c r="DT24" s="615"/>
      <c r="DU24" s="615"/>
      <c r="DV24" s="616"/>
      <c r="DW24" s="619">
        <v>47.4</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3159038</v>
      </c>
      <c r="S25" s="626"/>
      <c r="T25" s="626"/>
      <c r="U25" s="626"/>
      <c r="V25" s="626"/>
      <c r="W25" s="626"/>
      <c r="X25" s="626"/>
      <c r="Y25" s="627"/>
      <c r="Z25" s="628">
        <v>18.7</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2130575</v>
      </c>
      <c r="CS25" s="657"/>
      <c r="CT25" s="657"/>
      <c r="CU25" s="657"/>
      <c r="CV25" s="657"/>
      <c r="CW25" s="657"/>
      <c r="CX25" s="657"/>
      <c r="CY25" s="658"/>
      <c r="CZ25" s="659">
        <v>13.3</v>
      </c>
      <c r="DA25" s="660"/>
      <c r="DB25" s="660"/>
      <c r="DC25" s="661"/>
      <c r="DD25" s="634">
        <v>1959306</v>
      </c>
      <c r="DE25" s="657"/>
      <c r="DF25" s="657"/>
      <c r="DG25" s="657"/>
      <c r="DH25" s="657"/>
      <c r="DI25" s="657"/>
      <c r="DJ25" s="657"/>
      <c r="DK25" s="658"/>
      <c r="DL25" s="634">
        <v>1950981</v>
      </c>
      <c r="DM25" s="657"/>
      <c r="DN25" s="657"/>
      <c r="DO25" s="657"/>
      <c r="DP25" s="657"/>
      <c r="DQ25" s="657"/>
      <c r="DR25" s="657"/>
      <c r="DS25" s="657"/>
      <c r="DT25" s="657"/>
      <c r="DU25" s="657"/>
      <c r="DV25" s="658"/>
      <c r="DW25" s="630">
        <v>20.399999999999999</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v>1731</v>
      </c>
      <c r="S26" s="626"/>
      <c r="T26" s="626"/>
      <c r="U26" s="626"/>
      <c r="V26" s="626"/>
      <c r="W26" s="626"/>
      <c r="X26" s="626"/>
      <c r="Y26" s="627"/>
      <c r="Z26" s="628">
        <v>0</v>
      </c>
      <c r="AA26" s="628"/>
      <c r="AB26" s="628"/>
      <c r="AC26" s="628"/>
      <c r="AD26" s="629">
        <v>1731</v>
      </c>
      <c r="AE26" s="629"/>
      <c r="AF26" s="629"/>
      <c r="AG26" s="629"/>
      <c r="AH26" s="629"/>
      <c r="AI26" s="629"/>
      <c r="AJ26" s="629"/>
      <c r="AK26" s="629"/>
      <c r="AL26" s="630">
        <v>0</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1403723</v>
      </c>
      <c r="CS26" s="626"/>
      <c r="CT26" s="626"/>
      <c r="CU26" s="626"/>
      <c r="CV26" s="626"/>
      <c r="CW26" s="626"/>
      <c r="CX26" s="626"/>
      <c r="CY26" s="627"/>
      <c r="CZ26" s="659">
        <v>8.8000000000000007</v>
      </c>
      <c r="DA26" s="660"/>
      <c r="DB26" s="660"/>
      <c r="DC26" s="661"/>
      <c r="DD26" s="634">
        <v>1251161</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989789</v>
      </c>
      <c r="S27" s="626"/>
      <c r="T27" s="626"/>
      <c r="U27" s="626"/>
      <c r="V27" s="626"/>
      <c r="W27" s="626"/>
      <c r="X27" s="626"/>
      <c r="Y27" s="627"/>
      <c r="Z27" s="628">
        <v>5.9</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4686725</v>
      </c>
      <c r="BH27" s="626"/>
      <c r="BI27" s="626"/>
      <c r="BJ27" s="626"/>
      <c r="BK27" s="626"/>
      <c r="BL27" s="626"/>
      <c r="BM27" s="626"/>
      <c r="BN27" s="627"/>
      <c r="BO27" s="628">
        <v>100</v>
      </c>
      <c r="BP27" s="628"/>
      <c r="BQ27" s="628"/>
      <c r="BR27" s="628"/>
      <c r="BS27" s="634">
        <v>124591</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4110028</v>
      </c>
      <c r="CS27" s="657"/>
      <c r="CT27" s="657"/>
      <c r="CU27" s="657"/>
      <c r="CV27" s="657"/>
      <c r="CW27" s="657"/>
      <c r="CX27" s="657"/>
      <c r="CY27" s="658"/>
      <c r="CZ27" s="659">
        <v>25.7</v>
      </c>
      <c r="DA27" s="660"/>
      <c r="DB27" s="660"/>
      <c r="DC27" s="661"/>
      <c r="DD27" s="634">
        <v>1184454</v>
      </c>
      <c r="DE27" s="657"/>
      <c r="DF27" s="657"/>
      <c r="DG27" s="657"/>
      <c r="DH27" s="657"/>
      <c r="DI27" s="657"/>
      <c r="DJ27" s="657"/>
      <c r="DK27" s="658"/>
      <c r="DL27" s="634">
        <v>1180424</v>
      </c>
      <c r="DM27" s="657"/>
      <c r="DN27" s="657"/>
      <c r="DO27" s="657"/>
      <c r="DP27" s="657"/>
      <c r="DQ27" s="657"/>
      <c r="DR27" s="657"/>
      <c r="DS27" s="657"/>
      <c r="DT27" s="657"/>
      <c r="DU27" s="657"/>
      <c r="DV27" s="658"/>
      <c r="DW27" s="630">
        <v>12.3</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288943</v>
      </c>
      <c r="S28" s="626"/>
      <c r="T28" s="626"/>
      <c r="U28" s="626"/>
      <c r="V28" s="626"/>
      <c r="W28" s="626"/>
      <c r="X28" s="626"/>
      <c r="Y28" s="627"/>
      <c r="Z28" s="628">
        <v>1.7</v>
      </c>
      <c r="AA28" s="628"/>
      <c r="AB28" s="628"/>
      <c r="AC28" s="628"/>
      <c r="AD28" s="629">
        <v>25649</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1450764</v>
      </c>
      <c r="CS28" s="626"/>
      <c r="CT28" s="626"/>
      <c r="CU28" s="626"/>
      <c r="CV28" s="626"/>
      <c r="CW28" s="626"/>
      <c r="CX28" s="626"/>
      <c r="CY28" s="627"/>
      <c r="CZ28" s="659">
        <v>9.1</v>
      </c>
      <c r="DA28" s="660"/>
      <c r="DB28" s="660"/>
      <c r="DC28" s="661"/>
      <c r="DD28" s="634">
        <v>1406960</v>
      </c>
      <c r="DE28" s="626"/>
      <c r="DF28" s="626"/>
      <c r="DG28" s="626"/>
      <c r="DH28" s="626"/>
      <c r="DI28" s="626"/>
      <c r="DJ28" s="626"/>
      <c r="DK28" s="627"/>
      <c r="DL28" s="634">
        <v>1406960</v>
      </c>
      <c r="DM28" s="626"/>
      <c r="DN28" s="626"/>
      <c r="DO28" s="626"/>
      <c r="DP28" s="626"/>
      <c r="DQ28" s="626"/>
      <c r="DR28" s="626"/>
      <c r="DS28" s="626"/>
      <c r="DT28" s="626"/>
      <c r="DU28" s="626"/>
      <c r="DV28" s="627"/>
      <c r="DW28" s="630">
        <v>14.7</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67573</v>
      </c>
      <c r="S29" s="626"/>
      <c r="T29" s="626"/>
      <c r="U29" s="626"/>
      <c r="V29" s="626"/>
      <c r="W29" s="626"/>
      <c r="X29" s="626"/>
      <c r="Y29" s="627"/>
      <c r="Z29" s="628">
        <v>0.4</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1450761</v>
      </c>
      <c r="CS29" s="657"/>
      <c r="CT29" s="657"/>
      <c r="CU29" s="657"/>
      <c r="CV29" s="657"/>
      <c r="CW29" s="657"/>
      <c r="CX29" s="657"/>
      <c r="CY29" s="658"/>
      <c r="CZ29" s="659">
        <v>9.1</v>
      </c>
      <c r="DA29" s="660"/>
      <c r="DB29" s="660"/>
      <c r="DC29" s="661"/>
      <c r="DD29" s="634">
        <v>1406957</v>
      </c>
      <c r="DE29" s="657"/>
      <c r="DF29" s="657"/>
      <c r="DG29" s="657"/>
      <c r="DH29" s="657"/>
      <c r="DI29" s="657"/>
      <c r="DJ29" s="657"/>
      <c r="DK29" s="658"/>
      <c r="DL29" s="634">
        <v>1406957</v>
      </c>
      <c r="DM29" s="657"/>
      <c r="DN29" s="657"/>
      <c r="DO29" s="657"/>
      <c r="DP29" s="657"/>
      <c r="DQ29" s="657"/>
      <c r="DR29" s="657"/>
      <c r="DS29" s="657"/>
      <c r="DT29" s="657"/>
      <c r="DU29" s="657"/>
      <c r="DV29" s="658"/>
      <c r="DW29" s="630">
        <v>14.7</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20240</v>
      </c>
      <c r="S30" s="626"/>
      <c r="T30" s="626"/>
      <c r="U30" s="626"/>
      <c r="V30" s="626"/>
      <c r="W30" s="626"/>
      <c r="X30" s="626"/>
      <c r="Y30" s="627"/>
      <c r="Z30" s="628">
        <v>0.1</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98.9</v>
      </c>
      <c r="BH30" s="684"/>
      <c r="BI30" s="684"/>
      <c r="BJ30" s="684"/>
      <c r="BK30" s="684"/>
      <c r="BL30" s="684"/>
      <c r="BM30" s="620">
        <v>93.3</v>
      </c>
      <c r="BN30" s="684"/>
      <c r="BO30" s="684"/>
      <c r="BP30" s="684"/>
      <c r="BQ30" s="685"/>
      <c r="BR30" s="683">
        <v>98.7</v>
      </c>
      <c r="BS30" s="684"/>
      <c r="BT30" s="684"/>
      <c r="BU30" s="684"/>
      <c r="BV30" s="684"/>
      <c r="BW30" s="684"/>
      <c r="BX30" s="620">
        <v>92.4</v>
      </c>
      <c r="BY30" s="684"/>
      <c r="BZ30" s="684"/>
      <c r="CA30" s="684"/>
      <c r="CB30" s="685"/>
      <c r="CD30" s="688"/>
      <c r="CE30" s="689"/>
      <c r="CF30" s="639" t="s">
        <v>293</v>
      </c>
      <c r="CG30" s="640"/>
      <c r="CH30" s="640"/>
      <c r="CI30" s="640"/>
      <c r="CJ30" s="640"/>
      <c r="CK30" s="640"/>
      <c r="CL30" s="640"/>
      <c r="CM30" s="640"/>
      <c r="CN30" s="640"/>
      <c r="CO30" s="640"/>
      <c r="CP30" s="640"/>
      <c r="CQ30" s="641"/>
      <c r="CR30" s="625">
        <v>1275625</v>
      </c>
      <c r="CS30" s="626"/>
      <c r="CT30" s="626"/>
      <c r="CU30" s="626"/>
      <c r="CV30" s="626"/>
      <c r="CW30" s="626"/>
      <c r="CX30" s="626"/>
      <c r="CY30" s="627"/>
      <c r="CZ30" s="659">
        <v>8</v>
      </c>
      <c r="DA30" s="660"/>
      <c r="DB30" s="660"/>
      <c r="DC30" s="661"/>
      <c r="DD30" s="634">
        <v>1234468</v>
      </c>
      <c r="DE30" s="626"/>
      <c r="DF30" s="626"/>
      <c r="DG30" s="626"/>
      <c r="DH30" s="626"/>
      <c r="DI30" s="626"/>
      <c r="DJ30" s="626"/>
      <c r="DK30" s="627"/>
      <c r="DL30" s="634">
        <v>1234468</v>
      </c>
      <c r="DM30" s="626"/>
      <c r="DN30" s="626"/>
      <c r="DO30" s="626"/>
      <c r="DP30" s="626"/>
      <c r="DQ30" s="626"/>
      <c r="DR30" s="626"/>
      <c r="DS30" s="626"/>
      <c r="DT30" s="626"/>
      <c r="DU30" s="626"/>
      <c r="DV30" s="627"/>
      <c r="DW30" s="630">
        <v>12.9</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666804</v>
      </c>
      <c r="S31" s="626"/>
      <c r="T31" s="626"/>
      <c r="U31" s="626"/>
      <c r="V31" s="626"/>
      <c r="W31" s="626"/>
      <c r="X31" s="626"/>
      <c r="Y31" s="627"/>
      <c r="Z31" s="628">
        <v>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93.2</v>
      </c>
      <c r="BN31" s="681"/>
      <c r="BO31" s="681"/>
      <c r="BP31" s="681"/>
      <c r="BQ31" s="682"/>
      <c r="BR31" s="680">
        <v>98.5</v>
      </c>
      <c r="BS31" s="657"/>
      <c r="BT31" s="657"/>
      <c r="BU31" s="657"/>
      <c r="BV31" s="657"/>
      <c r="BW31" s="657"/>
      <c r="BX31" s="631">
        <v>91.3</v>
      </c>
      <c r="BY31" s="681"/>
      <c r="BZ31" s="681"/>
      <c r="CA31" s="681"/>
      <c r="CB31" s="682"/>
      <c r="CD31" s="688"/>
      <c r="CE31" s="689"/>
      <c r="CF31" s="639" t="s">
        <v>297</v>
      </c>
      <c r="CG31" s="640"/>
      <c r="CH31" s="640"/>
      <c r="CI31" s="640"/>
      <c r="CJ31" s="640"/>
      <c r="CK31" s="640"/>
      <c r="CL31" s="640"/>
      <c r="CM31" s="640"/>
      <c r="CN31" s="640"/>
      <c r="CO31" s="640"/>
      <c r="CP31" s="640"/>
      <c r="CQ31" s="641"/>
      <c r="CR31" s="625">
        <v>175136</v>
      </c>
      <c r="CS31" s="657"/>
      <c r="CT31" s="657"/>
      <c r="CU31" s="657"/>
      <c r="CV31" s="657"/>
      <c r="CW31" s="657"/>
      <c r="CX31" s="657"/>
      <c r="CY31" s="658"/>
      <c r="CZ31" s="659">
        <v>1.1000000000000001</v>
      </c>
      <c r="DA31" s="660"/>
      <c r="DB31" s="660"/>
      <c r="DC31" s="661"/>
      <c r="DD31" s="634">
        <v>172489</v>
      </c>
      <c r="DE31" s="657"/>
      <c r="DF31" s="657"/>
      <c r="DG31" s="657"/>
      <c r="DH31" s="657"/>
      <c r="DI31" s="657"/>
      <c r="DJ31" s="657"/>
      <c r="DK31" s="658"/>
      <c r="DL31" s="634">
        <v>172489</v>
      </c>
      <c r="DM31" s="657"/>
      <c r="DN31" s="657"/>
      <c r="DO31" s="657"/>
      <c r="DP31" s="657"/>
      <c r="DQ31" s="657"/>
      <c r="DR31" s="657"/>
      <c r="DS31" s="657"/>
      <c r="DT31" s="657"/>
      <c r="DU31" s="657"/>
      <c r="DV31" s="658"/>
      <c r="DW31" s="630">
        <v>1.8</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146157</v>
      </c>
      <c r="S32" s="626"/>
      <c r="T32" s="626"/>
      <c r="U32" s="626"/>
      <c r="V32" s="626"/>
      <c r="W32" s="626"/>
      <c r="X32" s="626"/>
      <c r="Y32" s="627"/>
      <c r="Z32" s="628">
        <v>0.9</v>
      </c>
      <c r="AA32" s="628"/>
      <c r="AB32" s="628"/>
      <c r="AC32" s="628"/>
      <c r="AD32" s="629">
        <v>774</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98.9</v>
      </c>
      <c r="BH32" s="693"/>
      <c r="BI32" s="693"/>
      <c r="BJ32" s="693"/>
      <c r="BK32" s="693"/>
      <c r="BL32" s="693"/>
      <c r="BM32" s="694">
        <v>92.8</v>
      </c>
      <c r="BN32" s="693"/>
      <c r="BO32" s="693"/>
      <c r="BP32" s="693"/>
      <c r="BQ32" s="695"/>
      <c r="BR32" s="692">
        <v>98.7</v>
      </c>
      <c r="BS32" s="693"/>
      <c r="BT32" s="693"/>
      <c r="BU32" s="693"/>
      <c r="BV32" s="693"/>
      <c r="BW32" s="693"/>
      <c r="BX32" s="694">
        <v>92.5</v>
      </c>
      <c r="BY32" s="693"/>
      <c r="BZ32" s="693"/>
      <c r="CA32" s="693"/>
      <c r="CB32" s="695"/>
      <c r="CD32" s="690"/>
      <c r="CE32" s="691"/>
      <c r="CF32" s="639" t="s">
        <v>300</v>
      </c>
      <c r="CG32" s="640"/>
      <c r="CH32" s="640"/>
      <c r="CI32" s="640"/>
      <c r="CJ32" s="640"/>
      <c r="CK32" s="640"/>
      <c r="CL32" s="640"/>
      <c r="CM32" s="640"/>
      <c r="CN32" s="640"/>
      <c r="CO32" s="640"/>
      <c r="CP32" s="640"/>
      <c r="CQ32" s="641"/>
      <c r="CR32" s="625">
        <v>3</v>
      </c>
      <c r="CS32" s="626"/>
      <c r="CT32" s="626"/>
      <c r="CU32" s="626"/>
      <c r="CV32" s="626"/>
      <c r="CW32" s="626"/>
      <c r="CX32" s="626"/>
      <c r="CY32" s="627"/>
      <c r="CZ32" s="659">
        <v>0</v>
      </c>
      <c r="DA32" s="660"/>
      <c r="DB32" s="660"/>
      <c r="DC32" s="661"/>
      <c r="DD32" s="634">
        <v>3</v>
      </c>
      <c r="DE32" s="626"/>
      <c r="DF32" s="626"/>
      <c r="DG32" s="626"/>
      <c r="DH32" s="626"/>
      <c r="DI32" s="626"/>
      <c r="DJ32" s="626"/>
      <c r="DK32" s="627"/>
      <c r="DL32" s="634">
        <v>3</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1154278</v>
      </c>
      <c r="S33" s="626"/>
      <c r="T33" s="626"/>
      <c r="U33" s="626"/>
      <c r="V33" s="626"/>
      <c r="W33" s="626"/>
      <c r="X33" s="626"/>
      <c r="Y33" s="627"/>
      <c r="Z33" s="628">
        <v>6.8</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6075372</v>
      </c>
      <c r="CS33" s="657"/>
      <c r="CT33" s="657"/>
      <c r="CU33" s="657"/>
      <c r="CV33" s="657"/>
      <c r="CW33" s="657"/>
      <c r="CX33" s="657"/>
      <c r="CY33" s="658"/>
      <c r="CZ33" s="659">
        <v>38</v>
      </c>
      <c r="DA33" s="660"/>
      <c r="DB33" s="660"/>
      <c r="DC33" s="661"/>
      <c r="DD33" s="634">
        <v>4890249</v>
      </c>
      <c r="DE33" s="657"/>
      <c r="DF33" s="657"/>
      <c r="DG33" s="657"/>
      <c r="DH33" s="657"/>
      <c r="DI33" s="657"/>
      <c r="DJ33" s="657"/>
      <c r="DK33" s="658"/>
      <c r="DL33" s="634">
        <v>3851886</v>
      </c>
      <c r="DM33" s="657"/>
      <c r="DN33" s="657"/>
      <c r="DO33" s="657"/>
      <c r="DP33" s="657"/>
      <c r="DQ33" s="657"/>
      <c r="DR33" s="657"/>
      <c r="DS33" s="657"/>
      <c r="DT33" s="657"/>
      <c r="DU33" s="657"/>
      <c r="DV33" s="658"/>
      <c r="DW33" s="630">
        <v>40.299999999999997</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2101312</v>
      </c>
      <c r="CS34" s="626"/>
      <c r="CT34" s="626"/>
      <c r="CU34" s="626"/>
      <c r="CV34" s="626"/>
      <c r="CW34" s="626"/>
      <c r="CX34" s="626"/>
      <c r="CY34" s="627"/>
      <c r="CZ34" s="659">
        <v>13.2</v>
      </c>
      <c r="DA34" s="660"/>
      <c r="DB34" s="660"/>
      <c r="DC34" s="661"/>
      <c r="DD34" s="634">
        <v>1661809</v>
      </c>
      <c r="DE34" s="626"/>
      <c r="DF34" s="626"/>
      <c r="DG34" s="626"/>
      <c r="DH34" s="626"/>
      <c r="DI34" s="626"/>
      <c r="DJ34" s="626"/>
      <c r="DK34" s="627"/>
      <c r="DL34" s="634">
        <v>1504104</v>
      </c>
      <c r="DM34" s="626"/>
      <c r="DN34" s="626"/>
      <c r="DO34" s="626"/>
      <c r="DP34" s="626"/>
      <c r="DQ34" s="626"/>
      <c r="DR34" s="626"/>
      <c r="DS34" s="626"/>
      <c r="DT34" s="626"/>
      <c r="DU34" s="626"/>
      <c r="DV34" s="627"/>
      <c r="DW34" s="630">
        <v>15.7</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500678</v>
      </c>
      <c r="S35" s="626"/>
      <c r="T35" s="626"/>
      <c r="U35" s="626"/>
      <c r="V35" s="626"/>
      <c r="W35" s="626"/>
      <c r="X35" s="626"/>
      <c r="Y35" s="627"/>
      <c r="Z35" s="628">
        <v>3</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1615942</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-445259</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107503</v>
      </c>
      <c r="CS35" s="657"/>
      <c r="CT35" s="657"/>
      <c r="CU35" s="657"/>
      <c r="CV35" s="657"/>
      <c r="CW35" s="657"/>
      <c r="CX35" s="657"/>
      <c r="CY35" s="658"/>
      <c r="CZ35" s="659">
        <v>0.7</v>
      </c>
      <c r="DA35" s="660"/>
      <c r="DB35" s="660"/>
      <c r="DC35" s="661"/>
      <c r="DD35" s="634">
        <v>61163</v>
      </c>
      <c r="DE35" s="657"/>
      <c r="DF35" s="657"/>
      <c r="DG35" s="657"/>
      <c r="DH35" s="657"/>
      <c r="DI35" s="657"/>
      <c r="DJ35" s="657"/>
      <c r="DK35" s="658"/>
      <c r="DL35" s="634">
        <v>61163</v>
      </c>
      <c r="DM35" s="657"/>
      <c r="DN35" s="657"/>
      <c r="DO35" s="657"/>
      <c r="DP35" s="657"/>
      <c r="DQ35" s="657"/>
      <c r="DR35" s="657"/>
      <c r="DS35" s="657"/>
      <c r="DT35" s="657"/>
      <c r="DU35" s="657"/>
      <c r="DV35" s="658"/>
      <c r="DW35" s="630">
        <v>0.6</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16873362</v>
      </c>
      <c r="S36" s="698"/>
      <c r="T36" s="698"/>
      <c r="U36" s="698"/>
      <c r="V36" s="698"/>
      <c r="W36" s="698"/>
      <c r="X36" s="698"/>
      <c r="Y36" s="699"/>
      <c r="Z36" s="700">
        <v>100</v>
      </c>
      <c r="AA36" s="700"/>
      <c r="AB36" s="700"/>
      <c r="AC36" s="700"/>
      <c r="AD36" s="701">
        <v>9065846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274717</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-529002</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1468790</v>
      </c>
      <c r="CS36" s="626"/>
      <c r="CT36" s="626"/>
      <c r="CU36" s="626"/>
      <c r="CV36" s="626"/>
      <c r="CW36" s="626"/>
      <c r="CX36" s="626"/>
      <c r="CY36" s="627"/>
      <c r="CZ36" s="659">
        <v>9.1999999999999993</v>
      </c>
      <c r="DA36" s="660"/>
      <c r="DB36" s="660"/>
      <c r="DC36" s="661"/>
      <c r="DD36" s="634">
        <v>1317262</v>
      </c>
      <c r="DE36" s="626"/>
      <c r="DF36" s="626"/>
      <c r="DG36" s="626"/>
      <c r="DH36" s="626"/>
      <c r="DI36" s="626"/>
      <c r="DJ36" s="626"/>
      <c r="DK36" s="627"/>
      <c r="DL36" s="634">
        <v>1135657</v>
      </c>
      <c r="DM36" s="626"/>
      <c r="DN36" s="626"/>
      <c r="DO36" s="626"/>
      <c r="DP36" s="626"/>
      <c r="DQ36" s="626"/>
      <c r="DR36" s="626"/>
      <c r="DS36" s="626"/>
      <c r="DT36" s="626"/>
      <c r="DU36" s="626"/>
      <c r="DV36" s="627"/>
      <c r="DW36" s="630">
        <v>11.9</v>
      </c>
      <c r="DX36" s="655"/>
      <c r="DY36" s="655"/>
      <c r="DZ36" s="655"/>
      <c r="EA36" s="655"/>
      <c r="EB36" s="655"/>
      <c r="EC36" s="656"/>
    </row>
    <row r="37" spans="2:133" ht="11.25" customHeight="1">
      <c r="AQ37" s="704" t="s">
        <v>315</v>
      </c>
      <c r="AR37" s="705"/>
      <c r="AS37" s="705"/>
      <c r="AT37" s="705"/>
      <c r="AU37" s="705"/>
      <c r="AV37" s="705"/>
      <c r="AW37" s="705"/>
      <c r="AX37" s="705"/>
      <c r="AY37" s="706"/>
      <c r="AZ37" s="625">
        <v>47000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4187</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811839</v>
      </c>
      <c r="CS37" s="657"/>
      <c r="CT37" s="657"/>
      <c r="CU37" s="657"/>
      <c r="CV37" s="657"/>
      <c r="CW37" s="657"/>
      <c r="CX37" s="657"/>
      <c r="CY37" s="658"/>
      <c r="CZ37" s="659">
        <v>5.0999999999999996</v>
      </c>
      <c r="DA37" s="660"/>
      <c r="DB37" s="660"/>
      <c r="DC37" s="661"/>
      <c r="DD37" s="634">
        <v>795939</v>
      </c>
      <c r="DE37" s="657"/>
      <c r="DF37" s="657"/>
      <c r="DG37" s="657"/>
      <c r="DH37" s="657"/>
      <c r="DI37" s="657"/>
      <c r="DJ37" s="657"/>
      <c r="DK37" s="658"/>
      <c r="DL37" s="634">
        <v>737805</v>
      </c>
      <c r="DM37" s="657"/>
      <c r="DN37" s="657"/>
      <c r="DO37" s="657"/>
      <c r="DP37" s="657"/>
      <c r="DQ37" s="657"/>
      <c r="DR37" s="657"/>
      <c r="DS37" s="657"/>
      <c r="DT37" s="657"/>
      <c r="DU37" s="657"/>
      <c r="DV37" s="658"/>
      <c r="DW37" s="630">
        <v>7.7</v>
      </c>
      <c r="DX37" s="655"/>
      <c r="DY37" s="655"/>
      <c r="DZ37" s="655"/>
      <c r="EA37" s="655"/>
      <c r="EB37" s="655"/>
      <c r="EC37" s="656"/>
    </row>
    <row r="38" spans="2:133" ht="11.25" customHeight="1">
      <c r="AQ38" s="704" t="s">
        <v>318</v>
      </c>
      <c r="AR38" s="705"/>
      <c r="AS38" s="705"/>
      <c r="AT38" s="705"/>
      <c r="AU38" s="705"/>
      <c r="AV38" s="705"/>
      <c r="AW38" s="705"/>
      <c r="AX38" s="705"/>
      <c r="AY38" s="706"/>
      <c r="AZ38" s="625">
        <v>4013</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6815</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1611929</v>
      </c>
      <c r="CS38" s="626"/>
      <c r="CT38" s="626"/>
      <c r="CU38" s="626"/>
      <c r="CV38" s="626"/>
      <c r="CW38" s="626"/>
      <c r="CX38" s="626"/>
      <c r="CY38" s="627"/>
      <c r="CZ38" s="659">
        <v>10.1</v>
      </c>
      <c r="DA38" s="660"/>
      <c r="DB38" s="660"/>
      <c r="DC38" s="661"/>
      <c r="DD38" s="634">
        <v>1383153</v>
      </c>
      <c r="DE38" s="626"/>
      <c r="DF38" s="626"/>
      <c r="DG38" s="626"/>
      <c r="DH38" s="626"/>
      <c r="DI38" s="626"/>
      <c r="DJ38" s="626"/>
      <c r="DK38" s="627"/>
      <c r="DL38" s="634">
        <v>1150962</v>
      </c>
      <c r="DM38" s="626"/>
      <c r="DN38" s="626"/>
      <c r="DO38" s="626"/>
      <c r="DP38" s="626"/>
      <c r="DQ38" s="626"/>
      <c r="DR38" s="626"/>
      <c r="DS38" s="626"/>
      <c r="DT38" s="626"/>
      <c r="DU38" s="626"/>
      <c r="DV38" s="627"/>
      <c r="DW38" s="630">
        <v>12</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84</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765838</v>
      </c>
      <c r="CS39" s="657"/>
      <c r="CT39" s="657"/>
      <c r="CU39" s="657"/>
      <c r="CV39" s="657"/>
      <c r="CW39" s="657"/>
      <c r="CX39" s="657"/>
      <c r="CY39" s="658"/>
      <c r="CZ39" s="659">
        <v>4.8</v>
      </c>
      <c r="DA39" s="660"/>
      <c r="DB39" s="660"/>
      <c r="DC39" s="661"/>
      <c r="DD39" s="634">
        <v>466862</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299779</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143</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20000</v>
      </c>
      <c r="CS40" s="626"/>
      <c r="CT40" s="626"/>
      <c r="CU40" s="626"/>
      <c r="CV40" s="626"/>
      <c r="CW40" s="626"/>
      <c r="CX40" s="626"/>
      <c r="CY40" s="627"/>
      <c r="CZ40" s="659">
        <v>0.1</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990433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339</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2201182</v>
      </c>
      <c r="CS42" s="626"/>
      <c r="CT42" s="626"/>
      <c r="CU42" s="626"/>
      <c r="CV42" s="626"/>
      <c r="CW42" s="626"/>
      <c r="CX42" s="626"/>
      <c r="CY42" s="627"/>
      <c r="CZ42" s="659">
        <v>13.8</v>
      </c>
      <c r="DA42" s="708"/>
      <c r="DB42" s="708"/>
      <c r="DC42" s="709"/>
      <c r="DD42" s="634">
        <v>860598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41211</v>
      </c>
      <c r="CS43" s="657"/>
      <c r="CT43" s="657"/>
      <c r="CU43" s="657"/>
      <c r="CV43" s="657"/>
      <c r="CW43" s="657"/>
      <c r="CX43" s="657"/>
      <c r="CY43" s="658"/>
      <c r="CZ43" s="659">
        <v>0.3</v>
      </c>
      <c r="DA43" s="660"/>
      <c r="DB43" s="660"/>
      <c r="DC43" s="661"/>
      <c r="DD43" s="634">
        <v>40201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2185106</v>
      </c>
      <c r="CS44" s="626"/>
      <c r="CT44" s="626"/>
      <c r="CU44" s="626"/>
      <c r="CV44" s="626"/>
      <c r="CW44" s="626"/>
      <c r="CX44" s="626"/>
      <c r="CY44" s="627"/>
      <c r="CZ44" s="659">
        <v>13.7</v>
      </c>
      <c r="DA44" s="708"/>
      <c r="DB44" s="708"/>
      <c r="DC44" s="709"/>
      <c r="DD44" s="634">
        <v>854931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968209</v>
      </c>
      <c r="CS45" s="657"/>
      <c r="CT45" s="657"/>
      <c r="CU45" s="657"/>
      <c r="CV45" s="657"/>
      <c r="CW45" s="657"/>
      <c r="CX45" s="657"/>
      <c r="CY45" s="658"/>
      <c r="CZ45" s="659">
        <v>6.1</v>
      </c>
      <c r="DA45" s="660"/>
      <c r="DB45" s="660"/>
      <c r="DC45" s="661"/>
      <c r="DD45" s="634">
        <v>142662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1195867</v>
      </c>
      <c r="CS46" s="626"/>
      <c r="CT46" s="626"/>
      <c r="CU46" s="626"/>
      <c r="CV46" s="626"/>
      <c r="CW46" s="626"/>
      <c r="CX46" s="626"/>
      <c r="CY46" s="627"/>
      <c r="CZ46" s="659">
        <v>7.5</v>
      </c>
      <c r="DA46" s="708"/>
      <c r="DB46" s="708"/>
      <c r="DC46" s="709"/>
      <c r="DD46" s="634">
        <v>710639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16076</v>
      </c>
      <c r="CS47" s="657"/>
      <c r="CT47" s="657"/>
      <c r="CU47" s="657"/>
      <c r="CV47" s="657"/>
      <c r="CW47" s="657"/>
      <c r="CX47" s="657"/>
      <c r="CY47" s="658"/>
      <c r="CZ47" s="659">
        <v>0.1</v>
      </c>
      <c r="DA47" s="660"/>
      <c r="DB47" s="660"/>
      <c r="DC47" s="661"/>
      <c r="DD47" s="634">
        <v>5667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15967921</v>
      </c>
      <c r="CS49" s="693"/>
      <c r="CT49" s="693"/>
      <c r="CU49" s="693"/>
      <c r="CV49" s="693"/>
      <c r="CW49" s="693"/>
      <c r="CX49" s="693"/>
      <c r="CY49" s="720"/>
      <c r="CZ49" s="721">
        <v>100</v>
      </c>
      <c r="DA49" s="722"/>
      <c r="DB49" s="722"/>
      <c r="DC49" s="723"/>
      <c r="DD49" s="724">
        <v>10301567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16858</v>
      </c>
      <c r="R7" s="755"/>
      <c r="S7" s="755"/>
      <c r="T7" s="755"/>
      <c r="U7" s="755"/>
      <c r="V7" s="755">
        <v>15963</v>
      </c>
      <c r="W7" s="755"/>
      <c r="X7" s="755"/>
      <c r="Y7" s="755"/>
      <c r="Z7" s="755"/>
      <c r="AA7" s="755">
        <v>895</v>
      </c>
      <c r="AB7" s="755"/>
      <c r="AC7" s="755"/>
      <c r="AD7" s="755"/>
      <c r="AE7" s="756"/>
      <c r="AF7" s="757">
        <v>838</v>
      </c>
      <c r="AG7" s="758"/>
      <c r="AH7" s="758"/>
      <c r="AI7" s="758"/>
      <c r="AJ7" s="759"/>
      <c r="AK7" s="794">
        <v>20</v>
      </c>
      <c r="AL7" s="795"/>
      <c r="AM7" s="795"/>
      <c r="AN7" s="795"/>
      <c r="AO7" s="795"/>
      <c r="AP7" s="795">
        <v>18380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538</v>
      </c>
      <c r="BS7" s="798" t="s">
        <v>539</v>
      </c>
      <c r="BT7" s="799"/>
      <c r="BU7" s="799"/>
      <c r="BV7" s="799"/>
      <c r="BW7" s="799"/>
      <c r="BX7" s="799"/>
      <c r="BY7" s="799"/>
      <c r="BZ7" s="799"/>
      <c r="CA7" s="799"/>
      <c r="CB7" s="799"/>
      <c r="CC7" s="799"/>
      <c r="CD7" s="799"/>
      <c r="CE7" s="799"/>
      <c r="CF7" s="799"/>
      <c r="CG7" s="800"/>
      <c r="CH7" s="791" t="s">
        <v>555</v>
      </c>
      <c r="CI7" s="792"/>
      <c r="CJ7" s="792"/>
      <c r="CK7" s="792"/>
      <c r="CL7" s="793"/>
      <c r="CM7" s="791">
        <v>10</v>
      </c>
      <c r="CN7" s="792"/>
      <c r="CO7" s="792"/>
      <c r="CP7" s="792"/>
      <c r="CQ7" s="793"/>
      <c r="CR7" s="791">
        <v>5</v>
      </c>
      <c r="CS7" s="792"/>
      <c r="CT7" s="792"/>
      <c r="CU7" s="792"/>
      <c r="CV7" s="793"/>
      <c r="CW7" s="791" t="s">
        <v>555</v>
      </c>
      <c r="CX7" s="792"/>
      <c r="CY7" s="792"/>
      <c r="CZ7" s="792"/>
      <c r="DA7" s="793"/>
      <c r="DB7" s="791" t="s">
        <v>555</v>
      </c>
      <c r="DC7" s="792"/>
      <c r="DD7" s="792"/>
      <c r="DE7" s="792"/>
      <c r="DF7" s="793"/>
      <c r="DG7" s="791" t="s">
        <v>555</v>
      </c>
      <c r="DH7" s="792"/>
      <c r="DI7" s="792"/>
      <c r="DJ7" s="792"/>
      <c r="DK7" s="793"/>
      <c r="DL7" s="791" t="s">
        <v>555</v>
      </c>
      <c r="DM7" s="792"/>
      <c r="DN7" s="792"/>
      <c r="DO7" s="792"/>
      <c r="DP7" s="793"/>
      <c r="DQ7" s="791" t="s">
        <v>555</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15</v>
      </c>
      <c r="R8" s="779"/>
      <c r="S8" s="779"/>
      <c r="T8" s="779"/>
      <c r="U8" s="779"/>
      <c r="V8" s="779">
        <v>5</v>
      </c>
      <c r="W8" s="779"/>
      <c r="X8" s="779"/>
      <c r="Y8" s="779"/>
      <c r="Z8" s="779"/>
      <c r="AA8" s="779">
        <v>10</v>
      </c>
      <c r="AB8" s="779"/>
      <c r="AC8" s="779"/>
      <c r="AD8" s="779"/>
      <c r="AE8" s="780"/>
      <c r="AF8" s="781">
        <v>10</v>
      </c>
      <c r="AG8" s="782"/>
      <c r="AH8" s="782"/>
      <c r="AI8" s="782"/>
      <c r="AJ8" s="783"/>
      <c r="AK8" s="784" t="s">
        <v>556</v>
      </c>
      <c r="AL8" s="785"/>
      <c r="AM8" s="785"/>
      <c r="AN8" s="785"/>
      <c r="AO8" s="785"/>
      <c r="AP8" s="785">
        <v>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16873</v>
      </c>
      <c r="R23" s="814"/>
      <c r="S23" s="814"/>
      <c r="T23" s="814"/>
      <c r="U23" s="814"/>
      <c r="V23" s="814">
        <v>15968</v>
      </c>
      <c r="W23" s="814"/>
      <c r="X23" s="814"/>
      <c r="Y23" s="814"/>
      <c r="Z23" s="814"/>
      <c r="AA23" s="814">
        <v>905</v>
      </c>
      <c r="AB23" s="814"/>
      <c r="AC23" s="814"/>
      <c r="AD23" s="814"/>
      <c r="AE23" s="815"/>
      <c r="AF23" s="816">
        <v>849</v>
      </c>
      <c r="AG23" s="814"/>
      <c r="AH23" s="814"/>
      <c r="AI23" s="814"/>
      <c r="AJ23" s="817"/>
      <c r="AK23" s="818"/>
      <c r="AL23" s="819"/>
      <c r="AM23" s="819"/>
      <c r="AN23" s="819"/>
      <c r="AO23" s="819"/>
      <c r="AP23" s="814">
        <v>18382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3813</v>
      </c>
      <c r="R28" s="843"/>
      <c r="S28" s="843"/>
      <c r="T28" s="843"/>
      <c r="U28" s="843"/>
      <c r="V28" s="843">
        <v>4259</v>
      </c>
      <c r="W28" s="843"/>
      <c r="X28" s="843"/>
      <c r="Y28" s="843"/>
      <c r="Z28" s="843"/>
      <c r="AA28" s="843">
        <v>-445</v>
      </c>
      <c r="AB28" s="843"/>
      <c r="AC28" s="843"/>
      <c r="AD28" s="843"/>
      <c r="AE28" s="844"/>
      <c r="AF28" s="845">
        <v>-445</v>
      </c>
      <c r="AG28" s="843"/>
      <c r="AH28" s="843"/>
      <c r="AI28" s="843"/>
      <c r="AJ28" s="846"/>
      <c r="AK28" s="847">
        <v>300</v>
      </c>
      <c r="AL28" s="838"/>
      <c r="AM28" s="838"/>
      <c r="AN28" s="838"/>
      <c r="AO28" s="838"/>
      <c r="AP28" s="838" t="s">
        <v>479</v>
      </c>
      <c r="AQ28" s="838"/>
      <c r="AR28" s="838"/>
      <c r="AS28" s="838"/>
      <c r="AT28" s="838"/>
      <c r="AU28" s="838" t="s">
        <v>479</v>
      </c>
      <c r="AV28" s="838"/>
      <c r="AW28" s="838"/>
      <c r="AX28" s="838"/>
      <c r="AY28" s="838"/>
      <c r="AZ28" s="839" t="s">
        <v>479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414</v>
      </c>
      <c r="R29" s="779"/>
      <c r="S29" s="779"/>
      <c r="T29" s="779"/>
      <c r="U29" s="779"/>
      <c r="V29" s="779">
        <v>407</v>
      </c>
      <c r="W29" s="779"/>
      <c r="X29" s="779"/>
      <c r="Y29" s="779"/>
      <c r="Z29" s="779"/>
      <c r="AA29" s="779">
        <v>7</v>
      </c>
      <c r="AB29" s="779"/>
      <c r="AC29" s="779"/>
      <c r="AD29" s="779"/>
      <c r="AE29" s="780"/>
      <c r="AF29" s="781">
        <v>7</v>
      </c>
      <c r="AG29" s="782"/>
      <c r="AH29" s="782"/>
      <c r="AI29" s="782"/>
      <c r="AJ29" s="783"/>
      <c r="AK29" s="850">
        <v>140</v>
      </c>
      <c r="AL29" s="851"/>
      <c r="AM29" s="851"/>
      <c r="AN29" s="851"/>
      <c r="AO29" s="851"/>
      <c r="AP29" s="851" t="s">
        <v>479</v>
      </c>
      <c r="AQ29" s="851"/>
      <c r="AR29" s="851"/>
      <c r="AS29" s="851"/>
      <c r="AT29" s="851"/>
      <c r="AU29" s="851" t="s">
        <v>479</v>
      </c>
      <c r="AV29" s="851"/>
      <c r="AW29" s="851"/>
      <c r="AX29" s="851"/>
      <c r="AY29" s="851"/>
      <c r="AZ29" s="852" t="s">
        <v>479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503</v>
      </c>
      <c r="R30" s="779"/>
      <c r="S30" s="779"/>
      <c r="T30" s="779"/>
      <c r="U30" s="779"/>
      <c r="V30" s="779">
        <v>471</v>
      </c>
      <c r="W30" s="779"/>
      <c r="X30" s="779"/>
      <c r="Y30" s="779"/>
      <c r="Z30" s="779"/>
      <c r="AA30" s="779">
        <v>32</v>
      </c>
      <c r="AB30" s="779"/>
      <c r="AC30" s="779"/>
      <c r="AD30" s="779"/>
      <c r="AE30" s="780"/>
      <c r="AF30" s="781">
        <v>219</v>
      </c>
      <c r="AG30" s="782"/>
      <c r="AH30" s="782"/>
      <c r="AI30" s="782"/>
      <c r="AJ30" s="783"/>
      <c r="AK30" s="850">
        <v>4</v>
      </c>
      <c r="AL30" s="851"/>
      <c r="AM30" s="851"/>
      <c r="AN30" s="851"/>
      <c r="AO30" s="851"/>
      <c r="AP30" s="851">
        <v>1992</v>
      </c>
      <c r="AQ30" s="851"/>
      <c r="AR30" s="851"/>
      <c r="AS30" s="851"/>
      <c r="AT30" s="851"/>
      <c r="AU30" s="851">
        <v>60</v>
      </c>
      <c r="AV30" s="851"/>
      <c r="AW30" s="851"/>
      <c r="AX30" s="851"/>
      <c r="AY30" s="851"/>
      <c r="AZ30" s="852" t="s">
        <v>479</v>
      </c>
      <c r="BA30" s="852"/>
      <c r="BB30" s="852"/>
      <c r="BC30" s="852"/>
      <c r="BD30" s="852"/>
      <c r="BE30" s="848" t="s">
        <v>384</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99</v>
      </c>
      <c r="R31" s="779"/>
      <c r="S31" s="779"/>
      <c r="T31" s="779"/>
      <c r="U31" s="779"/>
      <c r="V31" s="779">
        <v>98</v>
      </c>
      <c r="W31" s="779"/>
      <c r="X31" s="779"/>
      <c r="Y31" s="779"/>
      <c r="Z31" s="779"/>
      <c r="AA31" s="779">
        <v>1</v>
      </c>
      <c r="AB31" s="779"/>
      <c r="AC31" s="779"/>
      <c r="AD31" s="779"/>
      <c r="AE31" s="780"/>
      <c r="AF31" s="781">
        <v>1</v>
      </c>
      <c r="AG31" s="782"/>
      <c r="AH31" s="782"/>
      <c r="AI31" s="782"/>
      <c r="AJ31" s="783"/>
      <c r="AK31" s="850">
        <v>47</v>
      </c>
      <c r="AL31" s="851"/>
      <c r="AM31" s="851"/>
      <c r="AN31" s="851"/>
      <c r="AO31" s="851"/>
      <c r="AP31" s="851">
        <v>468</v>
      </c>
      <c r="AQ31" s="851"/>
      <c r="AR31" s="851"/>
      <c r="AS31" s="851"/>
      <c r="AT31" s="851"/>
      <c r="AU31" s="851">
        <v>389</v>
      </c>
      <c r="AV31" s="851"/>
      <c r="AW31" s="851"/>
      <c r="AX31" s="851"/>
      <c r="AY31" s="851"/>
      <c r="AZ31" s="852" t="s">
        <v>479</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947</v>
      </c>
      <c r="R32" s="779"/>
      <c r="S32" s="779"/>
      <c r="T32" s="779"/>
      <c r="U32" s="779"/>
      <c r="V32" s="779">
        <v>914</v>
      </c>
      <c r="W32" s="779"/>
      <c r="X32" s="779"/>
      <c r="Y32" s="779"/>
      <c r="Z32" s="779"/>
      <c r="AA32" s="779">
        <v>32</v>
      </c>
      <c r="AB32" s="779"/>
      <c r="AC32" s="779"/>
      <c r="AD32" s="779"/>
      <c r="AE32" s="780"/>
      <c r="AF32" s="781">
        <v>7</v>
      </c>
      <c r="AG32" s="782"/>
      <c r="AH32" s="782"/>
      <c r="AI32" s="782"/>
      <c r="AJ32" s="783"/>
      <c r="AK32" s="850">
        <v>275</v>
      </c>
      <c r="AL32" s="851"/>
      <c r="AM32" s="851"/>
      <c r="AN32" s="851"/>
      <c r="AO32" s="851"/>
      <c r="AP32" s="851">
        <v>3024</v>
      </c>
      <c r="AQ32" s="851"/>
      <c r="AR32" s="851"/>
      <c r="AS32" s="851"/>
      <c r="AT32" s="851"/>
      <c r="AU32" s="851">
        <v>3024</v>
      </c>
      <c r="AV32" s="851"/>
      <c r="AW32" s="851"/>
      <c r="AX32" s="851"/>
      <c r="AY32" s="851"/>
      <c r="AZ32" s="852" t="s">
        <v>479</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-211</v>
      </c>
      <c r="AG63" s="862"/>
      <c r="AH63" s="862"/>
      <c r="AI63" s="862"/>
      <c r="AJ63" s="863"/>
      <c r="AK63" s="864"/>
      <c r="AL63" s="859"/>
      <c r="AM63" s="859"/>
      <c r="AN63" s="859"/>
      <c r="AO63" s="859"/>
      <c r="AP63" s="862">
        <v>5484</v>
      </c>
      <c r="AQ63" s="862"/>
      <c r="AR63" s="862"/>
      <c r="AS63" s="862"/>
      <c r="AT63" s="862"/>
      <c r="AU63" s="862">
        <v>3473</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392</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540</v>
      </c>
      <c r="C68" s="890"/>
      <c r="D68" s="890"/>
      <c r="E68" s="890"/>
      <c r="F68" s="890"/>
      <c r="G68" s="890"/>
      <c r="H68" s="890"/>
      <c r="I68" s="890"/>
      <c r="J68" s="890"/>
      <c r="K68" s="890"/>
      <c r="L68" s="890"/>
      <c r="M68" s="890"/>
      <c r="N68" s="890"/>
      <c r="O68" s="890"/>
      <c r="P68" s="891"/>
      <c r="Q68" s="892">
        <v>101</v>
      </c>
      <c r="R68" s="886"/>
      <c r="S68" s="886"/>
      <c r="T68" s="886"/>
      <c r="U68" s="886"/>
      <c r="V68" s="886">
        <v>101</v>
      </c>
      <c r="W68" s="886"/>
      <c r="X68" s="886"/>
      <c r="Y68" s="886"/>
      <c r="Z68" s="886"/>
      <c r="AA68" s="886">
        <v>1</v>
      </c>
      <c r="AB68" s="886"/>
      <c r="AC68" s="886"/>
      <c r="AD68" s="886"/>
      <c r="AE68" s="886"/>
      <c r="AF68" s="886">
        <v>1</v>
      </c>
      <c r="AG68" s="886"/>
      <c r="AH68" s="886"/>
      <c r="AI68" s="886"/>
      <c r="AJ68" s="886"/>
      <c r="AK68" s="886">
        <v>1</v>
      </c>
      <c r="AL68" s="886"/>
      <c r="AM68" s="886"/>
      <c r="AN68" s="886"/>
      <c r="AO68" s="886"/>
      <c r="AP68" s="886" t="s">
        <v>553</v>
      </c>
      <c r="AQ68" s="886"/>
      <c r="AR68" s="886"/>
      <c r="AS68" s="886"/>
      <c r="AT68" s="886"/>
      <c r="AU68" s="886" t="s">
        <v>553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541</v>
      </c>
      <c r="C69" s="894"/>
      <c r="D69" s="894"/>
      <c r="E69" s="894"/>
      <c r="F69" s="894"/>
      <c r="G69" s="894"/>
      <c r="H69" s="894"/>
      <c r="I69" s="894"/>
      <c r="J69" s="894"/>
      <c r="K69" s="894"/>
      <c r="L69" s="894"/>
      <c r="M69" s="894"/>
      <c r="N69" s="894"/>
      <c r="O69" s="894"/>
      <c r="P69" s="895"/>
      <c r="Q69" s="896">
        <v>12059</v>
      </c>
      <c r="R69" s="851"/>
      <c r="S69" s="851"/>
      <c r="T69" s="851"/>
      <c r="U69" s="851"/>
      <c r="V69" s="851">
        <v>11158</v>
      </c>
      <c r="W69" s="851"/>
      <c r="X69" s="851"/>
      <c r="Y69" s="851"/>
      <c r="Z69" s="851"/>
      <c r="AA69" s="851">
        <v>900</v>
      </c>
      <c r="AB69" s="851"/>
      <c r="AC69" s="851"/>
      <c r="AD69" s="851"/>
      <c r="AE69" s="851"/>
      <c r="AF69" s="851">
        <v>900</v>
      </c>
      <c r="AG69" s="851"/>
      <c r="AH69" s="851"/>
      <c r="AI69" s="851"/>
      <c r="AJ69" s="851"/>
      <c r="AK69" s="851" t="s">
        <v>553</v>
      </c>
      <c r="AL69" s="851"/>
      <c r="AM69" s="851"/>
      <c r="AN69" s="851"/>
      <c r="AO69" s="851"/>
      <c r="AP69" s="851" t="s">
        <v>553</v>
      </c>
      <c r="AQ69" s="851"/>
      <c r="AR69" s="851"/>
      <c r="AS69" s="851"/>
      <c r="AT69" s="851"/>
      <c r="AU69" s="851" t="s">
        <v>553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542</v>
      </c>
      <c r="C70" s="894"/>
      <c r="D70" s="894"/>
      <c r="E70" s="894"/>
      <c r="F70" s="894"/>
      <c r="G70" s="894"/>
      <c r="H70" s="894"/>
      <c r="I70" s="894"/>
      <c r="J70" s="894"/>
      <c r="K70" s="894"/>
      <c r="L70" s="894"/>
      <c r="M70" s="894"/>
      <c r="N70" s="894"/>
      <c r="O70" s="894"/>
      <c r="P70" s="895"/>
      <c r="Q70" s="896">
        <v>70</v>
      </c>
      <c r="R70" s="851"/>
      <c r="S70" s="851"/>
      <c r="T70" s="851"/>
      <c r="U70" s="851"/>
      <c r="V70" s="851">
        <v>70</v>
      </c>
      <c r="W70" s="851"/>
      <c r="X70" s="851"/>
      <c r="Y70" s="851"/>
      <c r="Z70" s="851"/>
      <c r="AA70" s="851" t="s">
        <v>479</v>
      </c>
      <c r="AB70" s="851"/>
      <c r="AC70" s="851"/>
      <c r="AD70" s="851"/>
      <c r="AE70" s="851"/>
      <c r="AF70" s="851" t="s">
        <v>479</v>
      </c>
      <c r="AG70" s="851"/>
      <c r="AH70" s="851"/>
      <c r="AI70" s="851"/>
      <c r="AJ70" s="851"/>
      <c r="AK70" s="851" t="s">
        <v>553</v>
      </c>
      <c r="AL70" s="851"/>
      <c r="AM70" s="851"/>
      <c r="AN70" s="851"/>
      <c r="AO70" s="851"/>
      <c r="AP70" s="851" t="s">
        <v>553</v>
      </c>
      <c r="AQ70" s="851"/>
      <c r="AR70" s="851"/>
      <c r="AS70" s="851"/>
      <c r="AT70" s="851"/>
      <c r="AU70" s="851" t="s">
        <v>553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543</v>
      </c>
      <c r="C71" s="894"/>
      <c r="D71" s="894"/>
      <c r="E71" s="894"/>
      <c r="F71" s="894"/>
      <c r="G71" s="894"/>
      <c r="H71" s="894"/>
      <c r="I71" s="894"/>
      <c r="J71" s="894"/>
      <c r="K71" s="894"/>
      <c r="L71" s="894"/>
      <c r="M71" s="894"/>
      <c r="N71" s="894"/>
      <c r="O71" s="894"/>
      <c r="P71" s="895"/>
      <c r="Q71" s="896">
        <v>694</v>
      </c>
      <c r="R71" s="851"/>
      <c r="S71" s="851"/>
      <c r="T71" s="851"/>
      <c r="U71" s="851"/>
      <c r="V71" s="851">
        <v>663</v>
      </c>
      <c r="W71" s="851"/>
      <c r="X71" s="851"/>
      <c r="Y71" s="851"/>
      <c r="Z71" s="851"/>
      <c r="AA71" s="851">
        <v>31</v>
      </c>
      <c r="AB71" s="851"/>
      <c r="AC71" s="851"/>
      <c r="AD71" s="851"/>
      <c r="AE71" s="851"/>
      <c r="AF71" s="851">
        <v>31</v>
      </c>
      <c r="AG71" s="851"/>
      <c r="AH71" s="851"/>
      <c r="AI71" s="851"/>
      <c r="AJ71" s="851"/>
      <c r="AK71" s="851">
        <v>18</v>
      </c>
      <c r="AL71" s="851"/>
      <c r="AM71" s="851"/>
      <c r="AN71" s="851"/>
      <c r="AO71" s="851"/>
      <c r="AP71" s="851">
        <v>137</v>
      </c>
      <c r="AQ71" s="851"/>
      <c r="AR71" s="851"/>
      <c r="AS71" s="851"/>
      <c r="AT71" s="851"/>
      <c r="AU71" s="851">
        <v>69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544</v>
      </c>
      <c r="C72" s="894"/>
      <c r="D72" s="894"/>
      <c r="E72" s="894"/>
      <c r="F72" s="894"/>
      <c r="G72" s="894"/>
      <c r="H72" s="894"/>
      <c r="I72" s="894"/>
      <c r="J72" s="894"/>
      <c r="K72" s="894"/>
      <c r="L72" s="894"/>
      <c r="M72" s="894"/>
      <c r="N72" s="894"/>
      <c r="O72" s="894"/>
      <c r="P72" s="895"/>
      <c r="Q72" s="896">
        <v>9</v>
      </c>
      <c r="R72" s="851"/>
      <c r="S72" s="851"/>
      <c r="T72" s="851"/>
      <c r="U72" s="851"/>
      <c r="V72" s="851">
        <v>6</v>
      </c>
      <c r="W72" s="851"/>
      <c r="X72" s="851"/>
      <c r="Y72" s="851"/>
      <c r="Z72" s="851"/>
      <c r="AA72" s="851">
        <v>3</v>
      </c>
      <c r="AB72" s="851"/>
      <c r="AC72" s="851"/>
      <c r="AD72" s="851"/>
      <c r="AE72" s="851"/>
      <c r="AF72" s="851">
        <v>3</v>
      </c>
      <c r="AG72" s="851"/>
      <c r="AH72" s="851"/>
      <c r="AI72" s="851"/>
      <c r="AJ72" s="851"/>
      <c r="AK72" s="851" t="s">
        <v>479</v>
      </c>
      <c r="AL72" s="851"/>
      <c r="AM72" s="851"/>
      <c r="AN72" s="851"/>
      <c r="AO72" s="851"/>
      <c r="AP72" s="851" t="s">
        <v>479</v>
      </c>
      <c r="AQ72" s="851"/>
      <c r="AR72" s="851"/>
      <c r="AS72" s="851"/>
      <c r="AT72" s="851"/>
      <c r="AU72" s="851" t="s">
        <v>479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545</v>
      </c>
      <c r="C73" s="894"/>
      <c r="D73" s="894"/>
      <c r="E73" s="894"/>
      <c r="F73" s="894"/>
      <c r="G73" s="894"/>
      <c r="H73" s="894"/>
      <c r="I73" s="894"/>
      <c r="J73" s="894"/>
      <c r="K73" s="894"/>
      <c r="L73" s="894"/>
      <c r="M73" s="894"/>
      <c r="N73" s="894"/>
      <c r="O73" s="894"/>
      <c r="P73" s="895"/>
      <c r="Q73" s="896">
        <v>60</v>
      </c>
      <c r="R73" s="851"/>
      <c r="S73" s="851"/>
      <c r="T73" s="851"/>
      <c r="U73" s="851"/>
      <c r="V73" s="851">
        <v>36</v>
      </c>
      <c r="W73" s="851"/>
      <c r="X73" s="851"/>
      <c r="Y73" s="851"/>
      <c r="Z73" s="851"/>
      <c r="AA73" s="851">
        <v>23</v>
      </c>
      <c r="AB73" s="851"/>
      <c r="AC73" s="851"/>
      <c r="AD73" s="851"/>
      <c r="AE73" s="851"/>
      <c r="AF73" s="851">
        <v>23</v>
      </c>
      <c r="AG73" s="851"/>
      <c r="AH73" s="851"/>
      <c r="AI73" s="851"/>
      <c r="AJ73" s="851"/>
      <c r="AK73" s="851" t="s">
        <v>479</v>
      </c>
      <c r="AL73" s="851"/>
      <c r="AM73" s="851"/>
      <c r="AN73" s="851"/>
      <c r="AO73" s="851"/>
      <c r="AP73" s="851" t="s">
        <v>479</v>
      </c>
      <c r="AQ73" s="851"/>
      <c r="AR73" s="851"/>
      <c r="AS73" s="851"/>
      <c r="AT73" s="851"/>
      <c r="AU73" s="851" t="s">
        <v>479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546</v>
      </c>
      <c r="C74" s="894"/>
      <c r="D74" s="894"/>
      <c r="E74" s="894"/>
      <c r="F74" s="894"/>
      <c r="G74" s="894"/>
      <c r="H74" s="894"/>
      <c r="I74" s="894"/>
      <c r="J74" s="894"/>
      <c r="K74" s="894"/>
      <c r="L74" s="894"/>
      <c r="M74" s="894"/>
      <c r="N74" s="894"/>
      <c r="O74" s="894"/>
      <c r="P74" s="895"/>
      <c r="Q74" s="896">
        <v>892</v>
      </c>
      <c r="R74" s="851"/>
      <c r="S74" s="851"/>
      <c r="T74" s="851"/>
      <c r="U74" s="851"/>
      <c r="V74" s="851">
        <v>835</v>
      </c>
      <c r="W74" s="851"/>
      <c r="X74" s="851"/>
      <c r="Y74" s="851"/>
      <c r="Z74" s="851"/>
      <c r="AA74" s="851">
        <v>58</v>
      </c>
      <c r="AB74" s="851"/>
      <c r="AC74" s="851"/>
      <c r="AD74" s="851"/>
      <c r="AE74" s="851"/>
      <c r="AF74" s="851">
        <v>30</v>
      </c>
      <c r="AG74" s="851"/>
      <c r="AH74" s="851"/>
      <c r="AI74" s="851"/>
      <c r="AJ74" s="851"/>
      <c r="AK74" s="851" t="s">
        <v>479</v>
      </c>
      <c r="AL74" s="851"/>
      <c r="AM74" s="851"/>
      <c r="AN74" s="851"/>
      <c r="AO74" s="851"/>
      <c r="AP74" s="851">
        <v>25</v>
      </c>
      <c r="AQ74" s="851"/>
      <c r="AR74" s="851"/>
      <c r="AS74" s="851"/>
      <c r="AT74" s="851"/>
      <c r="AU74" s="851">
        <v>13</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547</v>
      </c>
      <c r="C75" s="894"/>
      <c r="D75" s="894"/>
      <c r="E75" s="894"/>
      <c r="F75" s="894"/>
      <c r="G75" s="894"/>
      <c r="H75" s="894"/>
      <c r="I75" s="894"/>
      <c r="J75" s="894"/>
      <c r="K75" s="894"/>
      <c r="L75" s="894"/>
      <c r="M75" s="894"/>
      <c r="N75" s="894"/>
      <c r="O75" s="894"/>
      <c r="P75" s="895"/>
      <c r="Q75" s="899">
        <v>202</v>
      </c>
      <c r="R75" s="900"/>
      <c r="S75" s="900"/>
      <c r="T75" s="900"/>
      <c r="U75" s="850"/>
      <c r="V75" s="901">
        <v>197</v>
      </c>
      <c r="W75" s="900"/>
      <c r="X75" s="900"/>
      <c r="Y75" s="900"/>
      <c r="Z75" s="850"/>
      <c r="AA75" s="901">
        <v>5</v>
      </c>
      <c r="AB75" s="900"/>
      <c r="AC75" s="900"/>
      <c r="AD75" s="900"/>
      <c r="AE75" s="850"/>
      <c r="AF75" s="901">
        <v>5</v>
      </c>
      <c r="AG75" s="900"/>
      <c r="AH75" s="900"/>
      <c r="AI75" s="900"/>
      <c r="AJ75" s="850"/>
      <c r="AK75" s="901">
        <v>17</v>
      </c>
      <c r="AL75" s="900"/>
      <c r="AM75" s="900"/>
      <c r="AN75" s="900"/>
      <c r="AO75" s="850"/>
      <c r="AP75" s="901" t="s">
        <v>553</v>
      </c>
      <c r="AQ75" s="900"/>
      <c r="AR75" s="900"/>
      <c r="AS75" s="900"/>
      <c r="AT75" s="850"/>
      <c r="AU75" s="901" t="s">
        <v>553</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548</v>
      </c>
      <c r="C76" s="894"/>
      <c r="D76" s="894"/>
      <c r="E76" s="894"/>
      <c r="F76" s="894"/>
      <c r="G76" s="894"/>
      <c r="H76" s="894"/>
      <c r="I76" s="894"/>
      <c r="J76" s="894"/>
      <c r="K76" s="894"/>
      <c r="L76" s="894"/>
      <c r="M76" s="894"/>
      <c r="N76" s="894"/>
      <c r="O76" s="894"/>
      <c r="P76" s="895"/>
      <c r="Q76" s="899">
        <v>64</v>
      </c>
      <c r="R76" s="900"/>
      <c r="S76" s="900"/>
      <c r="T76" s="900"/>
      <c r="U76" s="850"/>
      <c r="V76" s="901">
        <v>64</v>
      </c>
      <c r="W76" s="900"/>
      <c r="X76" s="900"/>
      <c r="Y76" s="900"/>
      <c r="Z76" s="850"/>
      <c r="AA76" s="901" t="s">
        <v>479</v>
      </c>
      <c r="AB76" s="900"/>
      <c r="AC76" s="900"/>
      <c r="AD76" s="900"/>
      <c r="AE76" s="850"/>
      <c r="AF76" s="901" t="s">
        <v>479</v>
      </c>
      <c r="AG76" s="900"/>
      <c r="AH76" s="900"/>
      <c r="AI76" s="900"/>
      <c r="AJ76" s="850"/>
      <c r="AK76" s="901" t="s">
        <v>479</v>
      </c>
      <c r="AL76" s="900"/>
      <c r="AM76" s="900"/>
      <c r="AN76" s="900"/>
      <c r="AO76" s="850"/>
      <c r="AP76" s="901" t="s">
        <v>479</v>
      </c>
      <c r="AQ76" s="900"/>
      <c r="AR76" s="900"/>
      <c r="AS76" s="900"/>
      <c r="AT76" s="850"/>
      <c r="AU76" s="901" t="s">
        <v>479</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549</v>
      </c>
      <c r="C77" s="894"/>
      <c r="D77" s="894"/>
      <c r="E77" s="894"/>
      <c r="F77" s="894"/>
      <c r="G77" s="894"/>
      <c r="H77" s="894"/>
      <c r="I77" s="894"/>
      <c r="J77" s="894"/>
      <c r="K77" s="894"/>
      <c r="L77" s="894"/>
      <c r="M77" s="894"/>
      <c r="N77" s="894"/>
      <c r="O77" s="894"/>
      <c r="P77" s="895"/>
      <c r="Q77" s="899">
        <v>1049</v>
      </c>
      <c r="R77" s="900"/>
      <c r="S77" s="900"/>
      <c r="T77" s="900"/>
      <c r="U77" s="850"/>
      <c r="V77" s="901">
        <v>1014</v>
      </c>
      <c r="W77" s="900"/>
      <c r="X77" s="900"/>
      <c r="Y77" s="900"/>
      <c r="Z77" s="850"/>
      <c r="AA77" s="901">
        <v>36</v>
      </c>
      <c r="AB77" s="900"/>
      <c r="AC77" s="900"/>
      <c r="AD77" s="900"/>
      <c r="AE77" s="850"/>
      <c r="AF77" s="901">
        <v>36</v>
      </c>
      <c r="AG77" s="900"/>
      <c r="AH77" s="900"/>
      <c r="AI77" s="900"/>
      <c r="AJ77" s="850"/>
      <c r="AK77" s="901" t="s">
        <v>479</v>
      </c>
      <c r="AL77" s="900"/>
      <c r="AM77" s="900"/>
      <c r="AN77" s="900"/>
      <c r="AO77" s="850"/>
      <c r="AP77" s="901" t="s">
        <v>479</v>
      </c>
      <c r="AQ77" s="900"/>
      <c r="AR77" s="900"/>
      <c r="AS77" s="900"/>
      <c r="AT77" s="850"/>
      <c r="AU77" s="901" t="s">
        <v>553</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550</v>
      </c>
      <c r="C78" s="894"/>
      <c r="D78" s="894"/>
      <c r="E78" s="894"/>
      <c r="F78" s="894"/>
      <c r="G78" s="894"/>
      <c r="H78" s="894"/>
      <c r="I78" s="894"/>
      <c r="J78" s="894"/>
      <c r="K78" s="894"/>
      <c r="L78" s="894"/>
      <c r="M78" s="894"/>
      <c r="N78" s="894"/>
      <c r="O78" s="894"/>
      <c r="P78" s="895"/>
      <c r="Q78" s="896">
        <v>66230</v>
      </c>
      <c r="R78" s="851"/>
      <c r="S78" s="851"/>
      <c r="T78" s="851"/>
      <c r="U78" s="851"/>
      <c r="V78" s="851">
        <v>64208</v>
      </c>
      <c r="W78" s="851"/>
      <c r="X78" s="851"/>
      <c r="Y78" s="851"/>
      <c r="Z78" s="851"/>
      <c r="AA78" s="851">
        <v>2022</v>
      </c>
      <c r="AB78" s="851"/>
      <c r="AC78" s="851"/>
      <c r="AD78" s="851"/>
      <c r="AE78" s="851"/>
      <c r="AF78" s="851">
        <v>2022</v>
      </c>
      <c r="AG78" s="851"/>
      <c r="AH78" s="851"/>
      <c r="AI78" s="851"/>
      <c r="AJ78" s="851"/>
      <c r="AK78" s="901">
        <v>160</v>
      </c>
      <c r="AL78" s="900"/>
      <c r="AM78" s="900"/>
      <c r="AN78" s="900"/>
      <c r="AO78" s="850"/>
      <c r="AP78" s="901" t="s">
        <v>479</v>
      </c>
      <c r="AQ78" s="900"/>
      <c r="AR78" s="900"/>
      <c r="AS78" s="900"/>
      <c r="AT78" s="850"/>
      <c r="AU78" s="851" t="s">
        <v>553</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551</v>
      </c>
      <c r="C79" s="894"/>
      <c r="D79" s="894"/>
      <c r="E79" s="894"/>
      <c r="F79" s="894"/>
      <c r="G79" s="894"/>
      <c r="H79" s="894"/>
      <c r="I79" s="894"/>
      <c r="J79" s="894"/>
      <c r="K79" s="894"/>
      <c r="L79" s="894"/>
      <c r="M79" s="894"/>
      <c r="N79" s="894"/>
      <c r="O79" s="894"/>
      <c r="P79" s="895"/>
      <c r="Q79" s="902">
        <v>489</v>
      </c>
      <c r="R79" s="903"/>
      <c r="S79" s="903"/>
      <c r="T79" s="903"/>
      <c r="U79" s="903"/>
      <c r="V79" s="903">
        <v>416</v>
      </c>
      <c r="W79" s="903"/>
      <c r="X79" s="903"/>
      <c r="Y79" s="903"/>
      <c r="Z79" s="903"/>
      <c r="AA79" s="903">
        <v>72</v>
      </c>
      <c r="AB79" s="903"/>
      <c r="AC79" s="903"/>
      <c r="AD79" s="903"/>
      <c r="AE79" s="903"/>
      <c r="AF79" s="903">
        <v>72</v>
      </c>
      <c r="AG79" s="903"/>
      <c r="AH79" s="903"/>
      <c r="AI79" s="903"/>
      <c r="AJ79" s="903"/>
      <c r="AK79" s="851">
        <v>61</v>
      </c>
      <c r="AL79" s="851"/>
      <c r="AM79" s="851"/>
      <c r="AN79" s="851"/>
      <c r="AO79" s="851"/>
      <c r="AP79" s="851" t="s">
        <v>553</v>
      </c>
      <c r="AQ79" s="851"/>
      <c r="AR79" s="851"/>
      <c r="AS79" s="851"/>
      <c r="AT79" s="851"/>
      <c r="AU79" s="851" t="s">
        <v>553</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552</v>
      </c>
      <c r="C80" s="894"/>
      <c r="D80" s="894"/>
      <c r="E80" s="894"/>
      <c r="F80" s="894"/>
      <c r="G80" s="894"/>
      <c r="H80" s="894"/>
      <c r="I80" s="894"/>
      <c r="J80" s="894"/>
      <c r="K80" s="894"/>
      <c r="L80" s="894"/>
      <c r="M80" s="894"/>
      <c r="N80" s="894"/>
      <c r="O80" s="894"/>
      <c r="P80" s="895"/>
      <c r="Q80" s="902">
        <v>744266</v>
      </c>
      <c r="R80" s="903"/>
      <c r="S80" s="903"/>
      <c r="T80" s="903"/>
      <c r="U80" s="903"/>
      <c r="V80" s="903">
        <v>712499</v>
      </c>
      <c r="W80" s="903"/>
      <c r="X80" s="903"/>
      <c r="Y80" s="903"/>
      <c r="Z80" s="903"/>
      <c r="AA80" s="903">
        <v>31767</v>
      </c>
      <c r="AB80" s="903"/>
      <c r="AC80" s="903"/>
      <c r="AD80" s="903"/>
      <c r="AE80" s="903"/>
      <c r="AF80" s="903">
        <v>31767</v>
      </c>
      <c r="AG80" s="903"/>
      <c r="AH80" s="903"/>
      <c r="AI80" s="903"/>
      <c r="AJ80" s="903"/>
      <c r="AK80" s="851" t="s">
        <v>553</v>
      </c>
      <c r="AL80" s="851"/>
      <c r="AM80" s="851"/>
      <c r="AN80" s="851"/>
      <c r="AO80" s="851"/>
      <c r="AP80" s="851" t="s">
        <v>554</v>
      </c>
      <c r="AQ80" s="851"/>
      <c r="AR80" s="851"/>
      <c r="AS80" s="851"/>
      <c r="AT80" s="851"/>
      <c r="AU80" s="851" t="s">
        <v>553</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34890</v>
      </c>
      <c r="AG88" s="862"/>
      <c r="AH88" s="862"/>
      <c r="AI88" s="862"/>
      <c r="AJ88" s="862"/>
      <c r="AK88" s="859"/>
      <c r="AL88" s="859"/>
      <c r="AM88" s="859"/>
      <c r="AN88" s="859"/>
      <c r="AO88" s="859"/>
      <c r="AP88" s="862">
        <v>162</v>
      </c>
      <c r="AQ88" s="862"/>
      <c r="AR88" s="862"/>
      <c r="AS88" s="862"/>
      <c r="AT88" s="862"/>
      <c r="AU88" s="862">
        <v>82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394</v>
      </c>
      <c r="BS102" s="811"/>
      <c r="BT102" s="811"/>
      <c r="BU102" s="811"/>
      <c r="BV102" s="811"/>
      <c r="BW102" s="811"/>
      <c r="BX102" s="811"/>
      <c r="BY102" s="811"/>
      <c r="BZ102" s="811"/>
      <c r="CA102" s="811"/>
      <c r="CB102" s="811"/>
      <c r="CC102" s="811"/>
      <c r="CD102" s="811"/>
      <c r="CE102" s="811"/>
      <c r="CF102" s="811"/>
      <c r="CG102" s="812"/>
      <c r="CH102" s="911"/>
      <c r="CI102" s="912"/>
      <c r="CJ102" s="912"/>
      <c r="CK102" s="912"/>
      <c r="CL102" s="913"/>
      <c r="CM102" s="911"/>
      <c r="CN102" s="912"/>
      <c r="CO102" s="912"/>
      <c r="CP102" s="912"/>
      <c r="CQ102" s="913"/>
      <c r="CR102" s="914">
        <v>5</v>
      </c>
      <c r="CS102" s="870"/>
      <c r="CT102" s="870"/>
      <c r="CU102" s="870"/>
      <c r="CV102" s="915"/>
      <c r="CW102" s="914" t="s">
        <v>479</v>
      </c>
      <c r="CX102" s="870"/>
      <c r="CY102" s="870"/>
      <c r="CZ102" s="870"/>
      <c r="DA102" s="915"/>
      <c r="DB102" s="914" t="s">
        <v>479</v>
      </c>
      <c r="DC102" s="870"/>
      <c r="DD102" s="870"/>
      <c r="DE102" s="870"/>
      <c r="DF102" s="915"/>
      <c r="DG102" s="914" t="s">
        <v>479</v>
      </c>
      <c r="DH102" s="870"/>
      <c r="DI102" s="870"/>
      <c r="DJ102" s="870"/>
      <c r="DK102" s="915"/>
      <c r="DL102" s="914" t="s">
        <v>479</v>
      </c>
      <c r="DM102" s="870"/>
      <c r="DN102" s="870"/>
      <c r="DO102" s="870"/>
      <c r="DP102" s="915"/>
      <c r="DQ102" s="914" t="s">
        <v>479</v>
      </c>
      <c r="DR102" s="870"/>
      <c r="DS102" s="870"/>
      <c r="DT102" s="870"/>
      <c r="DU102" s="915"/>
      <c r="DV102" s="938"/>
      <c r="DW102" s="939"/>
      <c r="DX102" s="939"/>
      <c r="DY102" s="939"/>
      <c r="DZ102" s="940"/>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1" t="s">
        <v>395</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2" t="s">
        <v>396</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3" t="s">
        <v>399</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400</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9" customFormat="1" ht="26.25" customHeight="1">
      <c r="A109" s="936" t="s">
        <v>401</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402</v>
      </c>
      <c r="AB109" s="917"/>
      <c r="AC109" s="917"/>
      <c r="AD109" s="917"/>
      <c r="AE109" s="918"/>
      <c r="AF109" s="916" t="s">
        <v>288</v>
      </c>
      <c r="AG109" s="917"/>
      <c r="AH109" s="917"/>
      <c r="AI109" s="917"/>
      <c r="AJ109" s="918"/>
      <c r="AK109" s="916" t="s">
        <v>287</v>
      </c>
      <c r="AL109" s="917"/>
      <c r="AM109" s="917"/>
      <c r="AN109" s="917"/>
      <c r="AO109" s="918"/>
      <c r="AP109" s="916" t="s">
        <v>403</v>
      </c>
      <c r="AQ109" s="917"/>
      <c r="AR109" s="917"/>
      <c r="AS109" s="917"/>
      <c r="AT109" s="919"/>
      <c r="AU109" s="936" t="s">
        <v>401</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402</v>
      </c>
      <c r="BR109" s="917"/>
      <c r="BS109" s="917"/>
      <c r="BT109" s="917"/>
      <c r="BU109" s="918"/>
      <c r="BV109" s="916" t="s">
        <v>288</v>
      </c>
      <c r="BW109" s="917"/>
      <c r="BX109" s="917"/>
      <c r="BY109" s="917"/>
      <c r="BZ109" s="918"/>
      <c r="CA109" s="916" t="s">
        <v>287</v>
      </c>
      <c r="CB109" s="917"/>
      <c r="CC109" s="917"/>
      <c r="CD109" s="917"/>
      <c r="CE109" s="918"/>
      <c r="CF109" s="937" t="s">
        <v>403</v>
      </c>
      <c r="CG109" s="937"/>
      <c r="CH109" s="937"/>
      <c r="CI109" s="937"/>
      <c r="CJ109" s="937"/>
      <c r="CK109" s="916" t="s">
        <v>404</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402</v>
      </c>
      <c r="DH109" s="917"/>
      <c r="DI109" s="917"/>
      <c r="DJ109" s="917"/>
      <c r="DK109" s="918"/>
      <c r="DL109" s="916" t="s">
        <v>288</v>
      </c>
      <c r="DM109" s="917"/>
      <c r="DN109" s="917"/>
      <c r="DO109" s="917"/>
      <c r="DP109" s="918"/>
      <c r="DQ109" s="916" t="s">
        <v>287</v>
      </c>
      <c r="DR109" s="917"/>
      <c r="DS109" s="917"/>
      <c r="DT109" s="917"/>
      <c r="DU109" s="918"/>
      <c r="DV109" s="916" t="s">
        <v>403</v>
      </c>
      <c r="DW109" s="917"/>
      <c r="DX109" s="917"/>
      <c r="DY109" s="917"/>
      <c r="DZ109" s="919"/>
    </row>
    <row r="110" spans="1:131" s="199" customFormat="1" ht="26.25" customHeight="1">
      <c r="A110" s="920" t="s">
        <v>405</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1500926</v>
      </c>
      <c r="AB110" s="924"/>
      <c r="AC110" s="924"/>
      <c r="AD110" s="924"/>
      <c r="AE110" s="925"/>
      <c r="AF110" s="926">
        <v>1425617</v>
      </c>
      <c r="AG110" s="924"/>
      <c r="AH110" s="924"/>
      <c r="AI110" s="924"/>
      <c r="AJ110" s="925"/>
      <c r="AK110" s="926">
        <v>1450761</v>
      </c>
      <c r="AL110" s="924"/>
      <c r="AM110" s="924"/>
      <c r="AN110" s="924"/>
      <c r="AO110" s="925"/>
      <c r="AP110" s="927">
        <v>18.7</v>
      </c>
      <c r="AQ110" s="928"/>
      <c r="AR110" s="928"/>
      <c r="AS110" s="928"/>
      <c r="AT110" s="929"/>
      <c r="AU110" s="930" t="s">
        <v>61</v>
      </c>
      <c r="AV110" s="931"/>
      <c r="AW110" s="931"/>
      <c r="AX110" s="931"/>
      <c r="AY110" s="931"/>
      <c r="AZ110" s="972" t="s">
        <v>406</v>
      </c>
      <c r="BA110" s="921"/>
      <c r="BB110" s="921"/>
      <c r="BC110" s="921"/>
      <c r="BD110" s="921"/>
      <c r="BE110" s="921"/>
      <c r="BF110" s="921"/>
      <c r="BG110" s="921"/>
      <c r="BH110" s="921"/>
      <c r="BI110" s="921"/>
      <c r="BJ110" s="921"/>
      <c r="BK110" s="921"/>
      <c r="BL110" s="921"/>
      <c r="BM110" s="921"/>
      <c r="BN110" s="921"/>
      <c r="BO110" s="921"/>
      <c r="BP110" s="922"/>
      <c r="BQ110" s="958">
        <v>17806638</v>
      </c>
      <c r="BR110" s="959"/>
      <c r="BS110" s="959"/>
      <c r="BT110" s="959"/>
      <c r="BU110" s="959"/>
      <c r="BV110" s="959">
        <v>18503328</v>
      </c>
      <c r="BW110" s="959"/>
      <c r="BX110" s="959"/>
      <c r="BY110" s="959"/>
      <c r="BZ110" s="959"/>
      <c r="CA110" s="959">
        <v>18381981</v>
      </c>
      <c r="CB110" s="959"/>
      <c r="CC110" s="959"/>
      <c r="CD110" s="959"/>
      <c r="CE110" s="959"/>
      <c r="CF110" s="973">
        <v>236.6</v>
      </c>
      <c r="CG110" s="974"/>
      <c r="CH110" s="974"/>
      <c r="CI110" s="974"/>
      <c r="CJ110" s="974"/>
      <c r="CK110" s="975" t="s">
        <v>407</v>
      </c>
      <c r="CL110" s="976"/>
      <c r="CM110" s="955" t="s">
        <v>408</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112</v>
      </c>
      <c r="DH110" s="959"/>
      <c r="DI110" s="959"/>
      <c r="DJ110" s="959"/>
      <c r="DK110" s="959"/>
      <c r="DL110" s="959" t="s">
        <v>112</v>
      </c>
      <c r="DM110" s="959"/>
      <c r="DN110" s="959"/>
      <c r="DO110" s="959"/>
      <c r="DP110" s="959"/>
      <c r="DQ110" s="959" t="s">
        <v>112</v>
      </c>
      <c r="DR110" s="959"/>
      <c r="DS110" s="959"/>
      <c r="DT110" s="959"/>
      <c r="DU110" s="959"/>
      <c r="DV110" s="960" t="s">
        <v>112</v>
      </c>
      <c r="DW110" s="960"/>
      <c r="DX110" s="960"/>
      <c r="DY110" s="960"/>
      <c r="DZ110" s="961"/>
    </row>
    <row r="111" spans="1:131" s="199" customFormat="1" ht="26.25" customHeight="1">
      <c r="A111" s="962" t="s">
        <v>409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112</v>
      </c>
      <c r="AB111" s="966"/>
      <c r="AC111" s="966"/>
      <c r="AD111" s="966"/>
      <c r="AE111" s="967"/>
      <c r="AF111" s="968" t="s">
        <v>112</v>
      </c>
      <c r="AG111" s="966"/>
      <c r="AH111" s="966"/>
      <c r="AI111" s="966"/>
      <c r="AJ111" s="967"/>
      <c r="AK111" s="968" t="s">
        <v>112</v>
      </c>
      <c r="AL111" s="966"/>
      <c r="AM111" s="966"/>
      <c r="AN111" s="966"/>
      <c r="AO111" s="967"/>
      <c r="AP111" s="969" t="s">
        <v>112</v>
      </c>
      <c r="AQ111" s="970"/>
      <c r="AR111" s="970"/>
      <c r="AS111" s="970"/>
      <c r="AT111" s="971"/>
      <c r="AU111" s="932"/>
      <c r="AV111" s="933"/>
      <c r="AW111" s="933"/>
      <c r="AX111" s="933"/>
      <c r="AY111" s="933"/>
      <c r="AZ111" s="981" t="s">
        <v>410</v>
      </c>
      <c r="BA111" s="982"/>
      <c r="BB111" s="982"/>
      <c r="BC111" s="982"/>
      <c r="BD111" s="982"/>
      <c r="BE111" s="982"/>
      <c r="BF111" s="982"/>
      <c r="BG111" s="982"/>
      <c r="BH111" s="982"/>
      <c r="BI111" s="982"/>
      <c r="BJ111" s="982"/>
      <c r="BK111" s="982"/>
      <c r="BL111" s="982"/>
      <c r="BM111" s="982"/>
      <c r="BN111" s="982"/>
      <c r="BO111" s="982"/>
      <c r="BP111" s="983"/>
      <c r="BQ111" s="951">
        <v>5529</v>
      </c>
      <c r="BR111" s="952"/>
      <c r="BS111" s="952"/>
      <c r="BT111" s="952"/>
      <c r="BU111" s="952"/>
      <c r="BV111" s="952">
        <v>1803</v>
      </c>
      <c r="BW111" s="952"/>
      <c r="BX111" s="952"/>
      <c r="BY111" s="952"/>
      <c r="BZ111" s="952"/>
      <c r="CA111" s="952" t="s">
        <v>112</v>
      </c>
      <c r="CB111" s="952"/>
      <c r="CC111" s="952"/>
      <c r="CD111" s="952"/>
      <c r="CE111" s="952"/>
      <c r="CF111" s="946" t="s">
        <v>112</v>
      </c>
      <c r="CG111" s="947"/>
      <c r="CH111" s="947"/>
      <c r="CI111" s="947"/>
      <c r="CJ111" s="947"/>
      <c r="CK111" s="977"/>
      <c r="CL111" s="978"/>
      <c r="CM111" s="948" t="s">
        <v>411</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112</v>
      </c>
      <c r="DH111" s="952"/>
      <c r="DI111" s="952"/>
      <c r="DJ111" s="952"/>
      <c r="DK111" s="952"/>
      <c r="DL111" s="952" t="s">
        <v>112</v>
      </c>
      <c r="DM111" s="952"/>
      <c r="DN111" s="952"/>
      <c r="DO111" s="952"/>
      <c r="DP111" s="952"/>
      <c r="DQ111" s="952" t="s">
        <v>112</v>
      </c>
      <c r="DR111" s="952"/>
      <c r="DS111" s="952"/>
      <c r="DT111" s="952"/>
      <c r="DU111" s="952"/>
      <c r="DV111" s="953" t="s">
        <v>112</v>
      </c>
      <c r="DW111" s="953"/>
      <c r="DX111" s="953"/>
      <c r="DY111" s="953"/>
      <c r="DZ111" s="954"/>
    </row>
    <row r="112" spans="1:131" s="199" customFormat="1" ht="26.25" customHeight="1">
      <c r="A112" s="984" t="s">
        <v>412</v>
      </c>
      <c r="B112" s="985"/>
      <c r="C112" s="982" t="s">
        <v>413</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112</v>
      </c>
      <c r="AB112" s="991"/>
      <c r="AC112" s="991"/>
      <c r="AD112" s="991"/>
      <c r="AE112" s="992"/>
      <c r="AF112" s="993" t="s">
        <v>112</v>
      </c>
      <c r="AG112" s="991"/>
      <c r="AH112" s="991"/>
      <c r="AI112" s="991"/>
      <c r="AJ112" s="992"/>
      <c r="AK112" s="993" t="s">
        <v>112</v>
      </c>
      <c r="AL112" s="991"/>
      <c r="AM112" s="991"/>
      <c r="AN112" s="991"/>
      <c r="AO112" s="992"/>
      <c r="AP112" s="994" t="s">
        <v>112</v>
      </c>
      <c r="AQ112" s="995"/>
      <c r="AR112" s="995"/>
      <c r="AS112" s="995"/>
      <c r="AT112" s="996"/>
      <c r="AU112" s="932"/>
      <c r="AV112" s="933"/>
      <c r="AW112" s="933"/>
      <c r="AX112" s="933"/>
      <c r="AY112" s="933"/>
      <c r="AZ112" s="981" t="s">
        <v>414</v>
      </c>
      <c r="BA112" s="982"/>
      <c r="BB112" s="982"/>
      <c r="BC112" s="982"/>
      <c r="BD112" s="982"/>
      <c r="BE112" s="982"/>
      <c r="BF112" s="982"/>
      <c r="BG112" s="982"/>
      <c r="BH112" s="982"/>
      <c r="BI112" s="982"/>
      <c r="BJ112" s="982"/>
      <c r="BK112" s="982"/>
      <c r="BL112" s="982"/>
      <c r="BM112" s="982"/>
      <c r="BN112" s="982"/>
      <c r="BO112" s="982"/>
      <c r="BP112" s="983"/>
      <c r="BQ112" s="951">
        <v>3150698</v>
      </c>
      <c r="BR112" s="952"/>
      <c r="BS112" s="952"/>
      <c r="BT112" s="952"/>
      <c r="BU112" s="952"/>
      <c r="BV112" s="952">
        <v>3304369</v>
      </c>
      <c r="BW112" s="952"/>
      <c r="BX112" s="952"/>
      <c r="BY112" s="952"/>
      <c r="BZ112" s="952"/>
      <c r="CA112" s="952">
        <v>3472954</v>
      </c>
      <c r="CB112" s="952"/>
      <c r="CC112" s="952"/>
      <c r="CD112" s="952"/>
      <c r="CE112" s="952"/>
      <c r="CF112" s="946">
        <v>44.7</v>
      </c>
      <c r="CG112" s="947"/>
      <c r="CH112" s="947"/>
      <c r="CI112" s="947"/>
      <c r="CJ112" s="947"/>
      <c r="CK112" s="977"/>
      <c r="CL112" s="978"/>
      <c r="CM112" s="948" t="s">
        <v>415</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112</v>
      </c>
      <c r="DH112" s="952"/>
      <c r="DI112" s="952"/>
      <c r="DJ112" s="952"/>
      <c r="DK112" s="952"/>
      <c r="DL112" s="952" t="s">
        <v>112</v>
      </c>
      <c r="DM112" s="952"/>
      <c r="DN112" s="952"/>
      <c r="DO112" s="952"/>
      <c r="DP112" s="952"/>
      <c r="DQ112" s="952" t="s">
        <v>112</v>
      </c>
      <c r="DR112" s="952"/>
      <c r="DS112" s="952"/>
      <c r="DT112" s="952"/>
      <c r="DU112" s="952"/>
      <c r="DV112" s="953" t="s">
        <v>112</v>
      </c>
      <c r="DW112" s="953"/>
      <c r="DX112" s="953"/>
      <c r="DY112" s="953"/>
      <c r="DZ112" s="954"/>
    </row>
    <row r="113" spans="1:130" s="199" customFormat="1" ht="26.25" customHeight="1">
      <c r="A113" s="986"/>
      <c r="B113" s="987"/>
      <c r="C113" s="982" t="s">
        <v>416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162892</v>
      </c>
      <c r="AB113" s="966"/>
      <c r="AC113" s="966"/>
      <c r="AD113" s="966"/>
      <c r="AE113" s="967"/>
      <c r="AF113" s="968">
        <v>177119</v>
      </c>
      <c r="AG113" s="966"/>
      <c r="AH113" s="966"/>
      <c r="AI113" s="966"/>
      <c r="AJ113" s="967"/>
      <c r="AK113" s="968">
        <v>180911</v>
      </c>
      <c r="AL113" s="966"/>
      <c r="AM113" s="966"/>
      <c r="AN113" s="966"/>
      <c r="AO113" s="967"/>
      <c r="AP113" s="969">
        <v>2.2999999999999998</v>
      </c>
      <c r="AQ113" s="970"/>
      <c r="AR113" s="970"/>
      <c r="AS113" s="970"/>
      <c r="AT113" s="971"/>
      <c r="AU113" s="932"/>
      <c r="AV113" s="933"/>
      <c r="AW113" s="933"/>
      <c r="AX113" s="933"/>
      <c r="AY113" s="933"/>
      <c r="AZ113" s="981" t="s">
        <v>417</v>
      </c>
      <c r="BA113" s="982"/>
      <c r="BB113" s="982"/>
      <c r="BC113" s="982"/>
      <c r="BD113" s="982"/>
      <c r="BE113" s="982"/>
      <c r="BF113" s="982"/>
      <c r="BG113" s="982"/>
      <c r="BH113" s="982"/>
      <c r="BI113" s="982"/>
      <c r="BJ113" s="982"/>
      <c r="BK113" s="982"/>
      <c r="BL113" s="982"/>
      <c r="BM113" s="982"/>
      <c r="BN113" s="982"/>
      <c r="BO113" s="982"/>
      <c r="BP113" s="983"/>
      <c r="BQ113" s="951">
        <v>290318</v>
      </c>
      <c r="BR113" s="952"/>
      <c r="BS113" s="952"/>
      <c r="BT113" s="952"/>
      <c r="BU113" s="952"/>
      <c r="BV113" s="952">
        <v>175392</v>
      </c>
      <c r="BW113" s="952"/>
      <c r="BX113" s="952"/>
      <c r="BY113" s="952"/>
      <c r="BZ113" s="952"/>
      <c r="CA113" s="952">
        <v>82077</v>
      </c>
      <c r="CB113" s="952"/>
      <c r="CC113" s="952"/>
      <c r="CD113" s="952"/>
      <c r="CE113" s="952"/>
      <c r="CF113" s="946">
        <v>1.1000000000000001</v>
      </c>
      <c r="CG113" s="947"/>
      <c r="CH113" s="947"/>
      <c r="CI113" s="947"/>
      <c r="CJ113" s="947"/>
      <c r="CK113" s="977"/>
      <c r="CL113" s="978"/>
      <c r="CM113" s="948" t="s">
        <v>418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112</v>
      </c>
      <c r="DH113" s="991"/>
      <c r="DI113" s="991"/>
      <c r="DJ113" s="991"/>
      <c r="DK113" s="992"/>
      <c r="DL113" s="993" t="s">
        <v>112</v>
      </c>
      <c r="DM113" s="991"/>
      <c r="DN113" s="991"/>
      <c r="DO113" s="991"/>
      <c r="DP113" s="992"/>
      <c r="DQ113" s="993" t="s">
        <v>112</v>
      </c>
      <c r="DR113" s="991"/>
      <c r="DS113" s="991"/>
      <c r="DT113" s="991"/>
      <c r="DU113" s="992"/>
      <c r="DV113" s="994" t="s">
        <v>112</v>
      </c>
      <c r="DW113" s="995"/>
      <c r="DX113" s="995"/>
      <c r="DY113" s="995"/>
      <c r="DZ113" s="996"/>
    </row>
    <row r="114" spans="1:130" s="199" customFormat="1" ht="26.25" customHeight="1">
      <c r="A114" s="986"/>
      <c r="B114" s="987"/>
      <c r="C114" s="982" t="s">
        <v>419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111654</v>
      </c>
      <c r="AB114" s="991"/>
      <c r="AC114" s="991"/>
      <c r="AD114" s="991"/>
      <c r="AE114" s="992"/>
      <c r="AF114" s="993">
        <v>112106</v>
      </c>
      <c r="AG114" s="991"/>
      <c r="AH114" s="991"/>
      <c r="AI114" s="991"/>
      <c r="AJ114" s="992"/>
      <c r="AK114" s="993">
        <v>91602</v>
      </c>
      <c r="AL114" s="991"/>
      <c r="AM114" s="991"/>
      <c r="AN114" s="991"/>
      <c r="AO114" s="992"/>
      <c r="AP114" s="994">
        <v>1.2</v>
      </c>
      <c r="AQ114" s="995"/>
      <c r="AR114" s="995"/>
      <c r="AS114" s="995"/>
      <c r="AT114" s="996"/>
      <c r="AU114" s="932"/>
      <c r="AV114" s="933"/>
      <c r="AW114" s="933"/>
      <c r="AX114" s="933"/>
      <c r="AY114" s="933"/>
      <c r="AZ114" s="981" t="s">
        <v>420</v>
      </c>
      <c r="BA114" s="982"/>
      <c r="BB114" s="982"/>
      <c r="BC114" s="982"/>
      <c r="BD114" s="982"/>
      <c r="BE114" s="982"/>
      <c r="BF114" s="982"/>
      <c r="BG114" s="982"/>
      <c r="BH114" s="982"/>
      <c r="BI114" s="982"/>
      <c r="BJ114" s="982"/>
      <c r="BK114" s="982"/>
      <c r="BL114" s="982"/>
      <c r="BM114" s="982"/>
      <c r="BN114" s="982"/>
      <c r="BO114" s="982"/>
      <c r="BP114" s="983"/>
      <c r="BQ114" s="951">
        <v>2468511</v>
      </c>
      <c r="BR114" s="952"/>
      <c r="BS114" s="952"/>
      <c r="BT114" s="952"/>
      <c r="BU114" s="952"/>
      <c r="BV114" s="952">
        <v>2386727</v>
      </c>
      <c r="BW114" s="952"/>
      <c r="BX114" s="952"/>
      <c r="BY114" s="952"/>
      <c r="BZ114" s="952"/>
      <c r="CA114" s="952">
        <v>2314290</v>
      </c>
      <c r="CB114" s="952"/>
      <c r="CC114" s="952"/>
      <c r="CD114" s="952"/>
      <c r="CE114" s="952"/>
      <c r="CF114" s="946">
        <v>29.8</v>
      </c>
      <c r="CG114" s="947"/>
      <c r="CH114" s="947"/>
      <c r="CI114" s="947"/>
      <c r="CJ114" s="947"/>
      <c r="CK114" s="977"/>
      <c r="CL114" s="978"/>
      <c r="CM114" s="948" t="s">
        <v>421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112</v>
      </c>
      <c r="DH114" s="991"/>
      <c r="DI114" s="991"/>
      <c r="DJ114" s="991"/>
      <c r="DK114" s="992"/>
      <c r="DL114" s="993" t="s">
        <v>112</v>
      </c>
      <c r="DM114" s="991"/>
      <c r="DN114" s="991"/>
      <c r="DO114" s="991"/>
      <c r="DP114" s="992"/>
      <c r="DQ114" s="993" t="s">
        <v>112</v>
      </c>
      <c r="DR114" s="991"/>
      <c r="DS114" s="991"/>
      <c r="DT114" s="991"/>
      <c r="DU114" s="992"/>
      <c r="DV114" s="994" t="s">
        <v>112</v>
      </c>
      <c r="DW114" s="995"/>
      <c r="DX114" s="995"/>
      <c r="DY114" s="995"/>
      <c r="DZ114" s="996"/>
    </row>
    <row r="115" spans="1:130" s="199" customFormat="1" ht="26.25" customHeight="1">
      <c r="A115" s="986"/>
      <c r="B115" s="987"/>
      <c r="C115" s="982" t="s">
        <v>422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12004</v>
      </c>
      <c r="AB115" s="966"/>
      <c r="AC115" s="966"/>
      <c r="AD115" s="966"/>
      <c r="AE115" s="967"/>
      <c r="AF115" s="968">
        <v>9493</v>
      </c>
      <c r="AG115" s="966"/>
      <c r="AH115" s="966"/>
      <c r="AI115" s="966"/>
      <c r="AJ115" s="967"/>
      <c r="AK115" s="968">
        <v>4829</v>
      </c>
      <c r="AL115" s="966"/>
      <c r="AM115" s="966"/>
      <c r="AN115" s="966"/>
      <c r="AO115" s="967"/>
      <c r="AP115" s="969">
        <v>0.1</v>
      </c>
      <c r="AQ115" s="970"/>
      <c r="AR115" s="970"/>
      <c r="AS115" s="970"/>
      <c r="AT115" s="971"/>
      <c r="AU115" s="932"/>
      <c r="AV115" s="933"/>
      <c r="AW115" s="933"/>
      <c r="AX115" s="933"/>
      <c r="AY115" s="933"/>
      <c r="AZ115" s="981" t="s">
        <v>423</v>
      </c>
      <c r="BA115" s="982"/>
      <c r="BB115" s="982"/>
      <c r="BC115" s="982"/>
      <c r="BD115" s="982"/>
      <c r="BE115" s="982"/>
      <c r="BF115" s="982"/>
      <c r="BG115" s="982"/>
      <c r="BH115" s="982"/>
      <c r="BI115" s="982"/>
      <c r="BJ115" s="982"/>
      <c r="BK115" s="982"/>
      <c r="BL115" s="982"/>
      <c r="BM115" s="982"/>
      <c r="BN115" s="982"/>
      <c r="BO115" s="982"/>
      <c r="BP115" s="983"/>
      <c r="BQ115" s="951" t="s">
        <v>112</v>
      </c>
      <c r="BR115" s="952"/>
      <c r="BS115" s="952"/>
      <c r="BT115" s="952"/>
      <c r="BU115" s="952"/>
      <c r="BV115" s="952" t="s">
        <v>112</v>
      </c>
      <c r="BW115" s="952"/>
      <c r="BX115" s="952"/>
      <c r="BY115" s="952"/>
      <c r="BZ115" s="952"/>
      <c r="CA115" s="952" t="s">
        <v>112</v>
      </c>
      <c r="CB115" s="952"/>
      <c r="CC115" s="952"/>
      <c r="CD115" s="952"/>
      <c r="CE115" s="952"/>
      <c r="CF115" s="946" t="s">
        <v>112</v>
      </c>
      <c r="CG115" s="947"/>
      <c r="CH115" s="947"/>
      <c r="CI115" s="947"/>
      <c r="CJ115" s="947"/>
      <c r="CK115" s="977"/>
      <c r="CL115" s="978"/>
      <c r="CM115" s="981" t="s">
        <v>424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112</v>
      </c>
      <c r="DH115" s="991"/>
      <c r="DI115" s="991"/>
      <c r="DJ115" s="991"/>
      <c r="DK115" s="992"/>
      <c r="DL115" s="993" t="s">
        <v>112</v>
      </c>
      <c r="DM115" s="991"/>
      <c r="DN115" s="991"/>
      <c r="DO115" s="991"/>
      <c r="DP115" s="992"/>
      <c r="DQ115" s="993" t="s">
        <v>112</v>
      </c>
      <c r="DR115" s="991"/>
      <c r="DS115" s="991"/>
      <c r="DT115" s="991"/>
      <c r="DU115" s="992"/>
      <c r="DV115" s="994" t="s">
        <v>112</v>
      </c>
      <c r="DW115" s="995"/>
      <c r="DX115" s="995"/>
      <c r="DY115" s="995"/>
      <c r="DZ115" s="996"/>
    </row>
    <row r="116" spans="1:130" s="199" customFormat="1" ht="26.25" customHeight="1">
      <c r="A116" s="988"/>
      <c r="B116" s="989"/>
      <c r="C116" s="997" t="s">
        <v>425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112</v>
      </c>
      <c r="AB116" s="991"/>
      <c r="AC116" s="991"/>
      <c r="AD116" s="991"/>
      <c r="AE116" s="992"/>
      <c r="AF116" s="993" t="s">
        <v>112</v>
      </c>
      <c r="AG116" s="991"/>
      <c r="AH116" s="991"/>
      <c r="AI116" s="991"/>
      <c r="AJ116" s="992"/>
      <c r="AK116" s="993" t="s">
        <v>112</v>
      </c>
      <c r="AL116" s="991"/>
      <c r="AM116" s="991"/>
      <c r="AN116" s="991"/>
      <c r="AO116" s="992"/>
      <c r="AP116" s="994" t="s">
        <v>112</v>
      </c>
      <c r="AQ116" s="995"/>
      <c r="AR116" s="995"/>
      <c r="AS116" s="995"/>
      <c r="AT116" s="996"/>
      <c r="AU116" s="932"/>
      <c r="AV116" s="933"/>
      <c r="AW116" s="933"/>
      <c r="AX116" s="933"/>
      <c r="AY116" s="933"/>
      <c r="AZ116" s="999" t="s">
        <v>426</v>
      </c>
      <c r="BA116" s="1000"/>
      <c r="BB116" s="1000"/>
      <c r="BC116" s="1000"/>
      <c r="BD116" s="1000"/>
      <c r="BE116" s="1000"/>
      <c r="BF116" s="1000"/>
      <c r="BG116" s="1000"/>
      <c r="BH116" s="1000"/>
      <c r="BI116" s="1000"/>
      <c r="BJ116" s="1000"/>
      <c r="BK116" s="1000"/>
      <c r="BL116" s="1000"/>
      <c r="BM116" s="1000"/>
      <c r="BN116" s="1000"/>
      <c r="BO116" s="1000"/>
      <c r="BP116" s="1001"/>
      <c r="BQ116" s="951" t="s">
        <v>112</v>
      </c>
      <c r="BR116" s="952"/>
      <c r="BS116" s="952"/>
      <c r="BT116" s="952"/>
      <c r="BU116" s="952"/>
      <c r="BV116" s="952" t="s">
        <v>112</v>
      </c>
      <c r="BW116" s="952"/>
      <c r="BX116" s="952"/>
      <c r="BY116" s="952"/>
      <c r="BZ116" s="952"/>
      <c r="CA116" s="952" t="s">
        <v>112</v>
      </c>
      <c r="CB116" s="952"/>
      <c r="CC116" s="952"/>
      <c r="CD116" s="952"/>
      <c r="CE116" s="952"/>
      <c r="CF116" s="946" t="s">
        <v>112</v>
      </c>
      <c r="CG116" s="947"/>
      <c r="CH116" s="947"/>
      <c r="CI116" s="947"/>
      <c r="CJ116" s="947"/>
      <c r="CK116" s="977"/>
      <c r="CL116" s="978"/>
      <c r="CM116" s="948" t="s">
        <v>427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112</v>
      </c>
      <c r="DH116" s="991"/>
      <c r="DI116" s="991"/>
      <c r="DJ116" s="991"/>
      <c r="DK116" s="992"/>
      <c r="DL116" s="993" t="s">
        <v>112</v>
      </c>
      <c r="DM116" s="991"/>
      <c r="DN116" s="991"/>
      <c r="DO116" s="991"/>
      <c r="DP116" s="992"/>
      <c r="DQ116" s="993" t="s">
        <v>112</v>
      </c>
      <c r="DR116" s="991"/>
      <c r="DS116" s="991"/>
      <c r="DT116" s="991"/>
      <c r="DU116" s="992"/>
      <c r="DV116" s="994" t="s">
        <v>112</v>
      </c>
      <c r="DW116" s="995"/>
      <c r="DX116" s="995"/>
      <c r="DY116" s="995"/>
      <c r="DZ116" s="996"/>
    </row>
    <row r="117" spans="1:130" s="199" customFormat="1" ht="26.25" customHeight="1">
      <c r="A117" s="936" t="s">
        <v>171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428</v>
      </c>
      <c r="Z117" s="918"/>
      <c r="AA117" s="1008">
        <v>1787476</v>
      </c>
      <c r="AB117" s="1009"/>
      <c r="AC117" s="1009"/>
      <c r="AD117" s="1009"/>
      <c r="AE117" s="1010"/>
      <c r="AF117" s="1011">
        <v>1724335</v>
      </c>
      <c r="AG117" s="1009"/>
      <c r="AH117" s="1009"/>
      <c r="AI117" s="1009"/>
      <c r="AJ117" s="1010"/>
      <c r="AK117" s="1011">
        <v>1728103</v>
      </c>
      <c r="AL117" s="1009"/>
      <c r="AM117" s="1009"/>
      <c r="AN117" s="1009"/>
      <c r="AO117" s="1010"/>
      <c r="AP117" s="1012"/>
      <c r="AQ117" s="1013"/>
      <c r="AR117" s="1013"/>
      <c r="AS117" s="1013"/>
      <c r="AT117" s="1014"/>
      <c r="AU117" s="932"/>
      <c r="AV117" s="933"/>
      <c r="AW117" s="933"/>
      <c r="AX117" s="933"/>
      <c r="AY117" s="933"/>
      <c r="AZ117" s="999" t="s">
        <v>429</v>
      </c>
      <c r="BA117" s="1000"/>
      <c r="BB117" s="1000"/>
      <c r="BC117" s="1000"/>
      <c r="BD117" s="1000"/>
      <c r="BE117" s="1000"/>
      <c r="BF117" s="1000"/>
      <c r="BG117" s="1000"/>
      <c r="BH117" s="1000"/>
      <c r="BI117" s="1000"/>
      <c r="BJ117" s="1000"/>
      <c r="BK117" s="1000"/>
      <c r="BL117" s="1000"/>
      <c r="BM117" s="1000"/>
      <c r="BN117" s="1000"/>
      <c r="BO117" s="1000"/>
      <c r="BP117" s="1001"/>
      <c r="BQ117" s="951" t="s">
        <v>112</v>
      </c>
      <c r="BR117" s="952"/>
      <c r="BS117" s="952"/>
      <c r="BT117" s="952"/>
      <c r="BU117" s="952"/>
      <c r="BV117" s="952" t="s">
        <v>112</v>
      </c>
      <c r="BW117" s="952"/>
      <c r="BX117" s="952"/>
      <c r="BY117" s="952"/>
      <c r="BZ117" s="952"/>
      <c r="CA117" s="952" t="s">
        <v>112</v>
      </c>
      <c r="CB117" s="952"/>
      <c r="CC117" s="952"/>
      <c r="CD117" s="952"/>
      <c r="CE117" s="952"/>
      <c r="CF117" s="946" t="s">
        <v>112</v>
      </c>
      <c r="CG117" s="947"/>
      <c r="CH117" s="947"/>
      <c r="CI117" s="947"/>
      <c r="CJ117" s="947"/>
      <c r="CK117" s="977"/>
      <c r="CL117" s="978"/>
      <c r="CM117" s="948" t="s">
        <v>430</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112</v>
      </c>
      <c r="DH117" s="991"/>
      <c r="DI117" s="991"/>
      <c r="DJ117" s="991"/>
      <c r="DK117" s="992"/>
      <c r="DL117" s="993" t="s">
        <v>112</v>
      </c>
      <c r="DM117" s="991"/>
      <c r="DN117" s="991"/>
      <c r="DO117" s="991"/>
      <c r="DP117" s="992"/>
      <c r="DQ117" s="993" t="s">
        <v>112</v>
      </c>
      <c r="DR117" s="991"/>
      <c r="DS117" s="991"/>
      <c r="DT117" s="991"/>
      <c r="DU117" s="992"/>
      <c r="DV117" s="994" t="s">
        <v>112</v>
      </c>
      <c r="DW117" s="995"/>
      <c r="DX117" s="995"/>
      <c r="DY117" s="995"/>
      <c r="DZ117" s="996"/>
    </row>
    <row r="118" spans="1:130" s="199" customFormat="1" ht="26.25" customHeight="1">
      <c r="A118" s="936" t="s">
        <v>404</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402</v>
      </c>
      <c r="AB118" s="917"/>
      <c r="AC118" s="917"/>
      <c r="AD118" s="917"/>
      <c r="AE118" s="918"/>
      <c r="AF118" s="916" t="s">
        <v>288</v>
      </c>
      <c r="AG118" s="917"/>
      <c r="AH118" s="917"/>
      <c r="AI118" s="917"/>
      <c r="AJ118" s="918"/>
      <c r="AK118" s="916" t="s">
        <v>287</v>
      </c>
      <c r="AL118" s="917"/>
      <c r="AM118" s="917"/>
      <c r="AN118" s="917"/>
      <c r="AO118" s="918"/>
      <c r="AP118" s="1003" t="s">
        <v>403</v>
      </c>
      <c r="AQ118" s="1004"/>
      <c r="AR118" s="1004"/>
      <c r="AS118" s="1004"/>
      <c r="AT118" s="1005"/>
      <c r="AU118" s="932"/>
      <c r="AV118" s="933"/>
      <c r="AW118" s="933"/>
      <c r="AX118" s="933"/>
      <c r="AY118" s="933"/>
      <c r="AZ118" s="1006" t="s">
        <v>431</v>
      </c>
      <c r="BA118" s="997"/>
      <c r="BB118" s="997"/>
      <c r="BC118" s="997"/>
      <c r="BD118" s="997"/>
      <c r="BE118" s="997"/>
      <c r="BF118" s="997"/>
      <c r="BG118" s="997"/>
      <c r="BH118" s="997"/>
      <c r="BI118" s="997"/>
      <c r="BJ118" s="997"/>
      <c r="BK118" s="997"/>
      <c r="BL118" s="997"/>
      <c r="BM118" s="997"/>
      <c r="BN118" s="997"/>
      <c r="BO118" s="997"/>
      <c r="BP118" s="998"/>
      <c r="BQ118" s="1029" t="s">
        <v>112</v>
      </c>
      <c r="BR118" s="1030"/>
      <c r="BS118" s="1030"/>
      <c r="BT118" s="1030"/>
      <c r="BU118" s="1030"/>
      <c r="BV118" s="1030" t="s">
        <v>112</v>
      </c>
      <c r="BW118" s="1030"/>
      <c r="BX118" s="1030"/>
      <c r="BY118" s="1030"/>
      <c r="BZ118" s="1030"/>
      <c r="CA118" s="1030" t="s">
        <v>112</v>
      </c>
      <c r="CB118" s="1030"/>
      <c r="CC118" s="1030"/>
      <c r="CD118" s="1030"/>
      <c r="CE118" s="1030"/>
      <c r="CF118" s="946" t="s">
        <v>112</v>
      </c>
      <c r="CG118" s="947"/>
      <c r="CH118" s="947"/>
      <c r="CI118" s="947"/>
      <c r="CJ118" s="947"/>
      <c r="CK118" s="977"/>
      <c r="CL118" s="978"/>
      <c r="CM118" s="948" t="s">
        <v>432</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112</v>
      </c>
      <c r="DH118" s="991"/>
      <c r="DI118" s="991"/>
      <c r="DJ118" s="991"/>
      <c r="DK118" s="992"/>
      <c r="DL118" s="993" t="s">
        <v>112</v>
      </c>
      <c r="DM118" s="991"/>
      <c r="DN118" s="991"/>
      <c r="DO118" s="991"/>
      <c r="DP118" s="992"/>
      <c r="DQ118" s="993" t="s">
        <v>112</v>
      </c>
      <c r="DR118" s="991"/>
      <c r="DS118" s="991"/>
      <c r="DT118" s="991"/>
      <c r="DU118" s="992"/>
      <c r="DV118" s="994" t="s">
        <v>112</v>
      </c>
      <c r="DW118" s="995"/>
      <c r="DX118" s="995"/>
      <c r="DY118" s="995"/>
      <c r="DZ118" s="996"/>
    </row>
    <row r="119" spans="1:130" s="199" customFormat="1" ht="26.25" customHeight="1">
      <c r="A119" s="1090" t="s">
        <v>407</v>
      </c>
      <c r="B119" s="976"/>
      <c r="C119" s="955" t="s">
        <v>408</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112</v>
      </c>
      <c r="AB119" s="924"/>
      <c r="AC119" s="924"/>
      <c r="AD119" s="924"/>
      <c r="AE119" s="925"/>
      <c r="AF119" s="926" t="s">
        <v>112</v>
      </c>
      <c r="AG119" s="924"/>
      <c r="AH119" s="924"/>
      <c r="AI119" s="924"/>
      <c r="AJ119" s="925"/>
      <c r="AK119" s="926" t="s">
        <v>112</v>
      </c>
      <c r="AL119" s="924"/>
      <c r="AM119" s="924"/>
      <c r="AN119" s="924"/>
      <c r="AO119" s="925"/>
      <c r="AP119" s="927" t="s">
        <v>112</v>
      </c>
      <c r="AQ119" s="928"/>
      <c r="AR119" s="928"/>
      <c r="AS119" s="928"/>
      <c r="AT119" s="929"/>
      <c r="AU119" s="934"/>
      <c r="AV119" s="935"/>
      <c r="AW119" s="935"/>
      <c r="AX119" s="935"/>
      <c r="AY119" s="935"/>
      <c r="AZ119" s="230" t="s">
        <v>171</v>
      </c>
      <c r="BA119" s="230"/>
      <c r="BB119" s="230"/>
      <c r="BC119" s="230"/>
      <c r="BD119" s="230"/>
      <c r="BE119" s="230"/>
      <c r="BF119" s="230"/>
      <c r="BG119" s="230"/>
      <c r="BH119" s="230"/>
      <c r="BI119" s="230"/>
      <c r="BJ119" s="230"/>
      <c r="BK119" s="230"/>
      <c r="BL119" s="230"/>
      <c r="BM119" s="230"/>
      <c r="BN119" s="230"/>
      <c r="BO119" s="1007" t="s">
        <v>433</v>
      </c>
      <c r="BP119" s="1038"/>
      <c r="BQ119" s="1029">
        <v>23721694</v>
      </c>
      <c r="BR119" s="1030"/>
      <c r="BS119" s="1030"/>
      <c r="BT119" s="1030"/>
      <c r="BU119" s="1030"/>
      <c r="BV119" s="1030">
        <v>24371619</v>
      </c>
      <c r="BW119" s="1030"/>
      <c r="BX119" s="1030"/>
      <c r="BY119" s="1030"/>
      <c r="BZ119" s="1030"/>
      <c r="CA119" s="1030">
        <v>24251302</v>
      </c>
      <c r="CB119" s="1030"/>
      <c r="CC119" s="1030"/>
      <c r="CD119" s="1030"/>
      <c r="CE119" s="1030"/>
      <c r="CF119" s="1031"/>
      <c r="CG119" s="1032"/>
      <c r="CH119" s="1032"/>
      <c r="CI119" s="1032"/>
      <c r="CJ119" s="1033"/>
      <c r="CK119" s="979"/>
      <c r="CL119" s="980"/>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5529</v>
      </c>
      <c r="DH119" s="1016"/>
      <c r="DI119" s="1016"/>
      <c r="DJ119" s="1016"/>
      <c r="DK119" s="1017"/>
      <c r="DL119" s="1015">
        <v>1803</v>
      </c>
      <c r="DM119" s="1016"/>
      <c r="DN119" s="1016"/>
      <c r="DO119" s="1016"/>
      <c r="DP119" s="1017"/>
      <c r="DQ119" s="1015" t="s">
        <v>112</v>
      </c>
      <c r="DR119" s="1016"/>
      <c r="DS119" s="1016"/>
      <c r="DT119" s="1016"/>
      <c r="DU119" s="1017"/>
      <c r="DV119" s="1018" t="s">
        <v>112</v>
      </c>
      <c r="DW119" s="1019"/>
      <c r="DX119" s="1019"/>
      <c r="DY119" s="1019"/>
      <c r="DZ119" s="1020"/>
    </row>
    <row r="120" spans="1:130" s="199" customFormat="1" ht="26.25" customHeight="1">
      <c r="A120" s="1091"/>
      <c r="B120" s="978"/>
      <c r="C120" s="948" t="s">
        <v>411</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112</v>
      </c>
      <c r="AB120" s="991"/>
      <c r="AC120" s="991"/>
      <c r="AD120" s="991"/>
      <c r="AE120" s="992"/>
      <c r="AF120" s="993" t="s">
        <v>112</v>
      </c>
      <c r="AG120" s="991"/>
      <c r="AH120" s="991"/>
      <c r="AI120" s="991"/>
      <c r="AJ120" s="992"/>
      <c r="AK120" s="993" t="s">
        <v>112</v>
      </c>
      <c r="AL120" s="991"/>
      <c r="AM120" s="991"/>
      <c r="AN120" s="991"/>
      <c r="AO120" s="992"/>
      <c r="AP120" s="994" t="s">
        <v>112</v>
      </c>
      <c r="AQ120" s="995"/>
      <c r="AR120" s="995"/>
      <c r="AS120" s="995"/>
      <c r="AT120" s="996"/>
      <c r="AU120" s="1021" t="s">
        <v>435</v>
      </c>
      <c r="AV120" s="1022"/>
      <c r="AW120" s="1022"/>
      <c r="AX120" s="1022"/>
      <c r="AY120" s="1023"/>
      <c r="AZ120" s="972" t="s">
        <v>436</v>
      </c>
      <c r="BA120" s="921"/>
      <c r="BB120" s="921"/>
      <c r="BC120" s="921"/>
      <c r="BD120" s="921"/>
      <c r="BE120" s="921"/>
      <c r="BF120" s="921"/>
      <c r="BG120" s="921"/>
      <c r="BH120" s="921"/>
      <c r="BI120" s="921"/>
      <c r="BJ120" s="921"/>
      <c r="BK120" s="921"/>
      <c r="BL120" s="921"/>
      <c r="BM120" s="921"/>
      <c r="BN120" s="921"/>
      <c r="BO120" s="921"/>
      <c r="BP120" s="922"/>
      <c r="BQ120" s="958">
        <v>9257706</v>
      </c>
      <c r="BR120" s="959"/>
      <c r="BS120" s="959"/>
      <c r="BT120" s="959"/>
      <c r="BU120" s="959"/>
      <c r="BV120" s="959">
        <v>9568950</v>
      </c>
      <c r="BW120" s="959"/>
      <c r="BX120" s="959"/>
      <c r="BY120" s="959"/>
      <c r="BZ120" s="959"/>
      <c r="CA120" s="959">
        <v>10300436</v>
      </c>
      <c r="CB120" s="959"/>
      <c r="CC120" s="959"/>
      <c r="CD120" s="959"/>
      <c r="CE120" s="959"/>
      <c r="CF120" s="973">
        <v>132.6</v>
      </c>
      <c r="CG120" s="974"/>
      <c r="CH120" s="974"/>
      <c r="CI120" s="974"/>
      <c r="CJ120" s="974"/>
      <c r="CK120" s="1039" t="s">
        <v>437</v>
      </c>
      <c r="CL120" s="1040"/>
      <c r="CM120" s="1040"/>
      <c r="CN120" s="1040"/>
      <c r="CO120" s="1041"/>
      <c r="CP120" s="1047" t="s">
        <v>387</v>
      </c>
      <c r="CQ120" s="1048"/>
      <c r="CR120" s="1048"/>
      <c r="CS120" s="1048"/>
      <c r="CT120" s="1048"/>
      <c r="CU120" s="1048"/>
      <c r="CV120" s="1048"/>
      <c r="CW120" s="1048"/>
      <c r="CX120" s="1048"/>
      <c r="CY120" s="1048"/>
      <c r="CZ120" s="1048"/>
      <c r="DA120" s="1048"/>
      <c r="DB120" s="1048"/>
      <c r="DC120" s="1048"/>
      <c r="DD120" s="1048"/>
      <c r="DE120" s="1048"/>
      <c r="DF120" s="1049"/>
      <c r="DG120" s="958">
        <v>2700526</v>
      </c>
      <c r="DH120" s="959"/>
      <c r="DI120" s="959"/>
      <c r="DJ120" s="959"/>
      <c r="DK120" s="959"/>
      <c r="DL120" s="959">
        <v>2820163</v>
      </c>
      <c r="DM120" s="959"/>
      <c r="DN120" s="959"/>
      <c r="DO120" s="959"/>
      <c r="DP120" s="959"/>
      <c r="DQ120" s="959">
        <v>3024473</v>
      </c>
      <c r="DR120" s="959"/>
      <c r="DS120" s="959"/>
      <c r="DT120" s="959"/>
      <c r="DU120" s="959"/>
      <c r="DV120" s="960">
        <v>38.9</v>
      </c>
      <c r="DW120" s="960"/>
      <c r="DX120" s="960"/>
      <c r="DY120" s="960"/>
      <c r="DZ120" s="961"/>
    </row>
    <row r="121" spans="1:130" s="199" customFormat="1" ht="26.25" customHeight="1">
      <c r="A121" s="1091"/>
      <c r="B121" s="978"/>
      <c r="C121" s="999" t="s">
        <v>438</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112</v>
      </c>
      <c r="AB121" s="991"/>
      <c r="AC121" s="991"/>
      <c r="AD121" s="991"/>
      <c r="AE121" s="992"/>
      <c r="AF121" s="993" t="s">
        <v>112</v>
      </c>
      <c r="AG121" s="991"/>
      <c r="AH121" s="991"/>
      <c r="AI121" s="991"/>
      <c r="AJ121" s="992"/>
      <c r="AK121" s="993" t="s">
        <v>112</v>
      </c>
      <c r="AL121" s="991"/>
      <c r="AM121" s="991"/>
      <c r="AN121" s="991"/>
      <c r="AO121" s="992"/>
      <c r="AP121" s="994" t="s">
        <v>112</v>
      </c>
      <c r="AQ121" s="995"/>
      <c r="AR121" s="995"/>
      <c r="AS121" s="995"/>
      <c r="AT121" s="996"/>
      <c r="AU121" s="1024"/>
      <c r="AV121" s="1025"/>
      <c r="AW121" s="1025"/>
      <c r="AX121" s="1025"/>
      <c r="AY121" s="1026"/>
      <c r="AZ121" s="981" t="s">
        <v>439</v>
      </c>
      <c r="BA121" s="982"/>
      <c r="BB121" s="982"/>
      <c r="BC121" s="982"/>
      <c r="BD121" s="982"/>
      <c r="BE121" s="982"/>
      <c r="BF121" s="982"/>
      <c r="BG121" s="982"/>
      <c r="BH121" s="982"/>
      <c r="BI121" s="982"/>
      <c r="BJ121" s="982"/>
      <c r="BK121" s="982"/>
      <c r="BL121" s="982"/>
      <c r="BM121" s="982"/>
      <c r="BN121" s="982"/>
      <c r="BO121" s="982"/>
      <c r="BP121" s="983"/>
      <c r="BQ121" s="951">
        <v>291320</v>
      </c>
      <c r="BR121" s="952"/>
      <c r="BS121" s="952"/>
      <c r="BT121" s="952"/>
      <c r="BU121" s="952"/>
      <c r="BV121" s="952">
        <v>250443</v>
      </c>
      <c r="BW121" s="952"/>
      <c r="BX121" s="952"/>
      <c r="BY121" s="952"/>
      <c r="BZ121" s="952"/>
      <c r="CA121" s="952">
        <v>244111</v>
      </c>
      <c r="CB121" s="952"/>
      <c r="CC121" s="952"/>
      <c r="CD121" s="952"/>
      <c r="CE121" s="952"/>
      <c r="CF121" s="946">
        <v>3.1</v>
      </c>
      <c r="CG121" s="947"/>
      <c r="CH121" s="947"/>
      <c r="CI121" s="947"/>
      <c r="CJ121" s="947"/>
      <c r="CK121" s="1042"/>
      <c r="CL121" s="1043"/>
      <c r="CM121" s="1043"/>
      <c r="CN121" s="1043"/>
      <c r="CO121" s="1044"/>
      <c r="CP121" s="1052" t="s">
        <v>385</v>
      </c>
      <c r="CQ121" s="1053"/>
      <c r="CR121" s="1053"/>
      <c r="CS121" s="1053"/>
      <c r="CT121" s="1053"/>
      <c r="CU121" s="1053"/>
      <c r="CV121" s="1053"/>
      <c r="CW121" s="1053"/>
      <c r="CX121" s="1053"/>
      <c r="CY121" s="1053"/>
      <c r="CZ121" s="1053"/>
      <c r="DA121" s="1053"/>
      <c r="DB121" s="1053"/>
      <c r="DC121" s="1053"/>
      <c r="DD121" s="1053"/>
      <c r="DE121" s="1053"/>
      <c r="DF121" s="1054"/>
      <c r="DG121" s="951">
        <v>401817</v>
      </c>
      <c r="DH121" s="952"/>
      <c r="DI121" s="952"/>
      <c r="DJ121" s="952"/>
      <c r="DK121" s="952"/>
      <c r="DL121" s="952">
        <v>427526</v>
      </c>
      <c r="DM121" s="952"/>
      <c r="DN121" s="952"/>
      <c r="DO121" s="952"/>
      <c r="DP121" s="952"/>
      <c r="DQ121" s="952">
        <v>388733</v>
      </c>
      <c r="DR121" s="952"/>
      <c r="DS121" s="952"/>
      <c r="DT121" s="952"/>
      <c r="DU121" s="952"/>
      <c r="DV121" s="953">
        <v>5</v>
      </c>
      <c r="DW121" s="953"/>
      <c r="DX121" s="953"/>
      <c r="DY121" s="953"/>
      <c r="DZ121" s="954"/>
    </row>
    <row r="122" spans="1:130" s="199" customFormat="1" ht="26.25" customHeight="1">
      <c r="A122" s="1091"/>
      <c r="B122" s="978"/>
      <c r="C122" s="948" t="s">
        <v>421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112</v>
      </c>
      <c r="AB122" s="991"/>
      <c r="AC122" s="991"/>
      <c r="AD122" s="991"/>
      <c r="AE122" s="992"/>
      <c r="AF122" s="993" t="s">
        <v>112</v>
      </c>
      <c r="AG122" s="991"/>
      <c r="AH122" s="991"/>
      <c r="AI122" s="991"/>
      <c r="AJ122" s="992"/>
      <c r="AK122" s="993" t="s">
        <v>112</v>
      </c>
      <c r="AL122" s="991"/>
      <c r="AM122" s="991"/>
      <c r="AN122" s="991"/>
      <c r="AO122" s="992"/>
      <c r="AP122" s="994" t="s">
        <v>112</v>
      </c>
      <c r="AQ122" s="995"/>
      <c r="AR122" s="995"/>
      <c r="AS122" s="995"/>
      <c r="AT122" s="996"/>
      <c r="AU122" s="1024"/>
      <c r="AV122" s="1025"/>
      <c r="AW122" s="1025"/>
      <c r="AX122" s="1025"/>
      <c r="AY122" s="1026"/>
      <c r="AZ122" s="1006" t="s">
        <v>440</v>
      </c>
      <c r="BA122" s="997"/>
      <c r="BB122" s="997"/>
      <c r="BC122" s="997"/>
      <c r="BD122" s="997"/>
      <c r="BE122" s="997"/>
      <c r="BF122" s="997"/>
      <c r="BG122" s="997"/>
      <c r="BH122" s="997"/>
      <c r="BI122" s="997"/>
      <c r="BJ122" s="997"/>
      <c r="BK122" s="997"/>
      <c r="BL122" s="997"/>
      <c r="BM122" s="997"/>
      <c r="BN122" s="997"/>
      <c r="BO122" s="997"/>
      <c r="BP122" s="998"/>
      <c r="BQ122" s="1029">
        <v>15602790</v>
      </c>
      <c r="BR122" s="1030"/>
      <c r="BS122" s="1030"/>
      <c r="BT122" s="1030"/>
      <c r="BU122" s="1030"/>
      <c r="BV122" s="1030">
        <v>15724222</v>
      </c>
      <c r="BW122" s="1030"/>
      <c r="BX122" s="1030"/>
      <c r="BY122" s="1030"/>
      <c r="BZ122" s="1030"/>
      <c r="CA122" s="1030">
        <v>15712108</v>
      </c>
      <c r="CB122" s="1030"/>
      <c r="CC122" s="1030"/>
      <c r="CD122" s="1030"/>
      <c r="CE122" s="1030"/>
      <c r="CF122" s="1050">
        <v>202.2</v>
      </c>
      <c r="CG122" s="1051"/>
      <c r="CH122" s="1051"/>
      <c r="CI122" s="1051"/>
      <c r="CJ122" s="1051"/>
      <c r="CK122" s="1042"/>
      <c r="CL122" s="1043"/>
      <c r="CM122" s="1043"/>
      <c r="CN122" s="1043"/>
      <c r="CO122" s="1044"/>
      <c r="CP122" s="1052" t="s">
        <v>383</v>
      </c>
      <c r="CQ122" s="1053"/>
      <c r="CR122" s="1053"/>
      <c r="CS122" s="1053"/>
      <c r="CT122" s="1053"/>
      <c r="CU122" s="1053"/>
      <c r="CV122" s="1053"/>
      <c r="CW122" s="1053"/>
      <c r="CX122" s="1053"/>
      <c r="CY122" s="1053"/>
      <c r="CZ122" s="1053"/>
      <c r="DA122" s="1053"/>
      <c r="DB122" s="1053"/>
      <c r="DC122" s="1053"/>
      <c r="DD122" s="1053"/>
      <c r="DE122" s="1053"/>
      <c r="DF122" s="1054"/>
      <c r="DG122" s="951">
        <v>48355</v>
      </c>
      <c r="DH122" s="952"/>
      <c r="DI122" s="952"/>
      <c r="DJ122" s="952"/>
      <c r="DK122" s="952"/>
      <c r="DL122" s="952">
        <v>56680</v>
      </c>
      <c r="DM122" s="952"/>
      <c r="DN122" s="952"/>
      <c r="DO122" s="952"/>
      <c r="DP122" s="952"/>
      <c r="DQ122" s="952">
        <v>59748</v>
      </c>
      <c r="DR122" s="952"/>
      <c r="DS122" s="952"/>
      <c r="DT122" s="952"/>
      <c r="DU122" s="952"/>
      <c r="DV122" s="953">
        <v>0.8</v>
      </c>
      <c r="DW122" s="953"/>
      <c r="DX122" s="953"/>
      <c r="DY122" s="953"/>
      <c r="DZ122" s="954"/>
    </row>
    <row r="123" spans="1:130" s="199" customFormat="1" ht="26.25" customHeight="1">
      <c r="A123" s="1091"/>
      <c r="B123" s="978"/>
      <c r="C123" s="948" t="s">
        <v>427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112</v>
      </c>
      <c r="AB123" s="991"/>
      <c r="AC123" s="991"/>
      <c r="AD123" s="991"/>
      <c r="AE123" s="992"/>
      <c r="AF123" s="993" t="s">
        <v>112</v>
      </c>
      <c r="AG123" s="991"/>
      <c r="AH123" s="991"/>
      <c r="AI123" s="991"/>
      <c r="AJ123" s="992"/>
      <c r="AK123" s="993" t="s">
        <v>112</v>
      </c>
      <c r="AL123" s="991"/>
      <c r="AM123" s="991"/>
      <c r="AN123" s="991"/>
      <c r="AO123" s="992"/>
      <c r="AP123" s="994" t="s">
        <v>112</v>
      </c>
      <c r="AQ123" s="995"/>
      <c r="AR123" s="995"/>
      <c r="AS123" s="995"/>
      <c r="AT123" s="996"/>
      <c r="AU123" s="1027"/>
      <c r="AV123" s="1028"/>
      <c r="AW123" s="1028"/>
      <c r="AX123" s="1028"/>
      <c r="AY123" s="1028"/>
      <c r="AZ123" s="230" t="s">
        <v>171</v>
      </c>
      <c r="BA123" s="230"/>
      <c r="BB123" s="230"/>
      <c r="BC123" s="230"/>
      <c r="BD123" s="230"/>
      <c r="BE123" s="230"/>
      <c r="BF123" s="230"/>
      <c r="BG123" s="230"/>
      <c r="BH123" s="230"/>
      <c r="BI123" s="230"/>
      <c r="BJ123" s="230"/>
      <c r="BK123" s="230"/>
      <c r="BL123" s="230"/>
      <c r="BM123" s="230"/>
      <c r="BN123" s="230"/>
      <c r="BO123" s="1007" t="s">
        <v>441</v>
      </c>
      <c r="BP123" s="1038"/>
      <c r="BQ123" s="1097">
        <v>25151816</v>
      </c>
      <c r="BR123" s="1098"/>
      <c r="BS123" s="1098"/>
      <c r="BT123" s="1098"/>
      <c r="BU123" s="1098"/>
      <c r="BV123" s="1098">
        <v>25543615</v>
      </c>
      <c r="BW123" s="1098"/>
      <c r="BX123" s="1098"/>
      <c r="BY123" s="1098"/>
      <c r="BZ123" s="1098"/>
      <c r="CA123" s="1098">
        <v>26256655</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199" customFormat="1" ht="26.25" customHeight="1" thickBot="1">
      <c r="A124" s="1091"/>
      <c r="B124" s="978"/>
      <c r="C124" s="948" t="s">
        <v>430</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112</v>
      </c>
      <c r="AB124" s="991"/>
      <c r="AC124" s="991"/>
      <c r="AD124" s="991"/>
      <c r="AE124" s="992"/>
      <c r="AF124" s="993" t="s">
        <v>112</v>
      </c>
      <c r="AG124" s="991"/>
      <c r="AH124" s="991"/>
      <c r="AI124" s="991"/>
      <c r="AJ124" s="992"/>
      <c r="AK124" s="993" t="s">
        <v>112</v>
      </c>
      <c r="AL124" s="991"/>
      <c r="AM124" s="991"/>
      <c r="AN124" s="991"/>
      <c r="AO124" s="992"/>
      <c r="AP124" s="994" t="s">
        <v>112</v>
      </c>
      <c r="AQ124" s="995"/>
      <c r="AR124" s="995"/>
      <c r="AS124" s="995"/>
      <c r="AT124" s="996"/>
      <c r="AU124" s="1093" t="s">
        <v>442</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112</v>
      </c>
      <c r="BR124" s="1060"/>
      <c r="BS124" s="1060"/>
      <c r="BT124" s="1060"/>
      <c r="BU124" s="1060"/>
      <c r="BV124" s="1060" t="s">
        <v>112</v>
      </c>
      <c r="BW124" s="1060"/>
      <c r="BX124" s="1060"/>
      <c r="BY124" s="1060"/>
      <c r="BZ124" s="1060"/>
      <c r="CA124" s="1060" t="s">
        <v>112</v>
      </c>
      <c r="CB124" s="1060"/>
      <c r="CC124" s="1060"/>
      <c r="CD124" s="1060"/>
      <c r="CE124" s="1060"/>
      <c r="CF124" s="1061"/>
      <c r="CG124" s="1062"/>
      <c r="CH124" s="1062"/>
      <c r="CI124" s="1062"/>
      <c r="CJ124" s="1063"/>
      <c r="CK124" s="1045"/>
      <c r="CL124" s="1045"/>
      <c r="CM124" s="1045"/>
      <c r="CN124" s="1045"/>
      <c r="CO124" s="1046"/>
      <c r="CP124" s="1052" t="s">
        <v>443</v>
      </c>
      <c r="CQ124" s="1053"/>
      <c r="CR124" s="1053"/>
      <c r="CS124" s="1053"/>
      <c r="CT124" s="1053"/>
      <c r="CU124" s="1053"/>
      <c r="CV124" s="1053"/>
      <c r="CW124" s="1053"/>
      <c r="CX124" s="1053"/>
      <c r="CY124" s="1053"/>
      <c r="CZ124" s="1053"/>
      <c r="DA124" s="1053"/>
      <c r="DB124" s="1053"/>
      <c r="DC124" s="1053"/>
      <c r="DD124" s="1053"/>
      <c r="DE124" s="1053"/>
      <c r="DF124" s="1054"/>
      <c r="DG124" s="1037" t="s">
        <v>112</v>
      </c>
      <c r="DH124" s="1016"/>
      <c r="DI124" s="1016"/>
      <c r="DJ124" s="1016"/>
      <c r="DK124" s="1017"/>
      <c r="DL124" s="1015" t="s">
        <v>112</v>
      </c>
      <c r="DM124" s="1016"/>
      <c r="DN124" s="1016"/>
      <c r="DO124" s="1016"/>
      <c r="DP124" s="1017"/>
      <c r="DQ124" s="1015" t="s">
        <v>112</v>
      </c>
      <c r="DR124" s="1016"/>
      <c r="DS124" s="1016"/>
      <c r="DT124" s="1016"/>
      <c r="DU124" s="1017"/>
      <c r="DV124" s="1018" t="s">
        <v>112</v>
      </c>
      <c r="DW124" s="1019"/>
      <c r="DX124" s="1019"/>
      <c r="DY124" s="1019"/>
      <c r="DZ124" s="1020"/>
    </row>
    <row r="125" spans="1:130" s="199" customFormat="1" ht="26.25" customHeight="1">
      <c r="A125" s="1091"/>
      <c r="B125" s="978"/>
      <c r="C125" s="948" t="s">
        <v>432</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112</v>
      </c>
      <c r="AB125" s="991"/>
      <c r="AC125" s="991"/>
      <c r="AD125" s="991"/>
      <c r="AE125" s="992"/>
      <c r="AF125" s="993" t="s">
        <v>112</v>
      </c>
      <c r="AG125" s="991"/>
      <c r="AH125" s="991"/>
      <c r="AI125" s="991"/>
      <c r="AJ125" s="992"/>
      <c r="AK125" s="993" t="s">
        <v>112</v>
      </c>
      <c r="AL125" s="991"/>
      <c r="AM125" s="991"/>
      <c r="AN125" s="991"/>
      <c r="AO125" s="992"/>
      <c r="AP125" s="994" t="s">
        <v>112</v>
      </c>
      <c r="AQ125" s="995"/>
      <c r="AR125" s="995"/>
      <c r="AS125" s="995"/>
      <c r="AT125" s="996"/>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5" t="s">
        <v>444</v>
      </c>
      <c r="CL125" s="1040"/>
      <c r="CM125" s="1040"/>
      <c r="CN125" s="1040"/>
      <c r="CO125" s="1041"/>
      <c r="CP125" s="972" t="s">
        <v>445</v>
      </c>
      <c r="CQ125" s="921"/>
      <c r="CR125" s="921"/>
      <c r="CS125" s="921"/>
      <c r="CT125" s="921"/>
      <c r="CU125" s="921"/>
      <c r="CV125" s="921"/>
      <c r="CW125" s="921"/>
      <c r="CX125" s="921"/>
      <c r="CY125" s="921"/>
      <c r="CZ125" s="921"/>
      <c r="DA125" s="921"/>
      <c r="DB125" s="921"/>
      <c r="DC125" s="921"/>
      <c r="DD125" s="921"/>
      <c r="DE125" s="921"/>
      <c r="DF125" s="922"/>
      <c r="DG125" s="958" t="s">
        <v>112</v>
      </c>
      <c r="DH125" s="959"/>
      <c r="DI125" s="959"/>
      <c r="DJ125" s="959"/>
      <c r="DK125" s="959"/>
      <c r="DL125" s="959" t="s">
        <v>112</v>
      </c>
      <c r="DM125" s="959"/>
      <c r="DN125" s="959"/>
      <c r="DO125" s="959"/>
      <c r="DP125" s="959"/>
      <c r="DQ125" s="959" t="s">
        <v>112</v>
      </c>
      <c r="DR125" s="959"/>
      <c r="DS125" s="959"/>
      <c r="DT125" s="959"/>
      <c r="DU125" s="959"/>
      <c r="DV125" s="960" t="s">
        <v>112</v>
      </c>
      <c r="DW125" s="960"/>
      <c r="DX125" s="960"/>
      <c r="DY125" s="960"/>
      <c r="DZ125" s="961"/>
    </row>
    <row r="126" spans="1:130" s="199" customFormat="1" ht="26.25" customHeight="1" thickBot="1">
      <c r="A126" s="1091"/>
      <c r="B126" s="978"/>
      <c r="C126" s="948" t="s">
        <v>434</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11159</v>
      </c>
      <c r="AB126" s="991"/>
      <c r="AC126" s="991"/>
      <c r="AD126" s="991"/>
      <c r="AE126" s="992"/>
      <c r="AF126" s="993">
        <v>9063</v>
      </c>
      <c r="AG126" s="991"/>
      <c r="AH126" s="991"/>
      <c r="AI126" s="991"/>
      <c r="AJ126" s="992"/>
      <c r="AK126" s="993">
        <v>4708</v>
      </c>
      <c r="AL126" s="991"/>
      <c r="AM126" s="991"/>
      <c r="AN126" s="991"/>
      <c r="AO126" s="992"/>
      <c r="AP126" s="994">
        <v>0.1</v>
      </c>
      <c r="AQ126" s="995"/>
      <c r="AR126" s="995"/>
      <c r="AS126" s="995"/>
      <c r="AT126" s="99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6"/>
      <c r="CL126" s="1043"/>
      <c r="CM126" s="1043"/>
      <c r="CN126" s="1043"/>
      <c r="CO126" s="1044"/>
      <c r="CP126" s="981" t="s">
        <v>446</v>
      </c>
      <c r="CQ126" s="982"/>
      <c r="CR126" s="982"/>
      <c r="CS126" s="982"/>
      <c r="CT126" s="982"/>
      <c r="CU126" s="982"/>
      <c r="CV126" s="982"/>
      <c r="CW126" s="982"/>
      <c r="CX126" s="982"/>
      <c r="CY126" s="982"/>
      <c r="CZ126" s="982"/>
      <c r="DA126" s="982"/>
      <c r="DB126" s="982"/>
      <c r="DC126" s="982"/>
      <c r="DD126" s="982"/>
      <c r="DE126" s="982"/>
      <c r="DF126" s="983"/>
      <c r="DG126" s="951" t="s">
        <v>112</v>
      </c>
      <c r="DH126" s="952"/>
      <c r="DI126" s="952"/>
      <c r="DJ126" s="952"/>
      <c r="DK126" s="952"/>
      <c r="DL126" s="952" t="s">
        <v>112</v>
      </c>
      <c r="DM126" s="952"/>
      <c r="DN126" s="952"/>
      <c r="DO126" s="952"/>
      <c r="DP126" s="952"/>
      <c r="DQ126" s="952" t="s">
        <v>112</v>
      </c>
      <c r="DR126" s="952"/>
      <c r="DS126" s="952"/>
      <c r="DT126" s="952"/>
      <c r="DU126" s="952"/>
      <c r="DV126" s="953" t="s">
        <v>112</v>
      </c>
      <c r="DW126" s="953"/>
      <c r="DX126" s="953"/>
      <c r="DY126" s="953"/>
      <c r="DZ126" s="954"/>
    </row>
    <row r="127" spans="1:130" s="199" customFormat="1" ht="26.25" customHeight="1">
      <c r="A127" s="1092"/>
      <c r="B127" s="980"/>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845</v>
      </c>
      <c r="AB127" s="991"/>
      <c r="AC127" s="991"/>
      <c r="AD127" s="991"/>
      <c r="AE127" s="992"/>
      <c r="AF127" s="993">
        <v>430</v>
      </c>
      <c r="AG127" s="991"/>
      <c r="AH127" s="991"/>
      <c r="AI127" s="991"/>
      <c r="AJ127" s="992"/>
      <c r="AK127" s="993">
        <v>121</v>
      </c>
      <c r="AL127" s="991"/>
      <c r="AM127" s="991"/>
      <c r="AN127" s="991"/>
      <c r="AO127" s="992"/>
      <c r="AP127" s="994">
        <v>0</v>
      </c>
      <c r="AQ127" s="995"/>
      <c r="AR127" s="995"/>
      <c r="AS127" s="995"/>
      <c r="AT127" s="996"/>
      <c r="AU127" s="235"/>
      <c r="AV127" s="235"/>
      <c r="AW127" s="235"/>
      <c r="AX127" s="1064" t="s">
        <v>448</v>
      </c>
      <c r="AY127" s="1065"/>
      <c r="AZ127" s="1065"/>
      <c r="BA127" s="1065"/>
      <c r="BB127" s="1065"/>
      <c r="BC127" s="1065"/>
      <c r="BD127" s="1065"/>
      <c r="BE127" s="1066"/>
      <c r="BF127" s="1067" t="s">
        <v>449</v>
      </c>
      <c r="BG127" s="1065"/>
      <c r="BH127" s="1065"/>
      <c r="BI127" s="1065"/>
      <c r="BJ127" s="1065"/>
      <c r="BK127" s="1065"/>
      <c r="BL127" s="1066"/>
      <c r="BM127" s="1067" t="s">
        <v>450</v>
      </c>
      <c r="BN127" s="1065"/>
      <c r="BO127" s="1065"/>
      <c r="BP127" s="1065"/>
      <c r="BQ127" s="1065"/>
      <c r="BR127" s="1065"/>
      <c r="BS127" s="1066"/>
      <c r="BT127" s="1067" t="s">
        <v>451</v>
      </c>
      <c r="BU127" s="1065"/>
      <c r="BV127" s="1065"/>
      <c r="BW127" s="1065"/>
      <c r="BX127" s="1065"/>
      <c r="BY127" s="1065"/>
      <c r="BZ127" s="1089"/>
      <c r="CA127" s="235"/>
      <c r="CB127" s="235"/>
      <c r="CC127" s="235"/>
      <c r="CD127" s="236"/>
      <c r="CE127" s="236"/>
      <c r="CF127" s="236"/>
      <c r="CG127" s="233"/>
      <c r="CH127" s="233"/>
      <c r="CI127" s="233"/>
      <c r="CJ127" s="234"/>
      <c r="CK127" s="1056"/>
      <c r="CL127" s="1043"/>
      <c r="CM127" s="1043"/>
      <c r="CN127" s="1043"/>
      <c r="CO127" s="1044"/>
      <c r="CP127" s="981" t="s">
        <v>452</v>
      </c>
      <c r="CQ127" s="982"/>
      <c r="CR127" s="982"/>
      <c r="CS127" s="982"/>
      <c r="CT127" s="982"/>
      <c r="CU127" s="982"/>
      <c r="CV127" s="982"/>
      <c r="CW127" s="982"/>
      <c r="CX127" s="982"/>
      <c r="CY127" s="982"/>
      <c r="CZ127" s="982"/>
      <c r="DA127" s="982"/>
      <c r="DB127" s="982"/>
      <c r="DC127" s="982"/>
      <c r="DD127" s="982"/>
      <c r="DE127" s="982"/>
      <c r="DF127" s="983"/>
      <c r="DG127" s="951" t="s">
        <v>112</v>
      </c>
      <c r="DH127" s="952"/>
      <c r="DI127" s="952"/>
      <c r="DJ127" s="952"/>
      <c r="DK127" s="952"/>
      <c r="DL127" s="952" t="s">
        <v>112</v>
      </c>
      <c r="DM127" s="952"/>
      <c r="DN127" s="952"/>
      <c r="DO127" s="952"/>
      <c r="DP127" s="952"/>
      <c r="DQ127" s="952" t="s">
        <v>112</v>
      </c>
      <c r="DR127" s="952"/>
      <c r="DS127" s="952"/>
      <c r="DT127" s="952"/>
      <c r="DU127" s="952"/>
      <c r="DV127" s="953" t="s">
        <v>112</v>
      </c>
      <c r="DW127" s="953"/>
      <c r="DX127" s="953"/>
      <c r="DY127" s="953"/>
      <c r="DZ127" s="954"/>
    </row>
    <row r="128" spans="1:130" s="199" customFormat="1" ht="26.25" customHeight="1" thickBot="1">
      <c r="A128" s="1075" t="s">
        <v>453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454</v>
      </c>
      <c r="X128" s="1077"/>
      <c r="Y128" s="1077"/>
      <c r="Z128" s="1078"/>
      <c r="AA128" s="1079">
        <v>45437</v>
      </c>
      <c r="AB128" s="1080"/>
      <c r="AC128" s="1080"/>
      <c r="AD128" s="1080"/>
      <c r="AE128" s="1081"/>
      <c r="AF128" s="1082">
        <v>45423</v>
      </c>
      <c r="AG128" s="1080"/>
      <c r="AH128" s="1080"/>
      <c r="AI128" s="1080"/>
      <c r="AJ128" s="1081"/>
      <c r="AK128" s="1082">
        <v>43804</v>
      </c>
      <c r="AL128" s="1080"/>
      <c r="AM128" s="1080"/>
      <c r="AN128" s="1080"/>
      <c r="AO128" s="1081"/>
      <c r="AP128" s="1083"/>
      <c r="AQ128" s="1084"/>
      <c r="AR128" s="1084"/>
      <c r="AS128" s="1084"/>
      <c r="AT128" s="1085"/>
      <c r="AU128" s="235"/>
      <c r="AV128" s="235"/>
      <c r="AW128" s="235"/>
      <c r="AX128" s="920" t="s">
        <v>455</v>
      </c>
      <c r="AY128" s="921"/>
      <c r="AZ128" s="921"/>
      <c r="BA128" s="921"/>
      <c r="BB128" s="921"/>
      <c r="BC128" s="921"/>
      <c r="BD128" s="921"/>
      <c r="BE128" s="922"/>
      <c r="BF128" s="1086" t="s">
        <v>112</v>
      </c>
      <c r="BG128" s="1087"/>
      <c r="BH128" s="1087"/>
      <c r="BI128" s="1087"/>
      <c r="BJ128" s="1087"/>
      <c r="BK128" s="1087"/>
      <c r="BL128" s="1088"/>
      <c r="BM128" s="1086">
        <v>13.5</v>
      </c>
      <c r="BN128" s="1087"/>
      <c r="BO128" s="1087"/>
      <c r="BP128" s="1087"/>
      <c r="BQ128" s="1087"/>
      <c r="BR128" s="1087"/>
      <c r="BS128" s="1088"/>
      <c r="BT128" s="1086">
        <v>20</v>
      </c>
      <c r="BU128" s="1087"/>
      <c r="BV128" s="1087"/>
      <c r="BW128" s="1087"/>
      <c r="BX128" s="1087"/>
      <c r="BY128" s="1087"/>
      <c r="BZ128" s="1111"/>
      <c r="CA128" s="236"/>
      <c r="CB128" s="236"/>
      <c r="CC128" s="236"/>
      <c r="CD128" s="236"/>
      <c r="CE128" s="236"/>
      <c r="CF128" s="236"/>
      <c r="CG128" s="233"/>
      <c r="CH128" s="233"/>
      <c r="CI128" s="233"/>
      <c r="CJ128" s="234"/>
      <c r="CK128" s="1057"/>
      <c r="CL128" s="1058"/>
      <c r="CM128" s="1058"/>
      <c r="CN128" s="1058"/>
      <c r="CO128" s="1059"/>
      <c r="CP128" s="1068" t="s">
        <v>456</v>
      </c>
      <c r="CQ128" s="1069"/>
      <c r="CR128" s="1069"/>
      <c r="CS128" s="1069"/>
      <c r="CT128" s="1069"/>
      <c r="CU128" s="1069"/>
      <c r="CV128" s="1069"/>
      <c r="CW128" s="1069"/>
      <c r="CX128" s="1069"/>
      <c r="CY128" s="1069"/>
      <c r="CZ128" s="1069"/>
      <c r="DA128" s="1069"/>
      <c r="DB128" s="1069"/>
      <c r="DC128" s="1069"/>
      <c r="DD128" s="1069"/>
      <c r="DE128" s="1069"/>
      <c r="DF128" s="1070"/>
      <c r="DG128" s="1071" t="s">
        <v>112</v>
      </c>
      <c r="DH128" s="1072"/>
      <c r="DI128" s="1072"/>
      <c r="DJ128" s="1072"/>
      <c r="DK128" s="1072"/>
      <c r="DL128" s="1072" t="s">
        <v>112</v>
      </c>
      <c r="DM128" s="1072"/>
      <c r="DN128" s="1072"/>
      <c r="DO128" s="1072"/>
      <c r="DP128" s="1072"/>
      <c r="DQ128" s="1072" t="s">
        <v>112</v>
      </c>
      <c r="DR128" s="1072"/>
      <c r="DS128" s="1072"/>
      <c r="DT128" s="1072"/>
      <c r="DU128" s="1072"/>
      <c r="DV128" s="1073" t="s">
        <v>112</v>
      </c>
      <c r="DW128" s="1073"/>
      <c r="DX128" s="1073"/>
      <c r="DY128" s="1073"/>
      <c r="DZ128" s="1074"/>
    </row>
    <row r="129" spans="1:131" s="199" customFormat="1" ht="26.25" customHeight="1">
      <c r="A129" s="962" t="s">
        <v>91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457</v>
      </c>
      <c r="X129" s="1106"/>
      <c r="Y129" s="1106"/>
      <c r="Z129" s="1107"/>
      <c r="AA129" s="990">
        <v>9252449</v>
      </c>
      <c r="AB129" s="991"/>
      <c r="AC129" s="991"/>
      <c r="AD129" s="991"/>
      <c r="AE129" s="992"/>
      <c r="AF129" s="993">
        <v>9253392</v>
      </c>
      <c r="AG129" s="991"/>
      <c r="AH129" s="991"/>
      <c r="AI129" s="991"/>
      <c r="AJ129" s="992"/>
      <c r="AK129" s="993">
        <v>9079114</v>
      </c>
      <c r="AL129" s="991"/>
      <c r="AM129" s="991"/>
      <c r="AN129" s="991"/>
      <c r="AO129" s="992"/>
      <c r="AP129" s="1108"/>
      <c r="AQ129" s="1109"/>
      <c r="AR129" s="1109"/>
      <c r="AS129" s="1109"/>
      <c r="AT129" s="1110"/>
      <c r="AU129" s="237"/>
      <c r="AV129" s="237"/>
      <c r="AW129" s="237"/>
      <c r="AX129" s="1099" t="s">
        <v>458</v>
      </c>
      <c r="AY129" s="982"/>
      <c r="AZ129" s="982"/>
      <c r="BA129" s="982"/>
      <c r="BB129" s="982"/>
      <c r="BC129" s="982"/>
      <c r="BD129" s="982"/>
      <c r="BE129" s="983"/>
      <c r="BF129" s="1100" t="s">
        <v>112</v>
      </c>
      <c r="BG129" s="1101"/>
      <c r="BH129" s="1101"/>
      <c r="BI129" s="1101"/>
      <c r="BJ129" s="1101"/>
      <c r="BK129" s="1101"/>
      <c r="BL129" s="1102"/>
      <c r="BM129" s="1100">
        <v>18.5</v>
      </c>
      <c r="BN129" s="1101"/>
      <c r="BO129" s="1101"/>
      <c r="BP129" s="1101"/>
      <c r="BQ129" s="1101"/>
      <c r="BR129" s="1101"/>
      <c r="BS129" s="1102"/>
      <c r="BT129" s="1100">
        <v>30</v>
      </c>
      <c r="BU129" s="1103"/>
      <c r="BV129" s="1103"/>
      <c r="BW129" s="1103"/>
      <c r="BX129" s="1103"/>
      <c r="BY129" s="1103"/>
      <c r="BZ129" s="110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2" t="s">
        <v>459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460</v>
      </c>
      <c r="X130" s="1106"/>
      <c r="Y130" s="1106"/>
      <c r="Z130" s="1107"/>
      <c r="AA130" s="990">
        <v>1314242</v>
      </c>
      <c r="AB130" s="991"/>
      <c r="AC130" s="991"/>
      <c r="AD130" s="991"/>
      <c r="AE130" s="992"/>
      <c r="AF130" s="993">
        <v>1287286</v>
      </c>
      <c r="AG130" s="991"/>
      <c r="AH130" s="991"/>
      <c r="AI130" s="991"/>
      <c r="AJ130" s="992"/>
      <c r="AK130" s="993">
        <v>1310275</v>
      </c>
      <c r="AL130" s="991"/>
      <c r="AM130" s="991"/>
      <c r="AN130" s="991"/>
      <c r="AO130" s="992"/>
      <c r="AP130" s="1108"/>
      <c r="AQ130" s="1109"/>
      <c r="AR130" s="1109"/>
      <c r="AS130" s="1109"/>
      <c r="AT130" s="1110"/>
      <c r="AU130" s="237"/>
      <c r="AV130" s="237"/>
      <c r="AW130" s="237"/>
      <c r="AX130" s="1099" t="s">
        <v>461</v>
      </c>
      <c r="AY130" s="982"/>
      <c r="AZ130" s="982"/>
      <c r="BA130" s="982"/>
      <c r="BB130" s="982"/>
      <c r="BC130" s="982"/>
      <c r="BD130" s="982"/>
      <c r="BE130" s="983"/>
      <c r="BF130" s="1136">
        <v>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462</v>
      </c>
      <c r="X131" s="1144"/>
      <c r="Y131" s="1144"/>
      <c r="Z131" s="1145"/>
      <c r="AA131" s="1037">
        <v>7938207</v>
      </c>
      <c r="AB131" s="1016"/>
      <c r="AC131" s="1016"/>
      <c r="AD131" s="1016"/>
      <c r="AE131" s="1017"/>
      <c r="AF131" s="1015">
        <v>7966106</v>
      </c>
      <c r="AG131" s="1016"/>
      <c r="AH131" s="1016"/>
      <c r="AI131" s="1016"/>
      <c r="AJ131" s="1017"/>
      <c r="AK131" s="1015">
        <v>7768839</v>
      </c>
      <c r="AL131" s="1016"/>
      <c r="AM131" s="1016"/>
      <c r="AN131" s="1016"/>
      <c r="AO131" s="1017"/>
      <c r="AP131" s="1146"/>
      <c r="AQ131" s="1147"/>
      <c r="AR131" s="1147"/>
      <c r="AS131" s="1147"/>
      <c r="AT131" s="1148"/>
      <c r="AU131" s="237"/>
      <c r="AV131" s="237"/>
      <c r="AW131" s="237"/>
      <c r="AX131" s="1118" t="s">
        <v>463</v>
      </c>
      <c r="AY131" s="1069"/>
      <c r="AZ131" s="1069"/>
      <c r="BA131" s="1069"/>
      <c r="BB131" s="1069"/>
      <c r="BC131" s="1069"/>
      <c r="BD131" s="1069"/>
      <c r="BE131" s="1070"/>
      <c r="BF131" s="1119" t="s">
        <v>112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5" t="s">
        <v>464</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465</v>
      </c>
      <c r="W132" s="1129"/>
      <c r="X132" s="1129"/>
      <c r="Y132" s="1129"/>
      <c r="Z132" s="1130"/>
      <c r="AA132" s="1131">
        <v>5.389088493</v>
      </c>
      <c r="AB132" s="1132"/>
      <c r="AC132" s="1132"/>
      <c r="AD132" s="1132"/>
      <c r="AE132" s="1133"/>
      <c r="AF132" s="1134">
        <v>4.9161535130000003</v>
      </c>
      <c r="AG132" s="1132"/>
      <c r="AH132" s="1132"/>
      <c r="AI132" s="1132"/>
      <c r="AJ132" s="1133"/>
      <c r="AK132" s="1134">
        <v>4.8144130670000003</v>
      </c>
      <c r="AL132" s="1132"/>
      <c r="AM132" s="1132"/>
      <c r="AN132" s="1132"/>
      <c r="AO132" s="1133"/>
      <c r="AP132" s="1031"/>
      <c r="AQ132" s="1032"/>
      <c r="AR132" s="1032"/>
      <c r="AS132" s="1032"/>
      <c r="AT132" s="1135"/>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466</v>
      </c>
      <c r="W133" s="1112"/>
      <c r="X133" s="1112"/>
      <c r="Y133" s="1112"/>
      <c r="Z133" s="1113"/>
      <c r="AA133" s="1114">
        <v>6.1</v>
      </c>
      <c r="AB133" s="1115"/>
      <c r="AC133" s="1115"/>
      <c r="AD133" s="1115"/>
      <c r="AE133" s="1116"/>
      <c r="AF133" s="1114">
        <v>5.4</v>
      </c>
      <c r="AG133" s="1115"/>
      <c r="AH133" s="1115"/>
      <c r="AI133" s="1115"/>
      <c r="AJ133" s="1116"/>
      <c r="AK133" s="1114">
        <v>5</v>
      </c>
      <c r="AL133" s="1115"/>
      <c r="AM133" s="1115"/>
      <c r="AN133" s="1115"/>
      <c r="AO133" s="1116"/>
      <c r="AP133" s="1061"/>
      <c r="AQ133" s="1062"/>
      <c r="AR133" s="1062"/>
      <c r="AS133" s="1062"/>
      <c r="AT133" s="1117"/>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60" zoomScaleNormal="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6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54" t="s">
        <v>474</v>
      </c>
      <c r="H9" s="1155"/>
      <c r="I9" s="1155"/>
      <c r="J9" s="1156"/>
      <c r="K9" s="265">
        <v>2130575</v>
      </c>
      <c r="L9" s="266">
        <v>74665</v>
      </c>
      <c r="M9" s="267">
        <v>88814</v>
      </c>
      <c r="N9" s="268">
        <v>-15.9</v>
      </c>
    </row>
    <row r="10" spans="1:16">
      <c r="A10" s="250"/>
      <c r="B10" s="246"/>
      <c r="C10" s="246"/>
      <c r="D10" s="246"/>
      <c r="E10" s="246"/>
      <c r="F10" s="246"/>
      <c r="G10" s="1154" t="s">
        <v>475</v>
      </c>
      <c r="H10" s="1155"/>
      <c r="I10" s="1155"/>
      <c r="J10" s="1156"/>
      <c r="K10" s="269">
        <v>336067</v>
      </c>
      <c r="L10" s="270">
        <v>11777</v>
      </c>
      <c r="M10" s="271">
        <v>7348</v>
      </c>
      <c r="N10" s="272">
        <v>60.3</v>
      </c>
    </row>
    <row r="11" spans="1:16" ht="13.5" customHeight="1">
      <c r="A11" s="250"/>
      <c r="B11" s="246"/>
      <c r="C11" s="246"/>
      <c r="D11" s="246"/>
      <c r="E11" s="246"/>
      <c r="F11" s="246"/>
      <c r="G11" s="1154" t="s">
        <v>476</v>
      </c>
      <c r="H11" s="1155"/>
      <c r="I11" s="1155"/>
      <c r="J11" s="1156"/>
      <c r="K11" s="269">
        <v>375968</v>
      </c>
      <c r="L11" s="270">
        <v>13176</v>
      </c>
      <c r="M11" s="271">
        <v>9064</v>
      </c>
      <c r="N11" s="272">
        <v>45.4</v>
      </c>
    </row>
    <row r="12" spans="1:16" ht="13.5" customHeight="1">
      <c r="A12" s="250"/>
      <c r="B12" s="246"/>
      <c r="C12" s="246"/>
      <c r="D12" s="246"/>
      <c r="E12" s="246"/>
      <c r="F12" s="246"/>
      <c r="G12" s="1154" t="s">
        <v>477</v>
      </c>
      <c r="H12" s="1155"/>
      <c r="I12" s="1155"/>
      <c r="J12" s="1156"/>
      <c r="K12" s="269">
        <v>140</v>
      </c>
      <c r="L12" s="270">
        <v>5</v>
      </c>
      <c r="M12" s="271">
        <v>917</v>
      </c>
      <c r="N12" s="272">
        <v>-99.5</v>
      </c>
    </row>
    <row r="13" spans="1:16" ht="13.5" customHeight="1">
      <c r="A13" s="250"/>
      <c r="B13" s="246"/>
      <c r="C13" s="246"/>
      <c r="D13" s="246"/>
      <c r="E13" s="246"/>
      <c r="F13" s="246"/>
      <c r="G13" s="1154" t="s">
        <v>478</v>
      </c>
      <c r="H13" s="1155"/>
      <c r="I13" s="1155"/>
      <c r="J13" s="1156"/>
      <c r="K13" s="269" t="s">
        <v>479</v>
      </c>
      <c r="L13" s="270" t="s">
        <v>479</v>
      </c>
      <c r="M13" s="271">
        <v>11</v>
      </c>
      <c r="N13" s="272" t="s">
        <v>479</v>
      </c>
    </row>
    <row r="14" spans="1:16" ht="13.5" customHeight="1">
      <c r="A14" s="250"/>
      <c r="B14" s="246"/>
      <c r="C14" s="246"/>
      <c r="D14" s="246"/>
      <c r="E14" s="246"/>
      <c r="F14" s="246"/>
      <c r="G14" s="1154" t="s">
        <v>480</v>
      </c>
      <c r="H14" s="1155"/>
      <c r="I14" s="1155"/>
      <c r="J14" s="1156"/>
      <c r="K14" s="269">
        <v>118228</v>
      </c>
      <c r="L14" s="270">
        <v>4143</v>
      </c>
      <c r="M14" s="271">
        <v>3976</v>
      </c>
      <c r="N14" s="272">
        <v>4.2</v>
      </c>
    </row>
    <row r="15" spans="1:16" ht="13.5" customHeight="1">
      <c r="A15" s="250"/>
      <c r="B15" s="246"/>
      <c r="C15" s="246"/>
      <c r="D15" s="246"/>
      <c r="E15" s="246"/>
      <c r="F15" s="246"/>
      <c r="G15" s="1154" t="s">
        <v>481</v>
      </c>
      <c r="H15" s="1155"/>
      <c r="I15" s="1155"/>
      <c r="J15" s="1156"/>
      <c r="K15" s="269">
        <v>41211</v>
      </c>
      <c r="L15" s="270">
        <v>1444</v>
      </c>
      <c r="M15" s="271">
        <v>2094</v>
      </c>
      <c r="N15" s="272">
        <v>-31</v>
      </c>
    </row>
    <row r="16" spans="1:16">
      <c r="A16" s="250"/>
      <c r="B16" s="246"/>
      <c r="C16" s="246"/>
      <c r="D16" s="246"/>
      <c r="E16" s="246"/>
      <c r="F16" s="246"/>
      <c r="G16" s="1157" t="s">
        <v>482</v>
      </c>
      <c r="H16" s="1158"/>
      <c r="I16" s="1158"/>
      <c r="J16" s="1159"/>
      <c r="K16" s="270">
        <v>-228452</v>
      </c>
      <c r="L16" s="270">
        <v>-8006</v>
      </c>
      <c r="M16" s="271">
        <v>-9674</v>
      </c>
      <c r="N16" s="272">
        <v>-17.2</v>
      </c>
    </row>
    <row r="17" spans="1:16">
      <c r="A17" s="250"/>
      <c r="B17" s="246"/>
      <c r="C17" s="246"/>
      <c r="D17" s="246"/>
      <c r="E17" s="246"/>
      <c r="F17" s="246"/>
      <c r="G17" s="1157" t="s">
        <v>171</v>
      </c>
      <c r="H17" s="1158"/>
      <c r="I17" s="1158"/>
      <c r="J17" s="1159"/>
      <c r="K17" s="270">
        <v>2773737</v>
      </c>
      <c r="L17" s="270">
        <v>97205</v>
      </c>
      <c r="M17" s="271">
        <v>102550</v>
      </c>
      <c r="N17" s="272">
        <v>-5.2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9" t="s">
        <v>487</v>
      </c>
      <c r="H21" s="1150"/>
      <c r="I21" s="1150"/>
      <c r="J21" s="1151"/>
      <c r="K21" s="282">
        <v>8.17</v>
      </c>
      <c r="L21" s="283">
        <v>9.9600000000000009</v>
      </c>
      <c r="M21" s="284">
        <v>-1.79</v>
      </c>
      <c r="N21" s="251"/>
      <c r="O21" s="285"/>
      <c r="P21" s="281"/>
    </row>
    <row r="22" spans="1:16" s="286" customFormat="1">
      <c r="A22" s="281"/>
      <c r="B22" s="251"/>
      <c r="C22" s="251"/>
      <c r="D22" s="251"/>
      <c r="E22" s="251"/>
      <c r="F22" s="251"/>
      <c r="G22" s="1149" t="s">
        <v>488</v>
      </c>
      <c r="H22" s="1150"/>
      <c r="I22" s="1150"/>
      <c r="J22" s="1151"/>
      <c r="K22" s="287">
        <v>99.3</v>
      </c>
      <c r="L22" s="288">
        <v>97.8</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65" t="s">
        <v>492</v>
      </c>
      <c r="H32" s="1166"/>
      <c r="I32" s="1166"/>
      <c r="J32" s="1167"/>
      <c r="K32" s="296">
        <v>1450761</v>
      </c>
      <c r="L32" s="296">
        <v>50841</v>
      </c>
      <c r="M32" s="297">
        <v>68120</v>
      </c>
      <c r="N32" s="298">
        <v>-25.4</v>
      </c>
    </row>
    <row r="33" spans="1:16" ht="13.5" customHeight="1">
      <c r="A33" s="250"/>
      <c r="B33" s="246"/>
      <c r="C33" s="246"/>
      <c r="D33" s="246"/>
      <c r="E33" s="246"/>
      <c r="F33" s="246"/>
      <c r="G33" s="1165" t="s">
        <v>493</v>
      </c>
      <c r="H33" s="1166"/>
      <c r="I33" s="1166"/>
      <c r="J33" s="1167"/>
      <c r="K33" s="296" t="s">
        <v>479</v>
      </c>
      <c r="L33" s="296" t="s">
        <v>479</v>
      </c>
      <c r="M33" s="297" t="s">
        <v>479</v>
      </c>
      <c r="N33" s="298" t="s">
        <v>479</v>
      </c>
    </row>
    <row r="34" spans="1:16" ht="27" customHeight="1">
      <c r="A34" s="250"/>
      <c r="B34" s="246"/>
      <c r="C34" s="246"/>
      <c r="D34" s="246"/>
      <c r="E34" s="246"/>
      <c r="F34" s="246"/>
      <c r="G34" s="1165" t="s">
        <v>494</v>
      </c>
      <c r="H34" s="1166"/>
      <c r="I34" s="1166"/>
      <c r="J34" s="1167"/>
      <c r="K34" s="296" t="s">
        <v>479</v>
      </c>
      <c r="L34" s="296" t="s">
        <v>479</v>
      </c>
      <c r="M34" s="297">
        <v>13</v>
      </c>
      <c r="N34" s="298" t="s">
        <v>479</v>
      </c>
    </row>
    <row r="35" spans="1:16" ht="27" customHeight="1">
      <c r="A35" s="250"/>
      <c r="B35" s="246"/>
      <c r="C35" s="246"/>
      <c r="D35" s="246"/>
      <c r="E35" s="246"/>
      <c r="F35" s="246"/>
      <c r="G35" s="1165" t="s">
        <v>495</v>
      </c>
      <c r="H35" s="1166"/>
      <c r="I35" s="1166"/>
      <c r="J35" s="1167"/>
      <c r="K35" s="296">
        <v>180911</v>
      </c>
      <c r="L35" s="296">
        <v>6340</v>
      </c>
      <c r="M35" s="297">
        <v>17609</v>
      </c>
      <c r="N35" s="298">
        <v>-64</v>
      </c>
    </row>
    <row r="36" spans="1:16" ht="27" customHeight="1">
      <c r="A36" s="250"/>
      <c r="B36" s="246"/>
      <c r="C36" s="246"/>
      <c r="D36" s="246"/>
      <c r="E36" s="246"/>
      <c r="F36" s="246"/>
      <c r="G36" s="1165" t="s">
        <v>496</v>
      </c>
      <c r="H36" s="1166"/>
      <c r="I36" s="1166"/>
      <c r="J36" s="1167"/>
      <c r="K36" s="296">
        <v>91602</v>
      </c>
      <c r="L36" s="296">
        <v>3210</v>
      </c>
      <c r="M36" s="297">
        <v>2944</v>
      </c>
      <c r="N36" s="298">
        <v>9</v>
      </c>
    </row>
    <row r="37" spans="1:16" ht="13.5" customHeight="1">
      <c r="A37" s="250"/>
      <c r="B37" s="246"/>
      <c r="C37" s="246"/>
      <c r="D37" s="246"/>
      <c r="E37" s="246"/>
      <c r="F37" s="246"/>
      <c r="G37" s="1165" t="s">
        <v>497</v>
      </c>
      <c r="H37" s="1166"/>
      <c r="I37" s="1166"/>
      <c r="J37" s="1167"/>
      <c r="K37" s="296">
        <v>4829</v>
      </c>
      <c r="L37" s="296">
        <v>169</v>
      </c>
      <c r="M37" s="297">
        <v>1200</v>
      </c>
      <c r="N37" s="298">
        <v>-85.9</v>
      </c>
    </row>
    <row r="38" spans="1:16" ht="27" customHeight="1">
      <c r="A38" s="250"/>
      <c r="B38" s="246"/>
      <c r="C38" s="246"/>
      <c r="D38" s="246"/>
      <c r="E38" s="246"/>
      <c r="F38" s="246"/>
      <c r="G38" s="1168" t="s">
        <v>498</v>
      </c>
      <c r="H38" s="1169"/>
      <c r="I38" s="1169"/>
      <c r="J38" s="1170"/>
      <c r="K38" s="299" t="s">
        <v>479</v>
      </c>
      <c r="L38" s="299" t="s">
        <v>479</v>
      </c>
      <c r="M38" s="300">
        <v>5</v>
      </c>
      <c r="N38" s="301" t="s">
        <v>479</v>
      </c>
      <c r="O38" s="295"/>
    </row>
    <row r="39" spans="1:16">
      <c r="A39" s="250"/>
      <c r="B39" s="246"/>
      <c r="C39" s="246"/>
      <c r="D39" s="246"/>
      <c r="E39" s="246"/>
      <c r="F39" s="246"/>
      <c r="G39" s="1168" t="s">
        <v>499</v>
      </c>
      <c r="H39" s="1169"/>
      <c r="I39" s="1169"/>
      <c r="J39" s="1170"/>
      <c r="K39" s="302">
        <v>-43804</v>
      </c>
      <c r="L39" s="302">
        <v>-1535</v>
      </c>
      <c r="M39" s="303">
        <v>-3946</v>
      </c>
      <c r="N39" s="304">
        <v>-61.1</v>
      </c>
      <c r="O39" s="295"/>
    </row>
    <row r="40" spans="1:16" ht="27" customHeight="1">
      <c r="A40" s="250"/>
      <c r="B40" s="246"/>
      <c r="C40" s="246"/>
      <c r="D40" s="246"/>
      <c r="E40" s="246"/>
      <c r="F40" s="246"/>
      <c r="G40" s="1165" t="s">
        <v>500</v>
      </c>
      <c r="H40" s="1166"/>
      <c r="I40" s="1166"/>
      <c r="J40" s="1167"/>
      <c r="K40" s="302">
        <v>-1310275</v>
      </c>
      <c r="L40" s="302">
        <v>-45918</v>
      </c>
      <c r="M40" s="303">
        <v>-59158</v>
      </c>
      <c r="N40" s="304">
        <v>-22.4</v>
      </c>
      <c r="O40" s="295"/>
    </row>
    <row r="41" spans="1:16">
      <c r="A41" s="250"/>
      <c r="B41" s="246"/>
      <c r="C41" s="246"/>
      <c r="D41" s="246"/>
      <c r="E41" s="246"/>
      <c r="F41" s="246"/>
      <c r="G41" s="1171" t="s">
        <v>282</v>
      </c>
      <c r="H41" s="1172"/>
      <c r="I41" s="1172"/>
      <c r="J41" s="1173"/>
      <c r="K41" s="296">
        <v>374024</v>
      </c>
      <c r="L41" s="302">
        <v>13108</v>
      </c>
      <c r="M41" s="303">
        <v>26787</v>
      </c>
      <c r="N41" s="304">
        <v>-51.1</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60" t="s">
        <v>469</v>
      </c>
      <c r="J49" s="1162" t="s">
        <v>504</v>
      </c>
      <c r="K49" s="1163"/>
      <c r="L49" s="1163"/>
      <c r="M49" s="1163"/>
      <c r="N49" s="1164"/>
    </row>
    <row r="50" spans="1:14">
      <c r="A50" s="250"/>
      <c r="B50" s="246"/>
      <c r="C50" s="246"/>
      <c r="D50" s="246"/>
      <c r="E50" s="246"/>
      <c r="F50" s="246"/>
      <c r="G50" s="314"/>
      <c r="H50" s="315"/>
      <c r="I50" s="1161"/>
      <c r="J50" s="316" t="s">
        <v>505</v>
      </c>
      <c r="K50" s="317" t="s">
        <v>506</v>
      </c>
      <c r="L50" s="318" t="s">
        <v>507</v>
      </c>
      <c r="M50" s="319" t="s">
        <v>508</v>
      </c>
      <c r="N50" s="320" t="s">
        <v>509</v>
      </c>
    </row>
    <row r="51" spans="1:14">
      <c r="A51" s="250"/>
      <c r="B51" s="246"/>
      <c r="C51" s="246"/>
      <c r="D51" s="246"/>
      <c r="E51" s="246"/>
      <c r="F51" s="246"/>
      <c r="G51" s="312" t="s">
        <v>510</v>
      </c>
      <c r="H51" s="313"/>
      <c r="I51" s="321">
        <v>4235967</v>
      </c>
      <c r="J51" s="322">
        <v>141685</v>
      </c>
      <c r="K51" s="323">
        <v>26.7</v>
      </c>
      <c r="L51" s="324">
        <v>75709</v>
      </c>
      <c r="M51" s="325">
        <v>12.7</v>
      </c>
      <c r="N51" s="326">
        <v>14</v>
      </c>
    </row>
    <row r="52" spans="1:14">
      <c r="A52" s="250"/>
      <c r="B52" s="246"/>
      <c r="C52" s="246"/>
      <c r="D52" s="246"/>
      <c r="E52" s="246"/>
      <c r="F52" s="246"/>
      <c r="G52" s="327"/>
      <c r="H52" s="328" t="s">
        <v>511</v>
      </c>
      <c r="I52" s="329">
        <v>1793215</v>
      </c>
      <c r="J52" s="330">
        <v>59980</v>
      </c>
      <c r="K52" s="331">
        <v>59.5</v>
      </c>
      <c r="L52" s="332">
        <v>35212</v>
      </c>
      <c r="M52" s="333">
        <v>0</v>
      </c>
      <c r="N52" s="334">
        <v>59.5</v>
      </c>
    </row>
    <row r="53" spans="1:14">
      <c r="A53" s="250"/>
      <c r="B53" s="246"/>
      <c r="C53" s="246"/>
      <c r="D53" s="246"/>
      <c r="E53" s="246"/>
      <c r="F53" s="246"/>
      <c r="G53" s="312" t="s">
        <v>512</v>
      </c>
      <c r="H53" s="313"/>
      <c r="I53" s="321">
        <v>2466926</v>
      </c>
      <c r="J53" s="322">
        <v>83003</v>
      </c>
      <c r="K53" s="323">
        <v>-41.4</v>
      </c>
      <c r="L53" s="324">
        <v>90961</v>
      </c>
      <c r="M53" s="325">
        <v>20.100000000000001</v>
      </c>
      <c r="N53" s="326">
        <v>-61.5</v>
      </c>
    </row>
    <row r="54" spans="1:14">
      <c r="A54" s="250"/>
      <c r="B54" s="246"/>
      <c r="C54" s="246"/>
      <c r="D54" s="246"/>
      <c r="E54" s="246"/>
      <c r="F54" s="246"/>
      <c r="G54" s="327"/>
      <c r="H54" s="328" t="s">
        <v>511</v>
      </c>
      <c r="I54" s="329">
        <v>1184562</v>
      </c>
      <c r="J54" s="330">
        <v>39856</v>
      </c>
      <c r="K54" s="331">
        <v>-33.6</v>
      </c>
      <c r="L54" s="332">
        <v>37720</v>
      </c>
      <c r="M54" s="333">
        <v>7.1</v>
      </c>
      <c r="N54" s="334">
        <v>-40.700000000000003</v>
      </c>
    </row>
    <row r="55" spans="1:14">
      <c r="A55" s="250"/>
      <c r="B55" s="246"/>
      <c r="C55" s="246"/>
      <c r="D55" s="246"/>
      <c r="E55" s="246"/>
      <c r="F55" s="246"/>
      <c r="G55" s="312" t="s">
        <v>513</v>
      </c>
      <c r="H55" s="313"/>
      <c r="I55" s="321">
        <v>3246723</v>
      </c>
      <c r="J55" s="322">
        <v>111060</v>
      </c>
      <c r="K55" s="323">
        <v>33.799999999999997</v>
      </c>
      <c r="L55" s="324">
        <v>106614</v>
      </c>
      <c r="M55" s="325">
        <v>17.2</v>
      </c>
      <c r="N55" s="326">
        <v>16.600000000000001</v>
      </c>
    </row>
    <row r="56" spans="1:14">
      <c r="A56" s="250"/>
      <c r="B56" s="246"/>
      <c r="C56" s="246"/>
      <c r="D56" s="246"/>
      <c r="E56" s="246"/>
      <c r="F56" s="246"/>
      <c r="G56" s="327"/>
      <c r="H56" s="328" t="s">
        <v>511</v>
      </c>
      <c r="I56" s="329">
        <v>1916330</v>
      </c>
      <c r="J56" s="330">
        <v>65551</v>
      </c>
      <c r="K56" s="331">
        <v>64.5</v>
      </c>
      <c r="L56" s="332">
        <v>45545</v>
      </c>
      <c r="M56" s="333">
        <v>20.7</v>
      </c>
      <c r="N56" s="334">
        <v>43.8</v>
      </c>
    </row>
    <row r="57" spans="1:14">
      <c r="A57" s="250"/>
      <c r="B57" s="246"/>
      <c r="C57" s="246"/>
      <c r="D57" s="246"/>
      <c r="E57" s="246"/>
      <c r="F57" s="246"/>
      <c r="G57" s="312" t="s">
        <v>514</v>
      </c>
      <c r="H57" s="313"/>
      <c r="I57" s="321">
        <v>3848016</v>
      </c>
      <c r="J57" s="322">
        <v>133329</v>
      </c>
      <c r="K57" s="323">
        <v>20.100000000000001</v>
      </c>
      <c r="L57" s="324">
        <v>81768</v>
      </c>
      <c r="M57" s="325">
        <v>-23.3</v>
      </c>
      <c r="N57" s="326">
        <v>43.4</v>
      </c>
    </row>
    <row r="58" spans="1:14">
      <c r="A58" s="250"/>
      <c r="B58" s="246"/>
      <c r="C58" s="246"/>
      <c r="D58" s="246"/>
      <c r="E58" s="246"/>
      <c r="F58" s="246"/>
      <c r="G58" s="327"/>
      <c r="H58" s="328" t="s">
        <v>511</v>
      </c>
      <c r="I58" s="329">
        <v>1256371</v>
      </c>
      <c r="J58" s="330">
        <v>43532</v>
      </c>
      <c r="K58" s="331">
        <v>-33.6</v>
      </c>
      <c r="L58" s="332">
        <v>37917</v>
      </c>
      <c r="M58" s="333">
        <v>-16.7</v>
      </c>
      <c r="N58" s="334">
        <v>-16.899999999999999</v>
      </c>
    </row>
    <row r="59" spans="1:14">
      <c r="A59" s="250"/>
      <c r="B59" s="246"/>
      <c r="C59" s="246"/>
      <c r="D59" s="246"/>
      <c r="E59" s="246"/>
      <c r="F59" s="246"/>
      <c r="G59" s="312" t="s">
        <v>515</v>
      </c>
      <c r="H59" s="313"/>
      <c r="I59" s="321">
        <v>2185106</v>
      </c>
      <c r="J59" s="322">
        <v>76576</v>
      </c>
      <c r="K59" s="323">
        <v>-42.6</v>
      </c>
      <c r="L59" s="324">
        <v>83280</v>
      </c>
      <c r="M59" s="325">
        <v>1.8</v>
      </c>
      <c r="N59" s="326">
        <v>-44.4</v>
      </c>
    </row>
    <row r="60" spans="1:14">
      <c r="A60" s="250"/>
      <c r="B60" s="246"/>
      <c r="C60" s="246"/>
      <c r="D60" s="246"/>
      <c r="E60" s="246"/>
      <c r="F60" s="246"/>
      <c r="G60" s="327"/>
      <c r="H60" s="328" t="s">
        <v>511</v>
      </c>
      <c r="I60" s="335">
        <v>1195867</v>
      </c>
      <c r="J60" s="330">
        <v>41909</v>
      </c>
      <c r="K60" s="331">
        <v>-3.7</v>
      </c>
      <c r="L60" s="332">
        <v>43123</v>
      </c>
      <c r="M60" s="333">
        <v>13.7</v>
      </c>
      <c r="N60" s="334">
        <v>-17.399999999999999</v>
      </c>
    </row>
    <row r="61" spans="1:14">
      <c r="A61" s="250"/>
      <c r="B61" s="246"/>
      <c r="C61" s="246"/>
      <c r="D61" s="246"/>
      <c r="E61" s="246"/>
      <c r="F61" s="246"/>
      <c r="G61" s="312" t="s">
        <v>516</v>
      </c>
      <c r="H61" s="336"/>
      <c r="I61" s="337">
        <v>3196548</v>
      </c>
      <c r="J61" s="338">
        <v>109131</v>
      </c>
      <c r="K61" s="339">
        <v>-0.7</v>
      </c>
      <c r="L61" s="340">
        <v>87666</v>
      </c>
      <c r="M61" s="341">
        <v>5.7</v>
      </c>
      <c r="N61" s="326">
        <v>-6.4</v>
      </c>
    </row>
    <row r="62" spans="1:14">
      <c r="A62" s="250"/>
      <c r="B62" s="246"/>
      <c r="C62" s="246"/>
      <c r="D62" s="246"/>
      <c r="E62" s="246"/>
      <c r="F62" s="246"/>
      <c r="G62" s="327"/>
      <c r="H62" s="328" t="s">
        <v>511</v>
      </c>
      <c r="I62" s="329">
        <v>1469269</v>
      </c>
      <c r="J62" s="330">
        <v>50166</v>
      </c>
      <c r="K62" s="331">
        <v>10.6</v>
      </c>
      <c r="L62" s="332">
        <v>39903</v>
      </c>
      <c r="M62" s="333">
        <v>5</v>
      </c>
      <c r="N62" s="334">
        <v>5.6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4" t="s">
        <v>3</v>
      </c>
      <c r="D47" s="1174"/>
      <c r="E47" s="1175"/>
      <c r="F47" s="11">
        <v>30.37</v>
      </c>
      <c r="G47" s="12">
        <v>34.229999999999997</v>
      </c>
      <c r="H47" s="12">
        <v>36.82</v>
      </c>
      <c r="I47" s="12">
        <v>36.979999999999997</v>
      </c>
      <c r="J47" s="13">
        <v>38.1</v>
      </c>
    </row>
    <row r="48" spans="2:10" ht="57.75" customHeight="1">
      <c r="B48" s="14"/>
      <c r="C48" s="1176" t="s">
        <v>4</v>
      </c>
      <c r="D48" s="1176"/>
      <c r="E48" s="1177"/>
      <c r="F48" s="15">
        <v>8.43</v>
      </c>
      <c r="G48" s="16">
        <v>9.9</v>
      </c>
      <c r="H48" s="16">
        <v>6.12</v>
      </c>
      <c r="I48" s="16">
        <v>6.55</v>
      </c>
      <c r="J48" s="17">
        <v>9.35</v>
      </c>
    </row>
    <row r="49" spans="2:10" ht="57.75" customHeight="1" thickBot="1">
      <c r="B49" s="18"/>
      <c r="C49" s="1178" t="s">
        <v>5</v>
      </c>
      <c r="D49" s="1178"/>
      <c r="E49" s="1179"/>
      <c r="F49" s="19">
        <v>2.14</v>
      </c>
      <c r="G49" s="20">
        <v>5.51</v>
      </c>
      <c r="H49" s="20" t="s">
        <v>523</v>
      </c>
      <c r="I49" s="20">
        <v>0.59</v>
      </c>
      <c r="J49" s="21">
        <v>3.09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2018-04-17T01:37:57Z</cp:lastPrinted>
  <dcterms:created xsi:type="dcterms:W3CDTF">2018-01-24T06:17:49Z</dcterms:created>
  <dcterms:modified xsi:type="dcterms:W3CDTF">2018-11-22T09:49:21Z</dcterms:modified>
  <cp:category/>
</cp:coreProperties>
</file>