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148\Desktop\"/>
    </mc:Choice>
  </mc:AlternateContent>
  <xr:revisionPtr revIDLastSave="0" documentId="13_ncr:1_{1C70D3C5-B27D-4971-A370-D1A79A62DB07}" xr6:coauthVersionLast="45" xr6:coauthVersionMax="45" xr10:uidLastSave="{00000000-0000-0000-0000-000000000000}"/>
  <bookViews>
    <workbookView xWindow="-120" yWindow="-120" windowWidth="20730" windowHeight="1116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O34" i="10"/>
  <c r="BW34" i="10"/>
  <c r="AM34" i="10"/>
  <c r="C34" i="10"/>
  <c r="C35" i="10" s="1"/>
  <c r="U34" i="10" l="1"/>
  <c r="U35" i="10" s="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<sst xmlns="http://schemas.openxmlformats.org/spreadsheetml/2006/main" count="1168" uniqueCount="588">
  <si>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</si>
  <si>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</si>
  <si>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</si>
  <si>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</si>
  <si>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</si>
  <si>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</si>
  <si>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</si>
  <si>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</si>
  <si>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</si>
  <si>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</si>
  <si>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</si>
  <si>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</si>
  <si>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</si>
  <si>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</si>
  <si>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</si>
  <si>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</si>
  <si>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</si>
  <si>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</si>
  <si>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</si>
  <si>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</si>
  <si>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</si>
  <si>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</si>
  <si>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</si>
  <si>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</si>
  <si>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</si>
  <si>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</si>
  <si>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</si>
  <si>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</si>
  <si>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</si>
  <si>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</si>
  <si>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</si>
  <si>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</si>
  <si>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</si>
  <si>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</si>
  <si>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</si>
  <si>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</si>
  <si>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</si>
  <si>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</si>
  <si>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</si>
  <si>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</si>
  <si>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</si>
  <si>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</si>
  <si>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</si>
  <si>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</si>
  <si>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</si>
  <si>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</si>
  <si>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</si>
  <si>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</si>
  <si>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</si>
  <si>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</si>
  <si>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</si>
  <si>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</si>
  <si>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</si>
  <si>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</si>
  <si>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</si>
  <si>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</si>
  <si>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</si>
  <si>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</si>
  <si>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</si>
  <si>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</si>
  <si>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</si>
  <si>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</si>
  <si>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</si>
  <si>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</si>
  <si>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</si>
  <si>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</si>
  <si>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</si>
  <si>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</si>
  <si>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</si>
  <si>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</si>
  <si>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</si>
  <si>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</si>
  <si>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</si>
  <si>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</si>
  <si>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</si>
  <si>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</si>
  <si>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</si>
  <si>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</si>
  <si>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</si>
  <si>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</si>
  <si>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</si>
  <si>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</si>
  <si>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</si>
  <si>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</si>
  <si>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</si>
  <si>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</si>
  <si>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</si>
  <si>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</si>
  <si>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</si>
  <si>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</si>
  <si>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</si>
  <si>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</si>
  <si>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</si>
  <si>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</si>
  <si>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</si>
  <si>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</si>
  <si>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赤村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</si>
  <si>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</si>
  <si>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</si>
  <si>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</si>
  <si>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</si>
  <si>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</si>
  <si>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</si>
  <si>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</si>
  <si>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</si>
  <si>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</si>
  <si>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</si>
  <si>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</si>
  <si>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</si>
  <si>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</si>
  <si>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</si>
  <si>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</si>
  <si>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</si>
  <si>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</si>
  <si>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</si>
  <si>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</si>
  <si>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</si>
  <si>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</si>
  <si>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</si>
  <si>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</si>
  <si>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</si>
  <si>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</si>
  <si>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</si>
  <si>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</si>
  <si>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</si>
  <si>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</si>
  <si>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</si>
  <si>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</si>
  <si>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</si>
  <si>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</si>
  <si>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</si>
  <si>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</si>
  <si>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</si>
  <si>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</si>
  <si>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</si>
  <si>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</si>
  <si>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</si>
  <si>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</si>
  <si>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</si>
  <si>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</si>
  <si>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</si>
  <si>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</si>
  <si>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</si>
  <si>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</si>
  <si>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</si>
  <si>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</si>
  <si>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</si>
  <si>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</si>
  <si>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</si>
  <si>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</si>
  <si>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</si>
  <si>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</si>
  <si>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</si>
  <si>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</si>
  <si>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</si>
  <si>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</si>
  <si>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</si>
  <si>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</si>
  <si>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</si>
  <si>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</si>
  <si>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</si>
  <si>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</si>
  <si>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</si>
  <si>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</si>
  <si>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</si>
  <si>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</si>
  <si>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</si>
  <si>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</si>
  <si>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</si>
  <si>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</si>
  <si>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</si>
  <si>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</si>
  <si>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</si>
  <si>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</si>
  <si>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</si>
  <si>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</si>
  <si>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</si>
  <si>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</si>
  <si>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</si>
  <si>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</si>
  <si>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</si>
  <si>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</si>
  <si>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</si>
  <si>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</si>
  <si>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</si>
  <si>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</si>
  <si>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</si>
  <si>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</si>
  <si>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</si>
  <si>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</si>
  <si>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</si>
  <si>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</si>
  <si>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</si>
  <si>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</si>
  <si>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</si>
  <si>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</si>
  <si>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</si>
  <si>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</si>
  <si>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</si>
  <si>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</si>
  <si>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</si>
  <si>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</si>
  <si>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</si>
  <si>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</si>
  <si>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</si>
  <si>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</si>
  <si>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</si>
  <si>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福岡県赤村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</si>
  <si>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</si>
  <si>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</si>
  <si>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</si>
  <si>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</si>
  <si>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</si>
  <si>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</si>
  <si>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</si>
  <si>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</si>
  <si>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</si>
  <si>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</si>
  <si>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</si>
  <si>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</si>
  <si>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</si>
  <si>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</si>
  <si>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</si>
  <si>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</si>
  <si>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</si>
  <si>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</si>
  <si>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</si>
  <si>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</si>
  <si>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</si>
  <si>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</si>
  <si>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</si>
  <si>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</si>
  <si>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</si>
  <si>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</si>
  <si>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</si>
  <si>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</si>
  <si>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</si>
  <si>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</si>
  <si>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</si>
  <si>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</si>
  <si>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</si>
  <si>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</si>
  <si>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</si>
  <si>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</si>
  <si>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</si>
  <si>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</si>
  <si>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</si>
  <si>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</si>
  <si>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</si>
  <si>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</si>
  <si>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</si>
  <si>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</si>
  <si>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</si>
  <si>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</si>
  <si>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</si>
  <si>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</si>
  <si>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</si>
  <si>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</si>
  <si>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</si>
  <si>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</si>
  <si>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</si>
  <si>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</si>
  <si>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</si>
  <si>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</si>
  <si>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</si>
  <si>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</si>
  <si>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</si>
  <si>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</si>
  <si>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</si>
  <si>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</si>
  <si>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</si>
  <si>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</si>
  <si>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</si>
  <si>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</si>
  <si>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</si>
  <si>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</si>
  <si>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</si>
  <si>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</si>
  <si>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</si>
  <si>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</si>
  <si>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</si>
  <si>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</si>
  <si>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</si>
  <si>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</si>
  <si>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</si>
  <si>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</si>
  <si>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</si>
  <si>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</si>
  <si>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</si>
  <si>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</si>
  <si>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</si>
  <si>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</si>
  <si>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</si>
  <si>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</si>
  <si>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</si>
  <si>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</si>
  <si>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</si>
  <si>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</si>
  <si>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</si>
  <si>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</si>
  <si>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</si>
  <si>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</si>
  <si>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</si>
  <si>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</si>
  <si>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</si>
  <si>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</si>
  <si>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</si>
  <si>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</si>
  <si>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</si>
  <si>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</si>
  <si>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</si>
  <si>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</si>
  <si>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</si>
  <si>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</si>
  <si>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</si>
  <si>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</si>
  <si>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</si>
  <si>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</si>
  <si>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</si>
  <si>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</si>
  <si>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</si>
  <si>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</si>
  <si>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</si>
  <si>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</si>
  <si>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</si>
  <si>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</si>
  <si>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</si>
  <si>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</si>
  <si>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</si>
  <si>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</si>
  <si>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</si>
  <si>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</si>
  <si>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</si>
  <si>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</si>
  <si>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</si>
  <si>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</si>
  <si>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</si>
  <si>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</si>
  <si>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</si>
  <si>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</si>
  <si>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</si>
  <si>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</si>
  <si>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</si>
  <si>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</si>
  <si>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</si>
  <si>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</si>
  <si>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</si>
  <si>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</si>
  <si>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</si>
  <si>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</si>
  <si>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</si>
  <si>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</si>
  <si>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</si>
  <si>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</si>
  <si>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</si>
  <si>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</si>
  <si>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福岡県赤村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</si>
  <si>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</si>
  <si>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</si>
  <si>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</si>
  <si>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</si>
  <si>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</si>
  <si>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</si>
  <si>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</si>
  <si>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</si>
  <si>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</si>
  <si>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</si>
  <si>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</si>
  <si>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</si>
  <si>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</si>
  <si>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</si>
  <si>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</si>
  <si>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</si>
  <si>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</si>
  <si>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</si>
  <si>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</si>
  <si>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</si>
  <si>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</si>
  <si>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</si>
  <si>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</si>
  <si>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</si>
  <si>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</si>
  <si>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</si>
  <si>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</si>
  <si>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</si>
  <si>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</si>
  <si>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</si>
  <si>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</si>
  <si>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</si>
  <si>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</si>
  <si>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</si>
  <si>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</si>
  <si>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</si>
  <si>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</si>
  <si>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</si>
  <si>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</si>
  <si>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</si>
  <si>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</si>
  <si>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</si>
  <si>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</si>
  <si>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</si>
  <si>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</si>
  <si>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</si>
  <si>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</si>
  <si>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</si>
  <si>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</si>
  <si>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</si>
  <si>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</si>
  <si>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</si>
  <si>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</si>
  <si>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</si>
  <si>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</si>
  <si>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</si>
  <si>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</si>
  <si>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</si>
  <si>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</si>
  <si>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</si>
  <si>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</si>
  <si>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</si>
  <si>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</si>
  <si>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</si>
  <si>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</si>
  <si>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</si>
  <si>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</si>
  <si>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</si>
  <si>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</si>
  <si>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</si>
  <si>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</si>
  <si>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</si>
  <si>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</si>
  <si>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</si>
  <si>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</si>
  <si>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</si>
  <si>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</si>
  <si>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</si>
  <si>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</si>
  <si>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</si>
  <si>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</si>
  <si>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</si>
  <si>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</si>
  <si>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</si>
  <si>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</si>
  <si>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</si>
  <si>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</si>
  <si>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</si>
  <si>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</si>
  <si>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</si>
  <si>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</si>
  <si>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</si>
  <si>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</si>
  <si>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</si>
  <si>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</si>
  <si>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</si>
  <si>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</si>
  <si>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</si>
  <si>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</si>
  <si>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</si>
  <si>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</si>
  <si>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</si>
  <si>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</si>
  <si>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</si>
  <si>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</si>
  <si>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</si>
  <si>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</si>
  <si>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</si>
  <si>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</si>
  <si>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</si>
  <si>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</si>
  <si>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</si>
  <si>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</si>
  <si>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</si>
  <si>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</si>
  <si>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</si>
  <si>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</si>
  <si>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</si>
  <si>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</si>
  <si>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</si>
  <si>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</si>
  <si>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</si>
  <si>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</si>
  <si>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</si>
  <si>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</si>
  <si>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</si>
  <si>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</si>
  <si>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</si>
  <si>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</si>
  <si>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</si>
  <si>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</si>
  <si>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</si>
  <si>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</si>
  <si>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</si>
  <si>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</si>
  <si>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</si>
  <si>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</si>
  <si>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</si>
  <si>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</si>
  <si>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</si>
  <si>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</si>
  <si>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</si>
  <si>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</si>
  <si>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</si>
  <si>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</si>
  <si>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</si>
  <si>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</si>
  <si>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</si>
  <si>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</si>
  <si>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</si>
  <si>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</si>
  <si>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</si>
  <si>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</si>
  <si>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</si>
  <si>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</si>
  <si>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</si>
  <si>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</si>
  <si>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</si>
  <si>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</si>
  <si>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</si>
  <si>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</si>
  <si>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</si>
  <si>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</si>
  <si>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</si>
  <si>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</si>
  <si>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</si>
  <si>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</si>
  <si>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</si>
  <si>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</si>
  <si>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</si>
  <si>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</si>
  <si>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</si>
  <si>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</si>
  <si>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</si>
  <si>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</si>
  <si>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</si>
  <si>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</si>
  <si>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</si>
  <si>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</si>
  <si>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住宅新築資金等貸付事業特別会計</t>
  </si>
  <si>
    <t>▲ 2.50</t>
  </si>
  <si>
    <t>▲ 2.25</t>
  </si>
  <si>
    <t>▲ 2.16</t>
  </si>
  <si>
    <t>▲ 2.04</t>
  </si>
  <si>
    <t>▲ 1.95</t>
  </si>
  <si>
    <t>一般会計</t>
  </si>
  <si>
    <t>国民健康保険特別会計</t>
  </si>
  <si>
    <t>簡易水道特別会計</t>
  </si>
  <si>
    <t>後期高齢者特別会計</t>
  </si>
  <si>
    <t>その他会計（赤字）</t>
  </si>
  <si>
    <t>その他会計（黒字）</t>
  </si>
  <si>
    <t>H25末</t>
    <phoneticPr fontId="5"/>
  </si>
  <si>
    <t>H26末</t>
    <phoneticPr fontId="5"/>
  </si>
  <si>
    <t>H27末</t>
    <phoneticPr fontId="5"/>
  </si>
  <si>
    <t>H28末</t>
    <phoneticPr fontId="5"/>
  </si>
  <si>
    <t>H29末</t>
    <phoneticPr fontId="5"/>
  </si>
  <si>
    <t>福岡県市町村消防団員等公務災害補償組合（一般会計）</t>
    <rPh sb="0" eb="3">
      <t>フクオカケン</t>
    </rPh>
    <rPh sb="3" eb="6">
      <t>シチョウソン</t>
    </rPh>
    <rPh sb="6" eb="9">
      <t>ショウボウダン</t>
    </rPh>
    <rPh sb="9" eb="11">
      <t>インナド</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</si>
  <si>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</si>
  <si>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</si>
  <si>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</si>
  <si>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福岡県田川地区消防組合（一般会計）</t>
    <rPh sb="0" eb="3">
      <t>フクオカケン</t>
    </rPh>
    <rPh sb="3" eb="5">
      <t>タガワ</t>
    </rPh>
    <rPh sb="5" eb="7">
      <t>チク</t>
    </rPh>
    <rPh sb="7" eb="9">
      <t>ショウボウ</t>
    </rPh>
    <rPh sb="9" eb="11">
      <t>クミアイ</t>
    </rPh>
    <rPh sb="12" eb="14">
      <t>イッパン</t>
    </rPh>
    <rPh sb="14" eb="16">
      <t>カイケイ</t>
    </rPh>
    <phoneticPr fontId="2"/>
  </si>
  <si>
    <t>田川郡東部環境衛生施設組合（一般会計）</t>
    <rPh sb="0" eb="3">
      <t>タガワグン</t>
    </rPh>
    <rPh sb="3" eb="5">
      <t>トウブ</t>
    </rPh>
    <rPh sb="5" eb="7">
      <t>カンキョウ</t>
    </rPh>
    <rPh sb="7" eb="9">
      <t>エイセイ</t>
    </rPh>
    <rPh sb="9" eb="11">
      <t>シセツ</t>
    </rPh>
    <rPh sb="11" eb="13">
      <t>クミアイ</t>
    </rPh>
    <rPh sb="14" eb="16">
      <t>イッパン</t>
    </rPh>
    <rPh sb="16" eb="18">
      <t>カイケイ</t>
    </rPh>
    <phoneticPr fontId="2"/>
  </si>
  <si>
    <t>田川地区斎場組合（一般会計）</t>
    <rPh sb="0" eb="2">
      <t>タガワ</t>
    </rPh>
    <rPh sb="2" eb="4">
      <t>チク</t>
    </rPh>
    <rPh sb="4" eb="6">
      <t>サイジョウ</t>
    </rPh>
    <rPh sb="6" eb="8">
      <t>クミアイ</t>
    </rPh>
    <rPh sb="9" eb="13">
      <t>イッパンカイケイ</t>
    </rPh>
    <phoneticPr fontId="2"/>
  </si>
  <si>
    <t>福岡県自治振興組合（一般会計）</t>
    <rPh sb="0" eb="3">
      <t>フクオカケン</t>
    </rPh>
    <rPh sb="3" eb="5">
      <t>ジチ</t>
    </rPh>
    <rPh sb="5" eb="7">
      <t>シンコウ</t>
    </rPh>
    <rPh sb="7" eb="9">
      <t>クミアイ</t>
    </rPh>
    <rPh sb="10" eb="14">
      <t>イッパンカイケイ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</si>
  <si>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</si>
  <si>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6">
      <t>イッパンカイケイ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</si>
  <si>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</si>
  <si>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9">
      <t>イッパンカイケイ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</si>
  <si>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</si>
  <si>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源じいの森</t>
    <rPh sb="0" eb="1">
      <t>ゲン</t>
    </rPh>
    <rPh sb="4" eb="5">
      <t>モリ</t>
    </rPh>
    <phoneticPr fontId="2"/>
  </si>
  <si>
    <t>赤村土地開発公社</t>
    <rPh sb="0" eb="2">
      <t>アカムラ</t>
    </rPh>
    <rPh sb="2" eb="4">
      <t>トチ</t>
    </rPh>
    <rPh sb="4" eb="6">
      <t>カイハツ</t>
    </rPh>
    <rPh sb="6" eb="8">
      <t>コウシャ</t>
    </rPh>
    <phoneticPr fontId="2"/>
  </si>
  <si>
    <t>-</t>
    <phoneticPr fontId="2"/>
  </si>
  <si>
    <t>庁舎等整備基金</t>
    <rPh sb="0" eb="3">
      <t>チョウシャナド</t>
    </rPh>
    <rPh sb="3" eb="5">
      <t>セイビ</t>
    </rPh>
    <rPh sb="5" eb="7">
      <t>キキン</t>
    </rPh>
    <phoneticPr fontId="2"/>
  </si>
  <si>
    <t>防災基盤整備事業基金</t>
    <rPh sb="0" eb="2">
      <t>ボウサイ</t>
    </rPh>
    <rPh sb="2" eb="4">
      <t>キバン</t>
    </rPh>
    <rPh sb="4" eb="6">
      <t>セイビ</t>
    </rPh>
    <rPh sb="6" eb="8">
      <t>ジギョウ</t>
    </rPh>
    <rPh sb="8" eb="10">
      <t>キキン</t>
    </rPh>
    <phoneticPr fontId="2"/>
  </si>
  <si>
    <t>地域振興基金</t>
    <rPh sb="0" eb="2">
      <t>チイキ</t>
    </rPh>
    <rPh sb="2" eb="4">
      <t>シンコウ</t>
    </rPh>
    <rPh sb="4" eb="6">
      <t>キキン</t>
    </rPh>
    <phoneticPr fontId="2"/>
  </si>
  <si>
    <t>ふるさとづくり基金</t>
    <rPh sb="7" eb="9">
      <t>キキン</t>
    </rPh>
    <phoneticPr fontId="2"/>
  </si>
  <si>
    <t>ふるさと納税寄附金基金</t>
    <rPh sb="4" eb="11">
      <t>ノウゼイキフキンキキン</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</si>
  <si>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</si>
  <si>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</si>
  <si>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</si>
  <si>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</si>
  <si>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</si>
  <si>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</si>
  <si>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</si>
  <si>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</si>
  <si>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</si>
  <si>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</si>
  <si>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</si>
  <si>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</si>
  <si>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繰上償還による地方債現在高の減、減債基金等の積立てによる充当可能財源の増により、将来負担比率が低い状況にある。また、有形固定資産減価償却率も、類似団体よりも低い。これは現在、村営住宅長寿命化計画に基づいて、建替事業を実施しているためである。今後も公共施設総合管理計画に基づき、老朽化対策に取り組んでいきます。</t>
    <rPh sb="0" eb="2">
      <t>クリアゲ</t>
    </rPh>
    <rPh sb="2" eb="4">
      <t>ショウカン</t>
    </rPh>
    <rPh sb="7" eb="10">
      <t>チホウサイ</t>
    </rPh>
    <rPh sb="10" eb="12">
      <t>ゲンザイ</t>
    </rPh>
    <rPh sb="12" eb="13">
      <t>ダカ</t>
    </rPh>
    <rPh sb="14" eb="15">
      <t>ゲン</t>
    </rPh>
    <rPh sb="16" eb="18">
      <t>ゲンサイ</t>
    </rPh>
    <rPh sb="18" eb="21">
      <t>キキンナド</t>
    </rPh>
    <rPh sb="22" eb="24">
      <t>ツミタテ</t>
    </rPh>
    <rPh sb="28" eb="30">
      <t>ジュウトウ</t>
    </rPh>
    <rPh sb="30" eb="32">
      <t>カノウ</t>
    </rPh>
    <rPh sb="32" eb="34">
      <t>ザイゲン</t>
    </rPh>
    <rPh sb="35" eb="36">
      <t>ゾウ</t>
    </rPh>
    <rPh sb="40" eb="42">
      <t>ショウライ</t>
    </rPh>
    <rPh sb="42" eb="44">
      <t>フタン</t>
    </rPh>
    <rPh sb="44" eb="46">
      <t>ヒリツ</t>
    </rPh>
    <rPh sb="47" eb="48">
      <t>ヒク</t>
    </rPh>
    <rPh sb="49" eb="51">
      <t>ジョウキョウ</t>
    </rPh>
    <rPh sb="58" eb="60">
      <t>ユウケイ</t>
    </rPh>
    <rPh sb="60" eb="62">
      <t>コテイ</t>
    </rPh>
    <rPh sb="62" eb="64">
      <t>シサン</t>
    </rPh>
    <rPh sb="64" eb="66">
      <t>ゲンカ</t>
    </rPh>
    <rPh sb="66" eb="68">
      <t>ショウキャク</t>
    </rPh>
    <rPh sb="68" eb="69">
      <t>リツ</t>
    </rPh>
    <rPh sb="71" eb="73">
      <t>ルイジ</t>
    </rPh>
    <rPh sb="73" eb="75">
      <t>ダンタイ</t>
    </rPh>
    <rPh sb="78" eb="79">
      <t>ヒク</t>
    </rPh>
    <rPh sb="84" eb="86">
      <t>ゲンザイ</t>
    </rPh>
    <rPh sb="87" eb="89">
      <t>ソンエイ</t>
    </rPh>
    <rPh sb="89" eb="91">
      <t>ジュウタク</t>
    </rPh>
    <rPh sb="91" eb="95">
      <t>チョウジュミョウカ</t>
    </rPh>
    <rPh sb="95" eb="97">
      <t>ケイカク</t>
    </rPh>
    <rPh sb="98" eb="99">
      <t>モト</t>
    </rPh>
    <rPh sb="103" eb="105">
      <t>タテカ</t>
    </rPh>
    <rPh sb="105" eb="107">
      <t>ジギョウ</t>
    </rPh>
    <rPh sb="108" eb="110">
      <t>ジッシ</t>
    </rPh>
    <rPh sb="120" eb="122">
      <t>コンゴ</t>
    </rPh>
    <rPh sb="123" eb="125">
      <t>コウキョウ</t>
    </rPh>
    <rPh sb="125" eb="127">
      <t>シセツ</t>
    </rPh>
    <rPh sb="127" eb="129">
      <t>ソウゴウ</t>
    </rPh>
    <rPh sb="129" eb="131">
      <t>カンリ</t>
    </rPh>
    <rPh sb="131" eb="133">
      <t>ケイカク</t>
    </rPh>
    <rPh sb="134" eb="135">
      <t>モト</t>
    </rPh>
    <rPh sb="138" eb="141">
      <t>ロウキュウカ</t>
    </rPh>
    <rPh sb="141" eb="143">
      <t>タイサク</t>
    </rPh>
    <rPh sb="144" eb="145">
      <t>ト</t>
    </rPh>
    <rPh sb="146" eb="147">
      <t>ク</t>
    </rPh>
    <phoneticPr fontId="5"/>
  </si>
  <si>
    <t>実質公債比率については、類似団体と比較して低い水準にあります。今後も公債費の適正化に取り組んでいきます。</t>
    <rPh sb="0" eb="2">
      <t>ジッシツ</t>
    </rPh>
    <rPh sb="2" eb="4">
      <t>コウサイ</t>
    </rPh>
    <rPh sb="4" eb="6">
      <t>ヒリツ</t>
    </rPh>
    <rPh sb="12" eb="14">
      <t>ルイジ</t>
    </rPh>
    <rPh sb="14" eb="16">
      <t>ダンタイ</t>
    </rPh>
    <rPh sb="17" eb="19">
      <t>ヒカク</t>
    </rPh>
    <rPh sb="21" eb="22">
      <t>ヒク</t>
    </rPh>
    <rPh sb="23" eb="25">
      <t>スイジュン</t>
    </rPh>
    <rPh sb="31" eb="33">
      <t>コンゴ</t>
    </rPh>
    <rPh sb="34" eb="37">
      <t>コウサイヒ</t>
    </rPh>
    <rPh sb="38" eb="41">
      <t>テキセイカ</t>
    </rPh>
    <rPh sb="42" eb="43">
      <t>ト</t>
    </rPh>
    <rPh sb="44" eb="45">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</si>
</sst>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4F22EB1-9302-4807-A9C8-7BC88962DCF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D799-4096-9D1A-7DCD2DEB08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285680</c:v>
                </c:pt>
                <c:pt idx="1">
                  <c:v>203241</c:v>
                </c:pt>
                <c:pt idx="2">
                  <c:v>259868</c:v>
                </c:pt>
                <c:pt idx="3">
                  <c:v>290071</c:v>
                </c:pt>
                <c:pt idx="4">
                  <c:v>197935</c:v>
                </c:pt>
              </c:numCache>
            </c:numRef>
          </c:val>
          <c:smooth val="0"/>
          <c:extLst>
            <c:ext xmlns:c16="http://schemas.microsoft.com/office/drawing/2014/chart" uri="{C3380CC4-5D6E-409C-BE32-E72D297353CC}">
              <c16:uniqueId val="{00000001-D799-4096-9D1A-7DCD2DEB08E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2.77</c:v>
                </c:pt>
                <c:pt idx="1">
                  <c:v>2.68</c:v>
                </c:pt>
                <c:pt idx="2">
                  <c:v>2.7</c:v>
                </c:pt>
                <c:pt idx="3">
                  <c:v>2.78</c:v>
                </c:pt>
                <c:pt idx="4">
                  <c:v>2.73</c:v>
                </c:pt>
              </c:numCache>
            </c:numRef>
          </c:val>
          <c:extLst>
            <c:ext xmlns:c16="http://schemas.microsoft.com/office/drawing/2014/chart" uri="{C3380CC4-5D6E-409C-BE32-E72D297353CC}">
              <c16:uniqueId val="{00000000-44CB-4075-B316-518FF3F251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57.68</c:v>
                </c:pt>
                <c:pt idx="1">
                  <c:v>55.39</c:v>
                </c:pt>
                <c:pt idx="2">
                  <c:v>56.67</c:v>
                </c:pt>
                <c:pt idx="3">
                  <c:v>57.61</c:v>
                </c:pt>
                <c:pt idx="4">
                  <c:v>58.1</c:v>
                </c:pt>
              </c:numCache>
            </c:numRef>
          </c:val>
          <c:extLst>
            <c:ext xmlns:c16="http://schemas.microsoft.com/office/drawing/2014/chart" uri="{C3380CC4-5D6E-409C-BE32-E72D297353CC}">
              <c16:uniqueId val="{00000001-44CB-4075-B316-518FF3F251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11.57</c:v>
                </c:pt>
                <c:pt idx="1">
                  <c:v>7.46</c:v>
                </c:pt>
                <c:pt idx="2">
                  <c:v>7.39</c:v>
                </c:pt>
                <c:pt idx="3">
                  <c:v>9.9499999999999993</c:v>
                </c:pt>
                <c:pt idx="4">
                  <c:v>8.4499999999999993</c:v>
                </c:pt>
              </c:numCache>
            </c:numRef>
          </c:val>
          <c:smooth val="0"/>
          <c:extLst>
            <c:ext xmlns:c16="http://schemas.microsoft.com/office/drawing/2014/chart" uri="{C3380CC4-5D6E-409C-BE32-E72D297353CC}">
              <c16:uniqueId val="{00000002-44CB-4075-B316-518FF3F251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D2E-4956-B60E-7535D0862F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2E-4956-B60E-7535D0862FA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D2E-4956-B60E-7535D0862FA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D2E-4956-B60E-7535D0862FA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D2E-4956-B60E-7535D0862FAE}"/>
            </c:ext>
          </c:extLst>
        </c:ser>
        <c:ser>
          <c:idx val="5"/>
          <c:order val="5"/>
          <c:tx>
            <c:strRef>
              <c:f>データシート!$A$32</c:f>
              <c:strCache>
                <c:ptCount val="1"/>
                <c:pt idx="0">
                  <c:v>後期高齢者特別会計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5-8D2E-4956-B60E-7535D0862FAE}"/>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0.24</c:v>
                </c:pt>
                <c:pt idx="2">
                  <c:v>#N/A</c:v>
                </c:pt>
                <c:pt idx="3">
                  <c:v>0.21</c:v>
                </c:pt>
                <c:pt idx="4">
                  <c:v>#N/A</c:v>
                </c:pt>
                <c:pt idx="5">
                  <c:v>0.23</c:v>
                </c:pt>
                <c:pt idx="6">
                  <c:v>#N/A</c:v>
                </c:pt>
                <c:pt idx="7">
                  <c:v>0.26</c:v>
                </c:pt>
                <c:pt idx="8">
                  <c:v>#N/A</c:v>
                </c:pt>
                <c:pt idx="9">
                  <c:v>0.26</c:v>
                </c:pt>
              </c:numCache>
            </c:numRef>
          </c:val>
          <c:extLst>
            <c:ext xmlns:c16="http://schemas.microsoft.com/office/drawing/2014/chart" uri="{C3380CC4-5D6E-409C-BE32-E72D297353CC}">
              <c16:uniqueId val="{00000006-8D2E-4956-B60E-7535D0862FA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1.24</c:v>
                </c:pt>
                <c:pt idx="8">
                  <c:v>#N/A</c:v>
                </c:pt>
                <c:pt idx="9">
                  <c:v>1.76</c:v>
                </c:pt>
              </c:numCache>
            </c:numRef>
          </c:val>
          <c:extLst>
            <c:ext xmlns:c16="http://schemas.microsoft.com/office/drawing/2014/chart" uri="{C3380CC4-5D6E-409C-BE32-E72D297353CC}">
              <c16:uniqueId val="{00000007-8D2E-4956-B60E-7535D0862FA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5.27</c:v>
                </c:pt>
                <c:pt idx="2">
                  <c:v>#N/A</c:v>
                </c:pt>
                <c:pt idx="3">
                  <c:v>4.93</c:v>
                </c:pt>
                <c:pt idx="4">
                  <c:v>#N/A</c:v>
                </c:pt>
                <c:pt idx="5">
                  <c:v>4.8600000000000003</c:v>
                </c:pt>
                <c:pt idx="6">
                  <c:v>#N/A</c:v>
                </c:pt>
                <c:pt idx="7">
                  <c:v>4.82</c:v>
                </c:pt>
                <c:pt idx="8">
                  <c:v>#N/A</c:v>
                </c:pt>
                <c:pt idx="9">
                  <c:v>4.68</c:v>
                </c:pt>
              </c:numCache>
            </c:numRef>
          </c:val>
          <c:extLst>
            <c:ext xmlns:c16="http://schemas.microsoft.com/office/drawing/2014/chart" uri="{C3380CC4-5D6E-409C-BE32-E72D297353CC}">
              <c16:uniqueId val="{00000008-8D2E-4956-B60E-7535D0862FAE}"/>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2.5</c:v>
                </c:pt>
                <c:pt idx="1">
                  <c:v>#N/A</c:v>
                </c:pt>
                <c:pt idx="2">
                  <c:v>2.25</c:v>
                </c:pt>
                <c:pt idx="3">
                  <c:v>#N/A</c:v>
                </c:pt>
                <c:pt idx="4">
                  <c:v>2.16</c:v>
                </c:pt>
                <c:pt idx="5">
                  <c:v>#N/A</c:v>
                </c:pt>
                <c:pt idx="6">
                  <c:v>2.04</c:v>
                </c:pt>
                <c:pt idx="7">
                  <c:v>#N/A</c:v>
                </c:pt>
                <c:pt idx="8">
                  <c:v>1.95</c:v>
                </c:pt>
                <c:pt idx="9">
                  <c:v>#N/A</c:v>
                </c:pt>
              </c:numCache>
            </c:numRef>
          </c:val>
          <c:extLst>
            <c:ext xmlns:c16="http://schemas.microsoft.com/office/drawing/2014/chart" uri="{C3380CC4-5D6E-409C-BE32-E72D297353CC}">
              <c16:uniqueId val="{00000009-8D2E-4956-B60E-7535D0862FA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230</c:v>
                </c:pt>
                <c:pt idx="5">
                  <c:v>218</c:v>
                </c:pt>
                <c:pt idx="8">
                  <c:v>213</c:v>
                </c:pt>
                <c:pt idx="11">
                  <c:v>206</c:v>
                </c:pt>
                <c:pt idx="14">
                  <c:v>212</c:v>
                </c:pt>
              </c:numCache>
            </c:numRef>
          </c:val>
          <c:extLst>
            <c:ext xmlns:c16="http://schemas.microsoft.com/office/drawing/2014/chart" uri="{C3380CC4-5D6E-409C-BE32-E72D297353CC}">
              <c16:uniqueId val="{00000000-3E61-405B-92A2-BF358B34FF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61-405B-92A2-BF358B34FF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E61-405B-92A2-BF358B34FF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6</c:v>
                </c:pt>
                <c:pt idx="6">
                  <c:v>7</c:v>
                </c:pt>
                <c:pt idx="9">
                  <c:v>5</c:v>
                </c:pt>
                <c:pt idx="12">
                  <c:v>5</c:v>
                </c:pt>
              </c:numCache>
            </c:numRef>
          </c:val>
          <c:extLst>
            <c:ext xmlns:c16="http://schemas.microsoft.com/office/drawing/2014/chart" uri="{C3380CC4-5D6E-409C-BE32-E72D297353CC}">
              <c16:uniqueId val="{00000003-3E61-405B-92A2-BF358B34FF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4-3E61-405B-92A2-BF358B34FF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61-405B-92A2-BF358B34FF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61-405B-92A2-BF358B34FF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200</c:v>
                </c:pt>
                <c:pt idx="3">
                  <c:v>177</c:v>
                </c:pt>
                <c:pt idx="6">
                  <c:v>141</c:v>
                </c:pt>
                <c:pt idx="9">
                  <c:v>132</c:v>
                </c:pt>
                <c:pt idx="12">
                  <c:v>140</c:v>
                </c:pt>
              </c:numCache>
            </c:numRef>
          </c:val>
          <c:extLst>
            <c:ext xmlns:c16="http://schemas.microsoft.com/office/drawing/2014/chart" uri="{C3380CC4-5D6E-409C-BE32-E72D297353CC}">
              <c16:uniqueId val="{00000007-3E61-405B-92A2-BF358B34FF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c:v>
                </c:pt>
                <c:pt idx="2">
                  <c:v>#N/A</c:v>
                </c:pt>
                <c:pt idx="3">
                  <c:v>#N/A</c:v>
                </c:pt>
                <c:pt idx="4">
                  <c:v>-34</c:v>
                </c:pt>
                <c:pt idx="5">
                  <c:v>#N/A</c:v>
                </c:pt>
                <c:pt idx="6">
                  <c:v>#N/A</c:v>
                </c:pt>
                <c:pt idx="7">
                  <c:v>-64</c:v>
                </c:pt>
                <c:pt idx="8">
                  <c:v>#N/A</c:v>
                </c:pt>
                <c:pt idx="9">
                  <c:v>#N/A</c:v>
                </c:pt>
                <c:pt idx="10">
                  <c:v>-68</c:v>
                </c:pt>
                <c:pt idx="11">
                  <c:v>#N/A</c:v>
                </c:pt>
                <c:pt idx="12">
                  <c:v>#N/A</c:v>
                </c:pt>
                <c:pt idx="13">
                  <c:v>-66</c:v>
                </c:pt>
                <c:pt idx="14">
                  <c:v>#N/A</c:v>
                </c:pt>
              </c:numCache>
            </c:numRef>
          </c:val>
          <c:smooth val="0"/>
          <c:extLst>
            <c:ext xmlns:c16="http://schemas.microsoft.com/office/drawing/2014/chart" uri="{C3380CC4-5D6E-409C-BE32-E72D297353CC}">
              <c16:uniqueId val="{00000008-3E61-405B-92A2-BF358B34FF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1963</c:v>
                </c:pt>
                <c:pt idx="5">
                  <c:v>1936</c:v>
                </c:pt>
                <c:pt idx="8">
                  <c:v>1884</c:v>
                </c:pt>
                <c:pt idx="11">
                  <c:v>1902</c:v>
                </c:pt>
                <c:pt idx="14">
                  <c:v>1817</c:v>
                </c:pt>
              </c:numCache>
            </c:numRef>
          </c:val>
          <c:extLst>
            <c:ext xmlns:c16="http://schemas.microsoft.com/office/drawing/2014/chart" uri="{C3380CC4-5D6E-409C-BE32-E72D297353CC}">
              <c16:uniqueId val="{00000000-6252-437C-8753-2A6981A936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348</c:v>
                </c:pt>
                <c:pt idx="5">
                  <c:v>495</c:v>
                </c:pt>
                <c:pt idx="8">
                  <c:v>860</c:v>
                </c:pt>
                <c:pt idx="11">
                  <c:v>1139</c:v>
                </c:pt>
                <c:pt idx="14">
                  <c:v>986</c:v>
                </c:pt>
              </c:numCache>
            </c:numRef>
          </c:val>
          <c:extLst>
            <c:ext xmlns:c16="http://schemas.microsoft.com/office/drawing/2014/chart" uri="{C3380CC4-5D6E-409C-BE32-E72D297353CC}">
              <c16:uniqueId val="{00000001-6252-437C-8753-2A6981A936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3600</c:v>
                </c:pt>
                <c:pt idx="5">
                  <c:v>3779</c:v>
                </c:pt>
                <c:pt idx="8">
                  <c:v>3977</c:v>
                </c:pt>
                <c:pt idx="11">
                  <c:v>4086</c:v>
                </c:pt>
                <c:pt idx="14">
                  <c:v>4351</c:v>
                </c:pt>
              </c:numCache>
            </c:numRef>
          </c:val>
          <c:extLst>
            <c:ext xmlns:c16="http://schemas.microsoft.com/office/drawing/2014/chart" uri="{C3380CC4-5D6E-409C-BE32-E72D297353CC}">
              <c16:uniqueId val="{00000002-6252-437C-8753-2A6981A936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52-437C-8753-2A6981A936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52-437C-8753-2A6981A936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c:v>
                </c:pt>
                <c:pt idx="3">
                  <c:v>9</c:v>
                </c:pt>
                <c:pt idx="6">
                  <c:v>15</c:v>
                </c:pt>
                <c:pt idx="9">
                  <c:v>8</c:v>
                </c:pt>
                <c:pt idx="12">
                  <c:v>11</c:v>
                </c:pt>
              </c:numCache>
            </c:numRef>
          </c:val>
          <c:extLst>
            <c:ext xmlns:c16="http://schemas.microsoft.com/office/drawing/2014/chart" uri="{C3380CC4-5D6E-409C-BE32-E72D297353CC}">
              <c16:uniqueId val="{00000005-6252-437C-8753-2A6981A936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431</c:v>
                </c:pt>
                <c:pt idx="3">
                  <c:v>400</c:v>
                </c:pt>
                <c:pt idx="6">
                  <c:v>376</c:v>
                </c:pt>
                <c:pt idx="9">
                  <c:v>361</c:v>
                </c:pt>
                <c:pt idx="12">
                  <c:v>338</c:v>
                </c:pt>
              </c:numCache>
            </c:numRef>
          </c:val>
          <c:extLst>
            <c:ext xmlns:c16="http://schemas.microsoft.com/office/drawing/2014/chart" uri="{C3380CC4-5D6E-409C-BE32-E72D297353CC}">
              <c16:uniqueId val="{00000006-6252-437C-8753-2A6981A936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54</c:v>
                </c:pt>
                <c:pt idx="3">
                  <c:v>49</c:v>
                </c:pt>
                <c:pt idx="6">
                  <c:v>42</c:v>
                </c:pt>
                <c:pt idx="9">
                  <c:v>40</c:v>
                </c:pt>
                <c:pt idx="12">
                  <c:v>38</c:v>
                </c:pt>
              </c:numCache>
            </c:numRef>
          </c:val>
          <c:extLst>
            <c:ext xmlns:c16="http://schemas.microsoft.com/office/drawing/2014/chart" uri="{C3380CC4-5D6E-409C-BE32-E72D297353CC}">
              <c16:uniqueId val="{00000007-6252-437C-8753-2A6981A936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c:v>
                </c:pt>
                <c:pt idx="3">
                  <c:v>3</c:v>
                </c:pt>
                <c:pt idx="6">
                  <c:v>2</c:v>
                </c:pt>
                <c:pt idx="9">
                  <c:v>1</c:v>
                </c:pt>
                <c:pt idx="12">
                  <c:v>0</c:v>
                </c:pt>
              </c:numCache>
            </c:numRef>
          </c:val>
          <c:extLst>
            <c:ext xmlns:c16="http://schemas.microsoft.com/office/drawing/2014/chart" uri="{C3380CC4-5D6E-409C-BE32-E72D297353CC}">
              <c16:uniqueId val="{00000008-6252-437C-8753-2A6981A936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252-437C-8753-2A6981A936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1683</c:v>
                </c:pt>
                <c:pt idx="3">
                  <c:v>1781</c:v>
                </c:pt>
                <c:pt idx="6">
                  <c:v>2029</c:v>
                </c:pt>
                <c:pt idx="9">
                  <c:v>2312</c:v>
                </c:pt>
                <c:pt idx="12">
                  <c:v>2459</c:v>
                </c:pt>
              </c:numCache>
            </c:numRef>
          </c:val>
          <c:extLst>
            <c:ext xmlns:c16="http://schemas.microsoft.com/office/drawing/2014/chart" uri="{C3380CC4-5D6E-409C-BE32-E72D297353CC}">
              <c16:uniqueId val="{0000000A-6252-437C-8753-2A6981A936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252-437C-8753-2A6981A936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812</c:v>
                </c:pt>
                <c:pt idx="1">
                  <c:v>814</c:v>
                </c:pt>
                <c:pt idx="2">
                  <c:v>815</c:v>
                </c:pt>
              </c:numCache>
            </c:numRef>
          </c:val>
          <c:extLst>
            <c:ext xmlns:c16="http://schemas.microsoft.com/office/drawing/2014/chart" uri="{C3380CC4-5D6E-409C-BE32-E72D297353CC}">
              <c16:uniqueId val="{00000000-4DCD-43DE-82DC-DEB46407AD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1409</c:v>
                </c:pt>
                <c:pt idx="1">
                  <c:v>1477</c:v>
                </c:pt>
                <c:pt idx="2">
                  <c:v>1534</c:v>
                </c:pt>
              </c:numCache>
            </c:numRef>
          </c:val>
          <c:extLst>
            <c:ext xmlns:c16="http://schemas.microsoft.com/office/drawing/2014/chart" uri="{C3380CC4-5D6E-409C-BE32-E72D297353CC}">
              <c16:uniqueId val="{00000001-4DCD-43DE-82DC-DEB46407AD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1754</c:v>
                </c:pt>
                <c:pt idx="1">
                  <c:v>1794</c:v>
                </c:pt>
                <c:pt idx="2">
                  <c:v>2001</c:v>
                </c:pt>
              </c:numCache>
            </c:numRef>
          </c:val>
          <c:extLst>
            <c:ext xmlns:c16="http://schemas.microsoft.com/office/drawing/2014/chart" uri="{C3380CC4-5D6E-409C-BE32-E72D297353CC}">
              <c16:uniqueId val="{00000002-4DCD-43DE-82DC-DEB46407AD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{4AF23EA0-BAB1-4D0D-86AB-BF6DCF32EF2E}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FBA-4861-A477-55F580C328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{FB686CD3-8293-450F-A051-372B6BB15378}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BA-4861-A477-55F580C328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{3CBAFA8C-BEF9-4A02-84D5-E482B47C2E1B}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BA-4861-A477-55F580C328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{84878F37-08B8-4CA4-A1E8-AD2B9E5074CA}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BA-4861-A477-55F580C328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{46D77CBB-9B6C-4323-A56B-B47CC1E06B85}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BA-4861-A477-55F580C3284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{B4880C39-712D-4F04-89DE-4BC1D6302916}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FBA-4861-A477-55F580C3284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{A83A67F8-EC4E-453D-9A74-0C0007908EBF}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FBA-4861-A477-55F580C3284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{AE254D66-9A4B-4322-8FC5-FE8798763FE6}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FBA-4861-A477-55F580C3284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{C7116A28-5885-4166-B6B8-CBB06F81E1A3}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FBA-4861-A477-55F580C328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51.8</c:v>
                </c:pt>
                <c:pt idx="16">
                  <c:v>53.5</c:v>
                </c:pt>
                <c:pt idx="24">
                  <c:v>53.6</c:v>
                </c:pt>
                <c:pt idx="32">
                  <c:v>54.2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FBA-4861-A477-55F580C328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{BF9757D3-08DB-4E84-A259-BB7ABA83666B}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FBA-4861-A477-55F580C328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{E9DF2450-9C4F-446A-863D-AB3864F63CB0}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BA-4861-A477-55F580C328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{16731C3D-4A1F-4B8E-B4CD-0558BFE5DFAF}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BA-4861-A477-55F580C328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{212C8776-3F75-4F24-8BE9-D66B336CD684}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BA-4861-A477-55F580C328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{567A1E02-5609-4B24-8F5C-B570957CF386}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BA-4861-A477-55F580C3284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{5F526305-576E-4C92-99FB-E15D3A8ADA4A}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FBA-4861-A477-55F580C3284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{38EC5BA5-3B53-462B-BE23-12D7561F0E30}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FBA-4861-A477-55F580C3284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{C792333E-DC8E-4614-8CD9-89033BB8CB3D}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FBA-4861-A477-55F580C3284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{A7F92A42-07AC-4159-8D78-3B9B6537EE52}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FBA-4861-A477-55F580C328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FBA-4861-A477-55F580C32848}"/>
            </c:ext>
          </c:extLst>
        </c:ser>
        <c:dLbls>
          <c:showLegendKey val="0"/>
          <c:showVal val="1"/>
          <c:showCatName val="0"/>
          <c:showSerName val="0"/>
          <c:showPercent val="0"/>
          <c:showBubbleSize val="0"/>
        </c:dLbls>
        <c:axId val="46179840"/>
        <c:axId val="46181760"/>
      </c:scatterChart>
      <c:valAx>
        <c:axId val="46179840"/>
        <c:scaling>
          <c:orientation val="minMax"/>
          <c:max val="58.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{27C48640-A8E3-488E-9D74-081BC5AC2800}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9A4-41A3-B121-0CCF6D93EE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{FED7EB2B-BD29-401A-B6F9-48E09849D653}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A4-41A3-B121-0CCF6D93EE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{C8A3D289-92F6-4EAD-9B54-514E97E02E57}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A4-41A3-B121-0CCF6D93EE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{B9DC7DEC-A3D8-4C0D-AC3A-B3E23D260B11}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A4-41A3-B121-0CCF6D93EE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{99BD66DA-68E7-495A-A344-18BA224E1C8C}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A4-41A3-B121-0CCF6D93EE2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{E71D7B71-A32E-43EF-A215-C3DABFC4B7A6}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9A4-41A3-B121-0CCF6D93EE2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{A4090CD2-96C5-4BF0-A7E9-1751873FD846}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9A4-41A3-B121-0CCF6D93EE2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{51B21194-126E-437E-8DC8-9ACE8B0F1338}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9A4-41A3-B121-0CCF6D93EE2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{237E4F80-ED31-427D-AEE0-452F785A717D}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9A4-41A3-B121-0CCF6D93EE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-2.2999999999999998</c:v>
                </c:pt>
                <c:pt idx="16">
                  <c:v>-3.3</c:v>
                </c:pt>
                <c:pt idx="24">
                  <c:v>-4.4000000000000004</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9A4-41A3-B121-0CCF6D93EE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{CA211847-681A-45BC-8FEA-E2F5ECE86188}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9A4-41A3-B121-0CCF6D93EE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{EF974978-FE29-42C4-AE66-3DE1849D8634}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A4-41A3-B121-0CCF6D93EE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{8C9E36B2-CC54-40F2-8B2D-153CC0D1C4E6}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A4-41A3-B121-0CCF6D93EE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{D8A16B29-F0A2-4D75-BA28-9210F5B12408}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A4-41A3-B121-0CCF6D93EE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{5E47CE6D-F306-46D6-B006-7E246D8753EA}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A4-41A3-B121-0CCF6D93EE2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{2AA684F9-B3BB-483E-9397-B594D4A73594}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9A4-41A3-B121-0CCF6D93EE2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{E0EC9529-7655-4123-AE33-AC40E669E2BC}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9A4-41A3-B121-0CCF6D93EE2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{D98ED97B-B376-4150-99D5-E34BB7B198EB}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9A4-41A3-B121-0CCF6D93EE2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{C9D06172-C480-41F8-B27E-61DCD0AA14F8}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9A4-41A3-B121-0CCF6D93EE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9A4-41A3-B121-0CCF6D93EE22}"/>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からの起債抑制策、投資事業の財源とした既発債の償還終了、繰上償還により、良好な水準を維持できている。公営住宅建替事業を開始しているため、新規発行の抑制（緊急度・住民ニーズを的確に把握した事業の選択）及び借入金の適正管理を行い、急激な数値上昇を抑え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満期一括償還をしていないため、該当なし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充当可能財源等が将来負担額を上回っているため、将来負担比率は発生していない。この要因としては、繰上償還による地方債現在高の減、減債基金等の積立による充当可能財源の増である。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福岡県赤村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建設事業における公債費の増大を抑えるために、繰上償還を実施しており、その財源として減債基金を５７百万円を任意積立て、将来の庁舎等の建替えに備え庁舎等整備基金を２５百万任意積立て、ふるさと納税における寄付に伴い、ふるさと納税寄附金基金を２６３百万円積立てた等により、２６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庁舎等整備基金については、計画的に任意積立てを実施するため増加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3859-27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の予定、また、ふるさと納税寄附金基金については、今後の政策によって増減していく見込み。その他の特定目的基金については、減少見込み。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・ふるさとづくり基金：地域づくり事業、源じいの森等整備事業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・土地開発基金：公用等土地取得等事業</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・庁舎等整備基金：庁舎等整備事業</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・地域振興基金：地域福祉事業</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・農山村ふるさと事業基金：農山村地域農林振興事業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・中山間ふるさと・水と土保全基金：集落共同活動強化支援事業</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・育英基金：育英資金貸与事業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・自然環境保護対策事業基金：環境保護対策事業</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・地域雇用創出推進事業基金：農山村地域における雇用創出推進事業</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・防災基盤整備事業基金：防災基盤整備事業</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・ふるさと納税寄附金基金：</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赤村を応援するために寄せられた寄附金をそれぞれの寄附者の思いを実現するための事業</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将来の庁舎等の建替えに備え庁舎等整備基金を２５百万円積立て、、あた、ふるさと納税寄附金におけるふるさと納税寄附金基金を２６３百万円積立てた等により２６４百万円の増となった。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庁舎等整備基金については、計画的に任意積立てを実施するため増加し、ふるさと納税寄附金基金については、今後の政策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によって増減していく見込み</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、しかしながら、その他の特定目的金については、減少見込み。</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基金積立てにおける利子運用益で１百万円の増となった。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税収如何にかかわらず、行革、経費節減等により捻出した額を不測の事態に備え積立てを実施しており、今後は利子運用益のみ増加見込み。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公営住宅建設事業における公債費の増大を抑えるために、繰上償還を実施しており、また、過疎対策事業債の据置期間終了に伴う償還元金の支払いに備え積立てを実施した等により５７百万円の増となった。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計画的に繰上償還を実施しており、中長期的には減少していく見込み。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844DF4F-30E2-40A0-86E0-2BB3F48C4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AD4F56D-81D2-43FD-A6EB-D63269E23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1B7F4272-062A-45A8-90DC-E91D2554A46F}"/>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7A4099BA-DEDD-4953-98B2-B5352CD93522}"/>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A36C5294-6A89-411E-BCFD-9E4C76FF3773}"/>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3AB32C2E-301F-4DEA-95D4-826608AB4BE7}"/>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D6247FD4-B20E-4530-95D5-3434775C67D6}"/>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200A38D-80B3-4469-9A47-7D58EEC2BFF3}"/>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42361A8F-1855-40C0-944C-2980BDC81AF1}"/>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FE72CF38-C6F7-42DB-8210-90F50DCF92E4}"/>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708AD85E-08C9-41DC-B48D-99BCEB26D409}"/>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97E98A21-DD8A-4CAE-AEB8-B031CBD91B5A}"/>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DBCAC3AB-E3F8-417B-8AE0-CC34DE8970E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FC2203D8-840B-4960-BF69-9BABF3DFCC42}"/>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CA2D3449-3914-41CA-956D-3E70DADCF79E}"/>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AC83CAF4-242C-4369-BE94-276F24A96133}"/>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979B33B3-0E43-45F6-A411-226515BF40D4}"/>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88E55B6E-EB24-4181-9E4C-7D439B41A17D}"/>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485C4D93-497F-4B04-8189-B83D6679A55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DEC3DF0-2CE5-498A-83D3-A333C4BB7C31}"/>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8D001F9D-16C1-47DA-8789-1EDD121DA1F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3,176
31.98
3,926,348
3,859,449
38,254
1,403,157
2,458,579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D6D006E5-A323-4BD8-8ADC-8ACC4C6AA813}"/>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30065211-737E-401C-9036-EB1A10DF2FFB}"/>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6A37D53E-0B35-4CA0-BD7B-03A2D02F439C}"/>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F5CF5D7D-7E2F-42F9-A4C7-0037CBDD2358}"/>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68F9E6EA-336F-459C-8EF3-AF266838130D}"/>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3EDAD531-6215-41B6-A712-6819AC212942}"/>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8CE8992C-2051-4F1C-AF6E-ECFB2B5E7243}"/>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3BE0C5F-C5DD-40A5-B881-6D3C6AE862C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3AF8A331-A0EB-49D4-8788-BE96132AF335}"/>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3587378A-6764-48AC-B61F-E90B15CE01F7}"/>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D0CD9F32-09C7-4393-BF9F-6CB37461EC24}"/>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E3065547-14AB-4AC4-8834-AC305C5F6A79}"/>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10485D6A-9158-4C0D-BFA6-0872859C2492}"/>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D18E6723-7DA8-43F5-887F-91F693F577D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CF8F16D-AA28-443B-A549-03E9C6B36EAD}"/>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C701DA1C-84A7-4CBE-BE54-8810375EA7A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6348A3BA-6BC4-421C-A4FA-C1E090C6F85F}"/>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39B17721-6B45-4540-8AA5-CA9FF36CDA2B}"/>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BA614FB7-EE04-4A32-88DB-8BF0A2DDB765}"/>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9C71C663-32AE-44CE-A56F-92B8D5AEA4AA}"/>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9DA26D86-BA0F-42F5-952A-68E9902EE73D}"/>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E8EBCEE7-C9DB-4378-86F5-0744AC84B3F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673E6A39-8EB1-41BD-A7A1-588B1DB37CF5}"/>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6265D150-AE19-4D72-B790-2374685E7BBE}"/>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9E1D0EEE-B394-40A5-9A8A-0AAC862799F5}"/>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E2D202BB-223E-4EAD-BF4B-E1A504F9CE0A}"/>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3D99B77B-0BAC-48A2-9065-310658B9E2D6}"/>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1985D41D-104C-41BF-97DC-D2DFD9868EAA}"/>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BCD4B2C6-E301-45D2-8509-8DBAC387242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CD07C213-80B8-4EAB-A0A6-49F346BD6471}"/>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9C4AEEEA-EB1E-46ED-91C4-2C9A444CEE03}"/>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739F854B-A296-4EEA-AF0B-988BC0722E53}"/>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708B0F5-1A2D-41BC-A193-A3E79A558291}"/>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99B49A80-E1C7-4022-810B-C4221FE1D4AD}"/>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ポイント増加している。現在、公営住宅については、村営住宅長寿命化計画に基づいて、建替事業を実施しているため、減価償却率が微増している。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47FF914C-53AB-443A-95AB-0CCF26D1D4A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CDBCA04-8EE3-422F-AB11-16413C03198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AFF52F4-23C8-4AD0-8F5D-4A933B801BDB}"/>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5EEDC57D-3287-4045-A863-D81E8E2706DB}"/>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3F88ECE6-6FDC-4430-9B01-8BE4E5709208}"/>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936D7BCA-5EE4-4308-940F-D7215F13245C}"/>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DDE4CE8B-D710-46F2-B3C7-ED6F1639B1FE}"/>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F62B7C54-76D4-49C3-8853-9863C0D79537}"/>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98B01702-7A81-4519-B07F-B7ECB3E9DD1C}"/>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9AF303B2-582B-4D3B-AFD7-ADBB412FAD94}"/>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CF810574-3311-45C9-AC07-5705DD59F78C}"/>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41AA65AC-8BB8-401B-9EC0-90AD8477C76C}"/>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7F3F5D6C-7A18-4BB0-9859-C33F153E2C4D}"/>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1D86651E-CD35-4552-9571-7ECD5A71B6B4}"/>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2A91366D-D2AC-411A-9E6E-65A49B77913A}"/>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456B8C38-C845-40D2-89F1-9D0B8DB52C39}"/>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3" name="直線コネクタ 72">
          <a:extLst>
            <a:ext uri="{FF2B5EF4-FFF2-40B4-BE49-F238E27FC236}">
              <a16:creationId xmlns:a16="http://schemas.microsoft.com/office/drawing/2014/main" id="{AAC45056-0019-4DF3-A219-5DDCD62E0955}"/>
            </a:ext>
          </a:extLst>
        </xdr:cNvPr>
        <xdr:cNvCxnSpPr/>
      </xdr:nvCxnSpPr>
      <xdr:spPr>
        <a:xfrm flipV="1">
          <a:off x="4760595" y="468884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4" name="有形固定資産減価償却率最小値テキスト">
          <a:extLst>
            <a:ext uri="{FF2B5EF4-FFF2-40B4-BE49-F238E27FC236}">
              <a16:creationId xmlns:a16="http://schemas.microsoft.com/office/drawing/2014/main" id="{299F2211-111A-475A-BC0D-C763C1C66DAA}"/>
            </a:ext>
          </a:extLst>
        </xdr:cNvPr>
        <xdr:cNvSpPr txBox="1"/>
      </xdr:nvSpPr>
      <xdr:spPr>
        <a:xfrm>
          <a:off x="4813300"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5" name="直線コネクタ 74">
          <a:extLst>
            <a:ext uri="{FF2B5EF4-FFF2-40B4-BE49-F238E27FC236}">
              <a16:creationId xmlns:a16="http://schemas.microsoft.com/office/drawing/2014/main" id="{2CEBFB22-873C-48F9-9F57-96AC7A8A2A53}"/>
            </a:ext>
          </a:extLst>
        </xdr:cNvPr>
        <xdr:cNvCxnSpPr/>
      </xdr:nvCxnSpPr>
      <xdr:spPr>
        <a:xfrm>
          <a:off x="4673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9641CFE8-8B51-4652-899F-4C6ACC227B19}"/>
            </a:ext>
          </a:extLst>
        </xdr:cNvPr>
        <xdr:cNvSpPr txBox="1"/>
      </xdr:nvSpPr>
      <xdr:spPr>
        <a:xfrm>
          <a:off x="48133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2523840B-5E05-4291-8A05-D9ADDA84B3FD}"/>
            </a:ext>
          </a:extLst>
        </xdr:cNvPr>
        <xdr:cNvCxnSpPr/>
      </xdr:nvCxnSpPr>
      <xdr:spPr>
        <a:xfrm>
          <a:off x="4673600" y="468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78" name="有形固定資産減価償却率平均値テキスト">
          <a:extLst>
            <a:ext uri="{FF2B5EF4-FFF2-40B4-BE49-F238E27FC236}">
              <a16:creationId xmlns:a16="http://schemas.microsoft.com/office/drawing/2014/main" id="{45FFB488-086B-4DFD-994A-376ABBF5D8F2}"/>
            </a:ext>
          </a:extLst>
        </xdr:cNvPr>
        <xdr:cNvSpPr txBox="1"/>
      </xdr:nvSpPr>
      <xdr:spPr>
        <a:xfrm>
          <a:off x="4813300" y="5108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9" name="フローチャート: 判断 78">
          <a:extLst>
            <a:ext uri="{FF2B5EF4-FFF2-40B4-BE49-F238E27FC236}">
              <a16:creationId xmlns:a16="http://schemas.microsoft.com/office/drawing/2014/main" id="{27BAB067-7530-48E2-8BB5-8DD666740951}"/>
            </a:ext>
          </a:extLst>
        </xdr:cNvPr>
        <xdr:cNvSpPr/>
      </xdr:nvSpPr>
      <xdr:spPr>
        <a:xfrm>
          <a:off x="4711700" y="52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80" name="フローチャート: 判断 79">
          <a:extLst>
            <a:ext uri="{FF2B5EF4-FFF2-40B4-BE49-F238E27FC236}">
              <a16:creationId xmlns:a16="http://schemas.microsoft.com/office/drawing/2014/main" id="{BE7601A0-6410-4FE4-B5F5-AEBBD4C7A308}"/>
            </a:ext>
          </a:extLst>
        </xdr:cNvPr>
        <xdr:cNvSpPr/>
      </xdr:nvSpPr>
      <xdr:spPr>
        <a:xfrm>
          <a:off x="4000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1" name="フローチャート: 判断 80">
          <a:extLst>
            <a:ext uri="{FF2B5EF4-FFF2-40B4-BE49-F238E27FC236}">
              <a16:creationId xmlns:a16="http://schemas.microsoft.com/office/drawing/2014/main" id="{680CE86A-E136-41C9-952A-8B16F8450A29}"/>
            </a:ext>
          </a:extLst>
        </xdr:cNvPr>
        <xdr:cNvSpPr/>
      </xdr:nvSpPr>
      <xdr:spPr>
        <a:xfrm>
          <a:off x="32385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2" name="フローチャート: 判断 81">
          <a:extLst>
            <a:ext uri="{FF2B5EF4-FFF2-40B4-BE49-F238E27FC236}">
              <a16:creationId xmlns:a16="http://schemas.microsoft.com/office/drawing/2014/main" id="{81ADCCB7-DE89-4CA4-9DA6-E5F9F99708AF}"/>
            </a:ext>
          </a:extLst>
        </xdr:cNvPr>
        <xdr:cNvSpPr/>
      </xdr:nvSpPr>
      <xdr:spPr>
        <a:xfrm>
          <a:off x="2476500" y="531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B48448EC-E28D-4B52-915D-9EAB71809199}"/>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1DA3446-B0BE-49C7-9E1E-6D1569B8BDC6}"/>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8E320C6-A5D7-4BA7-B9F7-CDFB25551384}"/>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F999DD6-0970-4943-9405-6D744D778B7F}"/>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DC9B1FC9-DDAE-44CC-92A8-E8E1B16E580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103928</xdr:rowOff>
    </xdr:from>
    <xdr:to>
      <xdr:col>23</xdr:col>
      <xdr:colOff>136525</xdr:colOff>
      <xdr:row>32</xdr:row>
      <xdr:rowOff>34078</xdr:rowOff>
    </xdr:to>
    <xdr:sp macro="" textlink="">
      <xdr:nvSpPr>
        <xdr:cNvPr id="88" name="楕円 87">
          <a:extLst>
            <a:ext uri="{FF2B5EF4-FFF2-40B4-BE49-F238E27FC236}">
              <a16:creationId xmlns:a16="http://schemas.microsoft.com/office/drawing/2014/main" id="{D52D0DE6-94D0-4F71-B1E8-3C152AF9A94A}"/>
            </a:ext>
          </a:extLst>
        </xdr:cNvPr>
        <xdr:cNvSpPr/>
      </xdr:nvSpPr>
      <xdr:spPr>
        <a:xfrm>
          <a:off x="4711700" y="54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82355</xdr:rowOff>
    </xdr:from>
    <xdr:ext cx="405111" cy="259045"/>
    <xdr:sp macro="" textlink="">
      <xdr:nvSpPr>
        <xdr:cNvPr id="89" name="有形固定資産減価償却率該当値テキスト">
          <a:extLst>
            <a:ext uri="{FF2B5EF4-FFF2-40B4-BE49-F238E27FC236}">
              <a16:creationId xmlns:a16="http://schemas.microsoft.com/office/drawing/2014/main" id="{DEC08E79-4C0E-43BC-A9D1-65BFEF62C7D8}"/>
            </a:ext>
          </a:extLst>
        </xdr:cNvPr>
        <xdr:cNvSpPr txBox="1"/>
      </xdr:nvSpPr>
      <xdr:spPr>
        <a:xfrm>
          <a:off x="4813300" y="539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125518</xdr:rowOff>
    </xdr:from>
    <xdr:to>
      <xdr:col>19</xdr:col>
      <xdr:colOff>187325</xdr:colOff>
      <xdr:row>32</xdr:row>
      <xdr:rowOff>55668</xdr:rowOff>
    </xdr:to>
    <xdr:sp macro="" textlink="">
      <xdr:nvSpPr>
        <xdr:cNvPr id="90" name="楕円 89">
          <a:extLst>
            <a:ext uri="{FF2B5EF4-FFF2-40B4-BE49-F238E27FC236}">
              <a16:creationId xmlns:a16="http://schemas.microsoft.com/office/drawing/2014/main" id="{DBE01E4F-5CBA-480C-A19A-06E87F889402}"/>
            </a:ext>
          </a:extLst>
        </xdr:cNvPr>
        <xdr:cNvSpPr/>
      </xdr:nvSpPr>
      <xdr:spPr>
        <a:xfrm>
          <a:off x="4000500" y="54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154728</xdr:rowOff>
    </xdr:from>
    <xdr:to>
      <xdr:col>23</xdr:col>
      <xdr:colOff>85725</xdr:colOff>
      <xdr:row>32</xdr:row>
      <xdr:rowOff>4868</xdr:rowOff>
    </xdr:to>
    <xdr:cxnSp macro="">
      <xdr:nvCxnSpPr>
        <xdr:cNvPr id="91" name="直線コネクタ 90">
          <a:extLst>
            <a:ext uri="{FF2B5EF4-FFF2-40B4-BE49-F238E27FC236}">
              <a16:creationId xmlns:a16="http://schemas.microsoft.com/office/drawing/2014/main" id="{212A4A7A-9FBE-4586-904B-267D6ACD1FB1}"/>
            </a:ext>
          </a:extLst>
        </xdr:cNvPr>
        <xdr:cNvCxnSpPr/>
      </xdr:nvCxnSpPr>
      <xdr:spPr>
        <a:xfrm flipV="1">
          <a:off x="4051300" y="546967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129117</xdr:rowOff>
    </xdr:from>
    <xdr:to>
      <xdr:col>15</xdr:col>
      <xdr:colOff>187325</xdr:colOff>
      <xdr:row>32</xdr:row>
      <xdr:rowOff>59267</xdr:rowOff>
    </xdr:to>
    <xdr:sp macro="" textlink="">
      <xdr:nvSpPr>
        <xdr:cNvPr id="92" name="楕円 91">
          <a:extLst>
            <a:ext uri="{FF2B5EF4-FFF2-40B4-BE49-F238E27FC236}">
              <a16:creationId xmlns:a16="http://schemas.microsoft.com/office/drawing/2014/main" id="{F859F9A9-9B04-4A54-B3B4-33D20B62DC0A}"/>
            </a:ext>
          </a:extLst>
        </xdr:cNvPr>
        <xdr:cNvSpPr/>
      </xdr:nvSpPr>
      <xdr:spPr>
        <a:xfrm>
          <a:off x="3238500" y="54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4868</xdr:rowOff>
    </xdr:from>
    <xdr:to>
      <xdr:col>19</xdr:col>
      <xdr:colOff>136525</xdr:colOff>
      <xdr:row>32</xdr:row>
      <xdr:rowOff>8467</xdr:rowOff>
    </xdr:to>
    <xdr:cxnSp macro="">
      <xdr:nvCxnSpPr>
        <xdr:cNvPr id="93" name="直線コネクタ 92">
          <a:extLst>
            <a:ext uri="{FF2B5EF4-FFF2-40B4-BE49-F238E27FC236}">
              <a16:creationId xmlns:a16="http://schemas.microsoft.com/office/drawing/2014/main" id="{646E6D2C-367D-4024-B81B-3E5349B1D6C7}"/>
            </a:ext>
          </a:extLst>
        </xdr:cNvPr>
        <xdr:cNvCxnSpPr/>
      </xdr:nvCxnSpPr>
      <xdr:spPr>
        <a:xfrm flipV="1">
          <a:off x="3289300" y="5491268"/>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18838</xdr:rowOff>
    </xdr:from>
    <xdr:to>
      <xdr:col>11</xdr:col>
      <xdr:colOff>187325</xdr:colOff>
      <xdr:row>32</xdr:row>
      <xdr:rowOff>120438</xdr:rowOff>
    </xdr:to>
    <xdr:sp macro="" textlink="">
      <xdr:nvSpPr>
        <xdr:cNvPr id="94" name="楕円 93">
          <a:extLst>
            <a:ext uri="{FF2B5EF4-FFF2-40B4-BE49-F238E27FC236}">
              <a16:creationId xmlns:a16="http://schemas.microsoft.com/office/drawing/2014/main" id="{D04DEEC8-13D5-4CE7-B8B8-4ED8C74011EC}"/>
            </a:ext>
          </a:extLst>
        </xdr:cNvPr>
        <xdr:cNvSpPr/>
      </xdr:nvSpPr>
      <xdr:spPr>
        <a:xfrm>
          <a:off x="2476500" y="55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8467</xdr:rowOff>
    </xdr:from>
    <xdr:to>
      <xdr:col>15</xdr:col>
      <xdr:colOff>136525</xdr:colOff>
      <xdr:row>32</xdr:row>
      <xdr:rowOff>69638</xdr:rowOff>
    </xdr:to>
    <xdr:cxnSp macro="">
      <xdr:nvCxnSpPr>
        <xdr:cNvPr id="95" name="直線コネクタ 94">
          <a:extLst>
            <a:ext uri="{FF2B5EF4-FFF2-40B4-BE49-F238E27FC236}">
              <a16:creationId xmlns:a16="http://schemas.microsoft.com/office/drawing/2014/main" id="{3CFE9175-BB24-4D4C-B979-4C24A545D083}"/>
            </a:ext>
          </a:extLst>
        </xdr:cNvPr>
        <xdr:cNvCxnSpPr/>
      </xdr:nvCxnSpPr>
      <xdr:spPr>
        <a:xfrm flipV="1">
          <a:off x="2527300" y="549486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96" name="n_1aveValue有形固定資産減価償却率">
          <a:extLst>
            <a:ext uri="{FF2B5EF4-FFF2-40B4-BE49-F238E27FC236}">
              <a16:creationId xmlns:a16="http://schemas.microsoft.com/office/drawing/2014/main" id="{98BA60F0-7A2F-4895-BA13-DBA5BD812AA6}"/>
            </a:ext>
          </a:extLst>
        </xdr:cNvPr>
        <xdr:cNvSpPr txBox="1"/>
      </xdr:nvSpPr>
      <xdr:spPr>
        <a:xfrm>
          <a:off x="38360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7" name="n_2aveValue有形固定資産減価償却率">
          <a:extLst>
            <a:ext uri="{FF2B5EF4-FFF2-40B4-BE49-F238E27FC236}">
              <a16:creationId xmlns:a16="http://schemas.microsoft.com/office/drawing/2014/main" id="{5B2CE8F2-8B33-4606-A4C5-80D6D4EF2BB4}"/>
            </a:ext>
          </a:extLst>
        </xdr:cNvPr>
        <xdr:cNvSpPr txBox="1"/>
      </xdr:nvSpPr>
      <xdr:spPr>
        <a:xfrm>
          <a:off x="3086744" y="506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8" name="n_3aveValue有形固定資産減価償却率">
          <a:extLst>
            <a:ext uri="{FF2B5EF4-FFF2-40B4-BE49-F238E27FC236}">
              <a16:creationId xmlns:a16="http://schemas.microsoft.com/office/drawing/2014/main" id="{D6413115-E34B-4799-8DA2-45EF7D37653C}"/>
            </a:ext>
          </a:extLst>
        </xdr:cNvPr>
        <xdr:cNvSpPr txBox="1"/>
      </xdr:nvSpPr>
      <xdr:spPr>
        <a:xfrm>
          <a:off x="2324744" y="50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46795</xdr:rowOff>
    </xdr:from>
    <xdr:ext cx="405111" cy="259045"/>
    <xdr:sp macro="" textlink="">
      <xdr:nvSpPr>
        <xdr:cNvPr id="99" name="n_1mainValue有形固定資産減価償却率">
          <a:extLst>
            <a:ext uri="{FF2B5EF4-FFF2-40B4-BE49-F238E27FC236}">
              <a16:creationId xmlns:a16="http://schemas.microsoft.com/office/drawing/2014/main" id="{4C71412E-F2E9-45B2-BAC1-E63CEE19519A}"/>
            </a:ext>
          </a:extLst>
        </xdr:cNvPr>
        <xdr:cNvSpPr txBox="1"/>
      </xdr:nvSpPr>
      <xdr:spPr>
        <a:xfrm>
          <a:off x="3836044" y="5533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50394</xdr:rowOff>
    </xdr:from>
    <xdr:ext cx="405111" cy="259045"/>
    <xdr:sp macro="" textlink="">
      <xdr:nvSpPr>
        <xdr:cNvPr id="100" name="n_2mainValue有形固定資産減価償却率">
          <a:extLst>
            <a:ext uri="{FF2B5EF4-FFF2-40B4-BE49-F238E27FC236}">
              <a16:creationId xmlns:a16="http://schemas.microsoft.com/office/drawing/2014/main" id="{52F4B2A3-9705-49C5-AD42-3FD10CEB686D}"/>
            </a:ext>
          </a:extLst>
        </xdr:cNvPr>
        <xdr:cNvSpPr txBox="1"/>
      </xdr:nvSpPr>
      <xdr:spPr>
        <a:xfrm>
          <a:off x="3086744" y="5536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111565</xdr:rowOff>
    </xdr:from>
    <xdr:ext cx="405111" cy="259045"/>
    <xdr:sp macro="" textlink="">
      <xdr:nvSpPr>
        <xdr:cNvPr id="101" name="n_3mainValue有形固定資産減価償却率">
          <a:extLst>
            <a:ext uri="{FF2B5EF4-FFF2-40B4-BE49-F238E27FC236}">
              <a16:creationId xmlns:a16="http://schemas.microsoft.com/office/drawing/2014/main" id="{F29C2E69-30D4-423A-B52F-0EA84D28006F}"/>
            </a:ext>
          </a:extLst>
        </xdr:cNvPr>
        <xdr:cNvSpPr txBox="1"/>
      </xdr:nvSpPr>
      <xdr:spPr>
        <a:xfrm>
          <a:off x="2324744" y="5597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E0679399-F00A-41FF-8338-C1E0BD21BDCC}"/>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7EEF9FD3-9E4A-4206-A8A6-1A505689B9B4}"/>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4" name="正方形/長方形 103">
          <a:extLst>
            <a:ext uri="{FF2B5EF4-FFF2-40B4-BE49-F238E27FC236}">
              <a16:creationId xmlns:a16="http://schemas.microsoft.com/office/drawing/2014/main" id="{6A21292B-3659-46BE-84E6-8556C5B9C2EC}"/>
            </a:ext>
          </a:extLst>
        </xdr:cNvPr>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5917ACAE-9D8F-41B5-B48B-BA71E7A4A28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AA77B698-BEC9-4533-B9D3-8EABB1C5687E}"/>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143A849E-9C78-4C85-ACD7-E2D29C2D7FA2}"/>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99C4124B-3E33-4566-AD83-2F2AD1068015}"/>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F042B556-E919-4071-A091-859F9193D999}"/>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C2D34D0D-39B3-4701-80FA-E4262F3DC632}"/>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140E8C74-6703-4A33-A538-4AFDF372B43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4C4CED10-F240-49C1-8E27-15FDC391338C}"/>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E97B4E24-C490-403A-8299-BBFC24A03866}"/>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682ECF6D-B3FE-4EE1-9C8C-45EE33C7ED41}"/>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02EBCD4A-6B07-4BEA-AF86-FAE013538363}"/>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6ECF921F-E205-410C-B0C8-A0F47C252FC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70AE9199-D283-40BE-B452-04B4D23DA19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a:extLst>
            <a:ext uri="{FF2B5EF4-FFF2-40B4-BE49-F238E27FC236}">
              <a16:creationId xmlns:a16="http://schemas.microsoft.com/office/drawing/2014/main" id="{D971A028-5E53-45BC-A2E8-503C39184BD2}"/>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642B08BB-6B7B-4537-816B-EB20F7F48EF2}"/>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11C270E6-E3A3-479F-893F-00AB7A71E285}"/>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BE18C616-B522-48BC-8F27-818A70C7B99D}"/>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29888EAD-15A3-48ED-9B0E-DEFA6FD1C075}"/>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413F3308-8E03-4ABC-95D3-EF21EBE67D53}"/>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4A52B71D-9C1E-469C-A2E0-9C720C10E559}"/>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65E1DBC2-3296-4B67-AB25-42D8B3FEFFDF}"/>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a:extLst>
            <a:ext uri="{FF2B5EF4-FFF2-40B4-BE49-F238E27FC236}">
              <a16:creationId xmlns:a16="http://schemas.microsoft.com/office/drawing/2014/main" id="{94F0FB04-C0BF-4E17-92B5-7F086DEDF89A}"/>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F27781CA-ED91-4FD3-932A-56C50FA05EA7}"/>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5A1699F9-A2A2-4DBE-8EA9-61ED0A81DF6B}"/>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E79DAF5D-3C27-43DA-895B-8D714BDE4F27}"/>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30" name="直線コネクタ 129">
          <a:extLst>
            <a:ext uri="{FF2B5EF4-FFF2-40B4-BE49-F238E27FC236}">
              <a16:creationId xmlns:a16="http://schemas.microsoft.com/office/drawing/2014/main" id="{F40FE108-DAA4-42D5-A9C1-FD6222614187}"/>
            </a:ext>
          </a:extLst>
        </xdr:cNvPr>
        <xdr:cNvCxnSpPr/>
      </xdr:nvCxnSpPr>
      <xdr:spPr>
        <a:xfrm flipV="1">
          <a:off x="14793595" y="4578371"/>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a:extLst>
            <a:ext uri="{FF2B5EF4-FFF2-40B4-BE49-F238E27FC236}">
              <a16:creationId xmlns:a16="http://schemas.microsoft.com/office/drawing/2014/main" id="{AF7678C4-93ED-46F2-A5AC-BBE22D1327CA}"/>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a:extLst>
            <a:ext uri="{FF2B5EF4-FFF2-40B4-BE49-F238E27FC236}">
              <a16:creationId xmlns:a16="http://schemas.microsoft.com/office/drawing/2014/main" id="{D2D3119F-D7B8-4D36-97C6-9976BCDB1702}"/>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33" name="債務償還比率最大値テキスト">
          <a:extLst>
            <a:ext uri="{FF2B5EF4-FFF2-40B4-BE49-F238E27FC236}">
              <a16:creationId xmlns:a16="http://schemas.microsoft.com/office/drawing/2014/main" id="{8EE0D600-E383-4C6D-B738-DA3B25289931}"/>
            </a:ext>
          </a:extLst>
        </xdr:cNvPr>
        <xdr:cNvSpPr txBox="1"/>
      </xdr:nvSpPr>
      <xdr:spPr>
        <a:xfrm>
          <a:off x="14846300" y="43535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4" name="直線コネクタ 133">
          <a:extLst>
            <a:ext uri="{FF2B5EF4-FFF2-40B4-BE49-F238E27FC236}">
              <a16:creationId xmlns:a16="http://schemas.microsoft.com/office/drawing/2014/main" id="{EDF539E0-11C9-4D6F-A7A2-3478CC53A714}"/>
            </a:ext>
          </a:extLst>
        </xdr:cNvPr>
        <xdr:cNvCxnSpPr/>
      </xdr:nvCxnSpPr>
      <xdr:spPr>
        <a:xfrm>
          <a:off x="14706600" y="4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35" name="債務償還比率平均値テキスト">
          <a:extLst>
            <a:ext uri="{FF2B5EF4-FFF2-40B4-BE49-F238E27FC236}">
              <a16:creationId xmlns:a16="http://schemas.microsoft.com/office/drawing/2014/main" id="{FBD89D40-D6ED-44A2-95C1-50C802D1DF2F}"/>
            </a:ext>
          </a:extLst>
        </xdr:cNvPr>
        <xdr:cNvSpPr txBox="1"/>
      </xdr:nvSpPr>
      <xdr:spPr>
        <a:xfrm>
          <a:off x="14846300" y="529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6" name="フローチャート: 判断 135">
          <a:extLst>
            <a:ext uri="{FF2B5EF4-FFF2-40B4-BE49-F238E27FC236}">
              <a16:creationId xmlns:a16="http://schemas.microsoft.com/office/drawing/2014/main" id="{864C62E6-1802-4AA9-8A90-D8741443C1A5}"/>
            </a:ext>
          </a:extLst>
        </xdr:cNvPr>
        <xdr:cNvSpPr/>
      </xdr:nvSpPr>
      <xdr:spPr>
        <a:xfrm>
          <a:off x="14744700" y="5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7" name="フローチャート: 判断 136">
          <a:extLst>
            <a:ext uri="{FF2B5EF4-FFF2-40B4-BE49-F238E27FC236}">
              <a16:creationId xmlns:a16="http://schemas.microsoft.com/office/drawing/2014/main" id="{F2F8875D-6213-4A16-8B9D-6EEB6867F6B1}"/>
            </a:ext>
          </a:extLst>
        </xdr:cNvPr>
        <xdr:cNvSpPr/>
      </xdr:nvSpPr>
      <xdr:spPr>
        <a:xfrm>
          <a:off x="14033500" y="54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17F9E13-6281-4F23-842A-1A1E0C41069C}"/>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B7188-EBD1-4C7E-ABBA-9E7053411AC1}"/>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C1F4EEC-DB90-48C1-8EDA-B907DCE4AAE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7FBE20C-2215-46E6-ADDE-E1C9F6F3519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97E8965-471A-4722-BE79-7186DF2D2045}"/>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64759</xdr:rowOff>
    </xdr:from>
    <xdr:ext cx="469744" cy="259045"/>
    <xdr:sp macro="" textlink="">
      <xdr:nvSpPr>
        <xdr:cNvPr id="143" name="n_1aveValue債務償還比率">
          <a:extLst>
            <a:ext uri="{FF2B5EF4-FFF2-40B4-BE49-F238E27FC236}">
              <a16:creationId xmlns:a16="http://schemas.microsoft.com/office/drawing/2014/main" id="{F60037F7-5F4D-46DA-8A97-923C056F92A3}"/>
            </a:ext>
          </a:extLst>
        </xdr:cNvPr>
        <xdr:cNvSpPr txBox="1"/>
      </xdr:nvSpPr>
      <xdr:spPr>
        <a:xfrm>
          <a:off x="13836727" y="520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B5B238A1-76DC-4084-8390-1F6FD459C71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980C04BF-31CC-4688-BEEE-AEBDE3B49855}"/>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CB79C2B6-A47B-4BED-9027-E15D9ACFCE34}"/>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7F3F97DE-34C1-41A0-A7EC-0A9E6105077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280009B0-5408-4A36-9C34-B807FFD3620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2DB404DC-1FC5-44E0-968F-33CBD65BC74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EF4729-A34C-4EA3-AF77-E8AE580CFEC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9719DC6-BC1F-4578-8778-F6D78C6B21E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789575A-D523-495E-9B35-7263FB9E57C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ED86D6-1563-45F0-852D-812E53B76B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7EF623B-431A-4106-A2D0-C0AC1932CD0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D1FC196-A2C2-4044-BA1D-D7FBC373A74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90B7FD8-1D5C-4745-8728-4ABE535BC28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1335B1-246E-4512-8CEE-812071AA18C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41B6BB-187E-4677-B9CD-02FE04BA8D6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E686210-C90C-438C-B4FF-E6AF0AB5F84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3,176
31.98
3,926,348
3,859,449
38,254
1,403,157
2,458,579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4BC48D-1AC3-4B6A-8954-523958B8B8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43B5477-C592-47C9-A576-FB64B42D2F7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A226CA-4787-4763-87D9-058DD3EBDF2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BDE96A-17AA-41E8-AAA3-EC19694295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8F08F3C-A989-43E3-A074-2572854C945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6B7520B-2D59-4C22-9B3A-A3A86CC5C0B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6B74DDD-858E-488A-BA90-8BA303C484D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A67EA1C-5A69-4600-B415-D107E95A7A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D4D33E-67F6-495F-B085-B9A4BD88E6A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5A0750-4C84-4F30-8352-15D810B0FD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9A3E85-5A2F-4ADE-B67C-965E03E653C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565574B-CD9F-4016-8B04-7448157344C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0D73FCD-28B0-464C-B570-6263AF35D78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20A15FE-B1C2-4D7E-8764-5AFB221C0B3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BFFFDD-EFDA-4372-8CBD-91B3FC37902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2CB5748-DACC-46E4-982C-02024905846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7B4BB2F-554D-47B8-BAEE-74BA0EC28D9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DA9A9F5-AA48-43ED-B804-6651BB898CA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6795EA0-C83F-4F0B-B7BF-A6A1A67A74B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B4690CC-EBA4-47C2-92D3-A5A3C2E804E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34738A2-EC36-443B-812F-E62FD0DB4D2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33A7D3B-7CE5-4CDA-8FDB-540FA40F9EB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923F9C3-2305-4140-A209-8E0EC14A84C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467CD59-3CEF-4D6B-A882-D3BAF787BB8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F5DDBB3-7E98-44F5-851D-2110DEFC411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4F778C6-0A30-4613-B8C3-334D423A33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016C62C-5BF1-41CB-8F30-D8BAF2DCAAF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F07AB95-2A5A-4026-9C18-B9EDE6DC1AA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A1738B9-F1EF-4FBB-BA4D-648D65A5D30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EE2FF11-1AD4-4A75-95FD-B17599AA107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FC16F859-5917-4E7B-9550-26C517860D6E}"/>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66592D3B-EFA9-40F3-A2E0-B71ABD65D25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FA679ECD-C009-4CBC-98CA-E3C96959D34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51C7853-6485-419A-982F-8DF1ACEDDC8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2D30057E-C7CD-48F8-86E8-6DE0506115E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1EF6C08F-4917-4C9F-AAB8-3FA34EF2743E}"/>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5D481CE9-0F5B-44ED-810B-99E8E7833E1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D39123C1-517A-4AA6-9DA3-AFA02734886D}"/>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CDEE0D4E-C341-4C2D-9DAF-D20F13B2F538}"/>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1A3AE646-7FC8-41E6-AE5D-26DBF7F9264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59F9BE1B-51A8-4653-AFFB-E7D81972229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11ED1ED0-35D9-46CC-AADC-65D22BDB2E5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a:extLst>
            <a:ext uri="{FF2B5EF4-FFF2-40B4-BE49-F238E27FC236}">
              <a16:creationId xmlns:a16="http://schemas.microsoft.com/office/drawing/2014/main" id="{7EC12983-0E7D-4688-A49C-74EE793C9CE7}"/>
            </a:ext>
          </a:extLst>
        </xdr:cNvPr>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a:extLst>
            <a:ext uri="{FF2B5EF4-FFF2-40B4-BE49-F238E27FC236}">
              <a16:creationId xmlns:a16="http://schemas.microsoft.com/office/drawing/2014/main" id="{6EA755E0-0A1D-44D4-A82A-E7826DFEC59A}"/>
            </a:ext>
          </a:extLst>
        </xdr:cNvPr>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a:extLst>
            <a:ext uri="{FF2B5EF4-FFF2-40B4-BE49-F238E27FC236}">
              <a16:creationId xmlns:a16="http://schemas.microsoft.com/office/drawing/2014/main" id="{0698BA78-E470-427B-9571-EC5514DA004B}"/>
            </a:ext>
          </a:extLst>
        </xdr:cNvPr>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a:extLst>
            <a:ext uri="{FF2B5EF4-FFF2-40B4-BE49-F238E27FC236}">
              <a16:creationId xmlns:a16="http://schemas.microsoft.com/office/drawing/2014/main" id="{6DE00B8B-D216-4360-8525-309C1F462590}"/>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a:extLst>
            <a:ext uri="{FF2B5EF4-FFF2-40B4-BE49-F238E27FC236}">
              <a16:creationId xmlns:a16="http://schemas.microsoft.com/office/drawing/2014/main" id="{DE875FD2-862A-42C0-8038-17431775928B}"/>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148861</xdr:rowOff>
    </xdr:from>
    <xdr:ext cx="405111" cy="259045"/>
    <xdr:sp macro="" textlink="">
      <xdr:nvSpPr>
        <xdr:cNvPr id="59" name="【道路】&#10;有形固定資産減価償却率平均値テキスト">
          <a:extLst>
            <a:ext uri="{FF2B5EF4-FFF2-40B4-BE49-F238E27FC236}">
              <a16:creationId xmlns:a16="http://schemas.microsoft.com/office/drawing/2014/main" id="{3285F112-3F0A-49EA-BBB0-15BB99F78BDC}"/>
            </a:ext>
          </a:extLst>
        </xdr:cNvPr>
        <xdr:cNvSpPr txBox="1"/>
      </xdr:nvSpPr>
      <xdr:spPr>
        <a:xfrm>
          <a:off x="4673600" y="64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a:extLst>
            <a:ext uri="{FF2B5EF4-FFF2-40B4-BE49-F238E27FC236}">
              <a16:creationId xmlns:a16="http://schemas.microsoft.com/office/drawing/2014/main" id="{F3316448-7D6A-4267-99CE-FE492F1E04A8}"/>
            </a:ext>
          </a:extLst>
        </xdr:cNvPr>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a:extLst>
            <a:ext uri="{FF2B5EF4-FFF2-40B4-BE49-F238E27FC236}">
              <a16:creationId xmlns:a16="http://schemas.microsoft.com/office/drawing/2014/main" id="{4DC15E4F-211D-42F9-8C53-7DE44A25F01F}"/>
            </a:ext>
          </a:extLst>
        </xdr:cNvPr>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a:extLst>
            <a:ext uri="{FF2B5EF4-FFF2-40B4-BE49-F238E27FC236}">
              <a16:creationId xmlns:a16="http://schemas.microsoft.com/office/drawing/2014/main" id="{1CA8C0BC-932C-478C-AB90-20C6AE275FA4}"/>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a:extLst>
            <a:ext uri="{FF2B5EF4-FFF2-40B4-BE49-F238E27FC236}">
              <a16:creationId xmlns:a16="http://schemas.microsoft.com/office/drawing/2014/main" id="{1707E3A6-ECBB-45D2-8F96-7051E7F1506E}"/>
            </a:ext>
          </a:extLst>
        </xdr:cNvPr>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C93BB688-DCE7-4413-9CCD-C6A4E83CEEE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FA45C027-7B0B-4D16-B122-36115437632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B9C2A61-7D5D-4317-94E8-02B9F4B277E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D63ED87-85E8-4620-98DE-AF21DFAB07A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1562EF6-FFE0-49DC-BB3A-21196C5D4ED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162560</xdr:rowOff>
    </xdr:from>
    <xdr:to>
      <xdr:col>24</xdr:col>
      <xdr:colOff>114300</xdr:colOff>
      <xdr:row>40</xdr:row>
      <xdr:rowOff>92710</xdr:rowOff>
    </xdr:to>
    <xdr:sp macro="" textlink="">
      <xdr:nvSpPr>
        <xdr:cNvPr id="69" name="楕円 68">
          <a:extLst>
            <a:ext uri="{FF2B5EF4-FFF2-40B4-BE49-F238E27FC236}">
              <a16:creationId xmlns:a16="http://schemas.microsoft.com/office/drawing/2014/main" id="{955DD41A-D702-4D5E-9B26-BC3B979C3837}"/>
            </a:ext>
          </a:extLst>
        </xdr:cNvPr>
        <xdr:cNvSpPr/>
      </xdr:nvSpPr>
      <xdr:spPr>
        <a:xfrm>
          <a:off x="4584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140987</xdr:rowOff>
    </xdr:from>
    <xdr:ext cx="405111" cy="259045"/>
    <xdr:sp macro="" textlink="">
      <xdr:nvSpPr>
        <xdr:cNvPr id="70" name="【道路】&#10;有形固定資産減価償却率該当値テキスト">
          <a:extLst>
            <a:ext uri="{FF2B5EF4-FFF2-40B4-BE49-F238E27FC236}">
              <a16:creationId xmlns:a16="http://schemas.microsoft.com/office/drawing/2014/main" id="{A5B59A4C-EAB0-4E1B-8652-FB7311C61B5B}"/>
            </a:ext>
          </a:extLst>
        </xdr:cNvPr>
        <xdr:cNvSpPr txBox="1"/>
      </xdr:nvSpPr>
      <xdr:spPr>
        <a:xfrm>
          <a:off x="4673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36830</xdr:rowOff>
    </xdr:from>
    <xdr:to>
      <xdr:col>20</xdr:col>
      <xdr:colOff>38100</xdr:colOff>
      <xdr:row>40</xdr:row>
      <xdr:rowOff>138430</xdr:rowOff>
    </xdr:to>
    <xdr:sp macro="" textlink="">
      <xdr:nvSpPr>
        <xdr:cNvPr id="71" name="楕円 70">
          <a:extLst>
            <a:ext uri="{FF2B5EF4-FFF2-40B4-BE49-F238E27FC236}">
              <a16:creationId xmlns:a16="http://schemas.microsoft.com/office/drawing/2014/main" id="{D7BD3964-6DA6-45E8-B4E5-B525EDAA0914}"/>
            </a:ext>
          </a:extLst>
        </xdr:cNvPr>
        <xdr:cNvSpPr/>
      </xdr:nvSpPr>
      <xdr:spPr>
        <a:xfrm>
          <a:off x="3746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41910</xdr:rowOff>
    </xdr:from>
    <xdr:to>
      <xdr:col>24</xdr:col>
      <xdr:colOff>63500</xdr:colOff>
      <xdr:row>40</xdr:row>
      <xdr:rowOff>87630</xdr:rowOff>
    </xdr:to>
    <xdr:cxnSp macro="">
      <xdr:nvCxnSpPr>
        <xdr:cNvPr id="72" name="直線コネクタ 71">
          <a:extLst>
            <a:ext uri="{FF2B5EF4-FFF2-40B4-BE49-F238E27FC236}">
              <a16:creationId xmlns:a16="http://schemas.microsoft.com/office/drawing/2014/main" id="{E0ADA4C7-44ED-47C2-845A-83C28E5FFFA4}"/>
            </a:ext>
          </a:extLst>
        </xdr:cNvPr>
        <xdr:cNvCxnSpPr/>
      </xdr:nvCxnSpPr>
      <xdr:spPr>
        <a:xfrm flipV="1">
          <a:off x="3797300" y="68999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61976</xdr:rowOff>
    </xdr:from>
    <xdr:to>
      <xdr:col>15</xdr:col>
      <xdr:colOff>101600</xdr:colOff>
      <xdr:row>40</xdr:row>
      <xdr:rowOff>163576</xdr:rowOff>
    </xdr:to>
    <xdr:sp macro="" textlink="">
      <xdr:nvSpPr>
        <xdr:cNvPr id="73" name="楕円 72">
          <a:extLst>
            <a:ext uri="{FF2B5EF4-FFF2-40B4-BE49-F238E27FC236}">
              <a16:creationId xmlns:a16="http://schemas.microsoft.com/office/drawing/2014/main" id="{D658DC14-98B2-4220-A9F8-19D888CDB42C}"/>
            </a:ext>
          </a:extLst>
        </xdr:cNvPr>
        <xdr:cNvSpPr/>
      </xdr:nvSpPr>
      <xdr:spPr>
        <a:xfrm>
          <a:off x="2857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87630</xdr:rowOff>
    </xdr:from>
    <xdr:to>
      <xdr:col>19</xdr:col>
      <xdr:colOff>177800</xdr:colOff>
      <xdr:row>40</xdr:row>
      <xdr:rowOff>112776</xdr:rowOff>
    </xdr:to>
    <xdr:cxnSp macro="">
      <xdr:nvCxnSpPr>
        <xdr:cNvPr id="74" name="直線コネクタ 73">
          <a:extLst>
            <a:ext uri="{FF2B5EF4-FFF2-40B4-BE49-F238E27FC236}">
              <a16:creationId xmlns:a16="http://schemas.microsoft.com/office/drawing/2014/main" id="{A01504FE-177B-42E6-8ED0-E78D8C1C817B}"/>
            </a:ext>
          </a:extLst>
        </xdr:cNvPr>
        <xdr:cNvCxnSpPr/>
      </xdr:nvCxnSpPr>
      <xdr:spPr>
        <a:xfrm flipV="1">
          <a:off x="2908300" y="694563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89408</xdr:rowOff>
    </xdr:from>
    <xdr:to>
      <xdr:col>10</xdr:col>
      <xdr:colOff>165100</xdr:colOff>
      <xdr:row>41</xdr:row>
      <xdr:rowOff>19558</xdr:rowOff>
    </xdr:to>
    <xdr:sp macro="" textlink="">
      <xdr:nvSpPr>
        <xdr:cNvPr id="75" name="楕円 74">
          <a:extLst>
            <a:ext uri="{FF2B5EF4-FFF2-40B4-BE49-F238E27FC236}">
              <a16:creationId xmlns:a16="http://schemas.microsoft.com/office/drawing/2014/main" id="{552ADA23-6DDD-4A92-9BA6-AE4567C521E9}"/>
            </a:ext>
          </a:extLst>
        </xdr:cNvPr>
        <xdr:cNvSpPr/>
      </xdr:nvSpPr>
      <xdr:spPr>
        <a:xfrm>
          <a:off x="1968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112776</xdr:rowOff>
    </xdr:from>
    <xdr:to>
      <xdr:col>15</xdr:col>
      <xdr:colOff>50800</xdr:colOff>
      <xdr:row>40</xdr:row>
      <xdr:rowOff>140208</xdr:rowOff>
    </xdr:to>
    <xdr:cxnSp macro="">
      <xdr:nvCxnSpPr>
        <xdr:cNvPr id="76" name="直線コネクタ 75">
          <a:extLst>
            <a:ext uri="{FF2B5EF4-FFF2-40B4-BE49-F238E27FC236}">
              <a16:creationId xmlns:a16="http://schemas.microsoft.com/office/drawing/2014/main" id="{4FA5EF70-A315-4C28-B85B-1E18A38D2E1A}"/>
            </a:ext>
          </a:extLst>
        </xdr:cNvPr>
        <xdr:cNvCxnSpPr/>
      </xdr:nvCxnSpPr>
      <xdr:spPr>
        <a:xfrm flipV="1">
          <a:off x="2019300" y="6970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7" name="n_1aveValue【道路】&#10;有形固定資産減価償却率">
          <a:extLst>
            <a:ext uri="{FF2B5EF4-FFF2-40B4-BE49-F238E27FC236}">
              <a16:creationId xmlns:a16="http://schemas.microsoft.com/office/drawing/2014/main" id="{A2443C2E-1292-4A09-B7AD-5A7847D34AC1}"/>
            </a:ext>
          </a:extLst>
        </xdr:cNvPr>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8" name="n_2aveValue【道路】&#10;有形固定資産減価償却率">
          <a:extLst>
            <a:ext uri="{FF2B5EF4-FFF2-40B4-BE49-F238E27FC236}">
              <a16:creationId xmlns:a16="http://schemas.microsoft.com/office/drawing/2014/main" id="{353FB44A-FC79-467C-BAAF-381143A7DEFF}"/>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9" name="n_3aveValue【道路】&#10;有形固定資産減価償却率">
          <a:extLst>
            <a:ext uri="{FF2B5EF4-FFF2-40B4-BE49-F238E27FC236}">
              <a16:creationId xmlns:a16="http://schemas.microsoft.com/office/drawing/2014/main" id="{AED529C0-8251-4217-B363-13D967082C10}"/>
            </a:ext>
          </a:extLst>
        </xdr:cNvPr>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129557</xdr:rowOff>
    </xdr:from>
    <xdr:ext cx="405111" cy="259045"/>
    <xdr:sp macro="" textlink="">
      <xdr:nvSpPr>
        <xdr:cNvPr id="80" name="n_1mainValue【道路】&#10;有形固定資産減価償却率">
          <a:extLst>
            <a:ext uri="{FF2B5EF4-FFF2-40B4-BE49-F238E27FC236}">
              <a16:creationId xmlns:a16="http://schemas.microsoft.com/office/drawing/2014/main" id="{0DFEF89F-A9FD-48DA-9233-4EBBB735FA53}"/>
            </a:ext>
          </a:extLst>
        </xdr:cNvPr>
        <xdr:cNvSpPr txBox="1"/>
      </xdr:nvSpPr>
      <xdr:spPr>
        <a:xfrm>
          <a:off x="3582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154703</xdr:rowOff>
    </xdr:from>
    <xdr:ext cx="405111" cy="259045"/>
    <xdr:sp macro="" textlink="">
      <xdr:nvSpPr>
        <xdr:cNvPr id="81" name="n_2mainValue【道路】&#10;有形固定資産減価償却率">
          <a:extLst>
            <a:ext uri="{FF2B5EF4-FFF2-40B4-BE49-F238E27FC236}">
              <a16:creationId xmlns:a16="http://schemas.microsoft.com/office/drawing/2014/main" id="{B235D5A8-F8A1-47D1-BC59-962A579BEC05}"/>
            </a:ext>
          </a:extLst>
        </xdr:cNvPr>
        <xdr:cNvSpPr txBox="1"/>
      </xdr:nvSpPr>
      <xdr:spPr>
        <a:xfrm>
          <a:off x="2705744" y="701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10685</xdr:rowOff>
    </xdr:from>
    <xdr:ext cx="405111" cy="259045"/>
    <xdr:sp macro="" textlink="">
      <xdr:nvSpPr>
        <xdr:cNvPr id="82" name="n_3mainValue【道路】&#10;有形固定資産減価償却率">
          <a:extLst>
            <a:ext uri="{FF2B5EF4-FFF2-40B4-BE49-F238E27FC236}">
              <a16:creationId xmlns:a16="http://schemas.microsoft.com/office/drawing/2014/main" id="{A17FA685-34FB-49D6-BC96-EC0987F31361}"/>
            </a:ext>
          </a:extLst>
        </xdr:cNvPr>
        <xdr:cNvSpPr txBox="1"/>
      </xdr:nvSpPr>
      <xdr:spPr>
        <a:xfrm>
          <a:off x="1816744" y="704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70977611-1A68-4113-9C78-8FDE0D03CB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566B6C0A-9E74-4E17-B0B8-70119058990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F471B01A-F5F0-4DEF-9E8A-9B29BE864D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F043CC5-2E39-4669-9AAE-3F7DAA47EB9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7CA3463E-3BD5-445B-BE11-E6AEE9D23CD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3D2C7D33-C03F-4249-BC0C-B166E773298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1E5FF106-EFE8-441B-A145-45A08612D63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796019C0-E976-464E-B921-755FD168B75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E61EDF53-C0DB-4142-B3A3-73773E7DDA2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D40480C6-432A-4E9A-9DFD-20F900D9877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A07A9303-F876-4AAD-B91A-E16AC6EC3DF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978841FE-F05F-42A4-9A75-36202B8B2C5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0526A05C-AD02-4FAD-8DFB-30BCD29D88B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a:extLst>
            <a:ext uri="{FF2B5EF4-FFF2-40B4-BE49-F238E27FC236}">
              <a16:creationId xmlns:a16="http://schemas.microsoft.com/office/drawing/2014/main" id="{85DE9514-A1C3-4DF1-A23C-BDDB49590642}"/>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295C2B0-CE92-4BA3-B8AD-626652FDC3B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a:extLst>
            <a:ext uri="{FF2B5EF4-FFF2-40B4-BE49-F238E27FC236}">
              <a16:creationId xmlns:a16="http://schemas.microsoft.com/office/drawing/2014/main" id="{E9663315-0F5B-429F-B19D-74C9D71E418B}"/>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FC524716-E683-4678-ABA8-1FB4941E006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a:extLst>
            <a:ext uri="{FF2B5EF4-FFF2-40B4-BE49-F238E27FC236}">
              <a16:creationId xmlns:a16="http://schemas.microsoft.com/office/drawing/2014/main" id="{AD9D7F0D-FAF8-4B39-BC32-C791519166C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D599A33E-5B07-43A6-B4D0-304D239DA93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0A2F7216-CA94-4A63-B876-6758F7682EE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43C30C68-01CE-496A-A184-790279FA5F8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a:extLst>
            <a:ext uri="{FF2B5EF4-FFF2-40B4-BE49-F238E27FC236}">
              <a16:creationId xmlns:a16="http://schemas.microsoft.com/office/drawing/2014/main" id="{9B54D522-0115-44B8-8355-396B69AEAA99}"/>
            </a:ext>
          </a:extLst>
        </xdr:cNvPr>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a:extLst>
            <a:ext uri="{FF2B5EF4-FFF2-40B4-BE49-F238E27FC236}">
              <a16:creationId xmlns:a16="http://schemas.microsoft.com/office/drawing/2014/main" id="{A668A884-2225-4D6C-8636-BE343E620AD6}"/>
            </a:ext>
          </a:extLst>
        </xdr:cNvPr>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a:extLst>
            <a:ext uri="{FF2B5EF4-FFF2-40B4-BE49-F238E27FC236}">
              <a16:creationId xmlns:a16="http://schemas.microsoft.com/office/drawing/2014/main" id="{93116624-3B0B-41F5-BE40-9BC7786A08B1}"/>
            </a:ext>
          </a:extLst>
        </xdr:cNvPr>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a:extLst>
            <a:ext uri="{FF2B5EF4-FFF2-40B4-BE49-F238E27FC236}">
              <a16:creationId xmlns:a16="http://schemas.microsoft.com/office/drawing/2014/main" id="{452831AD-8E48-467F-A7BB-25ED80A30508}"/>
            </a:ext>
          </a:extLst>
        </xdr:cNvPr>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a:extLst>
            <a:ext uri="{FF2B5EF4-FFF2-40B4-BE49-F238E27FC236}">
              <a16:creationId xmlns:a16="http://schemas.microsoft.com/office/drawing/2014/main" id="{FA5980C4-B81A-48E8-BFB4-9AE32B246105}"/>
            </a:ext>
          </a:extLst>
        </xdr:cNvPr>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9" name="【道路】&#10;一人当たり延長平均値テキスト">
          <a:extLst>
            <a:ext uri="{FF2B5EF4-FFF2-40B4-BE49-F238E27FC236}">
              <a16:creationId xmlns:a16="http://schemas.microsoft.com/office/drawing/2014/main" id="{10C7C281-B930-415B-8035-64441664F416}"/>
            </a:ext>
          </a:extLst>
        </xdr:cNvPr>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a:extLst>
            <a:ext uri="{FF2B5EF4-FFF2-40B4-BE49-F238E27FC236}">
              <a16:creationId xmlns:a16="http://schemas.microsoft.com/office/drawing/2014/main" id="{FD636AAB-0579-4C57-9F20-F30E944BE993}"/>
            </a:ext>
          </a:extLst>
        </xdr:cNvPr>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a:extLst>
            <a:ext uri="{FF2B5EF4-FFF2-40B4-BE49-F238E27FC236}">
              <a16:creationId xmlns:a16="http://schemas.microsoft.com/office/drawing/2014/main" id="{6D44959E-FE85-41E8-9477-91202C486B06}"/>
            </a:ext>
          </a:extLst>
        </xdr:cNvPr>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a:extLst>
            <a:ext uri="{FF2B5EF4-FFF2-40B4-BE49-F238E27FC236}">
              <a16:creationId xmlns:a16="http://schemas.microsoft.com/office/drawing/2014/main" id="{9064F708-6D90-4A39-984B-AE2E42CC7D89}"/>
            </a:ext>
          </a:extLst>
        </xdr:cNvPr>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a:extLst>
            <a:ext uri="{FF2B5EF4-FFF2-40B4-BE49-F238E27FC236}">
              <a16:creationId xmlns:a16="http://schemas.microsoft.com/office/drawing/2014/main" id="{290F55CB-D7CA-4033-B2AC-06F2F8A52B60}"/>
            </a:ext>
          </a:extLst>
        </xdr:cNvPr>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5EAE644F-AA06-4FA2-B64B-75F503CC0D7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EFEC33B-FAF9-413D-801A-D038F34DF45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CB53590-7E90-4B21-93D3-1B770935F6F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8021227-AE78-4B56-A85D-D441C89DF12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CB0E06F-B32C-4764-97AD-8DCD7F5360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24451</xdr:rowOff>
    </xdr:from>
    <xdr:to>
      <xdr:col>55</xdr:col>
      <xdr:colOff>50800</xdr:colOff>
      <xdr:row>41</xdr:row>
      <xdr:rowOff>126051</xdr:rowOff>
    </xdr:to>
    <xdr:sp macro="" textlink="">
      <xdr:nvSpPr>
        <xdr:cNvPr id="119" name="楕円 118">
          <a:extLst>
            <a:ext uri="{FF2B5EF4-FFF2-40B4-BE49-F238E27FC236}">
              <a16:creationId xmlns:a16="http://schemas.microsoft.com/office/drawing/2014/main" id="{F2965481-EB76-449E-B355-F094CBF11925}"/>
            </a:ext>
          </a:extLst>
        </xdr:cNvPr>
        <xdr:cNvSpPr/>
      </xdr:nvSpPr>
      <xdr:spPr>
        <a:xfrm>
          <a:off x="10426700" y="70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112297</xdr:rowOff>
    </xdr:from>
    <xdr:ext cx="534377" cy="259045"/>
    <xdr:sp macro="" textlink="">
      <xdr:nvSpPr>
        <xdr:cNvPr id="120" name="【道路】&#10;一人当たり延長該当値テキスト">
          <a:extLst>
            <a:ext uri="{FF2B5EF4-FFF2-40B4-BE49-F238E27FC236}">
              <a16:creationId xmlns:a16="http://schemas.microsoft.com/office/drawing/2014/main" id="{81F28DDD-584C-49B3-B6DB-C23677D74BAF}"/>
            </a:ext>
          </a:extLst>
        </xdr:cNvPr>
        <xdr:cNvSpPr txBox="1"/>
      </xdr:nvSpPr>
      <xdr:spPr>
        <a:xfrm>
          <a:off x="10515600" y="697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25414</xdr:rowOff>
    </xdr:from>
    <xdr:to>
      <xdr:col>50</xdr:col>
      <xdr:colOff>165100</xdr:colOff>
      <xdr:row>41</xdr:row>
      <xdr:rowOff>127014</xdr:rowOff>
    </xdr:to>
    <xdr:sp macro="" textlink="">
      <xdr:nvSpPr>
        <xdr:cNvPr id="121" name="楕円 120">
          <a:extLst>
            <a:ext uri="{FF2B5EF4-FFF2-40B4-BE49-F238E27FC236}">
              <a16:creationId xmlns:a16="http://schemas.microsoft.com/office/drawing/2014/main" id="{D7C504A6-5BA7-4B33-94B6-C375A6AD796C}"/>
            </a:ext>
          </a:extLst>
        </xdr:cNvPr>
        <xdr:cNvSpPr/>
      </xdr:nvSpPr>
      <xdr:spPr>
        <a:xfrm>
          <a:off x="9588500" y="70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75251</xdr:rowOff>
    </xdr:from>
    <xdr:to>
      <xdr:col>55</xdr:col>
      <xdr:colOff>0</xdr:colOff>
      <xdr:row>41</xdr:row>
      <xdr:rowOff>76214</xdr:rowOff>
    </xdr:to>
    <xdr:cxnSp macro="">
      <xdr:nvCxnSpPr>
        <xdr:cNvPr id="122" name="直線コネクタ 121">
          <a:extLst>
            <a:ext uri="{FF2B5EF4-FFF2-40B4-BE49-F238E27FC236}">
              <a16:creationId xmlns:a16="http://schemas.microsoft.com/office/drawing/2014/main" id="{E0090E0D-543A-430F-855F-65B51F2E7AB4}"/>
            </a:ext>
          </a:extLst>
        </xdr:cNvPr>
        <xdr:cNvCxnSpPr/>
      </xdr:nvCxnSpPr>
      <xdr:spPr>
        <a:xfrm flipV="1">
          <a:off x="9639300" y="7104701"/>
          <a:ext cx="8382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25643</xdr:rowOff>
    </xdr:from>
    <xdr:to>
      <xdr:col>46</xdr:col>
      <xdr:colOff>38100</xdr:colOff>
      <xdr:row>41</xdr:row>
      <xdr:rowOff>127243</xdr:rowOff>
    </xdr:to>
    <xdr:sp macro="" textlink="">
      <xdr:nvSpPr>
        <xdr:cNvPr id="123" name="楕円 122">
          <a:extLst>
            <a:ext uri="{FF2B5EF4-FFF2-40B4-BE49-F238E27FC236}">
              <a16:creationId xmlns:a16="http://schemas.microsoft.com/office/drawing/2014/main" id="{84137D66-C7A2-4ED1-B431-2365BADD1FF6}"/>
            </a:ext>
          </a:extLst>
        </xdr:cNvPr>
        <xdr:cNvSpPr/>
      </xdr:nvSpPr>
      <xdr:spPr>
        <a:xfrm>
          <a:off x="8699500" y="705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76214</xdr:rowOff>
    </xdr:from>
    <xdr:to>
      <xdr:col>50</xdr:col>
      <xdr:colOff>114300</xdr:colOff>
      <xdr:row>41</xdr:row>
      <xdr:rowOff>76443</xdr:rowOff>
    </xdr:to>
    <xdr:cxnSp macro="">
      <xdr:nvCxnSpPr>
        <xdr:cNvPr id="124" name="直線コネクタ 123">
          <a:extLst>
            <a:ext uri="{FF2B5EF4-FFF2-40B4-BE49-F238E27FC236}">
              <a16:creationId xmlns:a16="http://schemas.microsoft.com/office/drawing/2014/main" id="{84C58733-4B40-4B05-9F43-B78378389728}"/>
            </a:ext>
          </a:extLst>
        </xdr:cNvPr>
        <xdr:cNvCxnSpPr/>
      </xdr:nvCxnSpPr>
      <xdr:spPr>
        <a:xfrm flipV="1">
          <a:off x="8750300" y="710566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26365</xdr:rowOff>
    </xdr:from>
    <xdr:to>
      <xdr:col>41</xdr:col>
      <xdr:colOff>101600</xdr:colOff>
      <xdr:row>41</xdr:row>
      <xdr:rowOff>127965</xdr:rowOff>
    </xdr:to>
    <xdr:sp macro="" textlink="">
      <xdr:nvSpPr>
        <xdr:cNvPr id="125" name="楕円 124">
          <a:extLst>
            <a:ext uri="{FF2B5EF4-FFF2-40B4-BE49-F238E27FC236}">
              <a16:creationId xmlns:a16="http://schemas.microsoft.com/office/drawing/2014/main" id="{D2588BAC-7E31-470F-BD01-271D238F7F27}"/>
            </a:ext>
          </a:extLst>
        </xdr:cNvPr>
        <xdr:cNvSpPr/>
      </xdr:nvSpPr>
      <xdr:spPr>
        <a:xfrm>
          <a:off x="7810500" y="70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76443</xdr:rowOff>
    </xdr:from>
    <xdr:to>
      <xdr:col>45</xdr:col>
      <xdr:colOff>177800</xdr:colOff>
      <xdr:row>41</xdr:row>
      <xdr:rowOff>77165</xdr:rowOff>
    </xdr:to>
    <xdr:cxnSp macro="">
      <xdr:nvCxnSpPr>
        <xdr:cNvPr id="126" name="直線コネクタ 125">
          <a:extLst>
            <a:ext uri="{FF2B5EF4-FFF2-40B4-BE49-F238E27FC236}">
              <a16:creationId xmlns:a16="http://schemas.microsoft.com/office/drawing/2014/main" id="{850C19AA-BF40-4A75-A259-386855A624A5}"/>
            </a:ext>
          </a:extLst>
        </xdr:cNvPr>
        <xdr:cNvCxnSpPr/>
      </xdr:nvCxnSpPr>
      <xdr:spPr>
        <a:xfrm flipV="1">
          <a:off x="7861300" y="7105893"/>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7" name="n_1aveValue【道路】&#10;一人当たり延長">
          <a:extLst>
            <a:ext uri="{FF2B5EF4-FFF2-40B4-BE49-F238E27FC236}">
              <a16:creationId xmlns:a16="http://schemas.microsoft.com/office/drawing/2014/main" id="{E4F5BD71-2316-4482-B502-7661E869AB79}"/>
            </a:ext>
          </a:extLst>
        </xdr:cNvPr>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8" name="n_2aveValue【道路】&#10;一人当たり延長">
          <a:extLst>
            <a:ext uri="{FF2B5EF4-FFF2-40B4-BE49-F238E27FC236}">
              <a16:creationId xmlns:a16="http://schemas.microsoft.com/office/drawing/2014/main" id="{F8DD946E-5A3C-4020-BA7D-F9E2D378B26A}"/>
            </a:ext>
          </a:extLst>
        </xdr:cNvPr>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9" name="n_3aveValue【道路】&#10;一人当たり延長">
          <a:extLst>
            <a:ext uri="{FF2B5EF4-FFF2-40B4-BE49-F238E27FC236}">
              <a16:creationId xmlns:a16="http://schemas.microsoft.com/office/drawing/2014/main" id="{0FDC1E63-1002-4990-9FF9-B741C3F767B1}"/>
            </a:ext>
          </a:extLst>
        </xdr:cNvPr>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118141</xdr:rowOff>
    </xdr:from>
    <xdr:ext cx="534377" cy="259045"/>
    <xdr:sp macro="" textlink="">
      <xdr:nvSpPr>
        <xdr:cNvPr id="130" name="n_1mainValue【道路】&#10;一人当たり延長">
          <a:extLst>
            <a:ext uri="{FF2B5EF4-FFF2-40B4-BE49-F238E27FC236}">
              <a16:creationId xmlns:a16="http://schemas.microsoft.com/office/drawing/2014/main" id="{BB32AC3C-3294-4828-AE8D-FAE48997CCC8}"/>
            </a:ext>
          </a:extLst>
        </xdr:cNvPr>
        <xdr:cNvSpPr txBox="1"/>
      </xdr:nvSpPr>
      <xdr:spPr>
        <a:xfrm>
          <a:off x="9359411" y="71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118370</xdr:rowOff>
    </xdr:from>
    <xdr:ext cx="534377" cy="259045"/>
    <xdr:sp macro="" textlink="">
      <xdr:nvSpPr>
        <xdr:cNvPr id="131" name="n_2mainValue【道路】&#10;一人当たり延長">
          <a:extLst>
            <a:ext uri="{FF2B5EF4-FFF2-40B4-BE49-F238E27FC236}">
              <a16:creationId xmlns:a16="http://schemas.microsoft.com/office/drawing/2014/main" id="{C4076298-0115-404B-B776-9B1E5343D3A7}"/>
            </a:ext>
          </a:extLst>
        </xdr:cNvPr>
        <xdr:cNvSpPr txBox="1"/>
      </xdr:nvSpPr>
      <xdr:spPr>
        <a:xfrm>
          <a:off x="8483111" y="714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119092</xdr:rowOff>
    </xdr:from>
    <xdr:ext cx="534377" cy="259045"/>
    <xdr:sp macro="" textlink="">
      <xdr:nvSpPr>
        <xdr:cNvPr id="132" name="n_3mainValue【道路】&#10;一人当たり延長">
          <a:extLst>
            <a:ext uri="{FF2B5EF4-FFF2-40B4-BE49-F238E27FC236}">
              <a16:creationId xmlns:a16="http://schemas.microsoft.com/office/drawing/2014/main" id="{325B9D2F-8F96-4DE5-BE7D-0B403ECE64BE}"/>
            </a:ext>
          </a:extLst>
        </xdr:cNvPr>
        <xdr:cNvSpPr txBox="1"/>
      </xdr:nvSpPr>
      <xdr:spPr>
        <a:xfrm>
          <a:off x="7594111" y="71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238D0C5E-7C91-4346-B373-22C495356F8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D71525D8-E3FF-4054-8D0F-8B361990D1E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EE3F8682-25FA-4A73-A9C0-EE5C52296F6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A19681DA-B3C0-4820-B44F-1C1168FFE8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A3A67DB7-5E46-4BF8-AC33-926B28BD67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391B79DE-7B10-4F7A-AF15-39076B8C9DF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92E86530-2F5E-49EA-B213-EB4CA4B3401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99B1DFBC-4E86-450C-A172-2144EA696A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C9B31A87-56CD-4060-AC0F-6975C0FD4C4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CEF9373B-7F84-4885-8066-BCD0D2565C5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DE27479A-275F-467B-911F-BF858BBF3B6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AD6B6D6A-7824-4701-BC1C-3DE71DC1CCF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3DBA43E3-00E2-4FBC-A0E6-B814490CD7A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A3B304AD-C010-4E83-B2EA-EA6B588E8CD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F2B27B42-E5E2-458E-9AEB-D1CD89159E0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BE661814-71C3-4BF2-BDF5-841A0F700CD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BA29C577-1B5B-4EB2-923A-7CF1525EB44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176E14F4-89DC-4D69-B3A6-7474C1A3B82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5B3A14E0-3B91-4FE2-95DC-438F283FB8A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2D3D7103-17CE-4D27-BF97-37388CE7FE9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F9D4AFEC-ECB7-461F-82B5-D23C9E4D15A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3CDEDC3C-6506-4815-8FF9-D0EAB930C21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B774F045-DB20-4417-B148-15C46FDBFCD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DFFC95BE-A6F2-4517-89E1-3DA95C3CE6C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E1C9F874-2183-4654-BDEC-8F6981E071E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a:extLst>
            <a:ext uri="{FF2B5EF4-FFF2-40B4-BE49-F238E27FC236}">
              <a16:creationId xmlns:a16="http://schemas.microsoft.com/office/drawing/2014/main" id="{F0F46463-8F36-4063-BE63-A1EFA7685F51}"/>
            </a:ext>
          </a:extLst>
        </xdr:cNvPr>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9A929989-D352-4D59-8502-EA859113051C}"/>
            </a:ext>
          </a:extLst>
        </xdr:cNvPr>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a:extLst>
            <a:ext uri="{FF2B5EF4-FFF2-40B4-BE49-F238E27FC236}">
              <a16:creationId xmlns:a16="http://schemas.microsoft.com/office/drawing/2014/main" id="{C10CDA9F-ADF3-46C4-8EBA-AB12AD698F30}"/>
            </a:ext>
          </a:extLst>
        </xdr:cNvPr>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51B936C9-F770-41A2-A465-796CD5428794}"/>
            </a:ext>
          </a:extLst>
        </xdr:cNvPr>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a:extLst>
            <a:ext uri="{FF2B5EF4-FFF2-40B4-BE49-F238E27FC236}">
              <a16:creationId xmlns:a16="http://schemas.microsoft.com/office/drawing/2014/main" id="{E5F9D0EC-9589-429C-9B19-1A0C34A1B7AF}"/>
            </a:ext>
          </a:extLst>
        </xdr:cNvPr>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3DEC6568-EBDF-4EBC-AEFF-80D2139F31BA}"/>
            </a:ext>
          </a:extLst>
        </xdr:cNvPr>
        <xdr:cNvSpPr txBox="1"/>
      </xdr:nvSpPr>
      <xdr:spPr>
        <a:xfrm>
          <a:off x="46736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a:extLst>
            <a:ext uri="{FF2B5EF4-FFF2-40B4-BE49-F238E27FC236}">
              <a16:creationId xmlns:a16="http://schemas.microsoft.com/office/drawing/2014/main" id="{36888637-B0BC-424E-92A1-AAD9356A1CFF}"/>
            </a:ext>
          </a:extLst>
        </xdr:cNvPr>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a:extLst>
            <a:ext uri="{FF2B5EF4-FFF2-40B4-BE49-F238E27FC236}">
              <a16:creationId xmlns:a16="http://schemas.microsoft.com/office/drawing/2014/main" id="{38959E27-1CD5-47DA-B9E0-1F2D7F31875E}"/>
            </a:ext>
          </a:extLst>
        </xdr:cNvPr>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a:extLst>
            <a:ext uri="{FF2B5EF4-FFF2-40B4-BE49-F238E27FC236}">
              <a16:creationId xmlns:a16="http://schemas.microsoft.com/office/drawing/2014/main" id="{98CEC41F-3485-4FAA-9203-2227980195B6}"/>
            </a:ext>
          </a:extLst>
        </xdr:cNvPr>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a:extLst>
            <a:ext uri="{FF2B5EF4-FFF2-40B4-BE49-F238E27FC236}">
              <a16:creationId xmlns:a16="http://schemas.microsoft.com/office/drawing/2014/main" id="{508EB870-89E4-4F0F-A273-25FAC47FD953}"/>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D16A02D1-4DDC-4810-957A-6F03687B5E1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33ED8E44-7D2C-46B7-A397-A338F5A0AA1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4A90137-430E-4BF7-93AE-9DE09970E64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ACAC7B84-7B6A-4FE4-AC20-0806B9EF9AB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6D7F433-23FF-4589-8B84-FC320FACB33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45538</xdr:rowOff>
    </xdr:from>
    <xdr:to>
      <xdr:col>24</xdr:col>
      <xdr:colOff>114300</xdr:colOff>
      <xdr:row>62</xdr:row>
      <xdr:rowOff>147138</xdr:rowOff>
    </xdr:to>
    <xdr:sp macro="" textlink="">
      <xdr:nvSpPr>
        <xdr:cNvPr id="173" name="楕円 172">
          <a:extLst>
            <a:ext uri="{FF2B5EF4-FFF2-40B4-BE49-F238E27FC236}">
              <a16:creationId xmlns:a16="http://schemas.microsoft.com/office/drawing/2014/main" id="{E2471D32-FF06-4433-9412-71FC189DA35F}"/>
            </a:ext>
          </a:extLst>
        </xdr:cNvPr>
        <xdr:cNvSpPr/>
      </xdr:nvSpPr>
      <xdr:spPr>
        <a:xfrm>
          <a:off x="45847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23965</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D6CED37E-4F2A-4E64-839B-6E735116E840}"/>
            </a:ext>
          </a:extLst>
        </xdr:cNvPr>
        <xdr:cNvSpPr txBox="1"/>
      </xdr:nvSpPr>
      <xdr:spPr>
        <a:xfrm>
          <a:off x="4673600"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75" name="楕円 174">
          <a:extLst>
            <a:ext uri="{FF2B5EF4-FFF2-40B4-BE49-F238E27FC236}">
              <a16:creationId xmlns:a16="http://schemas.microsoft.com/office/drawing/2014/main" id="{65103445-5168-49F2-A012-422EE76A99A9}"/>
            </a:ext>
          </a:extLst>
        </xdr:cNvPr>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96338</xdr:rowOff>
    </xdr:from>
    <xdr:to>
      <xdr:col>24</xdr:col>
      <xdr:colOff>63500</xdr:colOff>
      <xdr:row>62</xdr:row>
      <xdr:rowOff>114300</xdr:rowOff>
    </xdr:to>
    <xdr:cxnSp macro="">
      <xdr:nvCxnSpPr>
        <xdr:cNvPr id="176" name="直線コネクタ 175">
          <a:extLst>
            <a:ext uri="{FF2B5EF4-FFF2-40B4-BE49-F238E27FC236}">
              <a16:creationId xmlns:a16="http://schemas.microsoft.com/office/drawing/2014/main" id="{6D0767C0-2E56-4E05-9F4C-43C451C0980A}"/>
            </a:ext>
          </a:extLst>
        </xdr:cNvPr>
        <xdr:cNvCxnSpPr/>
      </xdr:nvCxnSpPr>
      <xdr:spPr>
        <a:xfrm flipV="1">
          <a:off x="3797300" y="1072623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79828</xdr:rowOff>
    </xdr:from>
    <xdr:to>
      <xdr:col>15</xdr:col>
      <xdr:colOff>101600</xdr:colOff>
      <xdr:row>63</xdr:row>
      <xdr:rowOff>9978</xdr:rowOff>
    </xdr:to>
    <xdr:sp macro="" textlink="">
      <xdr:nvSpPr>
        <xdr:cNvPr id="177" name="楕円 176">
          <a:extLst>
            <a:ext uri="{FF2B5EF4-FFF2-40B4-BE49-F238E27FC236}">
              <a16:creationId xmlns:a16="http://schemas.microsoft.com/office/drawing/2014/main" id="{AE38AC1E-7BDF-47E8-8815-4646BA47C08D}"/>
            </a:ext>
          </a:extLst>
        </xdr:cNvPr>
        <xdr:cNvSpPr/>
      </xdr:nvSpPr>
      <xdr:spPr>
        <a:xfrm>
          <a:off x="2857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62</xdr:row>
      <xdr:rowOff>130628</xdr:rowOff>
    </xdr:to>
    <xdr:cxnSp macro="">
      <xdr:nvCxnSpPr>
        <xdr:cNvPr id="178" name="直線コネクタ 177">
          <a:extLst>
            <a:ext uri="{FF2B5EF4-FFF2-40B4-BE49-F238E27FC236}">
              <a16:creationId xmlns:a16="http://schemas.microsoft.com/office/drawing/2014/main" id="{6588631D-3AC0-4095-9284-64EEA1FE83C8}"/>
            </a:ext>
          </a:extLst>
        </xdr:cNvPr>
        <xdr:cNvCxnSpPr/>
      </xdr:nvCxnSpPr>
      <xdr:spPr>
        <a:xfrm flipV="1">
          <a:off x="2908300" y="10744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96157</xdr:rowOff>
    </xdr:from>
    <xdr:to>
      <xdr:col>10</xdr:col>
      <xdr:colOff>165100</xdr:colOff>
      <xdr:row>63</xdr:row>
      <xdr:rowOff>26307</xdr:rowOff>
    </xdr:to>
    <xdr:sp macro="" textlink="">
      <xdr:nvSpPr>
        <xdr:cNvPr id="179" name="楕円 178">
          <a:extLst>
            <a:ext uri="{FF2B5EF4-FFF2-40B4-BE49-F238E27FC236}">
              <a16:creationId xmlns:a16="http://schemas.microsoft.com/office/drawing/2014/main" id="{9D9246CB-3342-44E0-98A3-0A33D85E825B}"/>
            </a:ext>
          </a:extLst>
        </xdr:cNvPr>
        <xdr:cNvSpPr/>
      </xdr:nvSpPr>
      <xdr:spPr>
        <a:xfrm>
          <a:off x="1968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130628</xdr:rowOff>
    </xdr:from>
    <xdr:to>
      <xdr:col>15</xdr:col>
      <xdr:colOff>50800</xdr:colOff>
      <xdr:row>62</xdr:row>
      <xdr:rowOff>146957</xdr:rowOff>
    </xdr:to>
    <xdr:cxnSp macro="">
      <xdr:nvCxnSpPr>
        <xdr:cNvPr id="180" name="直線コネクタ 179">
          <a:extLst>
            <a:ext uri="{FF2B5EF4-FFF2-40B4-BE49-F238E27FC236}">
              <a16:creationId xmlns:a16="http://schemas.microsoft.com/office/drawing/2014/main" id="{8BBA07F4-36EB-40E9-BF41-B4E855EE7A06}"/>
            </a:ext>
          </a:extLst>
        </xdr:cNvPr>
        <xdr:cNvCxnSpPr/>
      </xdr:nvCxnSpPr>
      <xdr:spPr>
        <a:xfrm flipV="1">
          <a:off x="2019300" y="107605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B97F1783-1CE0-4751-B33A-4D800E519CBB}"/>
            </a:ext>
          </a:extLst>
        </xdr:cNvPr>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62302589-3EC5-4DDA-AEF5-AF567F36477C}"/>
            </a:ext>
          </a:extLst>
        </xdr:cNvPr>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92C49E60-E9FF-4302-B1F5-829353419A53}"/>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3DBC1865-B102-4E75-831A-7AAF81689174}"/>
            </a:ext>
          </a:extLst>
        </xdr:cNvPr>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1105</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80F2C900-1633-4159-A524-69A72C99AAE6}"/>
            </a:ext>
          </a:extLst>
        </xdr:cNvPr>
        <xdr:cNvSpPr txBox="1"/>
      </xdr:nvSpPr>
      <xdr:spPr>
        <a:xfrm>
          <a:off x="2705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17434</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1176C538-A189-4AC3-BF4C-322626C6BA6D}"/>
            </a:ext>
          </a:extLst>
        </xdr:cNvPr>
        <xdr:cNvSpPr txBox="1"/>
      </xdr:nvSpPr>
      <xdr:spPr>
        <a:xfrm>
          <a:off x="1816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DBDD6FDF-995F-4332-A3A5-8636917FED9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69D13239-1083-4D45-B6C9-E84C1F5588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A904A68E-1341-4871-BFF7-1B224B4E05D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EA43CB5D-4F99-4AC6-8948-459DF2CED17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C9271A1C-C939-4EE2-9318-9031E4E1C4C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27B961B1-27FB-4F5B-BD85-20371DDAF4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C9C3E629-A06F-4FBE-BFD7-4107D6FD64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81539F95-40D1-4289-9A01-FA793E58D64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AFB08906-57EE-46AC-A56A-3A18BF39755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36DD2ED4-32FF-4F2C-8946-006C1307252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7CA644C5-2CE9-489B-BF93-D43B723BDF4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F14CD6A5-5AA2-4DB2-AC02-C2037EC00A6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5DE1DA5C-E789-4C62-B16A-B8141A8117A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962ED531-D86F-482D-8121-9E6513E5AE6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268D08BB-8CF0-43ED-AD73-9C320A84900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9B617114-12D5-44D1-9DE4-0B18FB5F4179}"/>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774BB0E6-A3ED-4E6D-8100-B4E2A96FDF3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AEEE5850-284D-48B5-8AA5-C29156AD072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E6460F5D-A710-4C4A-A660-1D0476C31F5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CBEF4506-92E8-4A35-894A-8356749C982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D2015AC6-E327-4CFD-80C9-C0E087E8F7C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C2A0F54A-0692-42C5-B9E1-D7150D76469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55FE5532-4D87-4743-9C7D-A7514FC3B7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a:extLst>
            <a:ext uri="{FF2B5EF4-FFF2-40B4-BE49-F238E27FC236}">
              <a16:creationId xmlns:a16="http://schemas.microsoft.com/office/drawing/2014/main" id="{1B2446DD-AD14-4205-827B-834C76B8848C}"/>
            </a:ext>
          </a:extLst>
        </xdr:cNvPr>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778CDA2A-2517-4FD9-AC43-5415879CA0D5}"/>
            </a:ext>
          </a:extLst>
        </xdr:cNvPr>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a:extLst>
            <a:ext uri="{FF2B5EF4-FFF2-40B4-BE49-F238E27FC236}">
              <a16:creationId xmlns:a16="http://schemas.microsoft.com/office/drawing/2014/main" id="{B619B2B9-C827-44A6-B053-101047247E36}"/>
            </a:ext>
          </a:extLst>
        </xdr:cNvPr>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97199A99-C740-4C37-8ED8-DE1D7E9093F6}"/>
            </a:ext>
          </a:extLst>
        </xdr:cNvPr>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a:extLst>
            <a:ext uri="{FF2B5EF4-FFF2-40B4-BE49-F238E27FC236}">
              <a16:creationId xmlns:a16="http://schemas.microsoft.com/office/drawing/2014/main" id="{6C702D2B-33B5-40DF-B17A-E68E0076E243}"/>
            </a:ext>
          </a:extLst>
        </xdr:cNvPr>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id="{C218800E-18DF-472B-A56B-B8A8BAE7135D}"/>
            </a:ext>
          </a:extLst>
        </xdr:cNvPr>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a:extLst>
            <a:ext uri="{FF2B5EF4-FFF2-40B4-BE49-F238E27FC236}">
              <a16:creationId xmlns:a16="http://schemas.microsoft.com/office/drawing/2014/main" id="{0BC17897-8EF5-4D25-A0ED-968EFB962743}"/>
            </a:ext>
          </a:extLst>
        </xdr:cNvPr>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a:extLst>
            <a:ext uri="{FF2B5EF4-FFF2-40B4-BE49-F238E27FC236}">
              <a16:creationId xmlns:a16="http://schemas.microsoft.com/office/drawing/2014/main" id="{D080FA01-F7C6-49F4-AFD0-46442CC957DA}"/>
            </a:ext>
          </a:extLst>
        </xdr:cNvPr>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a:extLst>
            <a:ext uri="{FF2B5EF4-FFF2-40B4-BE49-F238E27FC236}">
              <a16:creationId xmlns:a16="http://schemas.microsoft.com/office/drawing/2014/main" id="{E7D49DCE-ED85-43F0-8D18-F33C759FB7BF}"/>
            </a:ext>
          </a:extLst>
        </xdr:cNvPr>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a:extLst>
            <a:ext uri="{FF2B5EF4-FFF2-40B4-BE49-F238E27FC236}">
              <a16:creationId xmlns:a16="http://schemas.microsoft.com/office/drawing/2014/main" id="{C7973886-57A1-48D0-8328-953CDEB65709}"/>
            </a:ext>
          </a:extLst>
        </xdr:cNvPr>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825188A6-0F2B-4D2E-8A14-F0E1969E00C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89E17892-2A6D-428F-BCE5-C5D5124201F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CBB65A64-6D99-4B4E-B76D-2DD363630AE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C067892F-9A3C-4DE3-960F-8BE771F9BF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5E61CF4-40E9-442A-94F3-9AF0C09154E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78370</xdr:rowOff>
    </xdr:from>
    <xdr:to>
      <xdr:col>55</xdr:col>
      <xdr:colOff>50800</xdr:colOff>
      <xdr:row>64</xdr:row>
      <xdr:rowOff>8520</xdr:rowOff>
    </xdr:to>
    <xdr:sp macro="" textlink="">
      <xdr:nvSpPr>
        <xdr:cNvPr id="225" name="楕円 224">
          <a:extLst>
            <a:ext uri="{FF2B5EF4-FFF2-40B4-BE49-F238E27FC236}">
              <a16:creationId xmlns:a16="http://schemas.microsoft.com/office/drawing/2014/main" id="{0C1AC48F-FCD5-40BB-A27E-FFDE85B04D76}"/>
            </a:ext>
          </a:extLst>
        </xdr:cNvPr>
        <xdr:cNvSpPr/>
      </xdr:nvSpPr>
      <xdr:spPr>
        <a:xfrm>
          <a:off x="10426700" y="108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164747</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63413C78-48BF-44FC-9122-F6A3388F4BAD}"/>
            </a:ext>
          </a:extLst>
        </xdr:cNvPr>
        <xdr:cNvSpPr txBox="1"/>
      </xdr:nvSpPr>
      <xdr:spPr>
        <a:xfrm>
          <a:off x="10515600" y="1079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82620</xdr:rowOff>
    </xdr:from>
    <xdr:to>
      <xdr:col>50</xdr:col>
      <xdr:colOff>165100</xdr:colOff>
      <xdr:row>64</xdr:row>
      <xdr:rowOff>12770</xdr:rowOff>
    </xdr:to>
    <xdr:sp macro="" textlink="">
      <xdr:nvSpPr>
        <xdr:cNvPr id="227" name="楕円 226">
          <a:extLst>
            <a:ext uri="{FF2B5EF4-FFF2-40B4-BE49-F238E27FC236}">
              <a16:creationId xmlns:a16="http://schemas.microsoft.com/office/drawing/2014/main" id="{4DE7DDB9-6F98-442A-81B2-3B250891A8F8}"/>
            </a:ext>
          </a:extLst>
        </xdr:cNvPr>
        <xdr:cNvSpPr/>
      </xdr:nvSpPr>
      <xdr:spPr>
        <a:xfrm>
          <a:off x="9588500" y="1088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129170</xdr:rowOff>
    </xdr:from>
    <xdr:to>
      <xdr:col>55</xdr:col>
      <xdr:colOff>0</xdr:colOff>
      <xdr:row>63</xdr:row>
      <xdr:rowOff>133420</xdr:rowOff>
    </xdr:to>
    <xdr:cxnSp macro="">
      <xdr:nvCxnSpPr>
        <xdr:cNvPr id="228" name="直線コネクタ 227">
          <a:extLst>
            <a:ext uri="{FF2B5EF4-FFF2-40B4-BE49-F238E27FC236}">
              <a16:creationId xmlns:a16="http://schemas.microsoft.com/office/drawing/2014/main" id="{0B032C7F-07A3-4EF6-9395-D10E793411A0}"/>
            </a:ext>
          </a:extLst>
        </xdr:cNvPr>
        <xdr:cNvCxnSpPr/>
      </xdr:nvCxnSpPr>
      <xdr:spPr>
        <a:xfrm flipV="1">
          <a:off x="9639300" y="10930520"/>
          <a:ext cx="838200" cy="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85331</xdr:rowOff>
    </xdr:from>
    <xdr:to>
      <xdr:col>46</xdr:col>
      <xdr:colOff>38100</xdr:colOff>
      <xdr:row>64</xdr:row>
      <xdr:rowOff>15481</xdr:rowOff>
    </xdr:to>
    <xdr:sp macro="" textlink="">
      <xdr:nvSpPr>
        <xdr:cNvPr id="229" name="楕円 228">
          <a:extLst>
            <a:ext uri="{FF2B5EF4-FFF2-40B4-BE49-F238E27FC236}">
              <a16:creationId xmlns:a16="http://schemas.microsoft.com/office/drawing/2014/main" id="{9A915F69-E65A-417E-8FAD-087DB3676C76}"/>
            </a:ext>
          </a:extLst>
        </xdr:cNvPr>
        <xdr:cNvSpPr/>
      </xdr:nvSpPr>
      <xdr:spPr>
        <a:xfrm>
          <a:off x="8699500" y="1088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133420</xdr:rowOff>
    </xdr:from>
    <xdr:to>
      <xdr:col>50</xdr:col>
      <xdr:colOff>114300</xdr:colOff>
      <xdr:row>63</xdr:row>
      <xdr:rowOff>136131</xdr:rowOff>
    </xdr:to>
    <xdr:cxnSp macro="">
      <xdr:nvCxnSpPr>
        <xdr:cNvPr id="230" name="直線コネクタ 229">
          <a:extLst>
            <a:ext uri="{FF2B5EF4-FFF2-40B4-BE49-F238E27FC236}">
              <a16:creationId xmlns:a16="http://schemas.microsoft.com/office/drawing/2014/main" id="{5597E47C-9C07-4C42-B8A8-BC6E5F407FCC}"/>
            </a:ext>
          </a:extLst>
        </xdr:cNvPr>
        <xdr:cNvCxnSpPr/>
      </xdr:nvCxnSpPr>
      <xdr:spPr>
        <a:xfrm flipV="1">
          <a:off x="8750300" y="10934770"/>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88784</xdr:rowOff>
    </xdr:from>
    <xdr:to>
      <xdr:col>41</xdr:col>
      <xdr:colOff>101600</xdr:colOff>
      <xdr:row>64</xdr:row>
      <xdr:rowOff>18934</xdr:rowOff>
    </xdr:to>
    <xdr:sp macro="" textlink="">
      <xdr:nvSpPr>
        <xdr:cNvPr id="231" name="楕円 230">
          <a:extLst>
            <a:ext uri="{FF2B5EF4-FFF2-40B4-BE49-F238E27FC236}">
              <a16:creationId xmlns:a16="http://schemas.microsoft.com/office/drawing/2014/main" id="{387ADDE4-84AA-40F1-926F-450ED69DD255}"/>
            </a:ext>
          </a:extLst>
        </xdr:cNvPr>
        <xdr:cNvSpPr/>
      </xdr:nvSpPr>
      <xdr:spPr>
        <a:xfrm>
          <a:off x="7810500" y="108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136131</xdr:rowOff>
    </xdr:from>
    <xdr:to>
      <xdr:col>45</xdr:col>
      <xdr:colOff>177800</xdr:colOff>
      <xdr:row>63</xdr:row>
      <xdr:rowOff>139584</xdr:rowOff>
    </xdr:to>
    <xdr:cxnSp macro="">
      <xdr:nvCxnSpPr>
        <xdr:cNvPr id="232" name="直線コネクタ 231">
          <a:extLst>
            <a:ext uri="{FF2B5EF4-FFF2-40B4-BE49-F238E27FC236}">
              <a16:creationId xmlns:a16="http://schemas.microsoft.com/office/drawing/2014/main" id="{9609CA3B-1E04-4E96-8236-955CB155B39F}"/>
            </a:ext>
          </a:extLst>
        </xdr:cNvPr>
        <xdr:cNvCxnSpPr/>
      </xdr:nvCxnSpPr>
      <xdr:spPr>
        <a:xfrm flipV="1">
          <a:off x="7861300" y="10937481"/>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33" name="n_1aveValue【橋りょう・トンネル】&#10;一人当たり有形固定資産（償却資産）額">
          <a:extLst>
            <a:ext uri="{FF2B5EF4-FFF2-40B4-BE49-F238E27FC236}">
              <a16:creationId xmlns:a16="http://schemas.microsoft.com/office/drawing/2014/main" id="{A2036BD6-5030-463B-A8F1-7124B0F4722C}"/>
            </a:ext>
          </a:extLst>
        </xdr:cNvPr>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34" name="n_2aveValue【橋りょう・トンネル】&#10;一人当たり有形固定資産（償却資産）額">
          <a:extLst>
            <a:ext uri="{FF2B5EF4-FFF2-40B4-BE49-F238E27FC236}">
              <a16:creationId xmlns:a16="http://schemas.microsoft.com/office/drawing/2014/main" id="{F2D2DC7E-644F-4CEE-95FE-E3F45D9229B3}"/>
            </a:ext>
          </a:extLst>
        </xdr:cNvPr>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4831FDB4-E27F-47FA-9DF9-6F82B685CBF6}"/>
            </a:ext>
          </a:extLst>
        </xdr:cNvPr>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3897</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C0061D2E-9135-4A0C-AB41-8D5710A51506}"/>
            </a:ext>
          </a:extLst>
        </xdr:cNvPr>
        <xdr:cNvSpPr txBox="1"/>
      </xdr:nvSpPr>
      <xdr:spPr>
        <a:xfrm>
          <a:off x="9327095" y="1097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6608</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36584CA2-2FA7-483D-AE4E-E900E1686377}"/>
            </a:ext>
          </a:extLst>
        </xdr:cNvPr>
        <xdr:cNvSpPr txBox="1"/>
      </xdr:nvSpPr>
      <xdr:spPr>
        <a:xfrm>
          <a:off x="8450795" y="1097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10061</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896B7672-8861-4296-9D32-E9416A8EEF27}"/>
            </a:ext>
          </a:extLst>
        </xdr:cNvPr>
        <xdr:cNvSpPr txBox="1"/>
      </xdr:nvSpPr>
      <xdr:spPr>
        <a:xfrm>
          <a:off x="7561795" y="10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F9551F22-0144-4BE2-BAFD-051E578459A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C57F0C6B-5241-439C-A516-157BBFDB6EE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2E2ABBA4-D456-4EA1-B4CF-B733D0DBA20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F71787EC-7C1C-4B03-A618-E24855D3FB3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1FFF55A8-3775-4662-9F92-0879307E9AD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5FDE9BB2-2203-472B-A66E-83C6B5A10F9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F88A1419-8F05-4A29-93A4-E9D4A711CC9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3A245E38-5AF5-4BAC-9DB3-0C855244B00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FA8EF62F-7DC6-43C1-B59D-48FCCBE7451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4C8F2FF1-034F-4B7F-9C49-648953F2116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6E8ECAC4-DB13-4857-98F6-66C5FF2F558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D4C24F3E-1BF5-4E31-B4E0-5047FC6CB3A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28006A7B-05AD-4DA4-8BAB-E0A2264E987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96048CD4-9A6A-4798-B8B9-1DB510E67FA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ECACC72C-1DD2-46BE-B669-7C3063A23BD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2EA60F07-0BB9-4E1A-A3C8-A4991D660FB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01CA66D5-BFD1-4B7D-8A30-92CACEF5091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FB08F515-5B9C-4901-ADA4-C0BD298400E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7074B31C-9B10-4614-9516-6955B3F220D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3448E6A6-2DE4-4240-B1D9-C8B86D23C79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30E749C3-DB9A-498D-AB02-420296ED9F8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4F226547-307E-49EA-ADE1-CE2CF13611B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9168B2F3-E473-4BBA-82AC-CB9F2FCC826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4F78CD7E-2F9F-415D-8247-969B2A4BB0D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a:extLst>
            <a:ext uri="{FF2B5EF4-FFF2-40B4-BE49-F238E27FC236}">
              <a16:creationId xmlns:a16="http://schemas.microsoft.com/office/drawing/2014/main" id="{814C5D82-54D0-4EEE-BCC3-944E7EF70101}"/>
            </a:ext>
          </a:extLst>
        </xdr:cNvPr>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FB0D7366-CEC9-4EAA-9981-490A9A8F6A71}"/>
            </a:ext>
          </a:extLst>
        </xdr:cNvPr>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a:extLst>
            <a:ext uri="{FF2B5EF4-FFF2-40B4-BE49-F238E27FC236}">
              <a16:creationId xmlns:a16="http://schemas.microsoft.com/office/drawing/2014/main" id="{BFA00CFC-D0A3-4E29-9A52-B504178AF777}"/>
            </a:ext>
          </a:extLst>
        </xdr:cNvPr>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a:extLst>
            <a:ext uri="{FF2B5EF4-FFF2-40B4-BE49-F238E27FC236}">
              <a16:creationId xmlns:a16="http://schemas.microsoft.com/office/drawing/2014/main" id="{A1A2CB08-7333-4D61-8B7B-8712425F7F1C}"/>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id="{3BE2F4C9-7655-4A66-BC9F-D633DBAB4E7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9063A190-16ED-4903-9EF4-07CFDF5E5EC9}"/>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a:extLst>
            <a:ext uri="{FF2B5EF4-FFF2-40B4-BE49-F238E27FC236}">
              <a16:creationId xmlns:a16="http://schemas.microsoft.com/office/drawing/2014/main" id="{794AF520-BC5C-421B-B59A-41347C89D4CB}"/>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a:extLst>
            <a:ext uri="{FF2B5EF4-FFF2-40B4-BE49-F238E27FC236}">
              <a16:creationId xmlns:a16="http://schemas.microsoft.com/office/drawing/2014/main" id="{F5C6288C-7A4F-4AE5-B91C-A45319A59D20}"/>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a:extLst>
            <a:ext uri="{FF2B5EF4-FFF2-40B4-BE49-F238E27FC236}">
              <a16:creationId xmlns:a16="http://schemas.microsoft.com/office/drawing/2014/main" id="{89DD1485-98DD-4DCD-9C5F-1A9D6557C8A3}"/>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a:extLst>
            <a:ext uri="{FF2B5EF4-FFF2-40B4-BE49-F238E27FC236}">
              <a16:creationId xmlns:a16="http://schemas.microsoft.com/office/drawing/2014/main" id="{13B7A29A-C654-43E2-B563-2E5B45A9281B}"/>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C9A78345-5559-4584-8E74-28C77C5654D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C01387E6-9CB1-4D78-B305-9868914F19C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D9E09F22-68DD-4968-88B4-33E51556084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A24A86EF-4818-4706-A5D3-95E7450CF57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87CFE0A3-5549-44CF-9163-5A84BF3ECE0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63500</xdr:rowOff>
    </xdr:from>
    <xdr:to>
      <xdr:col>24</xdr:col>
      <xdr:colOff>114300</xdr:colOff>
      <xdr:row>85</xdr:row>
      <xdr:rowOff>165100</xdr:rowOff>
    </xdr:to>
    <xdr:sp macro="" textlink="">
      <xdr:nvSpPr>
        <xdr:cNvPr id="278" name="楕円 277">
          <a:extLst>
            <a:ext uri="{FF2B5EF4-FFF2-40B4-BE49-F238E27FC236}">
              <a16:creationId xmlns:a16="http://schemas.microsoft.com/office/drawing/2014/main" id="{3AC45C2B-E17F-4FE9-A41D-49F000A08614}"/>
            </a:ext>
          </a:extLst>
        </xdr:cNvPr>
        <xdr:cNvSpPr/>
      </xdr:nvSpPr>
      <xdr:spPr>
        <a:xfrm>
          <a:off x="4584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41927</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0A1152C6-B18B-42D6-8AF0-CA7A26C1FBD5}"/>
            </a:ext>
          </a:extLst>
        </xdr:cNvPr>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99695</xdr:rowOff>
    </xdr:from>
    <xdr:to>
      <xdr:col>20</xdr:col>
      <xdr:colOff>38100</xdr:colOff>
      <xdr:row>85</xdr:row>
      <xdr:rowOff>29845</xdr:rowOff>
    </xdr:to>
    <xdr:sp macro="" textlink="">
      <xdr:nvSpPr>
        <xdr:cNvPr id="280" name="楕円 279">
          <a:extLst>
            <a:ext uri="{FF2B5EF4-FFF2-40B4-BE49-F238E27FC236}">
              <a16:creationId xmlns:a16="http://schemas.microsoft.com/office/drawing/2014/main" id="{46E7C984-86A3-4294-BCCE-AC0FB89311A9}"/>
            </a:ext>
          </a:extLst>
        </xdr:cNvPr>
        <xdr:cNvSpPr/>
      </xdr:nvSpPr>
      <xdr:spPr>
        <a:xfrm>
          <a:off x="3746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150495</xdr:rowOff>
    </xdr:from>
    <xdr:to>
      <xdr:col>24</xdr:col>
      <xdr:colOff>63500</xdr:colOff>
      <xdr:row>85</xdr:row>
      <xdr:rowOff>114300</xdr:rowOff>
    </xdr:to>
    <xdr:cxnSp macro="">
      <xdr:nvCxnSpPr>
        <xdr:cNvPr id="281" name="直線コネクタ 280">
          <a:extLst>
            <a:ext uri="{FF2B5EF4-FFF2-40B4-BE49-F238E27FC236}">
              <a16:creationId xmlns:a16="http://schemas.microsoft.com/office/drawing/2014/main" id="{1091735C-AA71-493E-9F15-B49643EF3AF8}"/>
            </a:ext>
          </a:extLst>
        </xdr:cNvPr>
        <xdr:cNvCxnSpPr/>
      </xdr:nvCxnSpPr>
      <xdr:spPr>
        <a:xfrm>
          <a:off x="3797300" y="14552295"/>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128270</xdr:rowOff>
    </xdr:from>
    <xdr:to>
      <xdr:col>15</xdr:col>
      <xdr:colOff>101600</xdr:colOff>
      <xdr:row>84</xdr:row>
      <xdr:rowOff>58420</xdr:rowOff>
    </xdr:to>
    <xdr:sp macro="" textlink="">
      <xdr:nvSpPr>
        <xdr:cNvPr id="282" name="楕円 281">
          <a:extLst>
            <a:ext uri="{FF2B5EF4-FFF2-40B4-BE49-F238E27FC236}">
              <a16:creationId xmlns:a16="http://schemas.microsoft.com/office/drawing/2014/main" id="{23C3D436-F600-4B64-B988-4C25F5BB7CF1}"/>
            </a:ext>
          </a:extLst>
        </xdr:cNvPr>
        <xdr:cNvSpPr/>
      </xdr:nvSpPr>
      <xdr:spPr>
        <a:xfrm>
          <a:off x="2857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xdr:rowOff>
    </xdr:from>
    <xdr:to>
      <xdr:col>19</xdr:col>
      <xdr:colOff>177800</xdr:colOff>
      <xdr:row>84</xdr:row>
      <xdr:rowOff>150495</xdr:rowOff>
    </xdr:to>
    <xdr:cxnSp macro="">
      <xdr:nvCxnSpPr>
        <xdr:cNvPr id="283" name="直線コネクタ 282">
          <a:extLst>
            <a:ext uri="{FF2B5EF4-FFF2-40B4-BE49-F238E27FC236}">
              <a16:creationId xmlns:a16="http://schemas.microsoft.com/office/drawing/2014/main" id="{09A60276-1450-4D21-A3E2-69480EC9FC55}"/>
            </a:ext>
          </a:extLst>
        </xdr:cNvPr>
        <xdr:cNvCxnSpPr/>
      </xdr:nvCxnSpPr>
      <xdr:spPr>
        <a:xfrm>
          <a:off x="2908300" y="1440942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130175</xdr:rowOff>
    </xdr:from>
    <xdr:to>
      <xdr:col>10</xdr:col>
      <xdr:colOff>165100</xdr:colOff>
      <xdr:row>83</xdr:row>
      <xdr:rowOff>60325</xdr:rowOff>
    </xdr:to>
    <xdr:sp macro="" textlink="">
      <xdr:nvSpPr>
        <xdr:cNvPr id="284" name="楕円 283">
          <a:extLst>
            <a:ext uri="{FF2B5EF4-FFF2-40B4-BE49-F238E27FC236}">
              <a16:creationId xmlns:a16="http://schemas.microsoft.com/office/drawing/2014/main" id="{F915BEC7-6A33-4789-83E8-DC4C8CEB38AA}"/>
            </a:ext>
          </a:extLst>
        </xdr:cNvPr>
        <xdr:cNvSpPr/>
      </xdr:nvSpPr>
      <xdr:spPr>
        <a:xfrm>
          <a:off x="1968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xdr:rowOff>
    </xdr:from>
    <xdr:to>
      <xdr:col>15</xdr:col>
      <xdr:colOff>50800</xdr:colOff>
      <xdr:row>84</xdr:row>
      <xdr:rowOff>7620</xdr:rowOff>
    </xdr:to>
    <xdr:cxnSp macro="">
      <xdr:nvCxnSpPr>
        <xdr:cNvPr id="285" name="直線コネクタ 284">
          <a:extLst>
            <a:ext uri="{FF2B5EF4-FFF2-40B4-BE49-F238E27FC236}">
              <a16:creationId xmlns:a16="http://schemas.microsoft.com/office/drawing/2014/main" id="{C526C9F5-18A7-41CE-BAFE-49BD04F717CC}"/>
            </a:ext>
          </a:extLst>
        </xdr:cNvPr>
        <xdr:cNvCxnSpPr/>
      </xdr:nvCxnSpPr>
      <xdr:spPr>
        <a:xfrm>
          <a:off x="2019300" y="1423987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86" name="n_1aveValue【公営住宅】&#10;有形固定資産減価償却率">
          <a:extLst>
            <a:ext uri="{FF2B5EF4-FFF2-40B4-BE49-F238E27FC236}">
              <a16:creationId xmlns:a16="http://schemas.microsoft.com/office/drawing/2014/main" id="{BAC24EB3-F055-437C-BED0-193EAF273A11}"/>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87" name="n_2aveValue【公営住宅】&#10;有形固定資産減価償却率">
          <a:extLst>
            <a:ext uri="{FF2B5EF4-FFF2-40B4-BE49-F238E27FC236}">
              <a16:creationId xmlns:a16="http://schemas.microsoft.com/office/drawing/2014/main" id="{C1003FAB-9433-4276-A0F4-847F00079D6D}"/>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88" name="n_3aveValue【公営住宅】&#10;有形固定資産減価償却率">
          <a:extLst>
            <a:ext uri="{FF2B5EF4-FFF2-40B4-BE49-F238E27FC236}">
              <a16:creationId xmlns:a16="http://schemas.microsoft.com/office/drawing/2014/main" id="{7C4AAC47-D73B-4A91-B7CA-46E3DE64BED9}"/>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20972</xdr:rowOff>
    </xdr:from>
    <xdr:ext cx="405111" cy="259045"/>
    <xdr:sp macro="" textlink="">
      <xdr:nvSpPr>
        <xdr:cNvPr id="289" name="n_1mainValue【公営住宅】&#10;有形固定資産減価償却率">
          <a:extLst>
            <a:ext uri="{FF2B5EF4-FFF2-40B4-BE49-F238E27FC236}">
              <a16:creationId xmlns:a16="http://schemas.microsoft.com/office/drawing/2014/main" id="{111582DD-7162-49EE-8C28-721BBDBE78DD}"/>
            </a:ext>
          </a:extLst>
        </xdr:cNvPr>
        <xdr:cNvSpPr txBox="1"/>
      </xdr:nvSpPr>
      <xdr:spPr>
        <a:xfrm>
          <a:off x="35820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49547</xdr:rowOff>
    </xdr:from>
    <xdr:ext cx="405111" cy="259045"/>
    <xdr:sp macro="" textlink="">
      <xdr:nvSpPr>
        <xdr:cNvPr id="290" name="n_2mainValue【公営住宅】&#10;有形固定資産減価償却率">
          <a:extLst>
            <a:ext uri="{FF2B5EF4-FFF2-40B4-BE49-F238E27FC236}">
              <a16:creationId xmlns:a16="http://schemas.microsoft.com/office/drawing/2014/main" id="{7B67ED8A-35B3-4E9D-A483-88B17E054114}"/>
            </a:ext>
          </a:extLst>
        </xdr:cNvPr>
        <xdr:cNvSpPr txBox="1"/>
      </xdr:nvSpPr>
      <xdr:spPr>
        <a:xfrm>
          <a:off x="2705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51452</xdr:rowOff>
    </xdr:from>
    <xdr:ext cx="405111" cy="259045"/>
    <xdr:sp macro="" textlink="">
      <xdr:nvSpPr>
        <xdr:cNvPr id="291" name="n_3mainValue【公営住宅】&#10;有形固定資産減価償却率">
          <a:extLst>
            <a:ext uri="{FF2B5EF4-FFF2-40B4-BE49-F238E27FC236}">
              <a16:creationId xmlns:a16="http://schemas.microsoft.com/office/drawing/2014/main" id="{1ADB9C79-9714-441C-BE4F-121005201577}"/>
            </a:ext>
          </a:extLst>
        </xdr:cNvPr>
        <xdr:cNvSpPr txBox="1"/>
      </xdr:nvSpPr>
      <xdr:spPr>
        <a:xfrm>
          <a:off x="1816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6470A1F4-6CDA-4C05-8AD6-E4E00EF91DE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91438C93-BACE-44EE-9A01-4209167035D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6811781F-25D3-4540-BBB4-DD7419ACEED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DDDEB749-EFB1-4C98-9126-62307637BD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708D5020-CF7A-4946-A4F7-660B49F9762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4AD46F5E-8D30-46AD-B92B-1D2C0A0CD57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1305EDC5-A4F9-4090-9E64-FF0BDF35C97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355A52B4-DE71-445C-8D40-FBEC7442590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31224CD5-F66D-472F-9E7F-20AA1C0DF56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46514C16-9E40-4B59-8AEE-34FB56C6B20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B91B996E-53CE-404C-91FE-1E866CE9D42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E50DC0F1-E515-4622-BB55-22A964B85A5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F4B19DAB-C5CB-43F7-A3ED-6EA4112C573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5B1477D1-F222-40E2-8F09-D1BBE001812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DAE33C6F-7D6A-4C50-880A-AEFA4661422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88FAC8EE-AF29-4003-9229-434BACCFA30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ACCE4AAB-765E-44C0-804B-30914A03027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7D44B439-2A31-46D9-9D13-8AC8E8075E0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FCE8CF7D-B4D1-4B85-942D-B25AD4AAA2A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a:extLst>
            <a:ext uri="{FF2B5EF4-FFF2-40B4-BE49-F238E27FC236}">
              <a16:creationId xmlns:a16="http://schemas.microsoft.com/office/drawing/2014/main" id="{E96CD2F9-494B-41D5-BFFC-2DE48F85231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C8C182B9-D7F8-43A0-90CB-DFDD9C0872F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a:extLst>
            <a:ext uri="{FF2B5EF4-FFF2-40B4-BE49-F238E27FC236}">
              <a16:creationId xmlns:a16="http://schemas.microsoft.com/office/drawing/2014/main" id="{6E86E45F-F79D-41C0-B6E6-6B90DAF98277}"/>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FE0AE997-CCFF-462E-9F00-A7791FBA021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5E83FFBD-75D2-4290-965D-8745FD49B26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8F12FDF5-C239-4F4D-83AE-3CAAE72D760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a:extLst>
            <a:ext uri="{FF2B5EF4-FFF2-40B4-BE49-F238E27FC236}">
              <a16:creationId xmlns:a16="http://schemas.microsoft.com/office/drawing/2014/main" id="{6A2DFF07-7C24-4D41-9516-4497FD9AFFE9}"/>
            </a:ext>
          </a:extLst>
        </xdr:cNvPr>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a:extLst>
            <a:ext uri="{FF2B5EF4-FFF2-40B4-BE49-F238E27FC236}">
              <a16:creationId xmlns:a16="http://schemas.microsoft.com/office/drawing/2014/main" id="{BA5F01E1-68CB-44D1-8973-E4E067D196F0}"/>
            </a:ext>
          </a:extLst>
        </xdr:cNvPr>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a:extLst>
            <a:ext uri="{FF2B5EF4-FFF2-40B4-BE49-F238E27FC236}">
              <a16:creationId xmlns:a16="http://schemas.microsoft.com/office/drawing/2014/main" id="{EE25E109-09EB-4375-AF94-8E1093E2A5C0}"/>
            </a:ext>
          </a:extLst>
        </xdr:cNvPr>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a:extLst>
            <a:ext uri="{FF2B5EF4-FFF2-40B4-BE49-F238E27FC236}">
              <a16:creationId xmlns:a16="http://schemas.microsoft.com/office/drawing/2014/main" id="{29D78027-7413-4A8C-8850-DA985E125525}"/>
            </a:ext>
          </a:extLst>
        </xdr:cNvPr>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a:extLst>
            <a:ext uri="{FF2B5EF4-FFF2-40B4-BE49-F238E27FC236}">
              <a16:creationId xmlns:a16="http://schemas.microsoft.com/office/drawing/2014/main" id="{12308EC5-C152-438A-B87E-F65949A8E728}"/>
            </a:ext>
          </a:extLst>
        </xdr:cNvPr>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22" name="【公営住宅】&#10;一人当たり面積平均値テキスト">
          <a:extLst>
            <a:ext uri="{FF2B5EF4-FFF2-40B4-BE49-F238E27FC236}">
              <a16:creationId xmlns:a16="http://schemas.microsoft.com/office/drawing/2014/main" id="{0C528024-4FB8-4999-AF30-EF4C8B058590}"/>
            </a:ext>
          </a:extLst>
        </xdr:cNvPr>
        <xdr:cNvSpPr txBox="1"/>
      </xdr:nvSpPr>
      <xdr:spPr>
        <a:xfrm>
          <a:off x="10515600"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a:extLst>
            <a:ext uri="{FF2B5EF4-FFF2-40B4-BE49-F238E27FC236}">
              <a16:creationId xmlns:a16="http://schemas.microsoft.com/office/drawing/2014/main" id="{48D1D4E1-D776-4C7E-A352-75449EFB0DD8}"/>
            </a:ext>
          </a:extLst>
        </xdr:cNvPr>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a:extLst>
            <a:ext uri="{FF2B5EF4-FFF2-40B4-BE49-F238E27FC236}">
              <a16:creationId xmlns:a16="http://schemas.microsoft.com/office/drawing/2014/main" id="{01A816BA-2C3E-4F61-A45A-2872E7644AFC}"/>
            </a:ext>
          </a:extLst>
        </xdr:cNvPr>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a:extLst>
            <a:ext uri="{FF2B5EF4-FFF2-40B4-BE49-F238E27FC236}">
              <a16:creationId xmlns:a16="http://schemas.microsoft.com/office/drawing/2014/main" id="{0D282877-5656-44D8-9059-2551453CFD6D}"/>
            </a:ext>
          </a:extLst>
        </xdr:cNvPr>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a:extLst>
            <a:ext uri="{FF2B5EF4-FFF2-40B4-BE49-F238E27FC236}">
              <a16:creationId xmlns:a16="http://schemas.microsoft.com/office/drawing/2014/main" id="{04C39CFD-370A-459F-B7BF-64EB8517CE7F}"/>
            </a:ext>
          </a:extLst>
        </xdr:cNvPr>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A7003660-4394-4B1E-B4F7-5F522C5DD35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7EBDA9BA-A744-46F4-836D-BDE8C27CC35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F404338C-7602-46E6-A66E-FFA0C6861D8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89B75D07-C832-4757-98F7-F39F9D50A87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EA063BC0-6A15-4418-82E8-7EA15758915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131862</xdr:rowOff>
    </xdr:from>
    <xdr:to>
      <xdr:col>55</xdr:col>
      <xdr:colOff>50800</xdr:colOff>
      <xdr:row>85</xdr:row>
      <xdr:rowOff>62012</xdr:rowOff>
    </xdr:to>
    <xdr:sp macro="" textlink="">
      <xdr:nvSpPr>
        <xdr:cNvPr id="332" name="楕円 331">
          <a:extLst>
            <a:ext uri="{FF2B5EF4-FFF2-40B4-BE49-F238E27FC236}">
              <a16:creationId xmlns:a16="http://schemas.microsoft.com/office/drawing/2014/main" id="{86C3C4FF-999D-4239-A127-1817CEB1F2C7}"/>
            </a:ext>
          </a:extLst>
        </xdr:cNvPr>
        <xdr:cNvSpPr/>
      </xdr:nvSpPr>
      <xdr:spPr>
        <a:xfrm>
          <a:off x="10426700" y="145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110289</xdr:rowOff>
    </xdr:from>
    <xdr:ext cx="469744" cy="259045"/>
    <xdr:sp macro="" textlink="">
      <xdr:nvSpPr>
        <xdr:cNvPr id="333" name="【公営住宅】&#10;一人当たり面積該当値テキスト">
          <a:extLst>
            <a:ext uri="{FF2B5EF4-FFF2-40B4-BE49-F238E27FC236}">
              <a16:creationId xmlns:a16="http://schemas.microsoft.com/office/drawing/2014/main" id="{DFF4A7AB-80DF-43B7-BDA4-66C1B6FFF411}"/>
            </a:ext>
          </a:extLst>
        </xdr:cNvPr>
        <xdr:cNvSpPr txBox="1"/>
      </xdr:nvSpPr>
      <xdr:spPr>
        <a:xfrm>
          <a:off x="10515600" y="1451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120106</xdr:rowOff>
    </xdr:from>
    <xdr:to>
      <xdr:col>50</xdr:col>
      <xdr:colOff>165100</xdr:colOff>
      <xdr:row>85</xdr:row>
      <xdr:rowOff>50256</xdr:rowOff>
    </xdr:to>
    <xdr:sp macro="" textlink="">
      <xdr:nvSpPr>
        <xdr:cNvPr id="334" name="楕円 333">
          <a:extLst>
            <a:ext uri="{FF2B5EF4-FFF2-40B4-BE49-F238E27FC236}">
              <a16:creationId xmlns:a16="http://schemas.microsoft.com/office/drawing/2014/main" id="{54735416-409E-4C06-884C-AEB1FA830D1C}"/>
            </a:ext>
          </a:extLst>
        </xdr:cNvPr>
        <xdr:cNvSpPr/>
      </xdr:nvSpPr>
      <xdr:spPr>
        <a:xfrm>
          <a:off x="9588500" y="145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170906</xdr:rowOff>
    </xdr:from>
    <xdr:to>
      <xdr:col>55</xdr:col>
      <xdr:colOff>0</xdr:colOff>
      <xdr:row>85</xdr:row>
      <xdr:rowOff>11212</xdr:rowOff>
    </xdr:to>
    <xdr:cxnSp macro="">
      <xdr:nvCxnSpPr>
        <xdr:cNvPr id="335" name="直線コネクタ 334">
          <a:extLst>
            <a:ext uri="{FF2B5EF4-FFF2-40B4-BE49-F238E27FC236}">
              <a16:creationId xmlns:a16="http://schemas.microsoft.com/office/drawing/2014/main" id="{98E6D2BB-116E-4129-BDFD-7AE2EE045979}"/>
            </a:ext>
          </a:extLst>
        </xdr:cNvPr>
        <xdr:cNvCxnSpPr/>
      </xdr:nvCxnSpPr>
      <xdr:spPr>
        <a:xfrm>
          <a:off x="9639300" y="14572706"/>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164193</xdr:rowOff>
    </xdr:from>
    <xdr:to>
      <xdr:col>46</xdr:col>
      <xdr:colOff>38100</xdr:colOff>
      <xdr:row>85</xdr:row>
      <xdr:rowOff>94343</xdr:rowOff>
    </xdr:to>
    <xdr:sp macro="" textlink="">
      <xdr:nvSpPr>
        <xdr:cNvPr id="336" name="楕円 335">
          <a:extLst>
            <a:ext uri="{FF2B5EF4-FFF2-40B4-BE49-F238E27FC236}">
              <a16:creationId xmlns:a16="http://schemas.microsoft.com/office/drawing/2014/main" id="{DC1A9452-AF7C-4AC0-99D6-F10863E4B82A}"/>
            </a:ext>
          </a:extLst>
        </xdr:cNvPr>
        <xdr:cNvSpPr/>
      </xdr:nvSpPr>
      <xdr:spPr>
        <a:xfrm>
          <a:off x="8699500" y="1456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170906</xdr:rowOff>
    </xdr:from>
    <xdr:to>
      <xdr:col>50</xdr:col>
      <xdr:colOff>114300</xdr:colOff>
      <xdr:row>85</xdr:row>
      <xdr:rowOff>43543</xdr:rowOff>
    </xdr:to>
    <xdr:cxnSp macro="">
      <xdr:nvCxnSpPr>
        <xdr:cNvPr id="337" name="直線コネクタ 336">
          <a:extLst>
            <a:ext uri="{FF2B5EF4-FFF2-40B4-BE49-F238E27FC236}">
              <a16:creationId xmlns:a16="http://schemas.microsoft.com/office/drawing/2014/main" id="{7EE3B1B9-E6D4-4331-901D-7AE775C5F120}"/>
            </a:ext>
          </a:extLst>
        </xdr:cNvPr>
        <xdr:cNvCxnSpPr/>
      </xdr:nvCxnSpPr>
      <xdr:spPr>
        <a:xfrm flipV="1">
          <a:off x="8750300" y="145727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17997</xdr:rowOff>
    </xdr:from>
    <xdr:to>
      <xdr:col>41</xdr:col>
      <xdr:colOff>101600</xdr:colOff>
      <xdr:row>85</xdr:row>
      <xdr:rowOff>119597</xdr:rowOff>
    </xdr:to>
    <xdr:sp macro="" textlink="">
      <xdr:nvSpPr>
        <xdr:cNvPr id="338" name="楕円 337">
          <a:extLst>
            <a:ext uri="{FF2B5EF4-FFF2-40B4-BE49-F238E27FC236}">
              <a16:creationId xmlns:a16="http://schemas.microsoft.com/office/drawing/2014/main" id="{88BDC119-BDFF-48BE-AE50-1BE71734D2FC}"/>
            </a:ext>
          </a:extLst>
        </xdr:cNvPr>
        <xdr:cNvSpPr/>
      </xdr:nvSpPr>
      <xdr:spPr>
        <a:xfrm>
          <a:off x="7810500" y="145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43543</xdr:rowOff>
    </xdr:from>
    <xdr:to>
      <xdr:col>45</xdr:col>
      <xdr:colOff>177800</xdr:colOff>
      <xdr:row>85</xdr:row>
      <xdr:rowOff>68797</xdr:rowOff>
    </xdr:to>
    <xdr:cxnSp macro="">
      <xdr:nvCxnSpPr>
        <xdr:cNvPr id="339" name="直線コネクタ 338">
          <a:extLst>
            <a:ext uri="{FF2B5EF4-FFF2-40B4-BE49-F238E27FC236}">
              <a16:creationId xmlns:a16="http://schemas.microsoft.com/office/drawing/2014/main" id="{20364E41-4DDC-433C-B26C-3C70FC9C140E}"/>
            </a:ext>
          </a:extLst>
        </xdr:cNvPr>
        <xdr:cNvCxnSpPr/>
      </xdr:nvCxnSpPr>
      <xdr:spPr>
        <a:xfrm flipV="1">
          <a:off x="7861300" y="14616793"/>
          <a:ext cx="889000" cy="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40" name="n_1aveValue【公営住宅】&#10;一人当たり面積">
          <a:extLst>
            <a:ext uri="{FF2B5EF4-FFF2-40B4-BE49-F238E27FC236}">
              <a16:creationId xmlns:a16="http://schemas.microsoft.com/office/drawing/2014/main" id="{6D21233B-A822-40B7-A04E-CFEACE960493}"/>
            </a:ext>
          </a:extLst>
        </xdr:cNvPr>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41" name="n_2aveValue【公営住宅】&#10;一人当たり面積">
          <a:extLst>
            <a:ext uri="{FF2B5EF4-FFF2-40B4-BE49-F238E27FC236}">
              <a16:creationId xmlns:a16="http://schemas.microsoft.com/office/drawing/2014/main" id="{FFF1DA62-64A1-4F0C-BFB5-645B2DDBBD22}"/>
            </a:ext>
          </a:extLst>
        </xdr:cNvPr>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42" name="n_3aveValue【公営住宅】&#10;一人当たり面積">
          <a:extLst>
            <a:ext uri="{FF2B5EF4-FFF2-40B4-BE49-F238E27FC236}">
              <a16:creationId xmlns:a16="http://schemas.microsoft.com/office/drawing/2014/main" id="{418237D7-6CA7-48CB-8EFE-0453213478DA}"/>
            </a:ext>
          </a:extLst>
        </xdr:cNvPr>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41383</xdr:rowOff>
    </xdr:from>
    <xdr:ext cx="469744" cy="259045"/>
    <xdr:sp macro="" textlink="">
      <xdr:nvSpPr>
        <xdr:cNvPr id="343" name="n_1mainValue【公営住宅】&#10;一人当たり面積">
          <a:extLst>
            <a:ext uri="{FF2B5EF4-FFF2-40B4-BE49-F238E27FC236}">
              <a16:creationId xmlns:a16="http://schemas.microsoft.com/office/drawing/2014/main" id="{22727C65-5156-41DF-9A7C-6AF9BBFEBDB2}"/>
            </a:ext>
          </a:extLst>
        </xdr:cNvPr>
        <xdr:cNvSpPr txBox="1"/>
      </xdr:nvSpPr>
      <xdr:spPr>
        <a:xfrm>
          <a:off x="9391727" y="1461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85470</xdr:rowOff>
    </xdr:from>
    <xdr:ext cx="469744" cy="259045"/>
    <xdr:sp macro="" textlink="">
      <xdr:nvSpPr>
        <xdr:cNvPr id="344" name="n_2mainValue【公営住宅】&#10;一人当たり面積">
          <a:extLst>
            <a:ext uri="{FF2B5EF4-FFF2-40B4-BE49-F238E27FC236}">
              <a16:creationId xmlns:a16="http://schemas.microsoft.com/office/drawing/2014/main" id="{7ACA827B-2857-4BD7-B81A-70E25AC88624}"/>
            </a:ext>
          </a:extLst>
        </xdr:cNvPr>
        <xdr:cNvSpPr txBox="1"/>
      </xdr:nvSpPr>
      <xdr:spPr>
        <a:xfrm>
          <a:off x="8515427" y="1465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110724</xdr:rowOff>
    </xdr:from>
    <xdr:ext cx="469744" cy="259045"/>
    <xdr:sp macro="" textlink="">
      <xdr:nvSpPr>
        <xdr:cNvPr id="345" name="n_3mainValue【公営住宅】&#10;一人当たり面積">
          <a:extLst>
            <a:ext uri="{FF2B5EF4-FFF2-40B4-BE49-F238E27FC236}">
              <a16:creationId xmlns:a16="http://schemas.microsoft.com/office/drawing/2014/main" id="{71EFD317-CAC5-423F-800D-FDE15CBDDC75}"/>
            </a:ext>
          </a:extLst>
        </xdr:cNvPr>
        <xdr:cNvSpPr txBox="1"/>
      </xdr:nvSpPr>
      <xdr:spPr>
        <a:xfrm>
          <a:off x="7626427" y="1468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88E6E4D6-701C-43C6-AB66-04AD75737A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89B73A10-F264-47F0-9806-7F0A45233C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EB53ADBC-9F84-4EA5-830E-1FF4AB4D84B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EE471BAC-F909-4AD0-B418-80B89C60BDA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A1B284A2-7254-43A1-85EC-0CF3800D2DA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D17843B0-E7C6-4FC8-BF85-B7AEC7EA0ED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F5F3D3B0-90AE-4F39-9CAD-81623F8BB3A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54CE4D2A-CC10-49E6-8D40-9441C967D97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85874FF5-12F6-4519-86D3-234DE3E40A0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0916A775-34DB-4481-B7AF-E8B89FFFF62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1327BDA7-D179-4F62-B56C-DEB0A686B85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EBD38581-B85E-421B-B202-35681DDC85F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B7513E74-7EDC-4C95-95A3-B948A827E3A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B1E5CF05-D340-4777-8CE6-A68FFAB52BD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A625D8AB-2430-4E5F-B850-D5C977C354F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DA9568E3-E5A2-43C3-A1B5-D1344ECB0C6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D909E643-D7B0-49BE-8356-3D34F241828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619797B2-5F61-44D8-A1EA-8A4A12B27A9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715EA1CC-1261-467A-8B50-A26D81E1DF2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0960C72F-983E-4A28-BEE1-8F0F75DE0AC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E6B0F3CD-2906-47A6-AA56-577F577D595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0F6B576D-6E82-4114-A025-540B410E07F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4B393B1F-59E8-44BA-9A64-3CAE243D2F5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1B06ACA2-2FA6-4971-8581-49CDB4D816A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a:extLst>
            <a:ext uri="{FF2B5EF4-FFF2-40B4-BE49-F238E27FC236}">
              <a16:creationId xmlns:a16="http://schemas.microsoft.com/office/drawing/2014/main" id="{9F0501C9-6E53-48CF-B33B-F7268E38BCD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a:extLst>
            <a:ext uri="{FF2B5EF4-FFF2-40B4-BE49-F238E27FC236}">
              <a16:creationId xmlns:a16="http://schemas.microsoft.com/office/drawing/2014/main" id="{C3B1B92E-D63E-48C3-831E-C843E3D4DE7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a:extLst>
            <a:ext uri="{FF2B5EF4-FFF2-40B4-BE49-F238E27FC236}">
              <a16:creationId xmlns:a16="http://schemas.microsoft.com/office/drawing/2014/main" id="{B6B6BD9D-CA6C-4954-BF47-A8D988006DD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a:extLst>
            <a:ext uri="{FF2B5EF4-FFF2-40B4-BE49-F238E27FC236}">
              <a16:creationId xmlns:a16="http://schemas.microsoft.com/office/drawing/2014/main" id="{1A899AA5-3A74-4218-BB9A-D9B4A73BED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a:extLst>
            <a:ext uri="{FF2B5EF4-FFF2-40B4-BE49-F238E27FC236}">
              <a16:creationId xmlns:a16="http://schemas.microsoft.com/office/drawing/2014/main" id="{2C2F8D1D-0B5B-4AFB-84CA-A65A9EEFFA0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a:extLst>
            <a:ext uri="{FF2B5EF4-FFF2-40B4-BE49-F238E27FC236}">
              <a16:creationId xmlns:a16="http://schemas.microsoft.com/office/drawing/2014/main" id="{21B3C1F7-23DF-4AA3-A91C-2FF316410C0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a:extLst>
            <a:ext uri="{FF2B5EF4-FFF2-40B4-BE49-F238E27FC236}">
              <a16:creationId xmlns:a16="http://schemas.microsoft.com/office/drawing/2014/main" id="{D7BCC817-6162-4454-B126-2A52F0507F1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a:extLst>
            <a:ext uri="{FF2B5EF4-FFF2-40B4-BE49-F238E27FC236}">
              <a16:creationId xmlns:a16="http://schemas.microsoft.com/office/drawing/2014/main" id="{A59C5EAA-44FE-4F70-8B78-4C78E5FDA1F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a:extLst>
            <a:ext uri="{FF2B5EF4-FFF2-40B4-BE49-F238E27FC236}">
              <a16:creationId xmlns:a16="http://schemas.microsoft.com/office/drawing/2014/main" id="{66E76E55-B4F5-4983-8293-D35DEBEE84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a:extLst>
            <a:ext uri="{FF2B5EF4-FFF2-40B4-BE49-F238E27FC236}">
              <a16:creationId xmlns:a16="http://schemas.microsoft.com/office/drawing/2014/main" id="{060727BB-6139-4C99-ACC7-346596BC25F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a:extLst>
            <a:ext uri="{FF2B5EF4-FFF2-40B4-BE49-F238E27FC236}">
              <a16:creationId xmlns:a16="http://schemas.microsoft.com/office/drawing/2014/main" id="{AF8198B0-6C10-4508-AEEB-604E8C0CEDF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a:extLst>
            <a:ext uri="{FF2B5EF4-FFF2-40B4-BE49-F238E27FC236}">
              <a16:creationId xmlns:a16="http://schemas.microsoft.com/office/drawing/2014/main" id="{DAC4C1A3-C600-4F31-B3B7-5BFC8944A5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a:extLst>
            <a:ext uri="{FF2B5EF4-FFF2-40B4-BE49-F238E27FC236}">
              <a16:creationId xmlns:a16="http://schemas.microsoft.com/office/drawing/2014/main" id="{27258FF2-3AA9-499B-8489-CF137A09A4A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a:extLst>
            <a:ext uri="{FF2B5EF4-FFF2-40B4-BE49-F238E27FC236}">
              <a16:creationId xmlns:a16="http://schemas.microsoft.com/office/drawing/2014/main" id="{0AAD870A-FFD4-4438-B0FB-88B0147E1CC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a:extLst>
            <a:ext uri="{FF2B5EF4-FFF2-40B4-BE49-F238E27FC236}">
              <a16:creationId xmlns:a16="http://schemas.microsoft.com/office/drawing/2014/main" id="{90983A9F-549D-45DF-8B4F-66827E3E5E8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a:extLst>
            <a:ext uri="{FF2B5EF4-FFF2-40B4-BE49-F238E27FC236}">
              <a16:creationId xmlns:a16="http://schemas.microsoft.com/office/drawing/2014/main" id="{11D79EEB-7923-44DA-A950-57CE91EEAFC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a:extLst>
            <a:ext uri="{FF2B5EF4-FFF2-40B4-BE49-F238E27FC236}">
              <a16:creationId xmlns:a16="http://schemas.microsoft.com/office/drawing/2014/main" id="{CCC521C7-AD8B-4459-9E3D-899BD382E72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a:extLst>
            <a:ext uri="{FF2B5EF4-FFF2-40B4-BE49-F238E27FC236}">
              <a16:creationId xmlns:a16="http://schemas.microsoft.com/office/drawing/2014/main" id="{52D4DC1C-DBAB-404D-9FC5-88353974545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a:extLst>
            <a:ext uri="{FF2B5EF4-FFF2-40B4-BE49-F238E27FC236}">
              <a16:creationId xmlns:a16="http://schemas.microsoft.com/office/drawing/2014/main" id="{B4C2400E-B1A8-4FD2-8537-063490A066F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a:extLst>
            <a:ext uri="{FF2B5EF4-FFF2-40B4-BE49-F238E27FC236}">
              <a16:creationId xmlns:a16="http://schemas.microsoft.com/office/drawing/2014/main" id="{AAC4FB07-F5E0-4BD6-A48A-E6F08DE02AE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a:extLst>
            <a:ext uri="{FF2B5EF4-FFF2-40B4-BE49-F238E27FC236}">
              <a16:creationId xmlns:a16="http://schemas.microsoft.com/office/drawing/2014/main" id="{100A39F6-23B0-4242-B989-A2653C0798F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a:extLst>
            <a:ext uri="{FF2B5EF4-FFF2-40B4-BE49-F238E27FC236}">
              <a16:creationId xmlns:a16="http://schemas.microsoft.com/office/drawing/2014/main" id="{220F54D2-E267-4683-ADFE-05971279612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a:extLst>
            <a:ext uri="{FF2B5EF4-FFF2-40B4-BE49-F238E27FC236}">
              <a16:creationId xmlns:a16="http://schemas.microsoft.com/office/drawing/2014/main" id="{83B9457C-5BCC-42E1-9DDA-DBBF701CAC0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a:extLst>
            <a:ext uri="{FF2B5EF4-FFF2-40B4-BE49-F238E27FC236}">
              <a16:creationId xmlns:a16="http://schemas.microsoft.com/office/drawing/2014/main" id="{D0A22756-3CCA-437B-92EF-03697A14D85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a:extLst>
            <a:ext uri="{FF2B5EF4-FFF2-40B4-BE49-F238E27FC236}">
              <a16:creationId xmlns:a16="http://schemas.microsoft.com/office/drawing/2014/main" id="{8E0070C8-210C-4DCA-823E-E206C163218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a:extLst>
            <a:ext uri="{FF2B5EF4-FFF2-40B4-BE49-F238E27FC236}">
              <a16:creationId xmlns:a16="http://schemas.microsoft.com/office/drawing/2014/main" id="{F6D7FCC4-988C-400F-8478-8806CBF8D4B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a:extLst>
            <a:ext uri="{FF2B5EF4-FFF2-40B4-BE49-F238E27FC236}">
              <a16:creationId xmlns:a16="http://schemas.microsoft.com/office/drawing/2014/main" id="{7DEDE004-E23A-48FA-99DF-1A3BC025C86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a:extLst>
            <a:ext uri="{FF2B5EF4-FFF2-40B4-BE49-F238E27FC236}">
              <a16:creationId xmlns:a16="http://schemas.microsoft.com/office/drawing/2014/main" id="{968164A4-AD2B-453D-A943-E888BF23ADC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a:extLst>
            <a:ext uri="{FF2B5EF4-FFF2-40B4-BE49-F238E27FC236}">
              <a16:creationId xmlns:a16="http://schemas.microsoft.com/office/drawing/2014/main" id="{0C3A1F8E-77C2-4FAB-AD82-97B1F71F198D}"/>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a:extLst>
            <a:ext uri="{FF2B5EF4-FFF2-40B4-BE49-F238E27FC236}">
              <a16:creationId xmlns:a16="http://schemas.microsoft.com/office/drawing/2014/main" id="{D2C5B083-A0C8-45A7-B655-A7EF78DDF31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a:extLst>
            <a:ext uri="{FF2B5EF4-FFF2-40B4-BE49-F238E27FC236}">
              <a16:creationId xmlns:a16="http://schemas.microsoft.com/office/drawing/2014/main" id="{48E25D07-FAA1-4D85-99BE-D768095CDE4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a:extLst>
            <a:ext uri="{FF2B5EF4-FFF2-40B4-BE49-F238E27FC236}">
              <a16:creationId xmlns:a16="http://schemas.microsoft.com/office/drawing/2014/main" id="{2C230E85-2FFB-45FB-AB83-AE4BB4E012A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02" name="直線コネクタ 401">
          <a:extLst>
            <a:ext uri="{FF2B5EF4-FFF2-40B4-BE49-F238E27FC236}">
              <a16:creationId xmlns:a16="http://schemas.microsoft.com/office/drawing/2014/main" id="{C9D0C302-C93C-4F13-BADF-B9D6A7F1983C}"/>
            </a:ext>
          </a:extLst>
        </xdr:cNvPr>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03" name="【学校施設】&#10;有形固定資産減価償却率最小値テキスト">
          <a:extLst>
            <a:ext uri="{FF2B5EF4-FFF2-40B4-BE49-F238E27FC236}">
              <a16:creationId xmlns:a16="http://schemas.microsoft.com/office/drawing/2014/main" id="{AB08D3E3-D496-4893-B3AB-9E2847D26BC6}"/>
            </a:ext>
          </a:extLst>
        </xdr:cNvPr>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04" name="直線コネクタ 403">
          <a:extLst>
            <a:ext uri="{FF2B5EF4-FFF2-40B4-BE49-F238E27FC236}">
              <a16:creationId xmlns:a16="http://schemas.microsoft.com/office/drawing/2014/main" id="{13E167B1-300D-42A6-94CE-DE6119014044}"/>
            </a:ext>
          </a:extLst>
        </xdr:cNvPr>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05" name="【学校施設】&#10;有形固定資産減価償却率最大値テキスト">
          <a:extLst>
            <a:ext uri="{FF2B5EF4-FFF2-40B4-BE49-F238E27FC236}">
              <a16:creationId xmlns:a16="http://schemas.microsoft.com/office/drawing/2014/main" id="{1CB71AAF-4F2B-4120-80EA-CBF7E887A7A4}"/>
            </a:ext>
          </a:extLst>
        </xdr:cNvPr>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06" name="直線コネクタ 405">
          <a:extLst>
            <a:ext uri="{FF2B5EF4-FFF2-40B4-BE49-F238E27FC236}">
              <a16:creationId xmlns:a16="http://schemas.microsoft.com/office/drawing/2014/main" id="{B00F675A-BC95-4DDA-8AFB-D45800594CBF}"/>
            </a:ext>
          </a:extLst>
        </xdr:cNvPr>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07" name="【学校施設】&#10;有形固定資産減価償却率平均値テキスト">
          <a:extLst>
            <a:ext uri="{FF2B5EF4-FFF2-40B4-BE49-F238E27FC236}">
              <a16:creationId xmlns:a16="http://schemas.microsoft.com/office/drawing/2014/main" id="{65BFA3AD-BE16-43F2-AC39-DE04A03A1223}"/>
            </a:ext>
          </a:extLst>
        </xdr:cNvPr>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08" name="フローチャート: 判断 407">
          <a:extLst>
            <a:ext uri="{FF2B5EF4-FFF2-40B4-BE49-F238E27FC236}">
              <a16:creationId xmlns:a16="http://schemas.microsoft.com/office/drawing/2014/main" id="{00BFD547-EAFE-4CED-B4B6-B811A1A45305}"/>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09" name="フローチャート: 判断 408">
          <a:extLst>
            <a:ext uri="{FF2B5EF4-FFF2-40B4-BE49-F238E27FC236}">
              <a16:creationId xmlns:a16="http://schemas.microsoft.com/office/drawing/2014/main" id="{68A629C3-E55A-49CA-AB43-F0694A3FFB82}"/>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10" name="フローチャート: 判断 409">
          <a:extLst>
            <a:ext uri="{FF2B5EF4-FFF2-40B4-BE49-F238E27FC236}">
              <a16:creationId xmlns:a16="http://schemas.microsoft.com/office/drawing/2014/main" id="{1203C07E-FC49-4180-A20C-36AB9BC2FA7E}"/>
            </a:ext>
          </a:extLst>
        </xdr:cNvPr>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11" name="フローチャート: 判断 410">
          <a:extLst>
            <a:ext uri="{FF2B5EF4-FFF2-40B4-BE49-F238E27FC236}">
              <a16:creationId xmlns:a16="http://schemas.microsoft.com/office/drawing/2014/main" id="{9FC0E2F3-7B6B-4F41-BF0C-F462D0259E6C}"/>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37E8E358-1790-4C63-A119-C7EADB40972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530D97F1-93DB-474A-BB04-35FE46772A1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5CE0E648-188B-46A3-A536-E010F859FDD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ABAE58FC-F774-483C-A4BE-7ADCD504D95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5B86DDDD-189A-426A-B520-BF798069EE8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17" name="楕円 416">
          <a:extLst>
            <a:ext uri="{FF2B5EF4-FFF2-40B4-BE49-F238E27FC236}">
              <a16:creationId xmlns:a16="http://schemas.microsoft.com/office/drawing/2014/main" id="{B5863E4D-9BB0-44E0-9A44-35FEA0D5F6D8}"/>
            </a:ext>
          </a:extLst>
        </xdr:cNvPr>
        <xdr:cNvSpPr/>
      </xdr:nvSpPr>
      <xdr:spPr>
        <a:xfrm>
          <a:off x="16268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xdr:rowOff>
    </xdr:from>
    <xdr:ext cx="405111" cy="259045"/>
    <xdr:sp macro="" textlink="">
      <xdr:nvSpPr>
        <xdr:cNvPr id="418" name="【学校施設】&#10;有形固定資産減価償却率該当値テキスト">
          <a:extLst>
            <a:ext uri="{FF2B5EF4-FFF2-40B4-BE49-F238E27FC236}">
              <a16:creationId xmlns:a16="http://schemas.microsoft.com/office/drawing/2014/main" id="{3A318E45-D3F1-4597-A380-0632AEDB8B23}"/>
            </a:ext>
          </a:extLst>
        </xdr:cNvPr>
        <xdr:cNvSpPr txBox="1"/>
      </xdr:nvSpPr>
      <xdr:spPr>
        <a:xfrm>
          <a:off x="16357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65405</xdr:rowOff>
    </xdr:from>
    <xdr:to>
      <xdr:col>81</xdr:col>
      <xdr:colOff>101600</xdr:colOff>
      <xdr:row>60</xdr:row>
      <xdr:rowOff>167005</xdr:rowOff>
    </xdr:to>
    <xdr:sp macro="" textlink="">
      <xdr:nvSpPr>
        <xdr:cNvPr id="419" name="楕円 418">
          <a:extLst>
            <a:ext uri="{FF2B5EF4-FFF2-40B4-BE49-F238E27FC236}">
              <a16:creationId xmlns:a16="http://schemas.microsoft.com/office/drawing/2014/main" id="{1D4D5D86-EDC9-4055-A90D-F68CAA2E9166}"/>
            </a:ext>
          </a:extLst>
        </xdr:cNvPr>
        <xdr:cNvSpPr/>
      </xdr:nvSpPr>
      <xdr:spPr>
        <a:xfrm>
          <a:off x="15430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72390</xdr:rowOff>
    </xdr:from>
    <xdr:to>
      <xdr:col>85</xdr:col>
      <xdr:colOff>127000</xdr:colOff>
      <xdr:row>60</xdr:row>
      <xdr:rowOff>116205</xdr:rowOff>
    </xdr:to>
    <xdr:cxnSp macro="">
      <xdr:nvCxnSpPr>
        <xdr:cNvPr id="420" name="直線コネクタ 419">
          <a:extLst>
            <a:ext uri="{FF2B5EF4-FFF2-40B4-BE49-F238E27FC236}">
              <a16:creationId xmlns:a16="http://schemas.microsoft.com/office/drawing/2014/main" id="{BAF6D5A7-302B-4205-A2EA-DBF715F71D4B}"/>
            </a:ext>
          </a:extLst>
        </xdr:cNvPr>
        <xdr:cNvCxnSpPr/>
      </xdr:nvCxnSpPr>
      <xdr:spPr>
        <a:xfrm flipV="1">
          <a:off x="15481300" y="103593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107315</xdr:rowOff>
    </xdr:from>
    <xdr:to>
      <xdr:col>76</xdr:col>
      <xdr:colOff>165100</xdr:colOff>
      <xdr:row>61</xdr:row>
      <xdr:rowOff>37465</xdr:rowOff>
    </xdr:to>
    <xdr:sp macro="" textlink="">
      <xdr:nvSpPr>
        <xdr:cNvPr id="421" name="楕円 420">
          <a:extLst>
            <a:ext uri="{FF2B5EF4-FFF2-40B4-BE49-F238E27FC236}">
              <a16:creationId xmlns:a16="http://schemas.microsoft.com/office/drawing/2014/main" id="{CCC89E21-1959-46C2-B5E0-127C657430ED}"/>
            </a:ext>
          </a:extLst>
        </xdr:cNvPr>
        <xdr:cNvSpPr/>
      </xdr:nvSpPr>
      <xdr:spPr>
        <a:xfrm>
          <a:off x="14541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116205</xdr:rowOff>
    </xdr:from>
    <xdr:to>
      <xdr:col>81</xdr:col>
      <xdr:colOff>50800</xdr:colOff>
      <xdr:row>60</xdr:row>
      <xdr:rowOff>158115</xdr:rowOff>
    </xdr:to>
    <xdr:cxnSp macro="">
      <xdr:nvCxnSpPr>
        <xdr:cNvPr id="422" name="直線コネクタ 421">
          <a:extLst>
            <a:ext uri="{FF2B5EF4-FFF2-40B4-BE49-F238E27FC236}">
              <a16:creationId xmlns:a16="http://schemas.microsoft.com/office/drawing/2014/main" id="{D566E22F-0019-472B-B16A-1BAC500DF4EC}"/>
            </a:ext>
          </a:extLst>
        </xdr:cNvPr>
        <xdr:cNvCxnSpPr/>
      </xdr:nvCxnSpPr>
      <xdr:spPr>
        <a:xfrm flipV="1">
          <a:off x="14592300" y="104032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50165</xdr:rowOff>
    </xdr:from>
    <xdr:to>
      <xdr:col>72</xdr:col>
      <xdr:colOff>38100</xdr:colOff>
      <xdr:row>60</xdr:row>
      <xdr:rowOff>151765</xdr:rowOff>
    </xdr:to>
    <xdr:sp macro="" textlink="">
      <xdr:nvSpPr>
        <xdr:cNvPr id="423" name="楕円 422">
          <a:extLst>
            <a:ext uri="{FF2B5EF4-FFF2-40B4-BE49-F238E27FC236}">
              <a16:creationId xmlns:a16="http://schemas.microsoft.com/office/drawing/2014/main" id="{B38641E7-4581-4D98-9CC4-07F6C5ACE87A}"/>
            </a:ext>
          </a:extLst>
        </xdr:cNvPr>
        <xdr:cNvSpPr/>
      </xdr:nvSpPr>
      <xdr:spPr>
        <a:xfrm>
          <a:off x="13652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100965</xdr:rowOff>
    </xdr:from>
    <xdr:to>
      <xdr:col>76</xdr:col>
      <xdr:colOff>114300</xdr:colOff>
      <xdr:row>60</xdr:row>
      <xdr:rowOff>158115</xdr:rowOff>
    </xdr:to>
    <xdr:cxnSp macro="">
      <xdr:nvCxnSpPr>
        <xdr:cNvPr id="424" name="直線コネクタ 423">
          <a:extLst>
            <a:ext uri="{FF2B5EF4-FFF2-40B4-BE49-F238E27FC236}">
              <a16:creationId xmlns:a16="http://schemas.microsoft.com/office/drawing/2014/main" id="{72EE53F7-DDF9-4217-BDFA-463414C1794E}"/>
            </a:ext>
          </a:extLst>
        </xdr:cNvPr>
        <xdr:cNvCxnSpPr/>
      </xdr:nvCxnSpPr>
      <xdr:spPr>
        <a:xfrm>
          <a:off x="13703300" y="103879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25" name="n_1aveValue【学校施設】&#10;有形固定資産減価償却率">
          <a:extLst>
            <a:ext uri="{FF2B5EF4-FFF2-40B4-BE49-F238E27FC236}">
              <a16:creationId xmlns:a16="http://schemas.microsoft.com/office/drawing/2014/main" id="{49FDB2F3-591A-4C05-83B9-C076202AAB23}"/>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426" name="n_2aveValue【学校施設】&#10;有形固定資産減価償却率">
          <a:extLst>
            <a:ext uri="{FF2B5EF4-FFF2-40B4-BE49-F238E27FC236}">
              <a16:creationId xmlns:a16="http://schemas.microsoft.com/office/drawing/2014/main" id="{359BD6DA-FF1F-41F3-857A-857DAB785B3A}"/>
            </a:ext>
          </a:extLst>
        </xdr:cNvPr>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427" name="n_3aveValue【学校施設】&#10;有形固定資産減価償却率">
          <a:extLst>
            <a:ext uri="{FF2B5EF4-FFF2-40B4-BE49-F238E27FC236}">
              <a16:creationId xmlns:a16="http://schemas.microsoft.com/office/drawing/2014/main" id="{6BB5A30E-EE45-4942-87B6-0C72AD88709B}"/>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158132</xdr:rowOff>
    </xdr:from>
    <xdr:ext cx="405111" cy="259045"/>
    <xdr:sp macro="" textlink="">
      <xdr:nvSpPr>
        <xdr:cNvPr id="428" name="n_1mainValue【学校施設】&#10;有形固定資産減価償却率">
          <a:extLst>
            <a:ext uri="{FF2B5EF4-FFF2-40B4-BE49-F238E27FC236}">
              <a16:creationId xmlns:a16="http://schemas.microsoft.com/office/drawing/2014/main" id="{C073F5AF-21A5-40C5-A9B6-2AEDE3DFF918}"/>
            </a:ext>
          </a:extLst>
        </xdr:cNvPr>
        <xdr:cNvSpPr txBox="1"/>
      </xdr:nvSpPr>
      <xdr:spPr>
        <a:xfrm>
          <a:off x="15266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28592</xdr:rowOff>
    </xdr:from>
    <xdr:ext cx="405111" cy="259045"/>
    <xdr:sp macro="" textlink="">
      <xdr:nvSpPr>
        <xdr:cNvPr id="429" name="n_2mainValue【学校施設】&#10;有形固定資産減価償却率">
          <a:extLst>
            <a:ext uri="{FF2B5EF4-FFF2-40B4-BE49-F238E27FC236}">
              <a16:creationId xmlns:a16="http://schemas.microsoft.com/office/drawing/2014/main" id="{07D80B26-F16C-4258-81EE-5CB134E0708E}"/>
            </a:ext>
          </a:extLst>
        </xdr:cNvPr>
        <xdr:cNvSpPr txBox="1"/>
      </xdr:nvSpPr>
      <xdr:spPr>
        <a:xfrm>
          <a:off x="14389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142892</xdr:rowOff>
    </xdr:from>
    <xdr:ext cx="405111" cy="259045"/>
    <xdr:sp macro="" textlink="">
      <xdr:nvSpPr>
        <xdr:cNvPr id="430" name="n_3mainValue【学校施設】&#10;有形固定資産減価償却率">
          <a:extLst>
            <a:ext uri="{FF2B5EF4-FFF2-40B4-BE49-F238E27FC236}">
              <a16:creationId xmlns:a16="http://schemas.microsoft.com/office/drawing/2014/main" id="{CC6D3FF6-829C-4CE7-9659-D5D19E72BA79}"/>
            </a:ext>
          </a:extLst>
        </xdr:cNvPr>
        <xdr:cNvSpPr txBox="1"/>
      </xdr:nvSpPr>
      <xdr:spPr>
        <a:xfrm>
          <a:off x="13500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a:extLst>
            <a:ext uri="{FF2B5EF4-FFF2-40B4-BE49-F238E27FC236}">
              <a16:creationId xmlns:a16="http://schemas.microsoft.com/office/drawing/2014/main" id="{E0DC1814-E11F-4D34-9998-0E4F648E338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a:extLst>
            <a:ext uri="{FF2B5EF4-FFF2-40B4-BE49-F238E27FC236}">
              <a16:creationId xmlns:a16="http://schemas.microsoft.com/office/drawing/2014/main" id="{9B383E9F-B71E-4B00-A810-FD82A263F67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a:extLst>
            <a:ext uri="{FF2B5EF4-FFF2-40B4-BE49-F238E27FC236}">
              <a16:creationId xmlns:a16="http://schemas.microsoft.com/office/drawing/2014/main" id="{39B296C1-695C-4CB9-B496-3405328EAE3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a:extLst>
            <a:ext uri="{FF2B5EF4-FFF2-40B4-BE49-F238E27FC236}">
              <a16:creationId xmlns:a16="http://schemas.microsoft.com/office/drawing/2014/main" id="{FFCA3D98-3F6F-4110-B636-FCC16BCC06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a:extLst>
            <a:ext uri="{FF2B5EF4-FFF2-40B4-BE49-F238E27FC236}">
              <a16:creationId xmlns:a16="http://schemas.microsoft.com/office/drawing/2014/main" id="{83B99F4B-DF86-4515-ADD1-3B96E82A80B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a:extLst>
            <a:ext uri="{FF2B5EF4-FFF2-40B4-BE49-F238E27FC236}">
              <a16:creationId xmlns:a16="http://schemas.microsoft.com/office/drawing/2014/main" id="{43C39BED-42FE-452B-A801-C676CD4CB6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a:extLst>
            <a:ext uri="{FF2B5EF4-FFF2-40B4-BE49-F238E27FC236}">
              <a16:creationId xmlns:a16="http://schemas.microsoft.com/office/drawing/2014/main" id="{C2378B79-C422-4F6A-BC59-65873818EF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a:extLst>
            <a:ext uri="{FF2B5EF4-FFF2-40B4-BE49-F238E27FC236}">
              <a16:creationId xmlns:a16="http://schemas.microsoft.com/office/drawing/2014/main" id="{BACE0F6C-1465-40AF-9BFE-32D01227830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a:extLst>
            <a:ext uri="{FF2B5EF4-FFF2-40B4-BE49-F238E27FC236}">
              <a16:creationId xmlns:a16="http://schemas.microsoft.com/office/drawing/2014/main" id="{C4E67DAF-6DFB-4ADD-B9C3-5D5EE293783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a:extLst>
            <a:ext uri="{FF2B5EF4-FFF2-40B4-BE49-F238E27FC236}">
              <a16:creationId xmlns:a16="http://schemas.microsoft.com/office/drawing/2014/main" id="{B00C4837-FFF0-4EDB-AE25-C7425640A4D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41" name="直線コネクタ 440">
          <a:extLst>
            <a:ext uri="{FF2B5EF4-FFF2-40B4-BE49-F238E27FC236}">
              <a16:creationId xmlns:a16="http://schemas.microsoft.com/office/drawing/2014/main" id="{5C04B284-1195-4F75-9E82-7A3C1D1B347C}"/>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42" name="テキスト ボックス 441">
          <a:extLst>
            <a:ext uri="{FF2B5EF4-FFF2-40B4-BE49-F238E27FC236}">
              <a16:creationId xmlns:a16="http://schemas.microsoft.com/office/drawing/2014/main" id="{FF20D34E-816B-4266-88B2-58AAEF8E2FB5}"/>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3" name="直線コネクタ 442">
          <a:extLst>
            <a:ext uri="{FF2B5EF4-FFF2-40B4-BE49-F238E27FC236}">
              <a16:creationId xmlns:a16="http://schemas.microsoft.com/office/drawing/2014/main" id="{68F96D38-D540-4AFF-9A6D-F97BC62C24F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44" name="テキスト ボックス 443">
          <a:extLst>
            <a:ext uri="{FF2B5EF4-FFF2-40B4-BE49-F238E27FC236}">
              <a16:creationId xmlns:a16="http://schemas.microsoft.com/office/drawing/2014/main" id="{9B07B989-6398-456C-B390-E505C64196FE}"/>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45" name="直線コネクタ 444">
          <a:extLst>
            <a:ext uri="{FF2B5EF4-FFF2-40B4-BE49-F238E27FC236}">
              <a16:creationId xmlns:a16="http://schemas.microsoft.com/office/drawing/2014/main" id="{6A0FC73C-71AB-41A7-99BE-BBD1E3CED931}"/>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446" name="テキスト ボックス 445">
          <a:extLst>
            <a:ext uri="{FF2B5EF4-FFF2-40B4-BE49-F238E27FC236}">
              <a16:creationId xmlns:a16="http://schemas.microsoft.com/office/drawing/2014/main" id="{B7907CD7-8B84-425B-9EAE-6F48D57B4E1F}"/>
            </a:ext>
          </a:extLst>
        </xdr:cNvPr>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a:extLst>
            <a:ext uri="{FF2B5EF4-FFF2-40B4-BE49-F238E27FC236}">
              <a16:creationId xmlns:a16="http://schemas.microsoft.com/office/drawing/2014/main" id="{56EBEED9-D5DE-4C45-AB6B-42BE86E45B5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8" name="テキスト ボックス 447">
          <a:extLst>
            <a:ext uri="{FF2B5EF4-FFF2-40B4-BE49-F238E27FC236}">
              <a16:creationId xmlns:a16="http://schemas.microsoft.com/office/drawing/2014/main" id="{6BEA29FE-C5B1-43B0-8AA2-B54184DE64E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a:extLst>
            <a:ext uri="{FF2B5EF4-FFF2-40B4-BE49-F238E27FC236}">
              <a16:creationId xmlns:a16="http://schemas.microsoft.com/office/drawing/2014/main" id="{6FE95D27-54E2-4CA2-BCDB-1091E9890F0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450" name="直線コネクタ 449">
          <a:extLst>
            <a:ext uri="{FF2B5EF4-FFF2-40B4-BE49-F238E27FC236}">
              <a16:creationId xmlns:a16="http://schemas.microsoft.com/office/drawing/2014/main" id="{F10B6A45-2B20-4977-AFB3-CD513C5793C5}"/>
            </a:ext>
          </a:extLst>
        </xdr:cNvPr>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451" name="【学校施設】&#10;一人当たり面積最小値テキスト">
          <a:extLst>
            <a:ext uri="{FF2B5EF4-FFF2-40B4-BE49-F238E27FC236}">
              <a16:creationId xmlns:a16="http://schemas.microsoft.com/office/drawing/2014/main" id="{48C23DF2-9B8E-42BB-A2D8-8AFFA07A5FCC}"/>
            </a:ext>
          </a:extLst>
        </xdr:cNvPr>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452" name="直線コネクタ 451">
          <a:extLst>
            <a:ext uri="{FF2B5EF4-FFF2-40B4-BE49-F238E27FC236}">
              <a16:creationId xmlns:a16="http://schemas.microsoft.com/office/drawing/2014/main" id="{8D966A82-DD2F-4A93-A181-7DD49110B5DE}"/>
            </a:ext>
          </a:extLst>
        </xdr:cNvPr>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453" name="【学校施設】&#10;一人当たり面積最大値テキスト">
          <a:extLst>
            <a:ext uri="{FF2B5EF4-FFF2-40B4-BE49-F238E27FC236}">
              <a16:creationId xmlns:a16="http://schemas.microsoft.com/office/drawing/2014/main" id="{31FE257A-B412-49C4-B7D0-26BA08A78839}"/>
            </a:ext>
          </a:extLst>
        </xdr:cNvPr>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454" name="直線コネクタ 453">
          <a:extLst>
            <a:ext uri="{FF2B5EF4-FFF2-40B4-BE49-F238E27FC236}">
              <a16:creationId xmlns:a16="http://schemas.microsoft.com/office/drawing/2014/main" id="{9EF7BFD4-1DB9-4C93-B7D7-21E5BBA9D901}"/>
            </a:ext>
          </a:extLst>
        </xdr:cNvPr>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142270</xdr:rowOff>
    </xdr:from>
    <xdr:ext cx="469744" cy="259045"/>
    <xdr:sp macro="" textlink="">
      <xdr:nvSpPr>
        <xdr:cNvPr id="455" name="【学校施設】&#10;一人当たり面積平均値テキスト">
          <a:extLst>
            <a:ext uri="{FF2B5EF4-FFF2-40B4-BE49-F238E27FC236}">
              <a16:creationId xmlns:a16="http://schemas.microsoft.com/office/drawing/2014/main" id="{FAD2D3EE-A565-434F-8A57-75EF629AAFB2}"/>
            </a:ext>
          </a:extLst>
        </xdr:cNvPr>
        <xdr:cNvSpPr txBox="1"/>
      </xdr:nvSpPr>
      <xdr:spPr>
        <a:xfrm>
          <a:off x="22199600" y="1042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456" name="フローチャート: 判断 455">
          <a:extLst>
            <a:ext uri="{FF2B5EF4-FFF2-40B4-BE49-F238E27FC236}">
              <a16:creationId xmlns:a16="http://schemas.microsoft.com/office/drawing/2014/main" id="{F5478A22-8BBA-43C4-B5CE-CAC1D5CC0466}"/>
            </a:ext>
          </a:extLst>
        </xdr:cNvPr>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457" name="フローチャート: 判断 456">
          <a:extLst>
            <a:ext uri="{FF2B5EF4-FFF2-40B4-BE49-F238E27FC236}">
              <a16:creationId xmlns:a16="http://schemas.microsoft.com/office/drawing/2014/main" id="{6918F199-7008-4A54-9356-55E4B4553C21}"/>
            </a:ext>
          </a:extLst>
        </xdr:cNvPr>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458" name="フローチャート: 判断 457">
          <a:extLst>
            <a:ext uri="{FF2B5EF4-FFF2-40B4-BE49-F238E27FC236}">
              <a16:creationId xmlns:a16="http://schemas.microsoft.com/office/drawing/2014/main" id="{A2ADC643-6909-46DB-9FD8-6E5C41781815}"/>
            </a:ext>
          </a:extLst>
        </xdr:cNvPr>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459" name="フローチャート: 判断 458">
          <a:extLst>
            <a:ext uri="{FF2B5EF4-FFF2-40B4-BE49-F238E27FC236}">
              <a16:creationId xmlns:a16="http://schemas.microsoft.com/office/drawing/2014/main" id="{B1F4952A-16B6-4972-8344-8F41468609DF}"/>
            </a:ext>
          </a:extLst>
        </xdr:cNvPr>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4CE4BD39-0C38-4173-9921-069891C3EDF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C9C6B99F-7BD6-41E9-87BA-2A7EE14B0BC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2560EED7-7B74-440F-95D3-5D69A54C4E3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3953D718-F780-498A-8BA8-A41BBD66AB7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1FD86650-14DF-4E10-92EF-C4C5F0C6704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160598</xdr:rowOff>
    </xdr:from>
    <xdr:to>
      <xdr:col>116</xdr:col>
      <xdr:colOff>114300</xdr:colOff>
      <xdr:row>62</xdr:row>
      <xdr:rowOff>90748</xdr:rowOff>
    </xdr:to>
    <xdr:sp macro="" textlink="">
      <xdr:nvSpPr>
        <xdr:cNvPr id="465" name="楕円 464">
          <a:extLst>
            <a:ext uri="{FF2B5EF4-FFF2-40B4-BE49-F238E27FC236}">
              <a16:creationId xmlns:a16="http://schemas.microsoft.com/office/drawing/2014/main" id="{9053CD9D-AC59-42CD-9654-0BE8EC2C6365}"/>
            </a:ext>
          </a:extLst>
        </xdr:cNvPr>
        <xdr:cNvSpPr/>
      </xdr:nvSpPr>
      <xdr:spPr>
        <a:xfrm>
          <a:off x="22110700" y="106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97820</xdr:rowOff>
    </xdr:from>
    <xdr:ext cx="469744" cy="259045"/>
    <xdr:sp macro="" textlink="">
      <xdr:nvSpPr>
        <xdr:cNvPr id="466" name="【学校施設】&#10;一人当たり面積該当値テキスト">
          <a:extLst>
            <a:ext uri="{FF2B5EF4-FFF2-40B4-BE49-F238E27FC236}">
              <a16:creationId xmlns:a16="http://schemas.microsoft.com/office/drawing/2014/main" id="{699B5EC4-CB51-4603-82D4-5B75CB03DC2A}"/>
            </a:ext>
          </a:extLst>
        </xdr:cNvPr>
        <xdr:cNvSpPr txBox="1"/>
      </xdr:nvSpPr>
      <xdr:spPr>
        <a:xfrm>
          <a:off x="22199600" y="1055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163799</xdr:rowOff>
    </xdr:from>
    <xdr:to>
      <xdr:col>112</xdr:col>
      <xdr:colOff>38100</xdr:colOff>
      <xdr:row>62</xdr:row>
      <xdr:rowOff>93949</xdr:rowOff>
    </xdr:to>
    <xdr:sp macro="" textlink="">
      <xdr:nvSpPr>
        <xdr:cNvPr id="467" name="楕円 466">
          <a:extLst>
            <a:ext uri="{FF2B5EF4-FFF2-40B4-BE49-F238E27FC236}">
              <a16:creationId xmlns:a16="http://schemas.microsoft.com/office/drawing/2014/main" id="{7810AA6D-8D22-4645-BFB7-7B3241A356D0}"/>
            </a:ext>
          </a:extLst>
        </xdr:cNvPr>
        <xdr:cNvSpPr/>
      </xdr:nvSpPr>
      <xdr:spPr>
        <a:xfrm>
          <a:off x="21272500" y="1062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39948</xdr:rowOff>
    </xdr:from>
    <xdr:to>
      <xdr:col>116</xdr:col>
      <xdr:colOff>63500</xdr:colOff>
      <xdr:row>62</xdr:row>
      <xdr:rowOff>43149</xdr:rowOff>
    </xdr:to>
    <xdr:cxnSp macro="">
      <xdr:nvCxnSpPr>
        <xdr:cNvPr id="468" name="直線コネクタ 467">
          <a:extLst>
            <a:ext uri="{FF2B5EF4-FFF2-40B4-BE49-F238E27FC236}">
              <a16:creationId xmlns:a16="http://schemas.microsoft.com/office/drawing/2014/main" id="{B815E443-D2D4-47AC-AB1F-484A59E96E94}"/>
            </a:ext>
          </a:extLst>
        </xdr:cNvPr>
        <xdr:cNvCxnSpPr/>
      </xdr:nvCxnSpPr>
      <xdr:spPr>
        <a:xfrm flipV="1">
          <a:off x="21323300" y="10669848"/>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170428</xdr:rowOff>
    </xdr:from>
    <xdr:to>
      <xdr:col>107</xdr:col>
      <xdr:colOff>101600</xdr:colOff>
      <xdr:row>62</xdr:row>
      <xdr:rowOff>100578</xdr:rowOff>
    </xdr:to>
    <xdr:sp macro="" textlink="">
      <xdr:nvSpPr>
        <xdr:cNvPr id="469" name="楕円 468">
          <a:extLst>
            <a:ext uri="{FF2B5EF4-FFF2-40B4-BE49-F238E27FC236}">
              <a16:creationId xmlns:a16="http://schemas.microsoft.com/office/drawing/2014/main" id="{8C7152AC-93D4-4B53-AB3F-02746437B844}"/>
            </a:ext>
          </a:extLst>
        </xdr:cNvPr>
        <xdr:cNvSpPr/>
      </xdr:nvSpPr>
      <xdr:spPr>
        <a:xfrm>
          <a:off x="20383500" y="106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43149</xdr:rowOff>
    </xdr:from>
    <xdr:to>
      <xdr:col>111</xdr:col>
      <xdr:colOff>177800</xdr:colOff>
      <xdr:row>62</xdr:row>
      <xdr:rowOff>49778</xdr:rowOff>
    </xdr:to>
    <xdr:cxnSp macro="">
      <xdr:nvCxnSpPr>
        <xdr:cNvPr id="470" name="直線コネクタ 469">
          <a:extLst>
            <a:ext uri="{FF2B5EF4-FFF2-40B4-BE49-F238E27FC236}">
              <a16:creationId xmlns:a16="http://schemas.microsoft.com/office/drawing/2014/main" id="{40B4E489-77DB-4346-845D-077EEE1E9099}"/>
            </a:ext>
          </a:extLst>
        </xdr:cNvPr>
        <xdr:cNvCxnSpPr/>
      </xdr:nvCxnSpPr>
      <xdr:spPr>
        <a:xfrm flipV="1">
          <a:off x="20434300" y="10673049"/>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167684</xdr:rowOff>
    </xdr:from>
    <xdr:to>
      <xdr:col>102</xdr:col>
      <xdr:colOff>165100</xdr:colOff>
      <xdr:row>62</xdr:row>
      <xdr:rowOff>97834</xdr:rowOff>
    </xdr:to>
    <xdr:sp macro="" textlink="">
      <xdr:nvSpPr>
        <xdr:cNvPr id="471" name="楕円 470">
          <a:extLst>
            <a:ext uri="{FF2B5EF4-FFF2-40B4-BE49-F238E27FC236}">
              <a16:creationId xmlns:a16="http://schemas.microsoft.com/office/drawing/2014/main" id="{669966B2-2F37-4C74-95A4-969C1749C5FC}"/>
            </a:ext>
          </a:extLst>
        </xdr:cNvPr>
        <xdr:cNvSpPr/>
      </xdr:nvSpPr>
      <xdr:spPr>
        <a:xfrm>
          <a:off x="19494500" y="1062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47034</xdr:rowOff>
    </xdr:from>
    <xdr:to>
      <xdr:col>107</xdr:col>
      <xdr:colOff>50800</xdr:colOff>
      <xdr:row>62</xdr:row>
      <xdr:rowOff>49778</xdr:rowOff>
    </xdr:to>
    <xdr:cxnSp macro="">
      <xdr:nvCxnSpPr>
        <xdr:cNvPr id="472" name="直線コネクタ 471">
          <a:extLst>
            <a:ext uri="{FF2B5EF4-FFF2-40B4-BE49-F238E27FC236}">
              <a16:creationId xmlns:a16="http://schemas.microsoft.com/office/drawing/2014/main" id="{1CE8915E-621D-4E0F-9080-387AB64C8EF6}"/>
            </a:ext>
          </a:extLst>
        </xdr:cNvPr>
        <xdr:cNvCxnSpPr/>
      </xdr:nvCxnSpPr>
      <xdr:spPr>
        <a:xfrm>
          <a:off x="19545300" y="1067693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473" name="n_1aveValue【学校施設】&#10;一人当たり面積">
          <a:extLst>
            <a:ext uri="{FF2B5EF4-FFF2-40B4-BE49-F238E27FC236}">
              <a16:creationId xmlns:a16="http://schemas.microsoft.com/office/drawing/2014/main" id="{F74ADC14-5C4A-4387-A539-5EDBE85CAD85}"/>
            </a:ext>
          </a:extLst>
        </xdr:cNvPr>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474" name="n_2aveValue【学校施設】&#10;一人当たり面積">
          <a:extLst>
            <a:ext uri="{FF2B5EF4-FFF2-40B4-BE49-F238E27FC236}">
              <a16:creationId xmlns:a16="http://schemas.microsoft.com/office/drawing/2014/main" id="{2870FF75-D7B9-41B1-936E-7403E8FF7D0A}"/>
            </a:ext>
          </a:extLst>
        </xdr:cNvPr>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475" name="n_3aveValue【学校施設】&#10;一人当たり面積">
          <a:extLst>
            <a:ext uri="{FF2B5EF4-FFF2-40B4-BE49-F238E27FC236}">
              <a16:creationId xmlns:a16="http://schemas.microsoft.com/office/drawing/2014/main" id="{7ABC870F-997B-416D-97C0-BA63C77C25CE}"/>
            </a:ext>
          </a:extLst>
        </xdr:cNvPr>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85076</xdr:rowOff>
    </xdr:from>
    <xdr:ext cx="469744" cy="259045"/>
    <xdr:sp macro="" textlink="">
      <xdr:nvSpPr>
        <xdr:cNvPr id="476" name="n_1mainValue【学校施設】&#10;一人当たり面積">
          <a:extLst>
            <a:ext uri="{FF2B5EF4-FFF2-40B4-BE49-F238E27FC236}">
              <a16:creationId xmlns:a16="http://schemas.microsoft.com/office/drawing/2014/main" id="{706B385E-52F5-4AB5-A185-DAA1D631917B}"/>
            </a:ext>
          </a:extLst>
        </xdr:cNvPr>
        <xdr:cNvSpPr txBox="1"/>
      </xdr:nvSpPr>
      <xdr:spPr>
        <a:xfrm>
          <a:off x="21075727" y="107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91705</xdr:rowOff>
    </xdr:from>
    <xdr:ext cx="469744" cy="259045"/>
    <xdr:sp macro="" textlink="">
      <xdr:nvSpPr>
        <xdr:cNvPr id="477" name="n_2mainValue【学校施設】&#10;一人当たり面積">
          <a:extLst>
            <a:ext uri="{FF2B5EF4-FFF2-40B4-BE49-F238E27FC236}">
              <a16:creationId xmlns:a16="http://schemas.microsoft.com/office/drawing/2014/main" id="{419701C5-9D32-4A70-B88C-A9AF453F3269}"/>
            </a:ext>
          </a:extLst>
        </xdr:cNvPr>
        <xdr:cNvSpPr txBox="1"/>
      </xdr:nvSpPr>
      <xdr:spPr>
        <a:xfrm>
          <a:off x="20199427" y="1072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88961</xdr:rowOff>
    </xdr:from>
    <xdr:ext cx="469744" cy="259045"/>
    <xdr:sp macro="" textlink="">
      <xdr:nvSpPr>
        <xdr:cNvPr id="478" name="n_3mainValue【学校施設】&#10;一人当たり面積">
          <a:extLst>
            <a:ext uri="{FF2B5EF4-FFF2-40B4-BE49-F238E27FC236}">
              <a16:creationId xmlns:a16="http://schemas.microsoft.com/office/drawing/2014/main" id="{07D1DE7F-CA26-4670-B5F3-75EE7DB4C1DF}"/>
            </a:ext>
          </a:extLst>
        </xdr:cNvPr>
        <xdr:cNvSpPr txBox="1"/>
      </xdr:nvSpPr>
      <xdr:spPr>
        <a:xfrm>
          <a:off x="19310427" y="1071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9" name="正方形/長方形 478">
          <a:extLst>
            <a:ext uri="{FF2B5EF4-FFF2-40B4-BE49-F238E27FC236}">
              <a16:creationId xmlns:a16="http://schemas.microsoft.com/office/drawing/2014/main" id="{E322A79E-42A5-4546-B76F-E10D3D910BA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0" name="正方形/長方形 479">
          <a:extLst>
            <a:ext uri="{FF2B5EF4-FFF2-40B4-BE49-F238E27FC236}">
              <a16:creationId xmlns:a16="http://schemas.microsoft.com/office/drawing/2014/main" id="{4C3EC815-7410-4DB9-A65C-269AFA3D37D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1" name="正方形/長方形 480">
          <a:extLst>
            <a:ext uri="{FF2B5EF4-FFF2-40B4-BE49-F238E27FC236}">
              <a16:creationId xmlns:a16="http://schemas.microsoft.com/office/drawing/2014/main" id="{98D5E681-0F4A-46A3-A3A7-10BAB8298C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2" name="正方形/長方形 481">
          <a:extLst>
            <a:ext uri="{FF2B5EF4-FFF2-40B4-BE49-F238E27FC236}">
              <a16:creationId xmlns:a16="http://schemas.microsoft.com/office/drawing/2014/main" id="{DD90DB78-2E5F-466E-946D-AC69A0D9258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3" name="正方形/長方形 482">
          <a:extLst>
            <a:ext uri="{FF2B5EF4-FFF2-40B4-BE49-F238E27FC236}">
              <a16:creationId xmlns:a16="http://schemas.microsoft.com/office/drawing/2014/main" id="{8583FC7B-9B69-4F4E-93A1-3FDA2641DEB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4" name="正方形/長方形 483">
          <a:extLst>
            <a:ext uri="{FF2B5EF4-FFF2-40B4-BE49-F238E27FC236}">
              <a16:creationId xmlns:a16="http://schemas.microsoft.com/office/drawing/2014/main" id="{17FF1095-1D34-47EC-87CD-C88B8BB758F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5" name="正方形/長方形 484">
          <a:extLst>
            <a:ext uri="{FF2B5EF4-FFF2-40B4-BE49-F238E27FC236}">
              <a16:creationId xmlns:a16="http://schemas.microsoft.com/office/drawing/2014/main" id="{CCCD15EA-6BA5-47F1-B976-8D489F728CE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6" name="正方形/長方形 485">
          <a:extLst>
            <a:ext uri="{FF2B5EF4-FFF2-40B4-BE49-F238E27FC236}">
              <a16:creationId xmlns:a16="http://schemas.microsoft.com/office/drawing/2014/main" id="{BA6AF074-2D84-4D51-89E7-F6BC1994A23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a:extLst>
            <a:ext uri="{FF2B5EF4-FFF2-40B4-BE49-F238E27FC236}">
              <a16:creationId xmlns:a16="http://schemas.microsoft.com/office/drawing/2014/main" id="{56825DDA-2ADF-4D0C-84CE-6F2ADA50995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a:extLst>
            <a:ext uri="{FF2B5EF4-FFF2-40B4-BE49-F238E27FC236}">
              <a16:creationId xmlns:a16="http://schemas.microsoft.com/office/drawing/2014/main" id="{EF167867-DDA9-499F-BF86-C421F8FC21D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a:extLst>
            <a:ext uri="{FF2B5EF4-FFF2-40B4-BE49-F238E27FC236}">
              <a16:creationId xmlns:a16="http://schemas.microsoft.com/office/drawing/2014/main" id="{0570E593-3BBA-46F3-9132-36F000AFA7F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a:extLst>
            <a:ext uri="{FF2B5EF4-FFF2-40B4-BE49-F238E27FC236}">
              <a16:creationId xmlns:a16="http://schemas.microsoft.com/office/drawing/2014/main" id="{5F44E7DC-E779-44E4-AFEE-FB83F6399F0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a:extLst>
            <a:ext uri="{FF2B5EF4-FFF2-40B4-BE49-F238E27FC236}">
              <a16:creationId xmlns:a16="http://schemas.microsoft.com/office/drawing/2014/main" id="{3AAB0588-4C49-4399-A622-C7E7A08E385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a:extLst>
            <a:ext uri="{FF2B5EF4-FFF2-40B4-BE49-F238E27FC236}">
              <a16:creationId xmlns:a16="http://schemas.microsoft.com/office/drawing/2014/main" id="{F1F33A90-8BFE-479C-B611-5518B4D1BB0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a:extLst>
            <a:ext uri="{FF2B5EF4-FFF2-40B4-BE49-F238E27FC236}">
              <a16:creationId xmlns:a16="http://schemas.microsoft.com/office/drawing/2014/main" id="{1FA18D44-97D4-4915-8A30-336FAE894B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a:extLst>
            <a:ext uri="{FF2B5EF4-FFF2-40B4-BE49-F238E27FC236}">
              <a16:creationId xmlns:a16="http://schemas.microsoft.com/office/drawing/2014/main" id="{F323C5BB-0F37-40DD-9C31-549244E5A8A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5" name="正方形/長方形 494">
          <a:extLst>
            <a:ext uri="{FF2B5EF4-FFF2-40B4-BE49-F238E27FC236}">
              <a16:creationId xmlns:a16="http://schemas.microsoft.com/office/drawing/2014/main" id="{91AA8CCA-A461-4BDC-9860-C6E2F43A437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6" name="正方形/長方形 495">
          <a:extLst>
            <a:ext uri="{FF2B5EF4-FFF2-40B4-BE49-F238E27FC236}">
              <a16:creationId xmlns:a16="http://schemas.microsoft.com/office/drawing/2014/main" id="{D12A10FE-E04B-4F34-88C4-614049B3C16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7" name="正方形/長方形 496">
          <a:extLst>
            <a:ext uri="{FF2B5EF4-FFF2-40B4-BE49-F238E27FC236}">
              <a16:creationId xmlns:a16="http://schemas.microsoft.com/office/drawing/2014/main" id="{9E7C63BA-AF0B-41C0-A132-E750A02B924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8" name="正方形/長方形 497">
          <a:extLst>
            <a:ext uri="{FF2B5EF4-FFF2-40B4-BE49-F238E27FC236}">
              <a16:creationId xmlns:a16="http://schemas.microsoft.com/office/drawing/2014/main" id="{A50BCEEB-CCC6-45C7-B765-C9C5B28CDF5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9" name="正方形/長方形 498">
          <a:extLst>
            <a:ext uri="{FF2B5EF4-FFF2-40B4-BE49-F238E27FC236}">
              <a16:creationId xmlns:a16="http://schemas.microsoft.com/office/drawing/2014/main" id="{3DC234AE-D8C4-431A-9091-A3F59D05C36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0" name="正方形/長方形 499">
          <a:extLst>
            <a:ext uri="{FF2B5EF4-FFF2-40B4-BE49-F238E27FC236}">
              <a16:creationId xmlns:a16="http://schemas.microsoft.com/office/drawing/2014/main" id="{8E81B648-E2C8-4345-99DC-83342AA36F0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1" name="正方形/長方形 500">
          <a:extLst>
            <a:ext uri="{FF2B5EF4-FFF2-40B4-BE49-F238E27FC236}">
              <a16:creationId xmlns:a16="http://schemas.microsoft.com/office/drawing/2014/main" id="{9663062E-D515-41F7-B4BF-609C8B78D0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2" name="正方形/長方形 501">
          <a:extLst>
            <a:ext uri="{FF2B5EF4-FFF2-40B4-BE49-F238E27FC236}">
              <a16:creationId xmlns:a16="http://schemas.microsoft.com/office/drawing/2014/main" id="{C960381C-748C-4B11-ABEB-919AAF30AC8C}"/>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03" name="正方形/長方形 502">
          <a:extLst>
            <a:ext uri="{FF2B5EF4-FFF2-40B4-BE49-F238E27FC236}">
              <a16:creationId xmlns:a16="http://schemas.microsoft.com/office/drawing/2014/main" id="{C44DAE2F-E468-4E18-8EAD-F7E2C3077D2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4" name="正方形/長方形 503">
          <a:extLst>
            <a:ext uri="{FF2B5EF4-FFF2-40B4-BE49-F238E27FC236}">
              <a16:creationId xmlns:a16="http://schemas.microsoft.com/office/drawing/2014/main" id="{FECA459E-850B-40CF-8B47-A0E7C4E7EB2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5" name="正方形/長方形 504">
          <a:extLst>
            <a:ext uri="{FF2B5EF4-FFF2-40B4-BE49-F238E27FC236}">
              <a16:creationId xmlns:a16="http://schemas.microsoft.com/office/drawing/2014/main" id="{03AA85EA-85D3-4647-826D-D71638BFDDC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6" name="正方形/長方形 505">
          <a:extLst>
            <a:ext uri="{FF2B5EF4-FFF2-40B4-BE49-F238E27FC236}">
              <a16:creationId xmlns:a16="http://schemas.microsoft.com/office/drawing/2014/main" id="{C588AAE6-0AE8-4BF2-A5A7-0FA4C6C4805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7" name="正方形/長方形 506">
          <a:extLst>
            <a:ext uri="{FF2B5EF4-FFF2-40B4-BE49-F238E27FC236}">
              <a16:creationId xmlns:a16="http://schemas.microsoft.com/office/drawing/2014/main" id="{D4408077-99DB-4B41-9539-B020AAD8548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8" name="正方形/長方形 507">
          <a:extLst>
            <a:ext uri="{FF2B5EF4-FFF2-40B4-BE49-F238E27FC236}">
              <a16:creationId xmlns:a16="http://schemas.microsoft.com/office/drawing/2014/main" id="{8696FD45-B6A5-4438-9BA3-4273F0A220B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9" name="正方形/長方形 508">
          <a:extLst>
            <a:ext uri="{FF2B5EF4-FFF2-40B4-BE49-F238E27FC236}">
              <a16:creationId xmlns:a16="http://schemas.microsoft.com/office/drawing/2014/main" id="{C25F6C9D-C511-4DA2-8D6D-BBB3BC7097E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0" name="正方形/長方形 509">
          <a:extLst>
            <a:ext uri="{FF2B5EF4-FFF2-40B4-BE49-F238E27FC236}">
              <a16:creationId xmlns:a16="http://schemas.microsoft.com/office/drawing/2014/main" id="{9701B879-8D92-4899-AF5F-0A61704718C3}"/>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11" name="正方形/長方形 510">
          <a:extLst>
            <a:ext uri="{FF2B5EF4-FFF2-40B4-BE49-F238E27FC236}">
              <a16:creationId xmlns:a16="http://schemas.microsoft.com/office/drawing/2014/main" id="{CE8CB464-BD59-41EE-ADE3-237A289122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2" name="正方形/長方形 511">
          <a:extLst>
            <a:ext uri="{FF2B5EF4-FFF2-40B4-BE49-F238E27FC236}">
              <a16:creationId xmlns:a16="http://schemas.microsoft.com/office/drawing/2014/main" id="{C7435F25-A4E4-476D-A6CF-6D942977A97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3" name="テキスト ボックス 512">
          <a:extLst>
            <a:ext uri="{FF2B5EF4-FFF2-40B4-BE49-F238E27FC236}">
              <a16:creationId xmlns:a16="http://schemas.microsoft.com/office/drawing/2014/main" id="{998CE459-629F-42A8-BC7C-48EE6B57BD8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一人当たりの延長が微増となっている。新規取得より減価償却費が多かったため、減価償却率が上昇した。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一人当たりの延長が微増となっている。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新規取得より減価償却費が多かったため、減価償却率が上昇した。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一人当たりの面積が微増となっている。新規取得が無いため、減価償却率が上昇した。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今年度は、住宅の建替えが行われたため、減価償却累計額が減少し、一人当たりの面積が上昇している。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F5EF39A-5035-4AF7-98AD-E89444CD137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4E8527-5490-45F0-97C9-25C7151DE83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71109B9-5852-4767-9F4F-CAD0825B2D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A4F66C-2B6C-4190-86B0-259620F21B1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F059F6C-5295-4A5D-8763-6FD95418158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2B2B37D-41F1-4DC9-B04B-20A696B3D61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14DF7C-B073-4E3C-B62D-0E112618111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316A74D-702C-4B5C-9EA5-8F18105228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56D35A8-D856-43D6-A83A-D339F261C2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4716120-644F-4FB2-9FC9-93CADD94F78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3,176
31.98
3,926,348
3,859,449
38,254
1,403,157
2,458,579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AA5C46-26B3-4B1B-8C66-52562A7DD22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941BC6A-8D2D-40C0-AD9A-1B658DCCC1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DBCEC41-23DE-4C65-87E9-0653A674F47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2D36E69-193F-4E82-AADB-E197A181AC4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C506A1A-E790-49A9-97FF-1F385C55A57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6567DCD-F573-4120-954A-C290F8EFC39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8FB6E5D-7330-47FE-B5FF-AE1DA3C7E9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AE5AFF7-6BB0-4C0D-BBDF-8A51A271CB5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3F99531-84CA-4E38-B53E-49DF39A0A76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987FEE-FE3B-4395-BCD2-72AE2DE8494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551AD59-632F-4B7C-ACB2-5BDDD50DDD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706965-276D-46DA-B89E-2DE2B80EC84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41D10F5-98D9-4E35-A2D6-365738C234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52AB80F-A178-401D-A546-28DA6DFD75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58C6595-3598-4513-AF55-46AD2AB96F0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72EB3D1-91E5-4AE2-8B76-AC8B681778E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B2B39A-E626-49F0-8604-0727198BFB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F4589F2-53D7-4F9A-88AE-C9599EB35D7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BF71580-5704-4D91-A375-C530736F9CB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43630CD-6900-42F9-AD3C-8F9E7D87FDA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96A63F5-8A6E-4129-9A3D-8ADF7964510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DE2C71F-F487-4CDF-8ED1-AF822897DE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469A2CD-8485-4264-8AE5-7EE1F17423C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CE542B8-6298-45F1-A19C-9DE141A94FB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5ED0F92-9D7D-48A3-85B7-E50C992102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D95492C-04E3-4CB3-8AFC-4F35A62777B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88DE99D-0258-4B6E-B292-3895F319D9C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4757A08-C9A0-45DD-B150-89DF87D3CAE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8558F40-D1DA-4753-A4F8-DDA9255ADDB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6F72C14-5D10-41B2-9B1F-15F6D480D68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a:extLst>
            <a:ext uri="{FF2B5EF4-FFF2-40B4-BE49-F238E27FC236}">
              <a16:creationId xmlns:a16="http://schemas.microsoft.com/office/drawing/2014/main" id="{567A3E49-7C52-46FB-9B5F-4C151F4084C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a:extLst>
            <a:ext uri="{FF2B5EF4-FFF2-40B4-BE49-F238E27FC236}">
              <a16:creationId xmlns:a16="http://schemas.microsoft.com/office/drawing/2014/main" id="{17FE93AD-5CD0-4C2F-BD90-047FF0BF7C1C}"/>
            </a:ext>
          </a:extLst>
        </xdr:cNvPr>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a:extLst>
            <a:ext uri="{FF2B5EF4-FFF2-40B4-BE49-F238E27FC236}">
              <a16:creationId xmlns:a16="http://schemas.microsoft.com/office/drawing/2014/main" id="{D907BAE9-0F9D-4527-BA91-9CDEDA3DD8F7}"/>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a:extLst>
            <a:ext uri="{FF2B5EF4-FFF2-40B4-BE49-F238E27FC236}">
              <a16:creationId xmlns:a16="http://schemas.microsoft.com/office/drawing/2014/main" id="{D6F2B1BB-54BD-4657-B233-2D12E1F95FA1}"/>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a:extLst>
            <a:ext uri="{FF2B5EF4-FFF2-40B4-BE49-F238E27FC236}">
              <a16:creationId xmlns:a16="http://schemas.microsoft.com/office/drawing/2014/main" id="{A56F0053-67DC-451F-8568-9DAD8053280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a:extLst>
            <a:ext uri="{FF2B5EF4-FFF2-40B4-BE49-F238E27FC236}">
              <a16:creationId xmlns:a16="http://schemas.microsoft.com/office/drawing/2014/main" id="{29A93B6F-6F49-4857-BA7A-4D9AA66779F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a:extLst>
            <a:ext uri="{FF2B5EF4-FFF2-40B4-BE49-F238E27FC236}">
              <a16:creationId xmlns:a16="http://schemas.microsoft.com/office/drawing/2014/main" id="{8403DF66-AF6F-4DB5-B068-2C1CFB9E4C87}"/>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a:extLst>
            <a:ext uri="{FF2B5EF4-FFF2-40B4-BE49-F238E27FC236}">
              <a16:creationId xmlns:a16="http://schemas.microsoft.com/office/drawing/2014/main" id="{6C9A750A-4F0E-4234-A6DA-98CEC2A5B69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a:extLst>
            <a:ext uri="{FF2B5EF4-FFF2-40B4-BE49-F238E27FC236}">
              <a16:creationId xmlns:a16="http://schemas.microsoft.com/office/drawing/2014/main" id="{0DDD11B7-A192-4353-B7DA-AFC16E516AF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FAC74DA0-201F-43B6-A4BF-A31B840A2A4C}"/>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a:extLst>
            <a:ext uri="{FF2B5EF4-FFF2-40B4-BE49-F238E27FC236}">
              <a16:creationId xmlns:a16="http://schemas.microsoft.com/office/drawing/2014/main" id="{BB937285-5F01-479E-97AC-703583507CD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85344</xdr:rowOff>
    </xdr:from>
    <xdr:to>
      <xdr:col>24</xdr:col>
      <xdr:colOff>62865</xdr:colOff>
      <xdr:row>41</xdr:row>
      <xdr:rowOff>9906</xdr:rowOff>
    </xdr:to>
    <xdr:cxnSp macro="">
      <xdr:nvCxnSpPr>
        <xdr:cNvPr id="53" name="直線コネクタ 52">
          <a:extLst>
            <a:ext uri="{FF2B5EF4-FFF2-40B4-BE49-F238E27FC236}">
              <a16:creationId xmlns:a16="http://schemas.microsoft.com/office/drawing/2014/main" id="{580319E9-43CD-4325-B1DB-330593E67446}"/>
            </a:ext>
          </a:extLst>
        </xdr:cNvPr>
        <xdr:cNvCxnSpPr/>
      </xdr:nvCxnSpPr>
      <xdr:spPr>
        <a:xfrm flipV="1">
          <a:off x="4634865"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13733</xdr:rowOff>
    </xdr:from>
    <xdr:ext cx="340478" cy="259045"/>
    <xdr:sp macro="" textlink="">
      <xdr:nvSpPr>
        <xdr:cNvPr id="54" name="【図書館】&#10;有形固定資産減価償却率最小値テキスト">
          <a:extLst>
            <a:ext uri="{FF2B5EF4-FFF2-40B4-BE49-F238E27FC236}">
              <a16:creationId xmlns:a16="http://schemas.microsoft.com/office/drawing/2014/main" id="{1AA93CFC-4084-4B6E-8F6E-7925796AAEBC}"/>
            </a:ext>
          </a:extLst>
        </xdr:cNvPr>
        <xdr:cNvSpPr txBox="1"/>
      </xdr:nvSpPr>
      <xdr:spPr>
        <a:xfrm>
          <a:off x="4673600" y="7043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9906</xdr:rowOff>
    </xdr:from>
    <xdr:to>
      <xdr:col>24</xdr:col>
      <xdr:colOff>152400</xdr:colOff>
      <xdr:row>41</xdr:row>
      <xdr:rowOff>9906</xdr:rowOff>
    </xdr:to>
    <xdr:cxnSp macro="">
      <xdr:nvCxnSpPr>
        <xdr:cNvPr id="55" name="直線コネクタ 54">
          <a:extLst>
            <a:ext uri="{FF2B5EF4-FFF2-40B4-BE49-F238E27FC236}">
              <a16:creationId xmlns:a16="http://schemas.microsoft.com/office/drawing/2014/main" id="{55CA6822-2CE3-4B47-85CD-B70404B8E874}"/>
            </a:ext>
          </a:extLst>
        </xdr:cNvPr>
        <xdr:cNvCxnSpPr/>
      </xdr:nvCxnSpPr>
      <xdr:spPr>
        <a:xfrm>
          <a:off x="4546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32021</xdr:rowOff>
    </xdr:from>
    <xdr:ext cx="405111" cy="259045"/>
    <xdr:sp macro="" textlink="">
      <xdr:nvSpPr>
        <xdr:cNvPr id="56" name="【図書館】&#10;有形固定資産減価償却率最大値テキスト">
          <a:extLst>
            <a:ext uri="{FF2B5EF4-FFF2-40B4-BE49-F238E27FC236}">
              <a16:creationId xmlns:a16="http://schemas.microsoft.com/office/drawing/2014/main" id="{0BFC3963-79BF-4766-B9EF-43B3F58BA88E}"/>
            </a:ext>
          </a:extLst>
        </xdr:cNvPr>
        <xdr:cNvSpPr txBox="1"/>
      </xdr:nvSpPr>
      <xdr:spPr>
        <a:xfrm>
          <a:off x="4673600" y="551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85344</xdr:rowOff>
    </xdr:from>
    <xdr:to>
      <xdr:col>24</xdr:col>
      <xdr:colOff>152400</xdr:colOff>
      <xdr:row>33</xdr:row>
      <xdr:rowOff>85344</xdr:rowOff>
    </xdr:to>
    <xdr:cxnSp macro="">
      <xdr:nvCxnSpPr>
        <xdr:cNvPr id="57" name="直線コネクタ 56">
          <a:extLst>
            <a:ext uri="{FF2B5EF4-FFF2-40B4-BE49-F238E27FC236}">
              <a16:creationId xmlns:a16="http://schemas.microsoft.com/office/drawing/2014/main" id="{28020A24-701C-44C9-A024-C32A8E8EF229}"/>
            </a:ext>
          </a:extLst>
        </xdr:cNvPr>
        <xdr:cNvCxnSpPr/>
      </xdr:nvCxnSpPr>
      <xdr:spPr>
        <a:xfrm>
          <a:off x="4546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8" name="【図書館】&#10;有形固定資産減価償却率平均値テキスト">
          <a:extLst>
            <a:ext uri="{FF2B5EF4-FFF2-40B4-BE49-F238E27FC236}">
              <a16:creationId xmlns:a16="http://schemas.microsoft.com/office/drawing/2014/main" id="{03873F9A-6C05-483F-88BD-85120EE3C021}"/>
            </a:ext>
          </a:extLst>
        </xdr:cNvPr>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59" name="フローチャート: 判断 58">
          <a:extLst>
            <a:ext uri="{FF2B5EF4-FFF2-40B4-BE49-F238E27FC236}">
              <a16:creationId xmlns:a16="http://schemas.microsoft.com/office/drawing/2014/main" id="{75C907D5-B17F-4568-AB4C-B82962C2BA27}"/>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11684</xdr:rowOff>
    </xdr:from>
    <xdr:to>
      <xdr:col>20</xdr:col>
      <xdr:colOff>38100</xdr:colOff>
      <xdr:row>39</xdr:row>
      <xdr:rowOff>113284</xdr:rowOff>
    </xdr:to>
    <xdr:sp macro="" textlink="">
      <xdr:nvSpPr>
        <xdr:cNvPr id="60" name="フローチャート: 判断 59">
          <a:extLst>
            <a:ext uri="{FF2B5EF4-FFF2-40B4-BE49-F238E27FC236}">
              <a16:creationId xmlns:a16="http://schemas.microsoft.com/office/drawing/2014/main" id="{D5020C49-95FD-4191-9808-83BB25467088}"/>
            </a:ext>
          </a:extLst>
        </xdr:cNvPr>
        <xdr:cNvSpPr/>
      </xdr:nvSpPr>
      <xdr:spPr>
        <a:xfrm>
          <a:off x="3746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1" name="フローチャート: 判断 60">
          <a:extLst>
            <a:ext uri="{FF2B5EF4-FFF2-40B4-BE49-F238E27FC236}">
              <a16:creationId xmlns:a16="http://schemas.microsoft.com/office/drawing/2014/main" id="{F96BEC2D-1ED5-45D9-B8F8-26737045BE04}"/>
            </a:ext>
          </a:extLst>
        </xdr:cNvPr>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xdr:rowOff>
    </xdr:from>
    <xdr:to>
      <xdr:col>10</xdr:col>
      <xdr:colOff>165100</xdr:colOff>
      <xdr:row>37</xdr:row>
      <xdr:rowOff>101854</xdr:rowOff>
    </xdr:to>
    <xdr:sp macro="" textlink="">
      <xdr:nvSpPr>
        <xdr:cNvPr id="62" name="フローチャート: 判断 61">
          <a:extLst>
            <a:ext uri="{FF2B5EF4-FFF2-40B4-BE49-F238E27FC236}">
              <a16:creationId xmlns:a16="http://schemas.microsoft.com/office/drawing/2014/main" id="{1B72FCE7-0C4D-4549-B1C8-BA247D555E71}"/>
            </a:ext>
          </a:extLst>
        </xdr:cNvPr>
        <xdr:cNvSpPr/>
      </xdr:nvSpPr>
      <xdr:spPr>
        <a:xfrm>
          <a:off x="19685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5724C54B-88D1-468C-A001-275F8FF07F4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1C0346B0-7D32-4368-B6C9-741A868CCA0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163A2B4-7DAB-4DCA-BB37-3DEF7D96F7E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B047108-D2B7-418D-AA36-07F6E13AB59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07B47AA-8F02-4E66-BA02-6018F60787F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34544</xdr:rowOff>
    </xdr:from>
    <xdr:to>
      <xdr:col>24</xdr:col>
      <xdr:colOff>114300</xdr:colOff>
      <xdr:row>36</xdr:row>
      <xdr:rowOff>136144</xdr:rowOff>
    </xdr:to>
    <xdr:sp macro="" textlink="">
      <xdr:nvSpPr>
        <xdr:cNvPr id="68" name="楕円 67">
          <a:extLst>
            <a:ext uri="{FF2B5EF4-FFF2-40B4-BE49-F238E27FC236}">
              <a16:creationId xmlns:a16="http://schemas.microsoft.com/office/drawing/2014/main" id="{6AF3DD25-3C56-43BE-9925-D9B8B867CD15}"/>
            </a:ext>
          </a:extLst>
        </xdr:cNvPr>
        <xdr:cNvSpPr/>
      </xdr:nvSpPr>
      <xdr:spPr>
        <a:xfrm>
          <a:off x="45847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57421</xdr:rowOff>
    </xdr:from>
    <xdr:ext cx="405111" cy="259045"/>
    <xdr:sp macro="" textlink="">
      <xdr:nvSpPr>
        <xdr:cNvPr id="69" name="【図書館】&#10;有形固定資産減価償却率該当値テキスト">
          <a:extLst>
            <a:ext uri="{FF2B5EF4-FFF2-40B4-BE49-F238E27FC236}">
              <a16:creationId xmlns:a16="http://schemas.microsoft.com/office/drawing/2014/main" id="{AD260451-7655-4344-8891-6F01B0B2AB00}"/>
            </a:ext>
          </a:extLst>
        </xdr:cNvPr>
        <xdr:cNvSpPr txBox="1"/>
      </xdr:nvSpPr>
      <xdr:spPr>
        <a:xfrm>
          <a:off x="4673600" y="605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84836</xdr:rowOff>
    </xdr:from>
    <xdr:to>
      <xdr:col>20</xdr:col>
      <xdr:colOff>38100</xdr:colOff>
      <xdr:row>37</xdr:row>
      <xdr:rowOff>14986</xdr:rowOff>
    </xdr:to>
    <xdr:sp macro="" textlink="">
      <xdr:nvSpPr>
        <xdr:cNvPr id="70" name="楕円 69">
          <a:extLst>
            <a:ext uri="{FF2B5EF4-FFF2-40B4-BE49-F238E27FC236}">
              <a16:creationId xmlns:a16="http://schemas.microsoft.com/office/drawing/2014/main" id="{357EB63C-083B-4857-ABAB-068FCB52E7C1}"/>
            </a:ext>
          </a:extLst>
        </xdr:cNvPr>
        <xdr:cNvSpPr/>
      </xdr:nvSpPr>
      <xdr:spPr>
        <a:xfrm>
          <a:off x="3746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85344</xdr:rowOff>
    </xdr:from>
    <xdr:to>
      <xdr:col>24</xdr:col>
      <xdr:colOff>63500</xdr:colOff>
      <xdr:row>36</xdr:row>
      <xdr:rowOff>135636</xdr:rowOff>
    </xdr:to>
    <xdr:cxnSp macro="">
      <xdr:nvCxnSpPr>
        <xdr:cNvPr id="71" name="直線コネクタ 70">
          <a:extLst>
            <a:ext uri="{FF2B5EF4-FFF2-40B4-BE49-F238E27FC236}">
              <a16:creationId xmlns:a16="http://schemas.microsoft.com/office/drawing/2014/main" id="{D1651A2D-04C4-42A3-AA2F-7818F4F0FBD3}"/>
            </a:ext>
          </a:extLst>
        </xdr:cNvPr>
        <xdr:cNvCxnSpPr/>
      </xdr:nvCxnSpPr>
      <xdr:spPr>
        <a:xfrm flipV="1">
          <a:off x="3797300" y="62575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135128</xdr:rowOff>
    </xdr:from>
    <xdr:to>
      <xdr:col>15</xdr:col>
      <xdr:colOff>101600</xdr:colOff>
      <xdr:row>37</xdr:row>
      <xdr:rowOff>65278</xdr:rowOff>
    </xdr:to>
    <xdr:sp macro="" textlink="">
      <xdr:nvSpPr>
        <xdr:cNvPr id="72" name="楕円 71">
          <a:extLst>
            <a:ext uri="{FF2B5EF4-FFF2-40B4-BE49-F238E27FC236}">
              <a16:creationId xmlns:a16="http://schemas.microsoft.com/office/drawing/2014/main" id="{A043BDFD-710D-4136-8CF8-EFC5FCF049A8}"/>
            </a:ext>
          </a:extLst>
        </xdr:cNvPr>
        <xdr:cNvSpPr/>
      </xdr:nvSpPr>
      <xdr:spPr>
        <a:xfrm>
          <a:off x="2857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135636</xdr:rowOff>
    </xdr:from>
    <xdr:to>
      <xdr:col>19</xdr:col>
      <xdr:colOff>177800</xdr:colOff>
      <xdr:row>37</xdr:row>
      <xdr:rowOff>14478</xdr:rowOff>
    </xdr:to>
    <xdr:cxnSp macro="">
      <xdr:nvCxnSpPr>
        <xdr:cNvPr id="73" name="直線コネクタ 72">
          <a:extLst>
            <a:ext uri="{FF2B5EF4-FFF2-40B4-BE49-F238E27FC236}">
              <a16:creationId xmlns:a16="http://schemas.microsoft.com/office/drawing/2014/main" id="{B91AED1D-1155-4D05-B11B-43D729708A2E}"/>
            </a:ext>
          </a:extLst>
        </xdr:cNvPr>
        <xdr:cNvCxnSpPr/>
      </xdr:nvCxnSpPr>
      <xdr:spPr>
        <a:xfrm flipV="1">
          <a:off x="2908300" y="63078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74" name="楕円 73">
          <a:extLst>
            <a:ext uri="{FF2B5EF4-FFF2-40B4-BE49-F238E27FC236}">
              <a16:creationId xmlns:a16="http://schemas.microsoft.com/office/drawing/2014/main" id="{9E50A746-DF64-4625-AF74-4C53FAE089C4}"/>
            </a:ext>
          </a:extLst>
        </xdr:cNvPr>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xdr:rowOff>
    </xdr:from>
    <xdr:to>
      <xdr:col>15</xdr:col>
      <xdr:colOff>50800</xdr:colOff>
      <xdr:row>37</xdr:row>
      <xdr:rowOff>64770</xdr:rowOff>
    </xdr:to>
    <xdr:cxnSp macro="">
      <xdr:nvCxnSpPr>
        <xdr:cNvPr id="75" name="直線コネクタ 74">
          <a:extLst>
            <a:ext uri="{FF2B5EF4-FFF2-40B4-BE49-F238E27FC236}">
              <a16:creationId xmlns:a16="http://schemas.microsoft.com/office/drawing/2014/main" id="{06977FAC-DDC8-4315-B23A-EC9DE6BDDC3B}"/>
            </a:ext>
          </a:extLst>
        </xdr:cNvPr>
        <xdr:cNvCxnSpPr/>
      </xdr:nvCxnSpPr>
      <xdr:spPr>
        <a:xfrm flipV="1">
          <a:off x="2019300" y="63581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104411</xdr:rowOff>
    </xdr:from>
    <xdr:ext cx="405111" cy="259045"/>
    <xdr:sp macro="" textlink="">
      <xdr:nvSpPr>
        <xdr:cNvPr id="76" name="n_1aveValue【図書館】&#10;有形固定資産減価償却率">
          <a:extLst>
            <a:ext uri="{FF2B5EF4-FFF2-40B4-BE49-F238E27FC236}">
              <a16:creationId xmlns:a16="http://schemas.microsoft.com/office/drawing/2014/main" id="{CE4BEB2D-653D-45B6-8A2F-E44687000B35}"/>
            </a:ext>
          </a:extLst>
        </xdr:cNvPr>
        <xdr:cNvSpPr txBox="1"/>
      </xdr:nvSpPr>
      <xdr:spPr>
        <a:xfrm>
          <a:off x="3582044"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77" name="n_2aveValue【図書館】&#10;有形固定資産減価償却率">
          <a:extLst>
            <a:ext uri="{FF2B5EF4-FFF2-40B4-BE49-F238E27FC236}">
              <a16:creationId xmlns:a16="http://schemas.microsoft.com/office/drawing/2014/main" id="{28313960-8993-4BD2-B821-A99B47D146BF}"/>
            </a:ext>
          </a:extLst>
        </xdr:cNvPr>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118381</xdr:rowOff>
    </xdr:from>
    <xdr:ext cx="405111" cy="259045"/>
    <xdr:sp macro="" textlink="">
      <xdr:nvSpPr>
        <xdr:cNvPr id="78" name="n_3aveValue【図書館】&#10;有形固定資産減価償却率">
          <a:extLst>
            <a:ext uri="{FF2B5EF4-FFF2-40B4-BE49-F238E27FC236}">
              <a16:creationId xmlns:a16="http://schemas.microsoft.com/office/drawing/2014/main" id="{F2585D51-17CA-4A69-8BAA-0CBE99481728}"/>
            </a:ext>
          </a:extLst>
        </xdr:cNvPr>
        <xdr:cNvSpPr txBox="1"/>
      </xdr:nvSpPr>
      <xdr:spPr>
        <a:xfrm>
          <a:off x="1816744" y="611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31513</xdr:rowOff>
    </xdr:from>
    <xdr:ext cx="405111" cy="259045"/>
    <xdr:sp macro="" textlink="">
      <xdr:nvSpPr>
        <xdr:cNvPr id="79" name="n_1mainValue【図書館】&#10;有形固定資産減価償却率">
          <a:extLst>
            <a:ext uri="{FF2B5EF4-FFF2-40B4-BE49-F238E27FC236}">
              <a16:creationId xmlns:a16="http://schemas.microsoft.com/office/drawing/2014/main" id="{C1CB43A6-9F50-48F8-A31F-64D2FF171B4F}"/>
            </a:ext>
          </a:extLst>
        </xdr:cNvPr>
        <xdr:cNvSpPr txBox="1"/>
      </xdr:nvSpPr>
      <xdr:spPr>
        <a:xfrm>
          <a:off x="3582044" y="60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81805</xdr:rowOff>
    </xdr:from>
    <xdr:ext cx="405111" cy="259045"/>
    <xdr:sp macro="" textlink="">
      <xdr:nvSpPr>
        <xdr:cNvPr id="80" name="n_2mainValue【図書館】&#10;有形固定資産減価償却率">
          <a:extLst>
            <a:ext uri="{FF2B5EF4-FFF2-40B4-BE49-F238E27FC236}">
              <a16:creationId xmlns:a16="http://schemas.microsoft.com/office/drawing/2014/main" id="{702C2005-EAAC-4424-93C1-2D5C691016D6}"/>
            </a:ext>
          </a:extLst>
        </xdr:cNvPr>
        <xdr:cNvSpPr txBox="1"/>
      </xdr:nvSpPr>
      <xdr:spPr>
        <a:xfrm>
          <a:off x="27057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106697</xdr:rowOff>
    </xdr:from>
    <xdr:ext cx="405111" cy="259045"/>
    <xdr:sp macro="" textlink="">
      <xdr:nvSpPr>
        <xdr:cNvPr id="81" name="n_3mainValue【図書館】&#10;有形固定資産減価償却率">
          <a:extLst>
            <a:ext uri="{FF2B5EF4-FFF2-40B4-BE49-F238E27FC236}">
              <a16:creationId xmlns:a16="http://schemas.microsoft.com/office/drawing/2014/main" id="{2197478B-63A6-4E79-9F79-ACF4689D447E}"/>
            </a:ext>
          </a:extLst>
        </xdr:cNvPr>
        <xdr:cNvSpPr txBox="1"/>
      </xdr:nvSpPr>
      <xdr:spPr>
        <a:xfrm>
          <a:off x="1816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7D140F31-956A-4878-8BA0-D8A48B9D5FF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E2BFF4CA-F33F-47D2-9467-0600DB6A05B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3C462824-B686-4881-8111-5E08C08CBB2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11083E01-02CA-46D8-B71A-A258F297E75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7B54CB49-F68A-4FCC-8B14-A32F056EB3D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9D37FEBA-697C-4C59-A0E2-3F0A8D36803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7257733-7B78-4FB2-9416-16555133EA1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293DE7E7-0E63-4337-B6BE-BDFB2850135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E0757F52-9931-4492-8018-D6F606EF197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62C98BB1-E5A3-4E57-981C-ED286CFE109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7C2F2377-7B88-4A50-95C3-C727459C1D6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ADE7C52-1994-4EDA-B8D4-72783C515C4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56D4E8F3-19C7-4E18-B37C-3BD8AB8FECE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a:extLst>
            <a:ext uri="{FF2B5EF4-FFF2-40B4-BE49-F238E27FC236}">
              <a16:creationId xmlns:a16="http://schemas.microsoft.com/office/drawing/2014/main" id="{59D448F1-242B-4739-A405-7B1FC9992B9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CC422E0C-71DE-43D0-B606-53518FD92C8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26DED612-CE33-48FE-8D09-20E1F7390CE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DB48F411-0732-4934-8157-F94EE44D28A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a:extLst>
            <a:ext uri="{FF2B5EF4-FFF2-40B4-BE49-F238E27FC236}">
              <a16:creationId xmlns:a16="http://schemas.microsoft.com/office/drawing/2014/main" id="{49D92044-B9EB-43A7-A248-204FA4EEBD4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81772EF1-50F1-4D3B-BF85-35E8456AD9E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a:extLst>
            <a:ext uri="{FF2B5EF4-FFF2-40B4-BE49-F238E27FC236}">
              <a16:creationId xmlns:a16="http://schemas.microsoft.com/office/drawing/2014/main" id="{E2C4F851-5D20-48D8-AA41-A7FD7E0A714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204C4CEB-0711-4A41-BB54-6D5252F8A4B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C51E716D-3A15-4A57-9B90-15B0D782A38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E9C71111-40AF-4DA8-9F95-F70C7E7A7A9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72390</xdr:rowOff>
    </xdr:from>
    <xdr:to>
      <xdr:col>54</xdr:col>
      <xdr:colOff>189865</xdr:colOff>
      <xdr:row>41</xdr:row>
      <xdr:rowOff>68580</xdr:rowOff>
    </xdr:to>
    <xdr:cxnSp macro="">
      <xdr:nvCxnSpPr>
        <xdr:cNvPr id="105" name="直線コネクタ 104">
          <a:extLst>
            <a:ext uri="{FF2B5EF4-FFF2-40B4-BE49-F238E27FC236}">
              <a16:creationId xmlns:a16="http://schemas.microsoft.com/office/drawing/2014/main" id="{10D0FA65-79A4-4FE9-AA2C-5C17FD56AB3D}"/>
            </a:ext>
          </a:extLst>
        </xdr:cNvPr>
        <xdr:cNvCxnSpPr/>
      </xdr:nvCxnSpPr>
      <xdr:spPr>
        <a:xfrm flipV="1">
          <a:off x="10476865" y="590169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72407</xdr:rowOff>
    </xdr:from>
    <xdr:ext cx="469744" cy="259045"/>
    <xdr:sp macro="" textlink="">
      <xdr:nvSpPr>
        <xdr:cNvPr id="106" name="【図書館】&#10;一人当たり面積最小値テキスト">
          <a:extLst>
            <a:ext uri="{FF2B5EF4-FFF2-40B4-BE49-F238E27FC236}">
              <a16:creationId xmlns:a16="http://schemas.microsoft.com/office/drawing/2014/main" id="{05140664-42E2-408E-A5D6-AA70863D0583}"/>
            </a:ext>
          </a:extLst>
        </xdr:cNvPr>
        <xdr:cNvSpPr txBox="1"/>
      </xdr:nvSpPr>
      <xdr:spPr>
        <a:xfrm>
          <a:off x="10515600"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68580</xdr:rowOff>
    </xdr:from>
    <xdr:to>
      <xdr:col>55</xdr:col>
      <xdr:colOff>88900</xdr:colOff>
      <xdr:row>41</xdr:row>
      <xdr:rowOff>68580</xdr:rowOff>
    </xdr:to>
    <xdr:cxnSp macro="">
      <xdr:nvCxnSpPr>
        <xdr:cNvPr id="107" name="直線コネクタ 106">
          <a:extLst>
            <a:ext uri="{FF2B5EF4-FFF2-40B4-BE49-F238E27FC236}">
              <a16:creationId xmlns:a16="http://schemas.microsoft.com/office/drawing/2014/main" id="{5A808DB0-7160-4026-A6C2-4DA64892A8F7}"/>
            </a:ext>
          </a:extLst>
        </xdr:cNvPr>
        <xdr:cNvCxnSpPr/>
      </xdr:nvCxnSpPr>
      <xdr:spPr>
        <a:xfrm>
          <a:off x="10388600"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19067</xdr:rowOff>
    </xdr:from>
    <xdr:ext cx="469744" cy="259045"/>
    <xdr:sp macro="" textlink="">
      <xdr:nvSpPr>
        <xdr:cNvPr id="108" name="【図書館】&#10;一人当たり面積最大値テキスト">
          <a:extLst>
            <a:ext uri="{FF2B5EF4-FFF2-40B4-BE49-F238E27FC236}">
              <a16:creationId xmlns:a16="http://schemas.microsoft.com/office/drawing/2014/main" id="{C8C5B376-9C85-4704-93F5-DA4C10FC8081}"/>
            </a:ext>
          </a:extLst>
        </xdr:cNvPr>
        <xdr:cNvSpPr txBox="1"/>
      </xdr:nvSpPr>
      <xdr:spPr>
        <a:xfrm>
          <a:off x="10515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72390</xdr:rowOff>
    </xdr:from>
    <xdr:to>
      <xdr:col>55</xdr:col>
      <xdr:colOff>88900</xdr:colOff>
      <xdr:row>34</xdr:row>
      <xdr:rowOff>72390</xdr:rowOff>
    </xdr:to>
    <xdr:cxnSp macro="">
      <xdr:nvCxnSpPr>
        <xdr:cNvPr id="109" name="直線コネクタ 108">
          <a:extLst>
            <a:ext uri="{FF2B5EF4-FFF2-40B4-BE49-F238E27FC236}">
              <a16:creationId xmlns:a16="http://schemas.microsoft.com/office/drawing/2014/main" id="{81FEFD7A-52C4-438B-98DB-7887804D0CED}"/>
            </a:ext>
          </a:extLst>
        </xdr:cNvPr>
        <xdr:cNvCxnSpPr/>
      </xdr:nvCxnSpPr>
      <xdr:spPr>
        <a:xfrm>
          <a:off x="10388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97807</xdr:rowOff>
    </xdr:from>
    <xdr:ext cx="469744" cy="259045"/>
    <xdr:sp macro="" textlink="">
      <xdr:nvSpPr>
        <xdr:cNvPr id="110" name="【図書館】&#10;一人当たり面積平均値テキスト">
          <a:extLst>
            <a:ext uri="{FF2B5EF4-FFF2-40B4-BE49-F238E27FC236}">
              <a16:creationId xmlns:a16="http://schemas.microsoft.com/office/drawing/2014/main" id="{C095B509-2BCF-414B-89D4-CFD7CA8686B4}"/>
            </a:ext>
          </a:extLst>
        </xdr:cNvPr>
        <xdr:cNvSpPr txBox="1"/>
      </xdr:nvSpPr>
      <xdr:spPr>
        <a:xfrm>
          <a:off x="10515600" y="644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111" name="フローチャート: 判断 110">
          <a:extLst>
            <a:ext uri="{FF2B5EF4-FFF2-40B4-BE49-F238E27FC236}">
              <a16:creationId xmlns:a16="http://schemas.microsoft.com/office/drawing/2014/main" id="{CFA215B8-6A9F-4CCE-9869-E0B5C42A47C1}"/>
            </a:ext>
          </a:extLst>
        </xdr:cNvPr>
        <xdr:cNvSpPr/>
      </xdr:nvSpPr>
      <xdr:spPr>
        <a:xfrm>
          <a:off x="10426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97790</xdr:rowOff>
    </xdr:from>
    <xdr:to>
      <xdr:col>50</xdr:col>
      <xdr:colOff>165100</xdr:colOff>
      <xdr:row>39</xdr:row>
      <xdr:rowOff>27940</xdr:rowOff>
    </xdr:to>
    <xdr:sp macro="" textlink="">
      <xdr:nvSpPr>
        <xdr:cNvPr id="112" name="フローチャート: 判断 111">
          <a:extLst>
            <a:ext uri="{FF2B5EF4-FFF2-40B4-BE49-F238E27FC236}">
              <a16:creationId xmlns:a16="http://schemas.microsoft.com/office/drawing/2014/main" id="{137C6BBE-FBC1-4DF1-81A0-E36E8A100CD9}"/>
            </a:ext>
          </a:extLst>
        </xdr:cNvPr>
        <xdr:cNvSpPr/>
      </xdr:nvSpPr>
      <xdr:spPr>
        <a:xfrm>
          <a:off x="9588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21590</xdr:rowOff>
    </xdr:from>
    <xdr:to>
      <xdr:col>46</xdr:col>
      <xdr:colOff>38100</xdr:colOff>
      <xdr:row>39</xdr:row>
      <xdr:rowOff>123190</xdr:rowOff>
    </xdr:to>
    <xdr:sp macro="" textlink="">
      <xdr:nvSpPr>
        <xdr:cNvPr id="113" name="フローチャート: 判断 112">
          <a:extLst>
            <a:ext uri="{FF2B5EF4-FFF2-40B4-BE49-F238E27FC236}">
              <a16:creationId xmlns:a16="http://schemas.microsoft.com/office/drawing/2014/main" id="{2EB71BED-D981-423E-A740-89920B0B94D8}"/>
            </a:ext>
          </a:extLst>
        </xdr:cNvPr>
        <xdr:cNvSpPr/>
      </xdr:nvSpPr>
      <xdr:spPr>
        <a:xfrm>
          <a:off x="8699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132080</xdr:rowOff>
    </xdr:from>
    <xdr:to>
      <xdr:col>41</xdr:col>
      <xdr:colOff>101600</xdr:colOff>
      <xdr:row>38</xdr:row>
      <xdr:rowOff>62230</xdr:rowOff>
    </xdr:to>
    <xdr:sp macro="" textlink="">
      <xdr:nvSpPr>
        <xdr:cNvPr id="114" name="フローチャート: 判断 113">
          <a:extLst>
            <a:ext uri="{FF2B5EF4-FFF2-40B4-BE49-F238E27FC236}">
              <a16:creationId xmlns:a16="http://schemas.microsoft.com/office/drawing/2014/main" id="{440EAC4E-A116-43F5-8A60-D14CFB07E9C7}"/>
            </a:ext>
          </a:extLst>
        </xdr:cNvPr>
        <xdr:cNvSpPr/>
      </xdr:nvSpPr>
      <xdr:spPr>
        <a:xfrm>
          <a:off x="781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11E3B4A6-8646-4467-B4C7-67C724E69BF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3B01415-721A-4CE1-9D0E-25B45C81E4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B1B2A93-CB5D-4636-8DE3-EE33273EFD3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EFF653A-0016-44CA-91FC-0E03BAF8E28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195173E-89F4-4A9E-B02D-23CBD38D2B5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17780</xdr:rowOff>
    </xdr:from>
    <xdr:to>
      <xdr:col>55</xdr:col>
      <xdr:colOff>50800</xdr:colOff>
      <xdr:row>41</xdr:row>
      <xdr:rowOff>119380</xdr:rowOff>
    </xdr:to>
    <xdr:sp macro="" textlink="">
      <xdr:nvSpPr>
        <xdr:cNvPr id="120" name="楕円 119">
          <a:extLst>
            <a:ext uri="{FF2B5EF4-FFF2-40B4-BE49-F238E27FC236}">
              <a16:creationId xmlns:a16="http://schemas.microsoft.com/office/drawing/2014/main" id="{A606609F-E780-43DB-AC21-C9B5E3A79B92}"/>
            </a:ext>
          </a:extLst>
        </xdr:cNvPr>
        <xdr:cNvSpPr/>
      </xdr:nvSpPr>
      <xdr:spPr>
        <a:xfrm>
          <a:off x="104267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104157</xdr:rowOff>
    </xdr:from>
    <xdr:ext cx="469744" cy="259045"/>
    <xdr:sp macro="" textlink="">
      <xdr:nvSpPr>
        <xdr:cNvPr id="121" name="【図書館】&#10;一人当たり面積該当値テキスト">
          <a:extLst>
            <a:ext uri="{FF2B5EF4-FFF2-40B4-BE49-F238E27FC236}">
              <a16:creationId xmlns:a16="http://schemas.microsoft.com/office/drawing/2014/main" id="{B95885E5-7C5D-4BB9-AD47-B20C7D1061E2}"/>
            </a:ext>
          </a:extLst>
        </xdr:cNvPr>
        <xdr:cNvSpPr txBox="1"/>
      </xdr:nvSpPr>
      <xdr:spPr>
        <a:xfrm>
          <a:off x="10515600" y="696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21590</xdr:rowOff>
    </xdr:from>
    <xdr:to>
      <xdr:col>50</xdr:col>
      <xdr:colOff>165100</xdr:colOff>
      <xdr:row>41</xdr:row>
      <xdr:rowOff>123190</xdr:rowOff>
    </xdr:to>
    <xdr:sp macro="" textlink="">
      <xdr:nvSpPr>
        <xdr:cNvPr id="122" name="楕円 121">
          <a:extLst>
            <a:ext uri="{FF2B5EF4-FFF2-40B4-BE49-F238E27FC236}">
              <a16:creationId xmlns:a16="http://schemas.microsoft.com/office/drawing/2014/main" id="{B67B1C9A-3D91-4C16-B75F-337504FA9E38}"/>
            </a:ext>
          </a:extLst>
        </xdr:cNvPr>
        <xdr:cNvSpPr/>
      </xdr:nvSpPr>
      <xdr:spPr>
        <a:xfrm>
          <a:off x="9588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68580</xdr:rowOff>
    </xdr:from>
    <xdr:to>
      <xdr:col>55</xdr:col>
      <xdr:colOff>0</xdr:colOff>
      <xdr:row>41</xdr:row>
      <xdr:rowOff>72390</xdr:rowOff>
    </xdr:to>
    <xdr:cxnSp macro="">
      <xdr:nvCxnSpPr>
        <xdr:cNvPr id="123" name="直線コネクタ 122">
          <a:extLst>
            <a:ext uri="{FF2B5EF4-FFF2-40B4-BE49-F238E27FC236}">
              <a16:creationId xmlns:a16="http://schemas.microsoft.com/office/drawing/2014/main" id="{041C3B88-F440-416C-B78C-27AAC2C38AB7}"/>
            </a:ext>
          </a:extLst>
        </xdr:cNvPr>
        <xdr:cNvCxnSpPr/>
      </xdr:nvCxnSpPr>
      <xdr:spPr>
        <a:xfrm flipV="1">
          <a:off x="9639300" y="7098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21590</xdr:rowOff>
    </xdr:from>
    <xdr:to>
      <xdr:col>46</xdr:col>
      <xdr:colOff>38100</xdr:colOff>
      <xdr:row>41</xdr:row>
      <xdr:rowOff>123190</xdr:rowOff>
    </xdr:to>
    <xdr:sp macro="" textlink="">
      <xdr:nvSpPr>
        <xdr:cNvPr id="124" name="楕円 123">
          <a:extLst>
            <a:ext uri="{FF2B5EF4-FFF2-40B4-BE49-F238E27FC236}">
              <a16:creationId xmlns:a16="http://schemas.microsoft.com/office/drawing/2014/main" id="{6CB0C6F2-B61B-403E-8CC4-04E950FF5780}"/>
            </a:ext>
          </a:extLst>
        </xdr:cNvPr>
        <xdr:cNvSpPr/>
      </xdr:nvSpPr>
      <xdr:spPr>
        <a:xfrm>
          <a:off x="8699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72390</xdr:rowOff>
    </xdr:from>
    <xdr:to>
      <xdr:col>50</xdr:col>
      <xdr:colOff>114300</xdr:colOff>
      <xdr:row>41</xdr:row>
      <xdr:rowOff>72390</xdr:rowOff>
    </xdr:to>
    <xdr:cxnSp macro="">
      <xdr:nvCxnSpPr>
        <xdr:cNvPr id="125" name="直線コネクタ 124">
          <a:extLst>
            <a:ext uri="{FF2B5EF4-FFF2-40B4-BE49-F238E27FC236}">
              <a16:creationId xmlns:a16="http://schemas.microsoft.com/office/drawing/2014/main" id="{CA65B2D3-D933-438A-B508-2E06514CC332}"/>
            </a:ext>
          </a:extLst>
        </xdr:cNvPr>
        <xdr:cNvCxnSpPr/>
      </xdr:nvCxnSpPr>
      <xdr:spPr>
        <a:xfrm>
          <a:off x="8750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21590</xdr:rowOff>
    </xdr:from>
    <xdr:to>
      <xdr:col>41</xdr:col>
      <xdr:colOff>101600</xdr:colOff>
      <xdr:row>41</xdr:row>
      <xdr:rowOff>123190</xdr:rowOff>
    </xdr:to>
    <xdr:sp macro="" textlink="">
      <xdr:nvSpPr>
        <xdr:cNvPr id="126" name="楕円 125">
          <a:extLst>
            <a:ext uri="{FF2B5EF4-FFF2-40B4-BE49-F238E27FC236}">
              <a16:creationId xmlns:a16="http://schemas.microsoft.com/office/drawing/2014/main" id="{6BEAE285-E30D-41F9-BE68-5C2E06C0421E}"/>
            </a:ext>
          </a:extLst>
        </xdr:cNvPr>
        <xdr:cNvSpPr/>
      </xdr:nvSpPr>
      <xdr:spPr>
        <a:xfrm>
          <a:off x="7810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72390</xdr:rowOff>
    </xdr:from>
    <xdr:to>
      <xdr:col>45</xdr:col>
      <xdr:colOff>177800</xdr:colOff>
      <xdr:row>41</xdr:row>
      <xdr:rowOff>72390</xdr:rowOff>
    </xdr:to>
    <xdr:cxnSp macro="">
      <xdr:nvCxnSpPr>
        <xdr:cNvPr id="127" name="直線コネクタ 126">
          <a:extLst>
            <a:ext uri="{FF2B5EF4-FFF2-40B4-BE49-F238E27FC236}">
              <a16:creationId xmlns:a16="http://schemas.microsoft.com/office/drawing/2014/main" id="{E881C7E9-AD06-4DA4-B064-A1EE34385B61}"/>
            </a:ext>
          </a:extLst>
        </xdr:cNvPr>
        <xdr:cNvCxnSpPr/>
      </xdr:nvCxnSpPr>
      <xdr:spPr>
        <a:xfrm>
          <a:off x="7861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44467</xdr:rowOff>
    </xdr:from>
    <xdr:ext cx="469744" cy="259045"/>
    <xdr:sp macro="" textlink="">
      <xdr:nvSpPr>
        <xdr:cNvPr id="128" name="n_1aveValue【図書館】&#10;一人当たり面積">
          <a:extLst>
            <a:ext uri="{FF2B5EF4-FFF2-40B4-BE49-F238E27FC236}">
              <a16:creationId xmlns:a16="http://schemas.microsoft.com/office/drawing/2014/main" id="{0A51146B-BE15-465E-B458-85235E1148AB}"/>
            </a:ext>
          </a:extLst>
        </xdr:cNvPr>
        <xdr:cNvSpPr txBox="1"/>
      </xdr:nvSpPr>
      <xdr:spPr>
        <a:xfrm>
          <a:off x="9391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139717</xdr:rowOff>
    </xdr:from>
    <xdr:ext cx="469744" cy="259045"/>
    <xdr:sp macro="" textlink="">
      <xdr:nvSpPr>
        <xdr:cNvPr id="129" name="n_2aveValue【図書館】&#10;一人当たり面積">
          <a:extLst>
            <a:ext uri="{FF2B5EF4-FFF2-40B4-BE49-F238E27FC236}">
              <a16:creationId xmlns:a16="http://schemas.microsoft.com/office/drawing/2014/main" id="{61ECF819-E271-423D-A85D-7D5C2AAAA54E}"/>
            </a:ext>
          </a:extLst>
        </xdr:cNvPr>
        <xdr:cNvSpPr txBox="1"/>
      </xdr:nvSpPr>
      <xdr:spPr>
        <a:xfrm>
          <a:off x="8515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78757</xdr:rowOff>
    </xdr:from>
    <xdr:ext cx="469744" cy="259045"/>
    <xdr:sp macro="" textlink="">
      <xdr:nvSpPr>
        <xdr:cNvPr id="130" name="n_3aveValue【図書館】&#10;一人当たり面積">
          <a:extLst>
            <a:ext uri="{FF2B5EF4-FFF2-40B4-BE49-F238E27FC236}">
              <a16:creationId xmlns:a16="http://schemas.microsoft.com/office/drawing/2014/main" id="{21AFE0BA-F9E2-43BF-ADF5-00225FBC427E}"/>
            </a:ext>
          </a:extLst>
        </xdr:cNvPr>
        <xdr:cNvSpPr txBox="1"/>
      </xdr:nvSpPr>
      <xdr:spPr>
        <a:xfrm>
          <a:off x="7626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114317</xdr:rowOff>
    </xdr:from>
    <xdr:ext cx="469744" cy="259045"/>
    <xdr:sp macro="" textlink="">
      <xdr:nvSpPr>
        <xdr:cNvPr id="131" name="n_1mainValue【図書館】&#10;一人当たり面積">
          <a:extLst>
            <a:ext uri="{FF2B5EF4-FFF2-40B4-BE49-F238E27FC236}">
              <a16:creationId xmlns:a16="http://schemas.microsoft.com/office/drawing/2014/main" id="{B1018EE2-CA2B-421C-896C-B825757B06E6}"/>
            </a:ext>
          </a:extLst>
        </xdr:cNvPr>
        <xdr:cNvSpPr txBox="1"/>
      </xdr:nvSpPr>
      <xdr:spPr>
        <a:xfrm>
          <a:off x="9391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114317</xdr:rowOff>
    </xdr:from>
    <xdr:ext cx="469744" cy="259045"/>
    <xdr:sp macro="" textlink="">
      <xdr:nvSpPr>
        <xdr:cNvPr id="132" name="n_2mainValue【図書館】&#10;一人当たり面積">
          <a:extLst>
            <a:ext uri="{FF2B5EF4-FFF2-40B4-BE49-F238E27FC236}">
              <a16:creationId xmlns:a16="http://schemas.microsoft.com/office/drawing/2014/main" id="{1D631584-6923-4805-810E-0C5601397DA1}"/>
            </a:ext>
          </a:extLst>
        </xdr:cNvPr>
        <xdr:cNvSpPr txBox="1"/>
      </xdr:nvSpPr>
      <xdr:spPr>
        <a:xfrm>
          <a:off x="8515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114317</xdr:rowOff>
    </xdr:from>
    <xdr:ext cx="469744" cy="259045"/>
    <xdr:sp macro="" textlink="">
      <xdr:nvSpPr>
        <xdr:cNvPr id="133" name="n_3mainValue【図書館】&#10;一人当たり面積">
          <a:extLst>
            <a:ext uri="{FF2B5EF4-FFF2-40B4-BE49-F238E27FC236}">
              <a16:creationId xmlns:a16="http://schemas.microsoft.com/office/drawing/2014/main" id="{0552E7E9-E0A8-465A-96C8-50BEA698E795}"/>
            </a:ext>
          </a:extLst>
        </xdr:cNvPr>
        <xdr:cNvSpPr txBox="1"/>
      </xdr:nvSpPr>
      <xdr:spPr>
        <a:xfrm>
          <a:off x="7626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BACD5745-50EE-4D07-AA31-86A2EA668C2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56D627C8-F09D-41E8-8AFA-8B2EDFF408A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9D3BE95D-BF46-4BE3-8026-4F092BD37D1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C017726F-0A7C-4A97-9946-1497D5345B3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871E6BA5-FD9A-4787-B991-D23591522E2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3E69CF4A-5326-4BED-BD07-98EEF2CD3A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49AFCEEF-685F-4A15-926D-F096261025B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4A1A64C9-948A-4B9A-8D54-0ED64CBFF69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FEBA7DFE-6BF3-4FCA-B3DF-2F68AA4AF85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66C57EC9-96CF-4E31-A52B-6E476B7937B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id="{61CF5D88-BCEE-4F89-8403-067290E8CBD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9B9390E0-6270-40B6-B3A9-D4017AE7801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CA3ABBC5-AB75-4E32-89C9-005BCF3B03B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5F27BE06-D172-4611-B348-89F7CA0202E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5414D730-0595-4F6B-B8BE-E01B4712835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79F6BB41-90BE-4984-A55E-848C4E67A09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9833C261-6205-4508-85C5-C511B4BBB5B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49FB25AB-7F78-4A3F-AB3F-1D6551B60ED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A53A0F3B-4036-4882-A2B3-36269FF7211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8E0A78DC-42B4-4E8F-9030-175B442BF15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id="{CCBA6334-839C-4FF4-A1C2-5E09B8736ADF}"/>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6CD7A29-3BAD-4D1E-BBA4-F86A89612E2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8FE5CD10-67D6-4DA6-9277-3606A8F8A32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C3588B60-7A53-428E-87DF-D2804015A52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158" name="直線コネクタ 157">
          <a:extLst>
            <a:ext uri="{FF2B5EF4-FFF2-40B4-BE49-F238E27FC236}">
              <a16:creationId xmlns:a16="http://schemas.microsoft.com/office/drawing/2014/main" id="{42735FE0-1B80-4C36-BF3F-84C2E97F5CC7}"/>
            </a:ext>
          </a:extLst>
        </xdr:cNvPr>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311BD8A0-F7E8-44F5-8ED8-01E2364D8FCD}"/>
            </a:ext>
          </a:extLst>
        </xdr:cNvPr>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160" name="直線コネクタ 159">
          <a:extLst>
            <a:ext uri="{FF2B5EF4-FFF2-40B4-BE49-F238E27FC236}">
              <a16:creationId xmlns:a16="http://schemas.microsoft.com/office/drawing/2014/main" id="{12C38003-693A-4BB2-A702-D68D964701FB}"/>
            </a:ext>
          </a:extLst>
        </xdr:cNvPr>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a16="http://schemas.microsoft.com/office/drawing/2014/main" id="{E41AF05B-CE9D-4B77-BC09-DE2348E8FCBD}"/>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a16="http://schemas.microsoft.com/office/drawing/2014/main" id="{AB96C7C6-1DE0-4A05-8202-50EF3FE31DD1}"/>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B25FC3EC-DF06-4307-AF10-9D7C07E40EE3}"/>
            </a:ext>
          </a:extLst>
        </xdr:cNvPr>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64" name="フローチャート: 判断 163">
          <a:extLst>
            <a:ext uri="{FF2B5EF4-FFF2-40B4-BE49-F238E27FC236}">
              <a16:creationId xmlns:a16="http://schemas.microsoft.com/office/drawing/2014/main" id="{6D930B2F-A4C7-4192-9E19-F3DDBA68DF1F}"/>
            </a:ext>
          </a:extLst>
        </xdr:cNvPr>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165" name="フローチャート: 判断 164">
          <a:extLst>
            <a:ext uri="{FF2B5EF4-FFF2-40B4-BE49-F238E27FC236}">
              <a16:creationId xmlns:a16="http://schemas.microsoft.com/office/drawing/2014/main" id="{A5DB711B-6DBA-4BC9-A82A-F1603A8BF6DA}"/>
            </a:ext>
          </a:extLst>
        </xdr:cNvPr>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88265</xdr:rowOff>
    </xdr:from>
    <xdr:to>
      <xdr:col>15</xdr:col>
      <xdr:colOff>101600</xdr:colOff>
      <xdr:row>60</xdr:row>
      <xdr:rowOff>18415</xdr:rowOff>
    </xdr:to>
    <xdr:sp macro="" textlink="">
      <xdr:nvSpPr>
        <xdr:cNvPr id="166" name="フローチャート: 判断 165">
          <a:extLst>
            <a:ext uri="{FF2B5EF4-FFF2-40B4-BE49-F238E27FC236}">
              <a16:creationId xmlns:a16="http://schemas.microsoft.com/office/drawing/2014/main" id="{E08A769A-08DF-47EB-805D-50816AC54C3B}"/>
            </a:ext>
          </a:extLst>
        </xdr:cNvPr>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67" name="フローチャート: 判断 166">
          <a:extLst>
            <a:ext uri="{FF2B5EF4-FFF2-40B4-BE49-F238E27FC236}">
              <a16:creationId xmlns:a16="http://schemas.microsoft.com/office/drawing/2014/main" id="{E61646D1-3C58-41F0-B188-1D93BB6A0576}"/>
            </a:ext>
          </a:extLst>
        </xdr:cNvPr>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CE635E7-7777-41AB-8047-F64FDB125AF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2DA2F204-1BEE-42F4-ABAD-B000B7FD1A4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BD2FB9DB-3018-4AE7-9B80-7DBA4B18451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73E19375-BE4E-4AA2-8BAC-F60E9D8DEB0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F9D52104-52F0-48AD-81DD-6E90DEBAD40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71120</xdr:rowOff>
    </xdr:from>
    <xdr:to>
      <xdr:col>24</xdr:col>
      <xdr:colOff>114300</xdr:colOff>
      <xdr:row>59</xdr:row>
      <xdr:rowOff>1270</xdr:rowOff>
    </xdr:to>
    <xdr:sp macro="" textlink="">
      <xdr:nvSpPr>
        <xdr:cNvPr id="173" name="楕円 172">
          <a:extLst>
            <a:ext uri="{FF2B5EF4-FFF2-40B4-BE49-F238E27FC236}">
              <a16:creationId xmlns:a16="http://schemas.microsoft.com/office/drawing/2014/main" id="{D05B3076-E815-44CB-B29B-F5B6BD9E9F6C}"/>
            </a:ext>
          </a:extLst>
        </xdr:cNvPr>
        <xdr:cNvSpPr/>
      </xdr:nvSpPr>
      <xdr:spPr>
        <a:xfrm>
          <a:off x="4584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93997</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4B721216-443B-48F0-9D77-68D96C8571BE}"/>
            </a:ext>
          </a:extLst>
        </xdr:cNvPr>
        <xdr:cNvSpPr txBox="1"/>
      </xdr:nvSpPr>
      <xdr:spPr>
        <a:xfrm>
          <a:off x="4673600"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75" name="楕円 174">
          <a:extLst>
            <a:ext uri="{FF2B5EF4-FFF2-40B4-BE49-F238E27FC236}">
              <a16:creationId xmlns:a16="http://schemas.microsoft.com/office/drawing/2014/main" id="{1E8E461E-E2BE-4E84-9832-AB8D87658918}"/>
            </a:ext>
          </a:extLst>
        </xdr:cNvPr>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121920</xdr:rowOff>
    </xdr:from>
    <xdr:to>
      <xdr:col>24</xdr:col>
      <xdr:colOff>63500</xdr:colOff>
      <xdr:row>59</xdr:row>
      <xdr:rowOff>0</xdr:rowOff>
    </xdr:to>
    <xdr:cxnSp macro="">
      <xdr:nvCxnSpPr>
        <xdr:cNvPr id="176" name="直線コネクタ 175">
          <a:extLst>
            <a:ext uri="{FF2B5EF4-FFF2-40B4-BE49-F238E27FC236}">
              <a16:creationId xmlns:a16="http://schemas.microsoft.com/office/drawing/2014/main" id="{FBE60CE1-CD34-4455-BF16-B36736E01715}"/>
            </a:ext>
          </a:extLst>
        </xdr:cNvPr>
        <xdr:cNvCxnSpPr/>
      </xdr:nvCxnSpPr>
      <xdr:spPr>
        <a:xfrm flipV="1">
          <a:off x="3797300" y="100660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77" name="楕円 176">
          <a:extLst>
            <a:ext uri="{FF2B5EF4-FFF2-40B4-BE49-F238E27FC236}">
              <a16:creationId xmlns:a16="http://schemas.microsoft.com/office/drawing/2014/main" id="{73A6C6FA-472D-42B1-AB3C-D3DD68FDCA76}"/>
            </a:ext>
          </a:extLst>
        </xdr:cNvPr>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57150</xdr:rowOff>
    </xdr:to>
    <xdr:cxnSp macro="">
      <xdr:nvCxnSpPr>
        <xdr:cNvPr id="178" name="直線コネクタ 177">
          <a:extLst>
            <a:ext uri="{FF2B5EF4-FFF2-40B4-BE49-F238E27FC236}">
              <a16:creationId xmlns:a16="http://schemas.microsoft.com/office/drawing/2014/main" id="{EE6E346E-A36C-4A20-9D21-B59E0133D063}"/>
            </a:ext>
          </a:extLst>
        </xdr:cNvPr>
        <xdr:cNvCxnSpPr/>
      </xdr:nvCxnSpPr>
      <xdr:spPr>
        <a:xfrm flipV="1">
          <a:off x="2908300" y="10115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63500</xdr:rowOff>
    </xdr:from>
    <xdr:to>
      <xdr:col>10</xdr:col>
      <xdr:colOff>165100</xdr:colOff>
      <xdr:row>59</xdr:row>
      <xdr:rowOff>165100</xdr:rowOff>
    </xdr:to>
    <xdr:sp macro="" textlink="">
      <xdr:nvSpPr>
        <xdr:cNvPr id="179" name="楕円 178">
          <a:extLst>
            <a:ext uri="{FF2B5EF4-FFF2-40B4-BE49-F238E27FC236}">
              <a16:creationId xmlns:a16="http://schemas.microsoft.com/office/drawing/2014/main" id="{AFC3CB1E-806F-4FED-837E-EF91FF92A4A4}"/>
            </a:ext>
          </a:extLst>
        </xdr:cNvPr>
        <xdr:cNvSpPr/>
      </xdr:nvSpPr>
      <xdr:spPr>
        <a:xfrm>
          <a:off x="1968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57150</xdr:rowOff>
    </xdr:from>
    <xdr:to>
      <xdr:col>15</xdr:col>
      <xdr:colOff>50800</xdr:colOff>
      <xdr:row>59</xdr:row>
      <xdr:rowOff>114300</xdr:rowOff>
    </xdr:to>
    <xdr:cxnSp macro="">
      <xdr:nvCxnSpPr>
        <xdr:cNvPr id="180" name="直線コネクタ 179">
          <a:extLst>
            <a:ext uri="{FF2B5EF4-FFF2-40B4-BE49-F238E27FC236}">
              <a16:creationId xmlns:a16="http://schemas.microsoft.com/office/drawing/2014/main" id="{CACACA6B-139D-405E-B578-24FFA16CF8E8}"/>
            </a:ext>
          </a:extLst>
        </xdr:cNvPr>
        <xdr:cNvCxnSpPr/>
      </xdr:nvCxnSpPr>
      <xdr:spPr>
        <a:xfrm flipV="1">
          <a:off x="2019300" y="10172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89552</xdr:rowOff>
    </xdr:from>
    <xdr:ext cx="405111" cy="259045"/>
    <xdr:sp macro="" textlink="">
      <xdr:nvSpPr>
        <xdr:cNvPr id="181" name="n_1aveValue【体育館・プール】&#10;有形固定資産減価償却率">
          <a:extLst>
            <a:ext uri="{FF2B5EF4-FFF2-40B4-BE49-F238E27FC236}">
              <a16:creationId xmlns:a16="http://schemas.microsoft.com/office/drawing/2014/main" id="{C59B12C9-08D3-479C-B47F-DA9981088181}"/>
            </a:ext>
          </a:extLst>
        </xdr:cNvPr>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9542</xdr:rowOff>
    </xdr:from>
    <xdr:ext cx="405111" cy="259045"/>
    <xdr:sp macro="" textlink="">
      <xdr:nvSpPr>
        <xdr:cNvPr id="182" name="n_2aveValue【体育館・プール】&#10;有形固定資産減価償却率">
          <a:extLst>
            <a:ext uri="{FF2B5EF4-FFF2-40B4-BE49-F238E27FC236}">
              <a16:creationId xmlns:a16="http://schemas.microsoft.com/office/drawing/2014/main" id="{0F0345A6-336A-4A26-9CE7-30B005C143F4}"/>
            </a:ext>
          </a:extLst>
        </xdr:cNvPr>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154322</xdr:rowOff>
    </xdr:from>
    <xdr:ext cx="405111" cy="259045"/>
    <xdr:sp macro="" textlink="">
      <xdr:nvSpPr>
        <xdr:cNvPr id="183" name="n_3aveValue【体育館・プール】&#10;有形固定資産減価償却率">
          <a:extLst>
            <a:ext uri="{FF2B5EF4-FFF2-40B4-BE49-F238E27FC236}">
              <a16:creationId xmlns:a16="http://schemas.microsoft.com/office/drawing/2014/main" id="{8AC2FF95-A6A0-4159-9148-CCFC94A46B0B}"/>
            </a:ext>
          </a:extLst>
        </xdr:cNvPr>
        <xdr:cNvSpPr txBox="1"/>
      </xdr:nvSpPr>
      <xdr:spPr>
        <a:xfrm>
          <a:off x="1816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67327</xdr:rowOff>
    </xdr:from>
    <xdr:ext cx="405111" cy="259045"/>
    <xdr:sp macro="" textlink="">
      <xdr:nvSpPr>
        <xdr:cNvPr id="184" name="n_1mainValue【体育館・プール】&#10;有形固定資産減価償却率">
          <a:extLst>
            <a:ext uri="{FF2B5EF4-FFF2-40B4-BE49-F238E27FC236}">
              <a16:creationId xmlns:a16="http://schemas.microsoft.com/office/drawing/2014/main" id="{4F463CCA-1834-432D-ABF3-BA17F5FB7062}"/>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85" name="n_2mainValue【体育館・プール】&#10;有形固定資産減価償却率">
          <a:extLst>
            <a:ext uri="{FF2B5EF4-FFF2-40B4-BE49-F238E27FC236}">
              <a16:creationId xmlns:a16="http://schemas.microsoft.com/office/drawing/2014/main" id="{4C3880BF-6620-4D47-AAAB-C36C5961536A}"/>
            </a:ext>
          </a:extLst>
        </xdr:cNvPr>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10177</xdr:rowOff>
    </xdr:from>
    <xdr:ext cx="405111" cy="259045"/>
    <xdr:sp macro="" textlink="">
      <xdr:nvSpPr>
        <xdr:cNvPr id="186" name="n_3mainValue【体育館・プール】&#10;有形固定資産減価償却率">
          <a:extLst>
            <a:ext uri="{FF2B5EF4-FFF2-40B4-BE49-F238E27FC236}">
              <a16:creationId xmlns:a16="http://schemas.microsoft.com/office/drawing/2014/main" id="{C7502544-26C8-474A-8024-6D10E29062A7}"/>
            </a:ext>
          </a:extLst>
        </xdr:cNvPr>
        <xdr:cNvSpPr txBox="1"/>
      </xdr:nvSpPr>
      <xdr:spPr>
        <a:xfrm>
          <a:off x="1816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66322DCA-4E81-4A28-9F72-17ED3921FAF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88389D3B-FC06-4422-87F4-983C05B21FB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A3968D9C-0EA8-4CCC-9B1D-F9C74B0871D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534EDF4C-3D23-460B-83A8-A008B6E2052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B97B5A9D-9906-40D6-91BE-E5D74F05B16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D90C8729-2966-49C8-8F1A-CBAD6F85CDC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7855FF31-B713-47A1-A1A7-7CD35FFC5A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84D43B28-F556-4329-AD07-B8F3B17FB68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22245E27-8B2F-4916-A9B0-8D3C1277177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79B2043A-2D32-43B4-9CD0-088DDF07583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7" name="直線コネクタ 196">
          <a:extLst>
            <a:ext uri="{FF2B5EF4-FFF2-40B4-BE49-F238E27FC236}">
              <a16:creationId xmlns:a16="http://schemas.microsoft.com/office/drawing/2014/main" id="{2656779E-95AD-447D-86CE-F092235473E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8" name="テキスト ボックス 197">
          <a:extLst>
            <a:ext uri="{FF2B5EF4-FFF2-40B4-BE49-F238E27FC236}">
              <a16:creationId xmlns:a16="http://schemas.microsoft.com/office/drawing/2014/main" id="{1C2E0406-7FA1-43F3-A7F3-84B7CC03A08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9" name="直線コネクタ 198">
          <a:extLst>
            <a:ext uri="{FF2B5EF4-FFF2-40B4-BE49-F238E27FC236}">
              <a16:creationId xmlns:a16="http://schemas.microsoft.com/office/drawing/2014/main" id="{4CDD3F61-BDD8-4623-AD29-5D6B15C3EF0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0" name="テキスト ボックス 199">
          <a:extLst>
            <a:ext uri="{FF2B5EF4-FFF2-40B4-BE49-F238E27FC236}">
              <a16:creationId xmlns:a16="http://schemas.microsoft.com/office/drawing/2014/main" id="{345A8AC6-C091-4803-A10F-BD5D747752D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1" name="直線コネクタ 200">
          <a:extLst>
            <a:ext uri="{FF2B5EF4-FFF2-40B4-BE49-F238E27FC236}">
              <a16:creationId xmlns:a16="http://schemas.microsoft.com/office/drawing/2014/main" id="{46595CAD-65E6-4576-86B0-048019632A9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2" name="テキスト ボックス 201">
          <a:extLst>
            <a:ext uri="{FF2B5EF4-FFF2-40B4-BE49-F238E27FC236}">
              <a16:creationId xmlns:a16="http://schemas.microsoft.com/office/drawing/2014/main" id="{B96C6600-83A3-44FD-A3AF-6278FCD43EC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3" name="直線コネクタ 202">
          <a:extLst>
            <a:ext uri="{FF2B5EF4-FFF2-40B4-BE49-F238E27FC236}">
              <a16:creationId xmlns:a16="http://schemas.microsoft.com/office/drawing/2014/main" id="{0EC5F5C2-901A-46F3-AFFD-205F3EB957A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4" name="テキスト ボックス 203">
          <a:extLst>
            <a:ext uri="{FF2B5EF4-FFF2-40B4-BE49-F238E27FC236}">
              <a16:creationId xmlns:a16="http://schemas.microsoft.com/office/drawing/2014/main" id="{F5A5C962-4C84-461C-A3A9-734A22BB600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5" name="直線コネクタ 204">
          <a:extLst>
            <a:ext uri="{FF2B5EF4-FFF2-40B4-BE49-F238E27FC236}">
              <a16:creationId xmlns:a16="http://schemas.microsoft.com/office/drawing/2014/main" id="{5C77B180-69C4-4F2F-AB0C-98C8441F782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6" name="テキスト ボックス 205">
          <a:extLst>
            <a:ext uri="{FF2B5EF4-FFF2-40B4-BE49-F238E27FC236}">
              <a16:creationId xmlns:a16="http://schemas.microsoft.com/office/drawing/2014/main" id="{D5B3DF33-B4AD-4097-85BE-2A92EE490E1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7" name="直線コネクタ 206">
          <a:extLst>
            <a:ext uri="{FF2B5EF4-FFF2-40B4-BE49-F238E27FC236}">
              <a16:creationId xmlns:a16="http://schemas.microsoft.com/office/drawing/2014/main" id="{C3912E6F-2910-4C49-970A-D315F338738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8" name="テキスト ボックス 207">
          <a:extLst>
            <a:ext uri="{FF2B5EF4-FFF2-40B4-BE49-F238E27FC236}">
              <a16:creationId xmlns:a16="http://schemas.microsoft.com/office/drawing/2014/main" id="{F5CF3C2A-C455-4C78-BFFC-E7500A6DE37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670A6467-D27A-4F71-B1C5-5AF55A174C8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7A58F884-AAD9-43B6-9788-76F75973214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B4C40CDA-F6B9-4020-A5F3-BD77571AA20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212" name="直線コネクタ 211">
          <a:extLst>
            <a:ext uri="{FF2B5EF4-FFF2-40B4-BE49-F238E27FC236}">
              <a16:creationId xmlns:a16="http://schemas.microsoft.com/office/drawing/2014/main" id="{27111365-F37A-4E83-89CB-516ECD210AD0}"/>
            </a:ext>
          </a:extLst>
        </xdr:cNvPr>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213" name="【体育館・プール】&#10;一人当たり面積最小値テキスト">
          <a:extLst>
            <a:ext uri="{FF2B5EF4-FFF2-40B4-BE49-F238E27FC236}">
              <a16:creationId xmlns:a16="http://schemas.microsoft.com/office/drawing/2014/main" id="{93DDAD20-C432-4F1C-A804-3E84503F81D7}"/>
            </a:ext>
          </a:extLst>
        </xdr:cNvPr>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214" name="直線コネクタ 213">
          <a:extLst>
            <a:ext uri="{FF2B5EF4-FFF2-40B4-BE49-F238E27FC236}">
              <a16:creationId xmlns:a16="http://schemas.microsoft.com/office/drawing/2014/main" id="{AB513863-F23B-44E0-BDED-241C431AF6F4}"/>
            </a:ext>
          </a:extLst>
        </xdr:cNvPr>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215" name="【体育館・プール】&#10;一人当たり面積最大値テキスト">
          <a:extLst>
            <a:ext uri="{FF2B5EF4-FFF2-40B4-BE49-F238E27FC236}">
              <a16:creationId xmlns:a16="http://schemas.microsoft.com/office/drawing/2014/main" id="{8C83FBA7-B3F6-402B-97B5-296E85B35747}"/>
            </a:ext>
          </a:extLst>
        </xdr:cNvPr>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216" name="直線コネクタ 215">
          <a:extLst>
            <a:ext uri="{FF2B5EF4-FFF2-40B4-BE49-F238E27FC236}">
              <a16:creationId xmlns:a16="http://schemas.microsoft.com/office/drawing/2014/main" id="{ED52B95B-8316-406F-875F-327AA6E86D82}"/>
            </a:ext>
          </a:extLst>
        </xdr:cNvPr>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217" name="【体育館・プール】&#10;一人当たり面積平均値テキスト">
          <a:extLst>
            <a:ext uri="{FF2B5EF4-FFF2-40B4-BE49-F238E27FC236}">
              <a16:creationId xmlns:a16="http://schemas.microsoft.com/office/drawing/2014/main" id="{21C9E867-BF63-40A0-A2C0-B86AE2110335}"/>
            </a:ext>
          </a:extLst>
        </xdr:cNvPr>
        <xdr:cNvSpPr txBox="1"/>
      </xdr:nvSpPr>
      <xdr:spPr>
        <a:xfrm>
          <a:off x="10515600" y="1054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218" name="フローチャート: 判断 217">
          <a:extLst>
            <a:ext uri="{FF2B5EF4-FFF2-40B4-BE49-F238E27FC236}">
              <a16:creationId xmlns:a16="http://schemas.microsoft.com/office/drawing/2014/main" id="{50B7E0B7-250C-4F17-8659-1B036A25AE11}"/>
            </a:ext>
          </a:extLst>
        </xdr:cNvPr>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219" name="フローチャート: 判断 218">
          <a:extLst>
            <a:ext uri="{FF2B5EF4-FFF2-40B4-BE49-F238E27FC236}">
              <a16:creationId xmlns:a16="http://schemas.microsoft.com/office/drawing/2014/main" id="{44B77F3E-748A-4A97-AC32-1B6FFCF41DA6}"/>
            </a:ext>
          </a:extLst>
        </xdr:cNvPr>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87993</xdr:rowOff>
    </xdr:from>
    <xdr:to>
      <xdr:col>46</xdr:col>
      <xdr:colOff>38100</xdr:colOff>
      <xdr:row>63</xdr:row>
      <xdr:rowOff>18143</xdr:rowOff>
    </xdr:to>
    <xdr:sp macro="" textlink="">
      <xdr:nvSpPr>
        <xdr:cNvPr id="220" name="フローチャート: 判断 219">
          <a:extLst>
            <a:ext uri="{FF2B5EF4-FFF2-40B4-BE49-F238E27FC236}">
              <a16:creationId xmlns:a16="http://schemas.microsoft.com/office/drawing/2014/main" id="{3E752A04-8C9C-4046-B222-D4348B7C643D}"/>
            </a:ext>
          </a:extLst>
        </xdr:cNvPr>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161145</xdr:rowOff>
    </xdr:from>
    <xdr:to>
      <xdr:col>41</xdr:col>
      <xdr:colOff>101600</xdr:colOff>
      <xdr:row>63</xdr:row>
      <xdr:rowOff>91295</xdr:rowOff>
    </xdr:to>
    <xdr:sp macro="" textlink="">
      <xdr:nvSpPr>
        <xdr:cNvPr id="221" name="フローチャート: 判断 220">
          <a:extLst>
            <a:ext uri="{FF2B5EF4-FFF2-40B4-BE49-F238E27FC236}">
              <a16:creationId xmlns:a16="http://schemas.microsoft.com/office/drawing/2014/main" id="{305D4A99-9F75-407D-873F-06833DF2A971}"/>
            </a:ext>
          </a:extLst>
        </xdr:cNvPr>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A960B6DE-6EEA-498B-AB7B-653ACD4806C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2252C2CD-671E-42D1-BB53-DC27204E924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6F4433B1-1813-4D45-9912-67B727BA9DF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D226DAC-3395-442E-B314-0A4E3129C83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431AAAA9-33C0-4E19-B854-9E339731361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126202</xdr:rowOff>
    </xdr:from>
    <xdr:to>
      <xdr:col>55</xdr:col>
      <xdr:colOff>50800</xdr:colOff>
      <xdr:row>64</xdr:row>
      <xdr:rowOff>56352</xdr:rowOff>
    </xdr:to>
    <xdr:sp macro="" textlink="">
      <xdr:nvSpPr>
        <xdr:cNvPr id="227" name="楕円 226">
          <a:extLst>
            <a:ext uri="{FF2B5EF4-FFF2-40B4-BE49-F238E27FC236}">
              <a16:creationId xmlns:a16="http://schemas.microsoft.com/office/drawing/2014/main" id="{B2492CCC-A2AB-4C83-A2D2-1FF49B0C351E}"/>
            </a:ext>
          </a:extLst>
        </xdr:cNvPr>
        <xdr:cNvSpPr/>
      </xdr:nvSpPr>
      <xdr:spPr>
        <a:xfrm>
          <a:off x="10426700" y="1092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41129</xdr:rowOff>
    </xdr:from>
    <xdr:ext cx="469744" cy="259045"/>
    <xdr:sp macro="" textlink="">
      <xdr:nvSpPr>
        <xdr:cNvPr id="228" name="【体育館・プール】&#10;一人当たり面積該当値テキスト">
          <a:extLst>
            <a:ext uri="{FF2B5EF4-FFF2-40B4-BE49-F238E27FC236}">
              <a16:creationId xmlns:a16="http://schemas.microsoft.com/office/drawing/2014/main" id="{AB688E27-E6A1-4A35-8801-A13C09031338}"/>
            </a:ext>
          </a:extLst>
        </xdr:cNvPr>
        <xdr:cNvSpPr txBox="1"/>
      </xdr:nvSpPr>
      <xdr:spPr>
        <a:xfrm>
          <a:off x="10515600" y="108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128488</xdr:rowOff>
    </xdr:from>
    <xdr:to>
      <xdr:col>50</xdr:col>
      <xdr:colOff>165100</xdr:colOff>
      <xdr:row>64</xdr:row>
      <xdr:rowOff>58638</xdr:rowOff>
    </xdr:to>
    <xdr:sp macro="" textlink="">
      <xdr:nvSpPr>
        <xdr:cNvPr id="229" name="楕円 228">
          <a:extLst>
            <a:ext uri="{FF2B5EF4-FFF2-40B4-BE49-F238E27FC236}">
              <a16:creationId xmlns:a16="http://schemas.microsoft.com/office/drawing/2014/main" id="{1DE2C26D-1CCA-4DA5-B386-952C775C56AC}"/>
            </a:ext>
          </a:extLst>
        </xdr:cNvPr>
        <xdr:cNvSpPr/>
      </xdr:nvSpPr>
      <xdr:spPr>
        <a:xfrm>
          <a:off x="9588500" y="109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5552</xdr:rowOff>
    </xdr:from>
    <xdr:to>
      <xdr:col>55</xdr:col>
      <xdr:colOff>0</xdr:colOff>
      <xdr:row>64</xdr:row>
      <xdr:rowOff>7838</xdr:rowOff>
    </xdr:to>
    <xdr:cxnSp macro="">
      <xdr:nvCxnSpPr>
        <xdr:cNvPr id="230" name="直線コネクタ 229">
          <a:extLst>
            <a:ext uri="{FF2B5EF4-FFF2-40B4-BE49-F238E27FC236}">
              <a16:creationId xmlns:a16="http://schemas.microsoft.com/office/drawing/2014/main" id="{B6E020DE-CAD7-44A8-991B-EF3FB99E5D59}"/>
            </a:ext>
          </a:extLst>
        </xdr:cNvPr>
        <xdr:cNvCxnSpPr/>
      </xdr:nvCxnSpPr>
      <xdr:spPr>
        <a:xfrm flipV="1">
          <a:off x="9639300" y="1097835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128815</xdr:rowOff>
    </xdr:from>
    <xdr:to>
      <xdr:col>46</xdr:col>
      <xdr:colOff>38100</xdr:colOff>
      <xdr:row>64</xdr:row>
      <xdr:rowOff>58965</xdr:rowOff>
    </xdr:to>
    <xdr:sp macro="" textlink="">
      <xdr:nvSpPr>
        <xdr:cNvPr id="231" name="楕円 230">
          <a:extLst>
            <a:ext uri="{FF2B5EF4-FFF2-40B4-BE49-F238E27FC236}">
              <a16:creationId xmlns:a16="http://schemas.microsoft.com/office/drawing/2014/main" id="{A2F9103A-A42A-4823-8133-D6177A0A4EB8}"/>
            </a:ext>
          </a:extLst>
        </xdr:cNvPr>
        <xdr:cNvSpPr/>
      </xdr:nvSpPr>
      <xdr:spPr>
        <a:xfrm>
          <a:off x="8699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7838</xdr:rowOff>
    </xdr:from>
    <xdr:to>
      <xdr:col>50</xdr:col>
      <xdr:colOff>114300</xdr:colOff>
      <xdr:row>64</xdr:row>
      <xdr:rowOff>8165</xdr:rowOff>
    </xdr:to>
    <xdr:cxnSp macro="">
      <xdr:nvCxnSpPr>
        <xdr:cNvPr id="232" name="直線コネクタ 231">
          <a:extLst>
            <a:ext uri="{FF2B5EF4-FFF2-40B4-BE49-F238E27FC236}">
              <a16:creationId xmlns:a16="http://schemas.microsoft.com/office/drawing/2014/main" id="{35EEC259-32CC-4909-8155-F09962C44BAF}"/>
            </a:ext>
          </a:extLst>
        </xdr:cNvPr>
        <xdr:cNvCxnSpPr/>
      </xdr:nvCxnSpPr>
      <xdr:spPr>
        <a:xfrm flipV="1">
          <a:off x="8750300" y="1098063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130121</xdr:rowOff>
    </xdr:from>
    <xdr:to>
      <xdr:col>41</xdr:col>
      <xdr:colOff>101600</xdr:colOff>
      <xdr:row>64</xdr:row>
      <xdr:rowOff>60271</xdr:rowOff>
    </xdr:to>
    <xdr:sp macro="" textlink="">
      <xdr:nvSpPr>
        <xdr:cNvPr id="233" name="楕円 232">
          <a:extLst>
            <a:ext uri="{FF2B5EF4-FFF2-40B4-BE49-F238E27FC236}">
              <a16:creationId xmlns:a16="http://schemas.microsoft.com/office/drawing/2014/main" id="{5DF682C8-060A-4A6F-A406-24738256717D}"/>
            </a:ext>
          </a:extLst>
        </xdr:cNvPr>
        <xdr:cNvSpPr/>
      </xdr:nvSpPr>
      <xdr:spPr>
        <a:xfrm>
          <a:off x="7810500" y="109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8165</xdr:rowOff>
    </xdr:from>
    <xdr:to>
      <xdr:col>45</xdr:col>
      <xdr:colOff>177800</xdr:colOff>
      <xdr:row>64</xdr:row>
      <xdr:rowOff>9471</xdr:rowOff>
    </xdr:to>
    <xdr:cxnSp macro="">
      <xdr:nvCxnSpPr>
        <xdr:cNvPr id="234" name="直線コネクタ 233">
          <a:extLst>
            <a:ext uri="{FF2B5EF4-FFF2-40B4-BE49-F238E27FC236}">
              <a16:creationId xmlns:a16="http://schemas.microsoft.com/office/drawing/2014/main" id="{A3641C86-3A7D-4D32-A5C7-0D675F8FC966}"/>
            </a:ext>
          </a:extLst>
        </xdr:cNvPr>
        <xdr:cNvCxnSpPr/>
      </xdr:nvCxnSpPr>
      <xdr:spPr>
        <a:xfrm flipV="1">
          <a:off x="7861300" y="1098096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11157</xdr:rowOff>
    </xdr:from>
    <xdr:ext cx="469744" cy="259045"/>
    <xdr:sp macro="" textlink="">
      <xdr:nvSpPr>
        <xdr:cNvPr id="235" name="n_1aveValue【体育館・プール】&#10;一人当たり面積">
          <a:extLst>
            <a:ext uri="{FF2B5EF4-FFF2-40B4-BE49-F238E27FC236}">
              <a16:creationId xmlns:a16="http://schemas.microsoft.com/office/drawing/2014/main" id="{9E49D661-16B8-4924-8BCF-A6DC7420823B}"/>
            </a:ext>
          </a:extLst>
        </xdr:cNvPr>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34670</xdr:rowOff>
    </xdr:from>
    <xdr:ext cx="469744" cy="259045"/>
    <xdr:sp macro="" textlink="">
      <xdr:nvSpPr>
        <xdr:cNvPr id="236" name="n_2aveValue【体育館・プール】&#10;一人当たり面積">
          <a:extLst>
            <a:ext uri="{FF2B5EF4-FFF2-40B4-BE49-F238E27FC236}">
              <a16:creationId xmlns:a16="http://schemas.microsoft.com/office/drawing/2014/main" id="{08288131-1C8B-408F-B614-6DBF2A0FD12D}"/>
            </a:ext>
          </a:extLst>
        </xdr:cNvPr>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107822</xdr:rowOff>
    </xdr:from>
    <xdr:ext cx="469744" cy="259045"/>
    <xdr:sp macro="" textlink="">
      <xdr:nvSpPr>
        <xdr:cNvPr id="237" name="n_3aveValue【体育館・プール】&#10;一人当たり面積">
          <a:extLst>
            <a:ext uri="{FF2B5EF4-FFF2-40B4-BE49-F238E27FC236}">
              <a16:creationId xmlns:a16="http://schemas.microsoft.com/office/drawing/2014/main" id="{B3B02A06-AA51-403C-B99C-F86D9E8FDC2D}"/>
            </a:ext>
          </a:extLst>
        </xdr:cNvPr>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49765</xdr:rowOff>
    </xdr:from>
    <xdr:ext cx="469744" cy="259045"/>
    <xdr:sp macro="" textlink="">
      <xdr:nvSpPr>
        <xdr:cNvPr id="238" name="n_1mainValue【体育館・プール】&#10;一人当たり面積">
          <a:extLst>
            <a:ext uri="{FF2B5EF4-FFF2-40B4-BE49-F238E27FC236}">
              <a16:creationId xmlns:a16="http://schemas.microsoft.com/office/drawing/2014/main" id="{55BF975E-F195-43B0-AB7F-56DFB41C1D59}"/>
            </a:ext>
          </a:extLst>
        </xdr:cNvPr>
        <xdr:cNvSpPr txBox="1"/>
      </xdr:nvSpPr>
      <xdr:spPr>
        <a:xfrm>
          <a:off x="9391727" y="1102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50092</xdr:rowOff>
    </xdr:from>
    <xdr:ext cx="469744" cy="259045"/>
    <xdr:sp macro="" textlink="">
      <xdr:nvSpPr>
        <xdr:cNvPr id="239" name="n_2mainValue【体育館・プール】&#10;一人当たり面積">
          <a:extLst>
            <a:ext uri="{FF2B5EF4-FFF2-40B4-BE49-F238E27FC236}">
              <a16:creationId xmlns:a16="http://schemas.microsoft.com/office/drawing/2014/main" id="{649CA91B-1EAB-4BBA-AB93-80488338AD80}"/>
            </a:ext>
          </a:extLst>
        </xdr:cNvPr>
        <xdr:cNvSpPr txBox="1"/>
      </xdr:nvSpPr>
      <xdr:spPr>
        <a:xfrm>
          <a:off x="8515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51398</xdr:rowOff>
    </xdr:from>
    <xdr:ext cx="469744" cy="259045"/>
    <xdr:sp macro="" textlink="">
      <xdr:nvSpPr>
        <xdr:cNvPr id="240" name="n_3mainValue【体育館・プール】&#10;一人当たり面積">
          <a:extLst>
            <a:ext uri="{FF2B5EF4-FFF2-40B4-BE49-F238E27FC236}">
              <a16:creationId xmlns:a16="http://schemas.microsoft.com/office/drawing/2014/main" id="{6C93CA05-FFCB-461B-BBB4-BC129F3E73E6}"/>
            </a:ext>
          </a:extLst>
        </xdr:cNvPr>
        <xdr:cNvSpPr txBox="1"/>
      </xdr:nvSpPr>
      <xdr:spPr>
        <a:xfrm>
          <a:off x="7626427" y="110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C3CC2D9A-B30F-4C5C-BD6C-8D04A7B629D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4E234583-9699-453E-BDDE-FEB0B658837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6A2F3444-3AA3-461B-BFE3-831153315D2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FF8F906A-9DEE-40E5-B01D-BADFD58FB41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91D785D2-C027-40C5-A705-6D6BCE90997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36F51E10-4994-459A-B2AB-7FB43954FB9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345AB780-ECAE-46E5-943A-A8B108D5749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ED240278-8672-483D-818E-A8587AF1DEB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85329D50-F7B0-40DF-91E8-9F34F9841DF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E0464F54-F761-4A5E-828E-7EA1538D61E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48FCA9D1-47E8-4D73-846E-1F0EBC31C5F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id="{94BEA61D-CB0A-47C5-92D1-91DB5060DBC5}"/>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8A1ECA97-FC7E-4F4C-BFBC-EF6437EAA14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6497F61F-749C-415B-B4CE-E6AE004BBED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172C5230-2388-4ABE-97B8-A8DF93B610D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28434501-2BD0-44DD-B01A-261C3D6F44C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A6501FCE-E7A2-4EC6-93ED-B2E25B41B0E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83C01C3A-1DBC-4450-9AB4-54AEB75D85C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FB9F063C-A74C-405F-96B0-9F33CCA1D9D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9E25AEA7-43D9-455E-A835-1DABB232B34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AAADB5DC-B5F8-4A2F-9A5E-E8F5D8743BC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id="{742769D5-0ED6-4C1C-99B3-8680FCA2F7BC}"/>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411F4552-DD4F-4765-950F-0D9F0E26E02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71F20002-D32F-4FEF-A77A-64D3471D368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1618FF3D-140E-448E-BB3A-6445C8E75E1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266" name="直線コネクタ 265">
          <a:extLst>
            <a:ext uri="{FF2B5EF4-FFF2-40B4-BE49-F238E27FC236}">
              <a16:creationId xmlns:a16="http://schemas.microsoft.com/office/drawing/2014/main" id="{322FDD8B-5D8F-41E3-8A19-C95A89CD9064}"/>
            </a:ext>
          </a:extLst>
        </xdr:cNvPr>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9FDF4A85-E6C6-47E6-A0C5-69ACFD617598}"/>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68" name="直線コネクタ 267">
          <a:extLst>
            <a:ext uri="{FF2B5EF4-FFF2-40B4-BE49-F238E27FC236}">
              <a16:creationId xmlns:a16="http://schemas.microsoft.com/office/drawing/2014/main" id="{3DA42640-3931-4EA5-98FA-F16323725912}"/>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a:extLst>
            <a:ext uri="{FF2B5EF4-FFF2-40B4-BE49-F238E27FC236}">
              <a16:creationId xmlns:a16="http://schemas.microsoft.com/office/drawing/2014/main" id="{D4FCA1D0-B98A-47D5-B66C-84C723F8C3CB}"/>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id="{BFCDDBE3-FF45-49C1-B6C1-A2B9B0AA868F}"/>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144071</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F2C6673E-73C4-43DA-9F86-7398E30AC96B}"/>
            </a:ext>
          </a:extLst>
        </xdr:cNvPr>
        <xdr:cNvSpPr txBox="1"/>
      </xdr:nvSpPr>
      <xdr:spPr>
        <a:xfrm>
          <a:off x="4673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272" name="フローチャート: 判断 271">
          <a:extLst>
            <a:ext uri="{FF2B5EF4-FFF2-40B4-BE49-F238E27FC236}">
              <a16:creationId xmlns:a16="http://schemas.microsoft.com/office/drawing/2014/main" id="{D2C95E6B-1550-49E3-ABDF-4C1215273DC0}"/>
            </a:ext>
          </a:extLst>
        </xdr:cNvPr>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73" name="フローチャート: 判断 272">
          <a:extLst>
            <a:ext uri="{FF2B5EF4-FFF2-40B4-BE49-F238E27FC236}">
              <a16:creationId xmlns:a16="http://schemas.microsoft.com/office/drawing/2014/main" id="{8D369DCC-6672-4EBD-B58E-58FBA965CDEC}"/>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93436</xdr:rowOff>
    </xdr:from>
    <xdr:to>
      <xdr:col>15</xdr:col>
      <xdr:colOff>101600</xdr:colOff>
      <xdr:row>83</xdr:row>
      <xdr:rowOff>23586</xdr:rowOff>
    </xdr:to>
    <xdr:sp macro="" textlink="">
      <xdr:nvSpPr>
        <xdr:cNvPr id="274" name="フローチャート: 判断 273">
          <a:extLst>
            <a:ext uri="{FF2B5EF4-FFF2-40B4-BE49-F238E27FC236}">
              <a16:creationId xmlns:a16="http://schemas.microsoft.com/office/drawing/2014/main" id="{F988ADA6-D53E-458C-9DF7-A41FAE3E63C0}"/>
            </a:ext>
          </a:extLst>
        </xdr:cNvPr>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75" name="フローチャート: 判断 274">
          <a:extLst>
            <a:ext uri="{FF2B5EF4-FFF2-40B4-BE49-F238E27FC236}">
              <a16:creationId xmlns:a16="http://schemas.microsoft.com/office/drawing/2014/main" id="{88E567B1-2D2C-415C-8C40-7C1F252464E9}"/>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DFAF4D2F-B5BF-4775-87D3-A56E10FCA09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A202B642-5F81-4A63-9809-FC8D0D09A3D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E01D8C64-04F3-47FA-99AF-A309B087D1D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E6F618A5-B09B-46B6-A78B-16D9DB9FE68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9E0F3004-64BC-4CB4-AE65-9A848BC03AA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37919</xdr:rowOff>
    </xdr:from>
    <xdr:to>
      <xdr:col>24</xdr:col>
      <xdr:colOff>114300</xdr:colOff>
      <xdr:row>83</xdr:row>
      <xdr:rowOff>139519</xdr:rowOff>
    </xdr:to>
    <xdr:sp macro="" textlink="">
      <xdr:nvSpPr>
        <xdr:cNvPr id="281" name="楕円 280">
          <a:extLst>
            <a:ext uri="{FF2B5EF4-FFF2-40B4-BE49-F238E27FC236}">
              <a16:creationId xmlns:a16="http://schemas.microsoft.com/office/drawing/2014/main" id="{7E1B71F4-A6DF-4854-89E0-99980679CA15}"/>
            </a:ext>
          </a:extLst>
        </xdr:cNvPr>
        <xdr:cNvSpPr/>
      </xdr:nvSpPr>
      <xdr:spPr>
        <a:xfrm>
          <a:off x="45847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16346</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9EB91500-85B1-4096-B6C2-8CE224840F46}"/>
            </a:ext>
          </a:extLst>
        </xdr:cNvPr>
        <xdr:cNvSpPr txBox="1"/>
      </xdr:nvSpPr>
      <xdr:spPr>
        <a:xfrm>
          <a:off x="4673600"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75474</xdr:rowOff>
    </xdr:from>
    <xdr:to>
      <xdr:col>20</xdr:col>
      <xdr:colOff>38100</xdr:colOff>
      <xdr:row>84</xdr:row>
      <xdr:rowOff>5624</xdr:rowOff>
    </xdr:to>
    <xdr:sp macro="" textlink="">
      <xdr:nvSpPr>
        <xdr:cNvPr id="283" name="楕円 282">
          <a:extLst>
            <a:ext uri="{FF2B5EF4-FFF2-40B4-BE49-F238E27FC236}">
              <a16:creationId xmlns:a16="http://schemas.microsoft.com/office/drawing/2014/main" id="{AA4FFBA2-882D-475B-B3B9-6AD15B1D9212}"/>
            </a:ext>
          </a:extLst>
        </xdr:cNvPr>
        <xdr:cNvSpPr/>
      </xdr:nvSpPr>
      <xdr:spPr>
        <a:xfrm>
          <a:off x="3746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88719</xdr:rowOff>
    </xdr:from>
    <xdr:to>
      <xdr:col>24</xdr:col>
      <xdr:colOff>63500</xdr:colOff>
      <xdr:row>83</xdr:row>
      <xdr:rowOff>126274</xdr:rowOff>
    </xdr:to>
    <xdr:cxnSp macro="">
      <xdr:nvCxnSpPr>
        <xdr:cNvPr id="284" name="直線コネクタ 283">
          <a:extLst>
            <a:ext uri="{FF2B5EF4-FFF2-40B4-BE49-F238E27FC236}">
              <a16:creationId xmlns:a16="http://schemas.microsoft.com/office/drawing/2014/main" id="{C9485696-3E92-4F8D-BF97-F4CD6471EE99}"/>
            </a:ext>
          </a:extLst>
        </xdr:cNvPr>
        <xdr:cNvCxnSpPr/>
      </xdr:nvCxnSpPr>
      <xdr:spPr>
        <a:xfrm flipV="1">
          <a:off x="3797300" y="1431906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111398</xdr:rowOff>
    </xdr:from>
    <xdr:to>
      <xdr:col>15</xdr:col>
      <xdr:colOff>101600</xdr:colOff>
      <xdr:row>84</xdr:row>
      <xdr:rowOff>41548</xdr:rowOff>
    </xdr:to>
    <xdr:sp macro="" textlink="">
      <xdr:nvSpPr>
        <xdr:cNvPr id="285" name="楕円 284">
          <a:extLst>
            <a:ext uri="{FF2B5EF4-FFF2-40B4-BE49-F238E27FC236}">
              <a16:creationId xmlns:a16="http://schemas.microsoft.com/office/drawing/2014/main" id="{A955D2CB-A8BC-478E-9516-E075FF972F63}"/>
            </a:ext>
          </a:extLst>
        </xdr:cNvPr>
        <xdr:cNvSpPr/>
      </xdr:nvSpPr>
      <xdr:spPr>
        <a:xfrm>
          <a:off x="2857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126274</xdr:rowOff>
    </xdr:from>
    <xdr:to>
      <xdr:col>19</xdr:col>
      <xdr:colOff>177800</xdr:colOff>
      <xdr:row>83</xdr:row>
      <xdr:rowOff>162198</xdr:rowOff>
    </xdr:to>
    <xdr:cxnSp macro="">
      <xdr:nvCxnSpPr>
        <xdr:cNvPr id="286" name="直線コネクタ 285">
          <a:extLst>
            <a:ext uri="{FF2B5EF4-FFF2-40B4-BE49-F238E27FC236}">
              <a16:creationId xmlns:a16="http://schemas.microsoft.com/office/drawing/2014/main" id="{7647668C-D781-460E-9AE4-F14F7A31F183}"/>
            </a:ext>
          </a:extLst>
        </xdr:cNvPr>
        <xdr:cNvCxnSpPr/>
      </xdr:nvCxnSpPr>
      <xdr:spPr>
        <a:xfrm flipV="1">
          <a:off x="2908300" y="1435662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287" name="n_1aveValue【福祉施設】&#10;有形固定資産減価償却率">
          <a:extLst>
            <a:ext uri="{FF2B5EF4-FFF2-40B4-BE49-F238E27FC236}">
              <a16:creationId xmlns:a16="http://schemas.microsoft.com/office/drawing/2014/main" id="{4A8FDCFC-27B2-45A2-A89D-987CCF489C73}"/>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40113</xdr:rowOff>
    </xdr:from>
    <xdr:ext cx="405111" cy="259045"/>
    <xdr:sp macro="" textlink="">
      <xdr:nvSpPr>
        <xdr:cNvPr id="288" name="n_2aveValue【福祉施設】&#10;有形固定資産減価償却率">
          <a:extLst>
            <a:ext uri="{FF2B5EF4-FFF2-40B4-BE49-F238E27FC236}">
              <a16:creationId xmlns:a16="http://schemas.microsoft.com/office/drawing/2014/main" id="{2FB97F2D-FF30-461D-B55E-C5408EF9C504}"/>
            </a:ext>
          </a:extLst>
        </xdr:cNvPr>
        <xdr:cNvSpPr txBox="1"/>
      </xdr:nvSpPr>
      <xdr:spPr>
        <a:xfrm>
          <a:off x="2705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289" name="n_3aveValue【福祉施設】&#10;有形固定資産減価償却率">
          <a:extLst>
            <a:ext uri="{FF2B5EF4-FFF2-40B4-BE49-F238E27FC236}">
              <a16:creationId xmlns:a16="http://schemas.microsoft.com/office/drawing/2014/main" id="{D43CF1AC-17CD-4A1C-A4D3-C915E1C42C68}"/>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168201</xdr:rowOff>
    </xdr:from>
    <xdr:ext cx="405111" cy="259045"/>
    <xdr:sp macro="" textlink="">
      <xdr:nvSpPr>
        <xdr:cNvPr id="290" name="n_1mainValue【福祉施設】&#10;有形固定資産減価償却率">
          <a:extLst>
            <a:ext uri="{FF2B5EF4-FFF2-40B4-BE49-F238E27FC236}">
              <a16:creationId xmlns:a16="http://schemas.microsoft.com/office/drawing/2014/main" id="{2A7389EE-A9F8-436D-A28E-9C19154192C2}"/>
            </a:ext>
          </a:extLst>
        </xdr:cNvPr>
        <xdr:cNvSpPr txBox="1"/>
      </xdr:nvSpPr>
      <xdr:spPr>
        <a:xfrm>
          <a:off x="35820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32675</xdr:rowOff>
    </xdr:from>
    <xdr:ext cx="405111" cy="259045"/>
    <xdr:sp macro="" textlink="">
      <xdr:nvSpPr>
        <xdr:cNvPr id="291" name="n_2mainValue【福祉施設】&#10;有形固定資産減価償却率">
          <a:extLst>
            <a:ext uri="{FF2B5EF4-FFF2-40B4-BE49-F238E27FC236}">
              <a16:creationId xmlns:a16="http://schemas.microsoft.com/office/drawing/2014/main" id="{7EB861EA-AB3D-49B8-BC8E-33CE62F83F09}"/>
            </a:ext>
          </a:extLst>
        </xdr:cNvPr>
        <xdr:cNvSpPr txBox="1"/>
      </xdr:nvSpPr>
      <xdr:spPr>
        <a:xfrm>
          <a:off x="2705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90747AB2-28B1-47E1-AD87-CB026E050D0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58BD48A2-112A-403B-9463-7C5FA3ECAC6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1915C3A9-E2DC-4ED3-B1D4-82277AE341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540F5D2-AD37-4793-BBAD-7B132252F9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2CC55148-E2C9-46E8-824F-0A2C006D86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9F9A9B7-988C-41CD-8FD1-D45C6125B83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D85CEEF0-5B4F-425F-B33F-4034875C087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29FD6863-AAE9-4382-B4DC-77F5AC915F1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4BA5288C-D4A3-467D-98BF-547B34C99BD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B67FDBF2-D6A2-484F-ADA8-4377454FE6B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a:extLst>
            <a:ext uri="{FF2B5EF4-FFF2-40B4-BE49-F238E27FC236}">
              <a16:creationId xmlns:a16="http://schemas.microsoft.com/office/drawing/2014/main" id="{334FFC44-4280-449A-A476-E6ED41E98F1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a:extLst>
            <a:ext uri="{FF2B5EF4-FFF2-40B4-BE49-F238E27FC236}">
              <a16:creationId xmlns:a16="http://schemas.microsoft.com/office/drawing/2014/main" id="{C9661556-D198-4020-ABC3-22F9FDB417E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a:extLst>
            <a:ext uri="{FF2B5EF4-FFF2-40B4-BE49-F238E27FC236}">
              <a16:creationId xmlns:a16="http://schemas.microsoft.com/office/drawing/2014/main" id="{2F192C7F-B8A1-45FD-9263-54FB65A8CFB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a:extLst>
            <a:ext uri="{FF2B5EF4-FFF2-40B4-BE49-F238E27FC236}">
              <a16:creationId xmlns:a16="http://schemas.microsoft.com/office/drawing/2014/main" id="{E2C2C938-6E5D-4E21-B0D3-48011A8C1BB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65DE6661-4B44-4779-A4A4-EA21572A99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B2D60FE3-222A-4BBD-A848-8E8DACB6DDB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a:extLst>
            <a:ext uri="{FF2B5EF4-FFF2-40B4-BE49-F238E27FC236}">
              <a16:creationId xmlns:a16="http://schemas.microsoft.com/office/drawing/2014/main" id="{7B5C1EB1-FE00-40DB-86FD-C44C7653A94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a:extLst>
            <a:ext uri="{FF2B5EF4-FFF2-40B4-BE49-F238E27FC236}">
              <a16:creationId xmlns:a16="http://schemas.microsoft.com/office/drawing/2014/main" id="{35BE0ADB-D81B-4828-A7ED-382CF43AFCE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a:extLst>
            <a:ext uri="{FF2B5EF4-FFF2-40B4-BE49-F238E27FC236}">
              <a16:creationId xmlns:a16="http://schemas.microsoft.com/office/drawing/2014/main" id="{2F92B622-C0F2-4BD3-9617-7D32218651C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a:extLst>
            <a:ext uri="{FF2B5EF4-FFF2-40B4-BE49-F238E27FC236}">
              <a16:creationId xmlns:a16="http://schemas.microsoft.com/office/drawing/2014/main" id="{9B5FE1A7-BBA2-4EE3-9D0A-D52F8E5E318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042BB374-848F-4451-A732-1FF7094C0FA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88A6C855-B83C-4FCE-88CB-9DCBDA92B99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1890F2CC-7D51-44C2-AAE2-7EEE16FE623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315" name="直線コネクタ 314">
          <a:extLst>
            <a:ext uri="{FF2B5EF4-FFF2-40B4-BE49-F238E27FC236}">
              <a16:creationId xmlns:a16="http://schemas.microsoft.com/office/drawing/2014/main" id="{A44E98D4-F158-4678-98DF-723384F89974}"/>
            </a:ext>
          </a:extLst>
        </xdr:cNvPr>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16" name="【福祉施設】&#10;一人当たり面積最小値テキスト">
          <a:extLst>
            <a:ext uri="{FF2B5EF4-FFF2-40B4-BE49-F238E27FC236}">
              <a16:creationId xmlns:a16="http://schemas.microsoft.com/office/drawing/2014/main" id="{56E45A8A-2D13-4B82-9564-08B0156EFFB3}"/>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17" name="直線コネクタ 316">
          <a:extLst>
            <a:ext uri="{FF2B5EF4-FFF2-40B4-BE49-F238E27FC236}">
              <a16:creationId xmlns:a16="http://schemas.microsoft.com/office/drawing/2014/main" id="{B3B400E5-5EA4-4422-985E-51C0C635579B}"/>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318" name="【福祉施設】&#10;一人当たり面積最大値テキスト">
          <a:extLst>
            <a:ext uri="{FF2B5EF4-FFF2-40B4-BE49-F238E27FC236}">
              <a16:creationId xmlns:a16="http://schemas.microsoft.com/office/drawing/2014/main" id="{534B1C78-FC71-4920-B289-D30D879EDC67}"/>
            </a:ext>
          </a:extLst>
        </xdr:cNvPr>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319" name="直線コネクタ 318">
          <a:extLst>
            <a:ext uri="{FF2B5EF4-FFF2-40B4-BE49-F238E27FC236}">
              <a16:creationId xmlns:a16="http://schemas.microsoft.com/office/drawing/2014/main" id="{1316CB59-CB69-4514-8F96-378AC787E74C}"/>
            </a:ext>
          </a:extLst>
        </xdr:cNvPr>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5605</xdr:rowOff>
    </xdr:from>
    <xdr:ext cx="469744" cy="259045"/>
    <xdr:sp macro="" textlink="">
      <xdr:nvSpPr>
        <xdr:cNvPr id="320" name="【福祉施設】&#10;一人当たり面積平均値テキスト">
          <a:extLst>
            <a:ext uri="{FF2B5EF4-FFF2-40B4-BE49-F238E27FC236}">
              <a16:creationId xmlns:a16="http://schemas.microsoft.com/office/drawing/2014/main" id="{0C416441-B9B5-4EC3-8F83-BAF375549DD5}"/>
            </a:ext>
          </a:extLst>
        </xdr:cNvPr>
        <xdr:cNvSpPr txBox="1"/>
      </xdr:nvSpPr>
      <xdr:spPr>
        <a:xfrm>
          <a:off x="10515600" y="1440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321" name="フローチャート: 判断 320">
          <a:extLst>
            <a:ext uri="{FF2B5EF4-FFF2-40B4-BE49-F238E27FC236}">
              <a16:creationId xmlns:a16="http://schemas.microsoft.com/office/drawing/2014/main" id="{1DD2AC30-67B3-4390-B435-50B671DFC0C3}"/>
            </a:ext>
          </a:extLst>
        </xdr:cNvPr>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322" name="フローチャート: 判断 321">
          <a:extLst>
            <a:ext uri="{FF2B5EF4-FFF2-40B4-BE49-F238E27FC236}">
              <a16:creationId xmlns:a16="http://schemas.microsoft.com/office/drawing/2014/main" id="{FBAFA38B-9C35-4FBF-86EB-ED28C58C4828}"/>
            </a:ext>
          </a:extLst>
        </xdr:cNvPr>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xdr:rowOff>
    </xdr:from>
    <xdr:to>
      <xdr:col>46</xdr:col>
      <xdr:colOff>38100</xdr:colOff>
      <xdr:row>85</xdr:row>
      <xdr:rowOff>106426</xdr:rowOff>
    </xdr:to>
    <xdr:sp macro="" textlink="">
      <xdr:nvSpPr>
        <xdr:cNvPr id="323" name="フローチャート: 判断 322">
          <a:extLst>
            <a:ext uri="{FF2B5EF4-FFF2-40B4-BE49-F238E27FC236}">
              <a16:creationId xmlns:a16="http://schemas.microsoft.com/office/drawing/2014/main" id="{81BE15A2-B8EA-4561-8FA0-943D528DA46B}"/>
            </a:ext>
          </a:extLst>
        </xdr:cNvPr>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169799</xdr:rowOff>
    </xdr:from>
    <xdr:to>
      <xdr:col>41</xdr:col>
      <xdr:colOff>101600</xdr:colOff>
      <xdr:row>85</xdr:row>
      <xdr:rowOff>99949</xdr:rowOff>
    </xdr:to>
    <xdr:sp macro="" textlink="">
      <xdr:nvSpPr>
        <xdr:cNvPr id="324" name="フローチャート: 判断 323">
          <a:extLst>
            <a:ext uri="{FF2B5EF4-FFF2-40B4-BE49-F238E27FC236}">
              <a16:creationId xmlns:a16="http://schemas.microsoft.com/office/drawing/2014/main" id="{09301DAE-1807-4794-A92A-CCF1FFDEF1EB}"/>
            </a:ext>
          </a:extLst>
        </xdr:cNvPr>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67A7B6F0-0D0F-4078-BCE2-A186FE58963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C293E2E2-8C3C-44CF-A0C0-69664F33F26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BA1DE154-DDAB-4A16-9F83-D6F600D403C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5E9A1211-9127-4701-9072-CE0AE06D31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6553AB23-A6BA-4E3A-9083-CE07AD20E74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167894</xdr:rowOff>
    </xdr:from>
    <xdr:to>
      <xdr:col>55</xdr:col>
      <xdr:colOff>50800</xdr:colOff>
      <xdr:row>86</xdr:row>
      <xdr:rowOff>98044</xdr:rowOff>
    </xdr:to>
    <xdr:sp macro="" textlink="">
      <xdr:nvSpPr>
        <xdr:cNvPr id="330" name="楕円 329">
          <a:extLst>
            <a:ext uri="{FF2B5EF4-FFF2-40B4-BE49-F238E27FC236}">
              <a16:creationId xmlns:a16="http://schemas.microsoft.com/office/drawing/2014/main" id="{C00B1BD4-C6A7-498F-B76E-423F23FA157B}"/>
            </a:ext>
          </a:extLst>
        </xdr:cNvPr>
        <xdr:cNvSpPr/>
      </xdr:nvSpPr>
      <xdr:spPr>
        <a:xfrm>
          <a:off x="104267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82821</xdr:rowOff>
    </xdr:from>
    <xdr:ext cx="469744" cy="259045"/>
    <xdr:sp macro="" textlink="">
      <xdr:nvSpPr>
        <xdr:cNvPr id="331" name="【福祉施設】&#10;一人当たり面積該当値テキスト">
          <a:extLst>
            <a:ext uri="{FF2B5EF4-FFF2-40B4-BE49-F238E27FC236}">
              <a16:creationId xmlns:a16="http://schemas.microsoft.com/office/drawing/2014/main" id="{C833E464-6C35-4FA1-881A-C466CA035F10}"/>
            </a:ext>
          </a:extLst>
        </xdr:cNvPr>
        <xdr:cNvSpPr txBox="1"/>
      </xdr:nvSpPr>
      <xdr:spPr>
        <a:xfrm>
          <a:off x="10515600" y="1465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169038</xdr:rowOff>
    </xdr:from>
    <xdr:to>
      <xdr:col>50</xdr:col>
      <xdr:colOff>165100</xdr:colOff>
      <xdr:row>86</xdr:row>
      <xdr:rowOff>99188</xdr:rowOff>
    </xdr:to>
    <xdr:sp macro="" textlink="">
      <xdr:nvSpPr>
        <xdr:cNvPr id="332" name="楕円 331">
          <a:extLst>
            <a:ext uri="{FF2B5EF4-FFF2-40B4-BE49-F238E27FC236}">
              <a16:creationId xmlns:a16="http://schemas.microsoft.com/office/drawing/2014/main" id="{9A1E0BD3-9570-437C-9D20-A6A1958D9C5B}"/>
            </a:ext>
          </a:extLst>
        </xdr:cNvPr>
        <xdr:cNvSpPr/>
      </xdr:nvSpPr>
      <xdr:spPr>
        <a:xfrm>
          <a:off x="9588500" y="147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47244</xdr:rowOff>
    </xdr:from>
    <xdr:to>
      <xdr:col>55</xdr:col>
      <xdr:colOff>0</xdr:colOff>
      <xdr:row>86</xdr:row>
      <xdr:rowOff>48388</xdr:rowOff>
    </xdr:to>
    <xdr:cxnSp macro="">
      <xdr:nvCxnSpPr>
        <xdr:cNvPr id="333" name="直線コネクタ 332">
          <a:extLst>
            <a:ext uri="{FF2B5EF4-FFF2-40B4-BE49-F238E27FC236}">
              <a16:creationId xmlns:a16="http://schemas.microsoft.com/office/drawing/2014/main" id="{2B8F6554-54E1-4566-A190-E8B1A49FA86B}"/>
            </a:ext>
          </a:extLst>
        </xdr:cNvPr>
        <xdr:cNvCxnSpPr/>
      </xdr:nvCxnSpPr>
      <xdr:spPr>
        <a:xfrm flipV="1">
          <a:off x="9639300" y="1479194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169038</xdr:rowOff>
    </xdr:from>
    <xdr:to>
      <xdr:col>46</xdr:col>
      <xdr:colOff>38100</xdr:colOff>
      <xdr:row>86</xdr:row>
      <xdr:rowOff>99188</xdr:rowOff>
    </xdr:to>
    <xdr:sp macro="" textlink="">
      <xdr:nvSpPr>
        <xdr:cNvPr id="334" name="楕円 333">
          <a:extLst>
            <a:ext uri="{FF2B5EF4-FFF2-40B4-BE49-F238E27FC236}">
              <a16:creationId xmlns:a16="http://schemas.microsoft.com/office/drawing/2014/main" id="{1B97BFF2-2A91-4F72-813D-B79CF0E8E70D}"/>
            </a:ext>
          </a:extLst>
        </xdr:cNvPr>
        <xdr:cNvSpPr/>
      </xdr:nvSpPr>
      <xdr:spPr>
        <a:xfrm>
          <a:off x="8699500" y="147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48388</xdr:rowOff>
    </xdr:from>
    <xdr:to>
      <xdr:col>50</xdr:col>
      <xdr:colOff>114300</xdr:colOff>
      <xdr:row>86</xdr:row>
      <xdr:rowOff>48388</xdr:rowOff>
    </xdr:to>
    <xdr:cxnSp macro="">
      <xdr:nvCxnSpPr>
        <xdr:cNvPr id="335" name="直線コネクタ 334">
          <a:extLst>
            <a:ext uri="{FF2B5EF4-FFF2-40B4-BE49-F238E27FC236}">
              <a16:creationId xmlns:a16="http://schemas.microsoft.com/office/drawing/2014/main" id="{F8EFB9BF-5008-4F2F-97B3-993B395CA6A7}"/>
            </a:ext>
          </a:extLst>
        </xdr:cNvPr>
        <xdr:cNvCxnSpPr/>
      </xdr:nvCxnSpPr>
      <xdr:spPr>
        <a:xfrm>
          <a:off x="8750300" y="14793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127906</xdr:rowOff>
    </xdr:from>
    <xdr:ext cx="469744" cy="259045"/>
    <xdr:sp macro="" textlink="">
      <xdr:nvSpPr>
        <xdr:cNvPr id="336" name="n_1aveValue【福祉施設】&#10;一人当たり面積">
          <a:extLst>
            <a:ext uri="{FF2B5EF4-FFF2-40B4-BE49-F238E27FC236}">
              <a16:creationId xmlns:a16="http://schemas.microsoft.com/office/drawing/2014/main" id="{FAA05E4C-BDF8-4CFA-AE66-646718B43F36}"/>
            </a:ext>
          </a:extLst>
        </xdr:cNvPr>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122953</xdr:rowOff>
    </xdr:from>
    <xdr:ext cx="469744" cy="259045"/>
    <xdr:sp macro="" textlink="">
      <xdr:nvSpPr>
        <xdr:cNvPr id="337" name="n_2aveValue【福祉施設】&#10;一人当たり面積">
          <a:extLst>
            <a:ext uri="{FF2B5EF4-FFF2-40B4-BE49-F238E27FC236}">
              <a16:creationId xmlns:a16="http://schemas.microsoft.com/office/drawing/2014/main" id="{CF1B4BF5-48AE-4F07-963E-F15972897EBD}"/>
            </a:ext>
          </a:extLst>
        </xdr:cNvPr>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116476</xdr:rowOff>
    </xdr:from>
    <xdr:ext cx="469744" cy="259045"/>
    <xdr:sp macro="" textlink="">
      <xdr:nvSpPr>
        <xdr:cNvPr id="338" name="n_3aveValue【福祉施設】&#10;一人当たり面積">
          <a:extLst>
            <a:ext uri="{FF2B5EF4-FFF2-40B4-BE49-F238E27FC236}">
              <a16:creationId xmlns:a16="http://schemas.microsoft.com/office/drawing/2014/main" id="{D2592908-CD38-4A56-BD32-74F2B5551F53}"/>
            </a:ext>
          </a:extLst>
        </xdr:cNvPr>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90315</xdr:rowOff>
    </xdr:from>
    <xdr:ext cx="469744" cy="259045"/>
    <xdr:sp macro="" textlink="">
      <xdr:nvSpPr>
        <xdr:cNvPr id="339" name="n_1mainValue【福祉施設】&#10;一人当たり面積">
          <a:extLst>
            <a:ext uri="{FF2B5EF4-FFF2-40B4-BE49-F238E27FC236}">
              <a16:creationId xmlns:a16="http://schemas.microsoft.com/office/drawing/2014/main" id="{9E5EFF17-D3FB-44B7-AE2B-F10DF2F5FD03}"/>
            </a:ext>
          </a:extLst>
        </xdr:cNvPr>
        <xdr:cNvSpPr txBox="1"/>
      </xdr:nvSpPr>
      <xdr:spPr>
        <a:xfrm>
          <a:off x="9391727" y="1483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90315</xdr:rowOff>
    </xdr:from>
    <xdr:ext cx="469744" cy="259045"/>
    <xdr:sp macro="" textlink="">
      <xdr:nvSpPr>
        <xdr:cNvPr id="340" name="n_2mainValue【福祉施設】&#10;一人当たり面積">
          <a:extLst>
            <a:ext uri="{FF2B5EF4-FFF2-40B4-BE49-F238E27FC236}">
              <a16:creationId xmlns:a16="http://schemas.microsoft.com/office/drawing/2014/main" id="{D8918EE0-E62C-4DEE-A7E5-BC19BE626423}"/>
            </a:ext>
          </a:extLst>
        </xdr:cNvPr>
        <xdr:cNvSpPr txBox="1"/>
      </xdr:nvSpPr>
      <xdr:spPr>
        <a:xfrm>
          <a:off x="8515427" y="1483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id="{F411C3B7-B399-4AB5-B755-AC5589D00B9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id="{1F4F4412-5B30-4226-9037-A66E9404A7C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id="{7E05F6E1-5517-4702-93E7-8D54AADF01B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id="{D3136EE6-F42B-49D6-AA5F-9169150A5A5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id="{CE86AA07-88D8-4D97-AB20-A761F5AB076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id="{70F1F845-35DF-4EC6-A8D8-A591888F98A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id="{8ED1873C-4B36-437F-A365-4A53B1C2040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id="{2F690240-778F-45F4-B4D2-2E68FA3024E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9" name="テキスト ボックス 348">
          <a:extLst>
            <a:ext uri="{FF2B5EF4-FFF2-40B4-BE49-F238E27FC236}">
              <a16:creationId xmlns:a16="http://schemas.microsoft.com/office/drawing/2014/main" id="{3F6A0323-56F8-43AE-A6AE-F4383D18FF5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0" name="直線コネクタ 349">
          <a:extLst>
            <a:ext uri="{FF2B5EF4-FFF2-40B4-BE49-F238E27FC236}">
              <a16:creationId xmlns:a16="http://schemas.microsoft.com/office/drawing/2014/main" id="{FA6268DB-0E0C-48FC-AA83-020EFE8BFB8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1" name="直線コネクタ 350">
          <a:extLst>
            <a:ext uri="{FF2B5EF4-FFF2-40B4-BE49-F238E27FC236}">
              <a16:creationId xmlns:a16="http://schemas.microsoft.com/office/drawing/2014/main" id="{ECAB9525-BE85-43A2-BBB2-C1CD37FCBBF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2" name="テキスト ボックス 351">
          <a:extLst>
            <a:ext uri="{FF2B5EF4-FFF2-40B4-BE49-F238E27FC236}">
              <a16:creationId xmlns:a16="http://schemas.microsoft.com/office/drawing/2014/main" id="{D6A863F9-0C6B-469C-A271-D6A8E4BFB1E4}"/>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3" name="直線コネクタ 352">
          <a:extLst>
            <a:ext uri="{FF2B5EF4-FFF2-40B4-BE49-F238E27FC236}">
              <a16:creationId xmlns:a16="http://schemas.microsoft.com/office/drawing/2014/main" id="{2F782F31-B352-421A-8613-EB9E0DC63B3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4" name="テキスト ボックス 353">
          <a:extLst>
            <a:ext uri="{FF2B5EF4-FFF2-40B4-BE49-F238E27FC236}">
              <a16:creationId xmlns:a16="http://schemas.microsoft.com/office/drawing/2014/main" id="{5ED7E064-9B68-4652-BC50-80320F92F32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5" name="直線コネクタ 354">
          <a:extLst>
            <a:ext uri="{FF2B5EF4-FFF2-40B4-BE49-F238E27FC236}">
              <a16:creationId xmlns:a16="http://schemas.microsoft.com/office/drawing/2014/main" id="{5B81115D-1E9A-43C7-AE09-725891C7BDE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6" name="テキスト ボックス 355">
          <a:extLst>
            <a:ext uri="{FF2B5EF4-FFF2-40B4-BE49-F238E27FC236}">
              <a16:creationId xmlns:a16="http://schemas.microsoft.com/office/drawing/2014/main" id="{F0F84FF1-18DB-4287-9751-20DFC5CA74E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7" name="直線コネクタ 356">
          <a:extLst>
            <a:ext uri="{FF2B5EF4-FFF2-40B4-BE49-F238E27FC236}">
              <a16:creationId xmlns:a16="http://schemas.microsoft.com/office/drawing/2014/main" id="{13B03419-4A3A-4E83-949A-340120FF3E5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8" name="テキスト ボックス 357">
          <a:extLst>
            <a:ext uri="{FF2B5EF4-FFF2-40B4-BE49-F238E27FC236}">
              <a16:creationId xmlns:a16="http://schemas.microsoft.com/office/drawing/2014/main" id="{E6D9E9BA-A2D5-459B-AE4C-28349C99557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9" name="直線コネクタ 358">
          <a:extLst>
            <a:ext uri="{FF2B5EF4-FFF2-40B4-BE49-F238E27FC236}">
              <a16:creationId xmlns:a16="http://schemas.microsoft.com/office/drawing/2014/main" id="{C4B99820-D9DE-4FD3-A95B-23D34D8F79B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0" name="テキスト ボックス 359">
          <a:extLst>
            <a:ext uri="{FF2B5EF4-FFF2-40B4-BE49-F238E27FC236}">
              <a16:creationId xmlns:a16="http://schemas.microsoft.com/office/drawing/2014/main" id="{D11D6394-3EAE-46B9-93F0-3B79B17F386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1" name="直線コネクタ 360">
          <a:extLst>
            <a:ext uri="{FF2B5EF4-FFF2-40B4-BE49-F238E27FC236}">
              <a16:creationId xmlns:a16="http://schemas.microsoft.com/office/drawing/2014/main" id="{FBB47AD5-17F7-48AA-A42C-BF120DBEE5D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2" name="テキスト ボックス 361">
          <a:extLst>
            <a:ext uri="{FF2B5EF4-FFF2-40B4-BE49-F238E27FC236}">
              <a16:creationId xmlns:a16="http://schemas.microsoft.com/office/drawing/2014/main" id="{A52A84AA-B92E-4C0E-8B25-EED47C8F4F78}"/>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a:extLst>
            <a:ext uri="{FF2B5EF4-FFF2-40B4-BE49-F238E27FC236}">
              <a16:creationId xmlns:a16="http://schemas.microsoft.com/office/drawing/2014/main" id="{9BA86E74-31E0-43F7-89BC-52815E28361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id="{9123336E-3041-4529-9304-67523511AD6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市民会館】&#10;有形固定資産減価償却率グラフ枠">
          <a:extLst>
            <a:ext uri="{FF2B5EF4-FFF2-40B4-BE49-F238E27FC236}">
              <a16:creationId xmlns:a16="http://schemas.microsoft.com/office/drawing/2014/main" id="{BD32838D-3AC9-4EC3-A012-FBE1113EF4A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66" name="直線コネクタ 365">
          <a:extLst>
            <a:ext uri="{FF2B5EF4-FFF2-40B4-BE49-F238E27FC236}">
              <a16:creationId xmlns:a16="http://schemas.microsoft.com/office/drawing/2014/main" id="{DA93CE22-0712-4472-9410-E28DE5E34CE8}"/>
            </a:ext>
          </a:extLst>
        </xdr:cNvPr>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67" name="【市民会館】&#10;有形固定資産減価償却率最小値テキスト">
          <a:extLst>
            <a:ext uri="{FF2B5EF4-FFF2-40B4-BE49-F238E27FC236}">
              <a16:creationId xmlns:a16="http://schemas.microsoft.com/office/drawing/2014/main" id="{80722567-3478-4356-9920-846DDACC147D}"/>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68" name="直線コネクタ 367">
          <a:extLst>
            <a:ext uri="{FF2B5EF4-FFF2-40B4-BE49-F238E27FC236}">
              <a16:creationId xmlns:a16="http://schemas.microsoft.com/office/drawing/2014/main" id="{D3A259B4-BFC4-495D-9A67-1C085B3AEFD8}"/>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69" name="【市民会館】&#10;有形固定資産減価償却率最大値テキスト">
          <a:extLst>
            <a:ext uri="{FF2B5EF4-FFF2-40B4-BE49-F238E27FC236}">
              <a16:creationId xmlns:a16="http://schemas.microsoft.com/office/drawing/2014/main" id="{9FA58750-7248-4EA1-88FC-0CFCC174092C}"/>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0" name="直線コネクタ 369">
          <a:extLst>
            <a:ext uri="{FF2B5EF4-FFF2-40B4-BE49-F238E27FC236}">
              <a16:creationId xmlns:a16="http://schemas.microsoft.com/office/drawing/2014/main" id="{EF8305D0-5CD3-4050-8A34-B9A0A07057EE}"/>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371" name="【市民会館】&#10;有形固定資産減価償却率平均値テキスト">
          <a:extLst>
            <a:ext uri="{FF2B5EF4-FFF2-40B4-BE49-F238E27FC236}">
              <a16:creationId xmlns:a16="http://schemas.microsoft.com/office/drawing/2014/main" id="{C2A9C0C6-05ED-49ED-A498-2A64609C3AD5}"/>
            </a:ext>
          </a:extLst>
        </xdr:cNvPr>
        <xdr:cNvSpPr txBox="1"/>
      </xdr:nvSpPr>
      <xdr:spPr>
        <a:xfrm>
          <a:off x="4673600" y="1783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372" name="フローチャート: 判断 371">
          <a:extLst>
            <a:ext uri="{FF2B5EF4-FFF2-40B4-BE49-F238E27FC236}">
              <a16:creationId xmlns:a16="http://schemas.microsoft.com/office/drawing/2014/main" id="{45468B37-1B57-45A3-AF09-CCCB89DB30B8}"/>
            </a:ext>
          </a:extLst>
        </xdr:cNvPr>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373" name="フローチャート: 判断 372">
          <a:extLst>
            <a:ext uri="{FF2B5EF4-FFF2-40B4-BE49-F238E27FC236}">
              <a16:creationId xmlns:a16="http://schemas.microsoft.com/office/drawing/2014/main" id="{5340DAC2-7EC6-422B-B25E-8B7A6C342FB5}"/>
            </a:ext>
          </a:extLst>
        </xdr:cNvPr>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115207</xdr:rowOff>
    </xdr:from>
    <xdr:to>
      <xdr:col>15</xdr:col>
      <xdr:colOff>101600</xdr:colOff>
      <xdr:row>104</xdr:row>
      <xdr:rowOff>45357</xdr:rowOff>
    </xdr:to>
    <xdr:sp macro="" textlink="">
      <xdr:nvSpPr>
        <xdr:cNvPr id="374" name="フローチャート: 判断 373">
          <a:extLst>
            <a:ext uri="{FF2B5EF4-FFF2-40B4-BE49-F238E27FC236}">
              <a16:creationId xmlns:a16="http://schemas.microsoft.com/office/drawing/2014/main" id="{FAD569E2-7969-4EAA-8A85-44829D8A03F5}"/>
            </a:ext>
          </a:extLst>
        </xdr:cNvPr>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75" name="フローチャート: 判断 374">
          <a:extLst>
            <a:ext uri="{FF2B5EF4-FFF2-40B4-BE49-F238E27FC236}">
              <a16:creationId xmlns:a16="http://schemas.microsoft.com/office/drawing/2014/main" id="{FA9CDB0F-1682-4262-9345-7D07D4E47AD7}"/>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15234CCC-3EE2-4442-890B-A74A6D0B95D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2EE9384C-0254-4A2D-BE54-2ABAEDC8E97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BCBD030B-1A6E-4C0C-88D8-B088FE4A053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B81AF11E-F097-41BB-BEDC-D482DD4D687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40840690-BD70-4323-944C-795AE6B6D98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15602</xdr:rowOff>
    </xdr:from>
    <xdr:to>
      <xdr:col>24</xdr:col>
      <xdr:colOff>114300</xdr:colOff>
      <xdr:row>102</xdr:row>
      <xdr:rowOff>117202</xdr:rowOff>
    </xdr:to>
    <xdr:sp macro="" textlink="">
      <xdr:nvSpPr>
        <xdr:cNvPr id="381" name="楕円 380">
          <a:extLst>
            <a:ext uri="{FF2B5EF4-FFF2-40B4-BE49-F238E27FC236}">
              <a16:creationId xmlns:a16="http://schemas.microsoft.com/office/drawing/2014/main" id="{845F8AB9-BBBB-416E-A511-AD8A4FB4A2BB}"/>
            </a:ext>
          </a:extLst>
        </xdr:cNvPr>
        <xdr:cNvSpPr/>
      </xdr:nvSpPr>
      <xdr:spPr>
        <a:xfrm>
          <a:off x="45847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38479</xdr:rowOff>
    </xdr:from>
    <xdr:ext cx="405111" cy="259045"/>
    <xdr:sp macro="" textlink="">
      <xdr:nvSpPr>
        <xdr:cNvPr id="382" name="【市民会館】&#10;有形固定資産減価償却率該当値テキスト">
          <a:extLst>
            <a:ext uri="{FF2B5EF4-FFF2-40B4-BE49-F238E27FC236}">
              <a16:creationId xmlns:a16="http://schemas.microsoft.com/office/drawing/2014/main" id="{108540BC-5E99-46AA-AAD4-11E7709441AB}"/>
            </a:ext>
          </a:extLst>
        </xdr:cNvPr>
        <xdr:cNvSpPr txBox="1"/>
      </xdr:nvSpPr>
      <xdr:spPr>
        <a:xfrm>
          <a:off x="4673600" y="173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53158</xdr:rowOff>
    </xdr:from>
    <xdr:to>
      <xdr:col>20</xdr:col>
      <xdr:colOff>38100</xdr:colOff>
      <xdr:row>102</xdr:row>
      <xdr:rowOff>154758</xdr:rowOff>
    </xdr:to>
    <xdr:sp macro="" textlink="">
      <xdr:nvSpPr>
        <xdr:cNvPr id="383" name="楕円 382">
          <a:extLst>
            <a:ext uri="{FF2B5EF4-FFF2-40B4-BE49-F238E27FC236}">
              <a16:creationId xmlns:a16="http://schemas.microsoft.com/office/drawing/2014/main" id="{CA7DC326-091E-4F3A-B0BF-6790532DD167}"/>
            </a:ext>
          </a:extLst>
        </xdr:cNvPr>
        <xdr:cNvSpPr/>
      </xdr:nvSpPr>
      <xdr:spPr>
        <a:xfrm>
          <a:off x="3746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66402</xdr:rowOff>
    </xdr:from>
    <xdr:to>
      <xdr:col>24</xdr:col>
      <xdr:colOff>63500</xdr:colOff>
      <xdr:row>102</xdr:row>
      <xdr:rowOff>103958</xdr:rowOff>
    </xdr:to>
    <xdr:cxnSp macro="">
      <xdr:nvCxnSpPr>
        <xdr:cNvPr id="384" name="直線コネクタ 383">
          <a:extLst>
            <a:ext uri="{FF2B5EF4-FFF2-40B4-BE49-F238E27FC236}">
              <a16:creationId xmlns:a16="http://schemas.microsoft.com/office/drawing/2014/main" id="{353D1784-862C-49CF-83F5-A3E3483A6FA9}"/>
            </a:ext>
          </a:extLst>
        </xdr:cNvPr>
        <xdr:cNvCxnSpPr/>
      </xdr:nvCxnSpPr>
      <xdr:spPr>
        <a:xfrm flipV="1">
          <a:off x="3797300" y="1755430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92348</xdr:rowOff>
    </xdr:from>
    <xdr:to>
      <xdr:col>15</xdr:col>
      <xdr:colOff>101600</xdr:colOff>
      <xdr:row>103</xdr:row>
      <xdr:rowOff>22498</xdr:rowOff>
    </xdr:to>
    <xdr:sp macro="" textlink="">
      <xdr:nvSpPr>
        <xdr:cNvPr id="385" name="楕円 384">
          <a:extLst>
            <a:ext uri="{FF2B5EF4-FFF2-40B4-BE49-F238E27FC236}">
              <a16:creationId xmlns:a16="http://schemas.microsoft.com/office/drawing/2014/main" id="{C56322E8-CDC4-426D-8754-529752E1E72A}"/>
            </a:ext>
          </a:extLst>
        </xdr:cNvPr>
        <xdr:cNvSpPr/>
      </xdr:nvSpPr>
      <xdr:spPr>
        <a:xfrm>
          <a:off x="2857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103958</xdr:rowOff>
    </xdr:from>
    <xdr:to>
      <xdr:col>19</xdr:col>
      <xdr:colOff>177800</xdr:colOff>
      <xdr:row>102</xdr:row>
      <xdr:rowOff>143148</xdr:rowOff>
    </xdr:to>
    <xdr:cxnSp macro="">
      <xdr:nvCxnSpPr>
        <xdr:cNvPr id="386" name="直線コネクタ 385">
          <a:extLst>
            <a:ext uri="{FF2B5EF4-FFF2-40B4-BE49-F238E27FC236}">
              <a16:creationId xmlns:a16="http://schemas.microsoft.com/office/drawing/2014/main" id="{2DECF2E6-7CA3-46F7-A905-07F554651B4E}"/>
            </a:ext>
          </a:extLst>
        </xdr:cNvPr>
        <xdr:cNvCxnSpPr/>
      </xdr:nvCxnSpPr>
      <xdr:spPr>
        <a:xfrm flipV="1">
          <a:off x="2908300" y="1759185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64588</xdr:rowOff>
    </xdr:from>
    <xdr:to>
      <xdr:col>10</xdr:col>
      <xdr:colOff>165100</xdr:colOff>
      <xdr:row>102</xdr:row>
      <xdr:rowOff>166188</xdr:rowOff>
    </xdr:to>
    <xdr:sp macro="" textlink="">
      <xdr:nvSpPr>
        <xdr:cNvPr id="387" name="楕円 386">
          <a:extLst>
            <a:ext uri="{FF2B5EF4-FFF2-40B4-BE49-F238E27FC236}">
              <a16:creationId xmlns:a16="http://schemas.microsoft.com/office/drawing/2014/main" id="{21C10ECB-490E-410F-B9F2-0A10BEFD7968}"/>
            </a:ext>
          </a:extLst>
        </xdr:cNvPr>
        <xdr:cNvSpPr/>
      </xdr:nvSpPr>
      <xdr:spPr>
        <a:xfrm>
          <a:off x="1968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115388</xdr:rowOff>
    </xdr:from>
    <xdr:to>
      <xdr:col>15</xdr:col>
      <xdr:colOff>50800</xdr:colOff>
      <xdr:row>102</xdr:row>
      <xdr:rowOff>143148</xdr:rowOff>
    </xdr:to>
    <xdr:cxnSp macro="">
      <xdr:nvCxnSpPr>
        <xdr:cNvPr id="388" name="直線コネクタ 387">
          <a:extLst>
            <a:ext uri="{FF2B5EF4-FFF2-40B4-BE49-F238E27FC236}">
              <a16:creationId xmlns:a16="http://schemas.microsoft.com/office/drawing/2014/main" id="{E0A36654-58C1-4D2D-A3D6-A9080E494F98}"/>
            </a:ext>
          </a:extLst>
        </xdr:cNvPr>
        <xdr:cNvCxnSpPr/>
      </xdr:nvCxnSpPr>
      <xdr:spPr>
        <a:xfrm>
          <a:off x="2019300" y="1760328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54446</xdr:rowOff>
    </xdr:from>
    <xdr:ext cx="405111" cy="259045"/>
    <xdr:sp macro="" textlink="">
      <xdr:nvSpPr>
        <xdr:cNvPr id="389" name="n_1aveValue【市民会館】&#10;有形固定資産減価償却率">
          <a:extLst>
            <a:ext uri="{FF2B5EF4-FFF2-40B4-BE49-F238E27FC236}">
              <a16:creationId xmlns:a16="http://schemas.microsoft.com/office/drawing/2014/main" id="{15E96450-3887-451E-B722-7CD6D8D4EE7A}"/>
            </a:ext>
          </a:extLst>
        </xdr:cNvPr>
        <xdr:cNvSpPr txBox="1"/>
      </xdr:nvSpPr>
      <xdr:spPr>
        <a:xfrm>
          <a:off x="3582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36484</xdr:rowOff>
    </xdr:from>
    <xdr:ext cx="405111" cy="259045"/>
    <xdr:sp macro="" textlink="">
      <xdr:nvSpPr>
        <xdr:cNvPr id="390" name="n_2aveValue【市民会館】&#10;有形固定資産減価償却率">
          <a:extLst>
            <a:ext uri="{FF2B5EF4-FFF2-40B4-BE49-F238E27FC236}">
              <a16:creationId xmlns:a16="http://schemas.microsoft.com/office/drawing/2014/main" id="{AB9B68AD-64F7-4154-B100-514F324E988F}"/>
            </a:ext>
          </a:extLst>
        </xdr:cNvPr>
        <xdr:cNvSpPr txBox="1"/>
      </xdr:nvSpPr>
      <xdr:spPr>
        <a:xfrm>
          <a:off x="2705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391" name="n_3aveValue【市民会館】&#10;有形固定資産減価償却率">
          <a:extLst>
            <a:ext uri="{FF2B5EF4-FFF2-40B4-BE49-F238E27FC236}">
              <a16:creationId xmlns:a16="http://schemas.microsoft.com/office/drawing/2014/main" id="{80011060-A59F-4F04-9C61-2D82DA947C31}"/>
            </a:ext>
          </a:extLst>
        </xdr:cNvPr>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171285</xdr:rowOff>
    </xdr:from>
    <xdr:ext cx="405111" cy="259045"/>
    <xdr:sp macro="" textlink="">
      <xdr:nvSpPr>
        <xdr:cNvPr id="392" name="n_1mainValue【市民会館】&#10;有形固定資産減価償却率">
          <a:extLst>
            <a:ext uri="{FF2B5EF4-FFF2-40B4-BE49-F238E27FC236}">
              <a16:creationId xmlns:a16="http://schemas.microsoft.com/office/drawing/2014/main" id="{6B357630-924E-44FE-8827-7FD66BCC4C5B}"/>
            </a:ext>
          </a:extLst>
        </xdr:cNvPr>
        <xdr:cNvSpPr txBox="1"/>
      </xdr:nvSpPr>
      <xdr:spPr>
        <a:xfrm>
          <a:off x="3582044"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39025</xdr:rowOff>
    </xdr:from>
    <xdr:ext cx="405111" cy="259045"/>
    <xdr:sp macro="" textlink="">
      <xdr:nvSpPr>
        <xdr:cNvPr id="393" name="n_2mainValue【市民会館】&#10;有形固定資産減価償却率">
          <a:extLst>
            <a:ext uri="{FF2B5EF4-FFF2-40B4-BE49-F238E27FC236}">
              <a16:creationId xmlns:a16="http://schemas.microsoft.com/office/drawing/2014/main" id="{D4E2AC35-728D-42D5-A499-F4D6461E2138}"/>
            </a:ext>
          </a:extLst>
        </xdr:cNvPr>
        <xdr:cNvSpPr txBox="1"/>
      </xdr:nvSpPr>
      <xdr:spPr>
        <a:xfrm>
          <a:off x="2705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11265</xdr:rowOff>
    </xdr:from>
    <xdr:ext cx="405111" cy="259045"/>
    <xdr:sp macro="" textlink="">
      <xdr:nvSpPr>
        <xdr:cNvPr id="394" name="n_3mainValue【市民会館】&#10;有形固定資産減価償却率">
          <a:extLst>
            <a:ext uri="{FF2B5EF4-FFF2-40B4-BE49-F238E27FC236}">
              <a16:creationId xmlns:a16="http://schemas.microsoft.com/office/drawing/2014/main" id="{59A79706-6ED2-451A-8B56-296384E64786}"/>
            </a:ext>
          </a:extLst>
        </xdr:cNvPr>
        <xdr:cNvSpPr txBox="1"/>
      </xdr:nvSpPr>
      <xdr:spPr>
        <a:xfrm>
          <a:off x="1816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a16="http://schemas.microsoft.com/office/drawing/2014/main" id="{110CB359-9637-4625-B2EF-6439F6E4426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a16="http://schemas.microsoft.com/office/drawing/2014/main" id="{9E5C292F-FC27-4C1E-A39D-36A8BC73612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a16="http://schemas.microsoft.com/office/drawing/2014/main" id="{11C76137-F438-4E88-B480-9B3AB8168ED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a16="http://schemas.microsoft.com/office/drawing/2014/main" id="{37DC3F04-31A9-4421-9139-040E58B7AA1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a16="http://schemas.microsoft.com/office/drawing/2014/main" id="{9572D258-4848-4227-AF46-39A9652B93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a16="http://schemas.microsoft.com/office/drawing/2014/main" id="{2C95B02E-2A5C-44F3-B936-BEFBF276E4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a16="http://schemas.microsoft.com/office/drawing/2014/main" id="{42B22D3E-4FA6-419F-AD1C-56C2052DC37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a16="http://schemas.microsoft.com/office/drawing/2014/main" id="{1BC40070-8BFD-4CBD-B719-513AD055DFB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a:extLst>
            <a:ext uri="{FF2B5EF4-FFF2-40B4-BE49-F238E27FC236}">
              <a16:creationId xmlns:a16="http://schemas.microsoft.com/office/drawing/2014/main" id="{9FE36B92-12F1-4DDE-A186-72D3BA12AFB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a:extLst>
            <a:ext uri="{FF2B5EF4-FFF2-40B4-BE49-F238E27FC236}">
              <a16:creationId xmlns:a16="http://schemas.microsoft.com/office/drawing/2014/main" id="{0D5DDF54-EB0D-4B9A-BDCD-52CF008272D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5" name="直線コネクタ 404">
          <a:extLst>
            <a:ext uri="{FF2B5EF4-FFF2-40B4-BE49-F238E27FC236}">
              <a16:creationId xmlns:a16="http://schemas.microsoft.com/office/drawing/2014/main" id="{F42903BF-7D2B-43F9-92D1-E6501D998546}"/>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06" name="テキスト ボックス 405">
          <a:extLst>
            <a:ext uri="{FF2B5EF4-FFF2-40B4-BE49-F238E27FC236}">
              <a16:creationId xmlns:a16="http://schemas.microsoft.com/office/drawing/2014/main" id="{400C99D5-71B6-4C8E-9396-2BC5C3ADF91A}"/>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a:extLst>
            <a:ext uri="{FF2B5EF4-FFF2-40B4-BE49-F238E27FC236}">
              <a16:creationId xmlns:a16="http://schemas.microsoft.com/office/drawing/2014/main" id="{1BBC61FC-FE51-4D7C-97C4-326B4DE2430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8" name="テキスト ボックス 407">
          <a:extLst>
            <a:ext uri="{FF2B5EF4-FFF2-40B4-BE49-F238E27FC236}">
              <a16:creationId xmlns:a16="http://schemas.microsoft.com/office/drawing/2014/main" id="{1733BF8D-B58E-4E9E-A7FF-6646CA6BC0E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09" name="直線コネクタ 408">
          <a:extLst>
            <a:ext uri="{FF2B5EF4-FFF2-40B4-BE49-F238E27FC236}">
              <a16:creationId xmlns:a16="http://schemas.microsoft.com/office/drawing/2014/main" id="{FE680EA9-C8A9-4349-8A6E-848B740D1995}"/>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0" name="テキスト ボックス 409">
          <a:extLst>
            <a:ext uri="{FF2B5EF4-FFF2-40B4-BE49-F238E27FC236}">
              <a16:creationId xmlns:a16="http://schemas.microsoft.com/office/drawing/2014/main" id="{7447BFF7-003B-497B-8D7A-B40740ECC52D}"/>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a:extLst>
            <a:ext uri="{FF2B5EF4-FFF2-40B4-BE49-F238E27FC236}">
              <a16:creationId xmlns:a16="http://schemas.microsoft.com/office/drawing/2014/main" id="{97145A71-29A6-46CD-9B4B-98181BDC116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2" name="テキスト ボックス 411">
          <a:extLst>
            <a:ext uri="{FF2B5EF4-FFF2-40B4-BE49-F238E27FC236}">
              <a16:creationId xmlns:a16="http://schemas.microsoft.com/office/drawing/2014/main" id="{BF5CB9A4-53E8-46C2-979F-F053795E51E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市民会館】&#10;一人当たり面積グラフ枠">
          <a:extLst>
            <a:ext uri="{FF2B5EF4-FFF2-40B4-BE49-F238E27FC236}">
              <a16:creationId xmlns:a16="http://schemas.microsoft.com/office/drawing/2014/main" id="{54DEA83F-600C-48DD-A945-BA049078A8E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414" name="直線コネクタ 413">
          <a:extLst>
            <a:ext uri="{FF2B5EF4-FFF2-40B4-BE49-F238E27FC236}">
              <a16:creationId xmlns:a16="http://schemas.microsoft.com/office/drawing/2014/main" id="{6D7C5015-87E1-414E-9DD4-1934677DCE9E}"/>
            </a:ext>
          </a:extLst>
        </xdr:cNvPr>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415" name="【市民会館】&#10;一人当たり面積最小値テキスト">
          <a:extLst>
            <a:ext uri="{FF2B5EF4-FFF2-40B4-BE49-F238E27FC236}">
              <a16:creationId xmlns:a16="http://schemas.microsoft.com/office/drawing/2014/main" id="{1BB56B9A-93D1-428D-B216-18AAE50751ED}"/>
            </a:ext>
          </a:extLst>
        </xdr:cNvPr>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416" name="直線コネクタ 415">
          <a:extLst>
            <a:ext uri="{FF2B5EF4-FFF2-40B4-BE49-F238E27FC236}">
              <a16:creationId xmlns:a16="http://schemas.microsoft.com/office/drawing/2014/main" id="{491F38BD-281E-4F19-AEAC-1ED3889581FD}"/>
            </a:ext>
          </a:extLst>
        </xdr:cNvPr>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417" name="【市民会館】&#10;一人当たり面積最大値テキスト">
          <a:extLst>
            <a:ext uri="{FF2B5EF4-FFF2-40B4-BE49-F238E27FC236}">
              <a16:creationId xmlns:a16="http://schemas.microsoft.com/office/drawing/2014/main" id="{02C780CF-A1C8-4175-98EB-671C725CD1FD}"/>
            </a:ext>
          </a:extLst>
        </xdr:cNvPr>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418" name="直線コネクタ 417">
          <a:extLst>
            <a:ext uri="{FF2B5EF4-FFF2-40B4-BE49-F238E27FC236}">
              <a16:creationId xmlns:a16="http://schemas.microsoft.com/office/drawing/2014/main" id="{5F54FCDA-6CFA-43E9-9E38-A87DC20C5356}"/>
            </a:ext>
          </a:extLst>
        </xdr:cNvPr>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168291</xdr:rowOff>
    </xdr:from>
    <xdr:ext cx="469744" cy="259045"/>
    <xdr:sp macro="" textlink="">
      <xdr:nvSpPr>
        <xdr:cNvPr id="419" name="【市民会館】&#10;一人当たり面積平均値テキスト">
          <a:extLst>
            <a:ext uri="{FF2B5EF4-FFF2-40B4-BE49-F238E27FC236}">
              <a16:creationId xmlns:a16="http://schemas.microsoft.com/office/drawing/2014/main" id="{F1DC6494-4A36-4479-88E8-89E316235617}"/>
            </a:ext>
          </a:extLst>
        </xdr:cNvPr>
        <xdr:cNvSpPr txBox="1"/>
      </xdr:nvSpPr>
      <xdr:spPr>
        <a:xfrm>
          <a:off x="10515600" y="17827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420" name="フローチャート: 判断 419">
          <a:extLst>
            <a:ext uri="{FF2B5EF4-FFF2-40B4-BE49-F238E27FC236}">
              <a16:creationId xmlns:a16="http://schemas.microsoft.com/office/drawing/2014/main" id="{C626F73D-7836-4A03-8247-EB5AAB43B987}"/>
            </a:ext>
          </a:extLst>
        </xdr:cNvPr>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421" name="フローチャート: 判断 420">
          <a:extLst>
            <a:ext uri="{FF2B5EF4-FFF2-40B4-BE49-F238E27FC236}">
              <a16:creationId xmlns:a16="http://schemas.microsoft.com/office/drawing/2014/main" id="{1E932209-8DD4-45D8-930D-635366FFF394}"/>
            </a:ext>
          </a:extLst>
        </xdr:cNvPr>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60833</xdr:rowOff>
    </xdr:from>
    <xdr:to>
      <xdr:col>46</xdr:col>
      <xdr:colOff>38100</xdr:colOff>
      <xdr:row>105</xdr:row>
      <xdr:rowOff>162433</xdr:rowOff>
    </xdr:to>
    <xdr:sp macro="" textlink="">
      <xdr:nvSpPr>
        <xdr:cNvPr id="422" name="フローチャート: 判断 421">
          <a:extLst>
            <a:ext uri="{FF2B5EF4-FFF2-40B4-BE49-F238E27FC236}">
              <a16:creationId xmlns:a16="http://schemas.microsoft.com/office/drawing/2014/main" id="{0913E82A-BC9A-43DB-8ABF-F926E25FD6D4}"/>
            </a:ext>
          </a:extLst>
        </xdr:cNvPr>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xdr:rowOff>
    </xdr:from>
    <xdr:to>
      <xdr:col>41</xdr:col>
      <xdr:colOff>101600</xdr:colOff>
      <xdr:row>104</xdr:row>
      <xdr:rowOff>115570</xdr:rowOff>
    </xdr:to>
    <xdr:sp macro="" textlink="">
      <xdr:nvSpPr>
        <xdr:cNvPr id="423" name="フローチャート: 判断 422">
          <a:extLst>
            <a:ext uri="{FF2B5EF4-FFF2-40B4-BE49-F238E27FC236}">
              <a16:creationId xmlns:a16="http://schemas.microsoft.com/office/drawing/2014/main" id="{1BF3A25E-5798-43A0-8DDE-E778D9E22D8F}"/>
            </a:ext>
          </a:extLst>
        </xdr:cNvPr>
        <xdr:cNvSpPr/>
      </xdr:nvSpPr>
      <xdr:spPr>
        <a:xfrm>
          <a:off x="781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E0EE256-1A5F-4BCE-8531-C1C6081D989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27F6352A-73A5-4669-B3F4-D2209EB3312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4F72063F-08BE-4ECC-B145-2F5526A801B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DB15E942-3C77-48F9-8177-20EE3050035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6C7694D4-0730-40D5-97C7-DC656E35B93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149416</xdr:rowOff>
    </xdr:from>
    <xdr:to>
      <xdr:col>55</xdr:col>
      <xdr:colOff>50800</xdr:colOff>
      <xdr:row>105</xdr:row>
      <xdr:rowOff>79566</xdr:rowOff>
    </xdr:to>
    <xdr:sp macro="" textlink="">
      <xdr:nvSpPr>
        <xdr:cNvPr id="429" name="楕円 428">
          <a:extLst>
            <a:ext uri="{FF2B5EF4-FFF2-40B4-BE49-F238E27FC236}">
              <a16:creationId xmlns:a16="http://schemas.microsoft.com/office/drawing/2014/main" id="{0B89084F-27B0-4AC8-A345-FF67398B0780}"/>
            </a:ext>
          </a:extLst>
        </xdr:cNvPr>
        <xdr:cNvSpPr/>
      </xdr:nvSpPr>
      <xdr:spPr>
        <a:xfrm>
          <a:off x="10426700" y="179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127843</xdr:rowOff>
    </xdr:from>
    <xdr:ext cx="469744" cy="259045"/>
    <xdr:sp macro="" textlink="">
      <xdr:nvSpPr>
        <xdr:cNvPr id="430" name="【市民会館】&#10;一人当たり面積該当値テキスト">
          <a:extLst>
            <a:ext uri="{FF2B5EF4-FFF2-40B4-BE49-F238E27FC236}">
              <a16:creationId xmlns:a16="http://schemas.microsoft.com/office/drawing/2014/main" id="{9E136FD1-A4C5-4639-9320-AF79A60C7290}"/>
            </a:ext>
          </a:extLst>
        </xdr:cNvPr>
        <xdr:cNvSpPr txBox="1"/>
      </xdr:nvSpPr>
      <xdr:spPr>
        <a:xfrm>
          <a:off x="10515600" y="1795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156845</xdr:rowOff>
    </xdr:from>
    <xdr:to>
      <xdr:col>50</xdr:col>
      <xdr:colOff>165100</xdr:colOff>
      <xdr:row>105</xdr:row>
      <xdr:rowOff>86995</xdr:rowOff>
    </xdr:to>
    <xdr:sp macro="" textlink="">
      <xdr:nvSpPr>
        <xdr:cNvPr id="431" name="楕円 430">
          <a:extLst>
            <a:ext uri="{FF2B5EF4-FFF2-40B4-BE49-F238E27FC236}">
              <a16:creationId xmlns:a16="http://schemas.microsoft.com/office/drawing/2014/main" id="{3CDC79A9-DAF9-47EE-9E64-3F4F9B69B2CB}"/>
            </a:ext>
          </a:extLst>
        </xdr:cNvPr>
        <xdr:cNvSpPr/>
      </xdr:nvSpPr>
      <xdr:spPr>
        <a:xfrm>
          <a:off x="9588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28766</xdr:rowOff>
    </xdr:from>
    <xdr:to>
      <xdr:col>55</xdr:col>
      <xdr:colOff>0</xdr:colOff>
      <xdr:row>105</xdr:row>
      <xdr:rowOff>36195</xdr:rowOff>
    </xdr:to>
    <xdr:cxnSp macro="">
      <xdr:nvCxnSpPr>
        <xdr:cNvPr id="432" name="直線コネクタ 431">
          <a:extLst>
            <a:ext uri="{FF2B5EF4-FFF2-40B4-BE49-F238E27FC236}">
              <a16:creationId xmlns:a16="http://schemas.microsoft.com/office/drawing/2014/main" id="{6E0A83C3-43BB-4313-95A2-0BF2EAE37C1A}"/>
            </a:ext>
          </a:extLst>
        </xdr:cNvPr>
        <xdr:cNvCxnSpPr/>
      </xdr:nvCxnSpPr>
      <xdr:spPr>
        <a:xfrm flipV="1">
          <a:off x="9639300" y="18031016"/>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104839</xdr:rowOff>
    </xdr:from>
    <xdr:to>
      <xdr:col>46</xdr:col>
      <xdr:colOff>38100</xdr:colOff>
      <xdr:row>106</xdr:row>
      <xdr:rowOff>34989</xdr:rowOff>
    </xdr:to>
    <xdr:sp macro="" textlink="">
      <xdr:nvSpPr>
        <xdr:cNvPr id="433" name="楕円 432">
          <a:extLst>
            <a:ext uri="{FF2B5EF4-FFF2-40B4-BE49-F238E27FC236}">
              <a16:creationId xmlns:a16="http://schemas.microsoft.com/office/drawing/2014/main" id="{877E0591-9EB0-41F4-BEB1-55B499064C72}"/>
            </a:ext>
          </a:extLst>
        </xdr:cNvPr>
        <xdr:cNvSpPr/>
      </xdr:nvSpPr>
      <xdr:spPr>
        <a:xfrm>
          <a:off x="8699500" y="1810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36195</xdr:rowOff>
    </xdr:from>
    <xdr:to>
      <xdr:col>50</xdr:col>
      <xdr:colOff>114300</xdr:colOff>
      <xdr:row>105</xdr:row>
      <xdr:rowOff>155639</xdr:rowOff>
    </xdr:to>
    <xdr:cxnSp macro="">
      <xdr:nvCxnSpPr>
        <xdr:cNvPr id="434" name="直線コネクタ 433">
          <a:extLst>
            <a:ext uri="{FF2B5EF4-FFF2-40B4-BE49-F238E27FC236}">
              <a16:creationId xmlns:a16="http://schemas.microsoft.com/office/drawing/2014/main" id="{34C1F574-7B1F-4894-9096-128F98389F61}"/>
            </a:ext>
          </a:extLst>
        </xdr:cNvPr>
        <xdr:cNvCxnSpPr/>
      </xdr:nvCxnSpPr>
      <xdr:spPr>
        <a:xfrm flipV="1">
          <a:off x="8750300" y="18038445"/>
          <a:ext cx="8890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162561</xdr:rowOff>
    </xdr:from>
    <xdr:to>
      <xdr:col>41</xdr:col>
      <xdr:colOff>101600</xdr:colOff>
      <xdr:row>105</xdr:row>
      <xdr:rowOff>92711</xdr:rowOff>
    </xdr:to>
    <xdr:sp macro="" textlink="">
      <xdr:nvSpPr>
        <xdr:cNvPr id="435" name="楕円 434">
          <a:extLst>
            <a:ext uri="{FF2B5EF4-FFF2-40B4-BE49-F238E27FC236}">
              <a16:creationId xmlns:a16="http://schemas.microsoft.com/office/drawing/2014/main" id="{FF381E4F-0155-487A-A17C-6D0DF389BDC6}"/>
            </a:ext>
          </a:extLst>
        </xdr:cNvPr>
        <xdr:cNvSpPr/>
      </xdr:nvSpPr>
      <xdr:spPr>
        <a:xfrm>
          <a:off x="781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41911</xdr:rowOff>
    </xdr:from>
    <xdr:to>
      <xdr:col>45</xdr:col>
      <xdr:colOff>177800</xdr:colOff>
      <xdr:row>105</xdr:row>
      <xdr:rowOff>155639</xdr:rowOff>
    </xdr:to>
    <xdr:cxnSp macro="">
      <xdr:nvCxnSpPr>
        <xdr:cNvPr id="436" name="直線コネクタ 435">
          <a:extLst>
            <a:ext uri="{FF2B5EF4-FFF2-40B4-BE49-F238E27FC236}">
              <a16:creationId xmlns:a16="http://schemas.microsoft.com/office/drawing/2014/main" id="{CD1A60E6-A41E-4BBF-A2C1-17924DED8BAD}"/>
            </a:ext>
          </a:extLst>
        </xdr:cNvPr>
        <xdr:cNvCxnSpPr/>
      </xdr:nvCxnSpPr>
      <xdr:spPr>
        <a:xfrm>
          <a:off x="7861300" y="18044161"/>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102379</xdr:rowOff>
    </xdr:from>
    <xdr:ext cx="469744" cy="259045"/>
    <xdr:sp macro="" textlink="">
      <xdr:nvSpPr>
        <xdr:cNvPr id="437" name="n_1aveValue【市民会館】&#10;一人当たり面積">
          <a:extLst>
            <a:ext uri="{FF2B5EF4-FFF2-40B4-BE49-F238E27FC236}">
              <a16:creationId xmlns:a16="http://schemas.microsoft.com/office/drawing/2014/main" id="{67BC1386-F780-4645-BDF6-83797AE34E5D}"/>
            </a:ext>
          </a:extLst>
        </xdr:cNvPr>
        <xdr:cNvSpPr txBox="1"/>
      </xdr:nvSpPr>
      <xdr:spPr>
        <a:xfrm>
          <a:off x="93917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7510</xdr:rowOff>
    </xdr:from>
    <xdr:ext cx="469744" cy="259045"/>
    <xdr:sp macro="" textlink="">
      <xdr:nvSpPr>
        <xdr:cNvPr id="438" name="n_2aveValue【市民会館】&#10;一人当たり面積">
          <a:extLst>
            <a:ext uri="{FF2B5EF4-FFF2-40B4-BE49-F238E27FC236}">
              <a16:creationId xmlns:a16="http://schemas.microsoft.com/office/drawing/2014/main" id="{6826B99B-365F-44CA-90E9-7E5ED4881E5A}"/>
            </a:ext>
          </a:extLst>
        </xdr:cNvPr>
        <xdr:cNvSpPr txBox="1"/>
      </xdr:nvSpPr>
      <xdr:spPr>
        <a:xfrm>
          <a:off x="8515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132097</xdr:rowOff>
    </xdr:from>
    <xdr:ext cx="469744" cy="259045"/>
    <xdr:sp macro="" textlink="">
      <xdr:nvSpPr>
        <xdr:cNvPr id="439" name="n_3aveValue【市民会館】&#10;一人当たり面積">
          <a:extLst>
            <a:ext uri="{FF2B5EF4-FFF2-40B4-BE49-F238E27FC236}">
              <a16:creationId xmlns:a16="http://schemas.microsoft.com/office/drawing/2014/main" id="{E0D44223-E4E4-4B9A-911D-829DFE83D77E}"/>
            </a:ext>
          </a:extLst>
        </xdr:cNvPr>
        <xdr:cNvSpPr txBox="1"/>
      </xdr:nvSpPr>
      <xdr:spPr>
        <a:xfrm>
          <a:off x="7626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78122</xdr:rowOff>
    </xdr:from>
    <xdr:ext cx="469744" cy="259045"/>
    <xdr:sp macro="" textlink="">
      <xdr:nvSpPr>
        <xdr:cNvPr id="440" name="n_1mainValue【市民会館】&#10;一人当たり面積">
          <a:extLst>
            <a:ext uri="{FF2B5EF4-FFF2-40B4-BE49-F238E27FC236}">
              <a16:creationId xmlns:a16="http://schemas.microsoft.com/office/drawing/2014/main" id="{94DD9F0E-4A6D-4660-BD83-497098242F8E}"/>
            </a:ext>
          </a:extLst>
        </xdr:cNvPr>
        <xdr:cNvSpPr txBox="1"/>
      </xdr:nvSpPr>
      <xdr:spPr>
        <a:xfrm>
          <a:off x="9391727"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26116</xdr:rowOff>
    </xdr:from>
    <xdr:ext cx="469744" cy="259045"/>
    <xdr:sp macro="" textlink="">
      <xdr:nvSpPr>
        <xdr:cNvPr id="441" name="n_2mainValue【市民会館】&#10;一人当たり面積">
          <a:extLst>
            <a:ext uri="{FF2B5EF4-FFF2-40B4-BE49-F238E27FC236}">
              <a16:creationId xmlns:a16="http://schemas.microsoft.com/office/drawing/2014/main" id="{046867A7-9017-402E-ADF4-754FC4892739}"/>
            </a:ext>
          </a:extLst>
        </xdr:cNvPr>
        <xdr:cNvSpPr txBox="1"/>
      </xdr:nvSpPr>
      <xdr:spPr>
        <a:xfrm>
          <a:off x="8515427" y="1819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442" name="n_3mainValue【市民会館】&#10;一人当たり面積">
          <a:extLst>
            <a:ext uri="{FF2B5EF4-FFF2-40B4-BE49-F238E27FC236}">
              <a16:creationId xmlns:a16="http://schemas.microsoft.com/office/drawing/2014/main" id="{FF893884-ACD9-4E3A-B544-36B0C3141831}"/>
            </a:ext>
          </a:extLst>
        </xdr:cNvPr>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a:extLst>
            <a:ext uri="{FF2B5EF4-FFF2-40B4-BE49-F238E27FC236}">
              <a16:creationId xmlns:a16="http://schemas.microsoft.com/office/drawing/2014/main" id="{96C4F3B6-0BE2-4BCF-8185-59A3625765C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a:extLst>
            <a:ext uri="{FF2B5EF4-FFF2-40B4-BE49-F238E27FC236}">
              <a16:creationId xmlns:a16="http://schemas.microsoft.com/office/drawing/2014/main" id="{E3A6DB10-EBA9-4880-825F-29F278B7EA7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a:extLst>
            <a:ext uri="{FF2B5EF4-FFF2-40B4-BE49-F238E27FC236}">
              <a16:creationId xmlns:a16="http://schemas.microsoft.com/office/drawing/2014/main" id="{C3750672-D5D5-4E8B-97CE-161ED923ED1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a:extLst>
            <a:ext uri="{FF2B5EF4-FFF2-40B4-BE49-F238E27FC236}">
              <a16:creationId xmlns:a16="http://schemas.microsoft.com/office/drawing/2014/main" id="{7140A1FC-AA6F-4677-89AB-678CA94D751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a:extLst>
            <a:ext uri="{FF2B5EF4-FFF2-40B4-BE49-F238E27FC236}">
              <a16:creationId xmlns:a16="http://schemas.microsoft.com/office/drawing/2014/main" id="{25EF062A-9DC9-4999-885D-86C090D49C1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a:extLst>
            <a:ext uri="{FF2B5EF4-FFF2-40B4-BE49-F238E27FC236}">
              <a16:creationId xmlns:a16="http://schemas.microsoft.com/office/drawing/2014/main" id="{E714D332-40EF-4C78-9307-35BBA68C159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a:extLst>
            <a:ext uri="{FF2B5EF4-FFF2-40B4-BE49-F238E27FC236}">
              <a16:creationId xmlns:a16="http://schemas.microsoft.com/office/drawing/2014/main" id="{2F4F9D38-4802-471D-9975-AF5145EF84C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a:extLst>
            <a:ext uri="{FF2B5EF4-FFF2-40B4-BE49-F238E27FC236}">
              <a16:creationId xmlns:a16="http://schemas.microsoft.com/office/drawing/2014/main" id="{8BA659B6-1A9D-41B1-BD61-9595BE75D18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a:extLst>
            <a:ext uri="{FF2B5EF4-FFF2-40B4-BE49-F238E27FC236}">
              <a16:creationId xmlns:a16="http://schemas.microsoft.com/office/drawing/2014/main" id="{A1C93951-5076-4BDD-837B-A621D5E42F1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a:extLst>
            <a:ext uri="{FF2B5EF4-FFF2-40B4-BE49-F238E27FC236}">
              <a16:creationId xmlns:a16="http://schemas.microsoft.com/office/drawing/2014/main" id="{F9AC834D-9E30-4131-886B-DD6E5563E3B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3" name="直線コネクタ 452">
          <a:extLst>
            <a:ext uri="{FF2B5EF4-FFF2-40B4-BE49-F238E27FC236}">
              <a16:creationId xmlns:a16="http://schemas.microsoft.com/office/drawing/2014/main" id="{F8590938-2EEE-49D8-855B-1E97E28AC3B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4" name="テキスト ボックス 453">
          <a:extLst>
            <a:ext uri="{FF2B5EF4-FFF2-40B4-BE49-F238E27FC236}">
              <a16:creationId xmlns:a16="http://schemas.microsoft.com/office/drawing/2014/main" id="{EAA81E62-A097-4E19-94F9-A539F30AB14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5" name="直線コネクタ 454">
          <a:extLst>
            <a:ext uri="{FF2B5EF4-FFF2-40B4-BE49-F238E27FC236}">
              <a16:creationId xmlns:a16="http://schemas.microsoft.com/office/drawing/2014/main" id="{95EE5A3B-219E-46D8-97D1-131450244B3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6" name="テキスト ボックス 455">
          <a:extLst>
            <a:ext uri="{FF2B5EF4-FFF2-40B4-BE49-F238E27FC236}">
              <a16:creationId xmlns:a16="http://schemas.microsoft.com/office/drawing/2014/main" id="{69794980-2E84-4BE7-9BAB-EB34AA3CE1D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7" name="直線コネクタ 456">
          <a:extLst>
            <a:ext uri="{FF2B5EF4-FFF2-40B4-BE49-F238E27FC236}">
              <a16:creationId xmlns:a16="http://schemas.microsoft.com/office/drawing/2014/main" id="{B89CCA05-EF7C-4815-8768-CB28B014835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8" name="テキスト ボックス 457">
          <a:extLst>
            <a:ext uri="{FF2B5EF4-FFF2-40B4-BE49-F238E27FC236}">
              <a16:creationId xmlns:a16="http://schemas.microsoft.com/office/drawing/2014/main" id="{D17B5448-0EBC-4E31-B6CE-DDF1009CF35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9" name="直線コネクタ 458">
          <a:extLst>
            <a:ext uri="{FF2B5EF4-FFF2-40B4-BE49-F238E27FC236}">
              <a16:creationId xmlns:a16="http://schemas.microsoft.com/office/drawing/2014/main" id="{F3AF7138-1F96-47D2-B044-A4D72923458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0" name="テキスト ボックス 459">
          <a:extLst>
            <a:ext uri="{FF2B5EF4-FFF2-40B4-BE49-F238E27FC236}">
              <a16:creationId xmlns:a16="http://schemas.microsoft.com/office/drawing/2014/main" id="{EF3F02B2-55DA-4162-AECB-EF6784D5544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1" name="直線コネクタ 460">
          <a:extLst>
            <a:ext uri="{FF2B5EF4-FFF2-40B4-BE49-F238E27FC236}">
              <a16:creationId xmlns:a16="http://schemas.microsoft.com/office/drawing/2014/main" id="{E5B15B0C-04FB-4A1B-912E-E8CD960B22B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2" name="テキスト ボックス 461">
          <a:extLst>
            <a:ext uri="{FF2B5EF4-FFF2-40B4-BE49-F238E27FC236}">
              <a16:creationId xmlns:a16="http://schemas.microsoft.com/office/drawing/2014/main" id="{62BB0126-4B99-49BB-90E1-80B4EDAC5CF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3" name="直線コネクタ 462">
          <a:extLst>
            <a:ext uri="{FF2B5EF4-FFF2-40B4-BE49-F238E27FC236}">
              <a16:creationId xmlns:a16="http://schemas.microsoft.com/office/drawing/2014/main" id="{3F2F7C7A-72D5-460F-9CFE-5B3DEC6AE9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4" name="テキスト ボックス 463">
          <a:extLst>
            <a:ext uri="{FF2B5EF4-FFF2-40B4-BE49-F238E27FC236}">
              <a16:creationId xmlns:a16="http://schemas.microsoft.com/office/drawing/2014/main" id="{AC1CB78B-77D3-4235-8760-07D1CDC1B46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a:extLst>
            <a:ext uri="{FF2B5EF4-FFF2-40B4-BE49-F238E27FC236}">
              <a16:creationId xmlns:a16="http://schemas.microsoft.com/office/drawing/2014/main" id="{F77F7157-DC99-49A2-8688-5AB6C05A23E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6E832A83-A48C-49E4-9EFD-E5EF6E2DD99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一般廃棄物処理施設】&#10;有形固定資産減価償却率グラフ枠">
          <a:extLst>
            <a:ext uri="{FF2B5EF4-FFF2-40B4-BE49-F238E27FC236}">
              <a16:creationId xmlns:a16="http://schemas.microsoft.com/office/drawing/2014/main" id="{C1FB0869-D5FA-45A0-B2D9-A9C99B9BBD3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468" name="直線コネクタ 467">
          <a:extLst>
            <a:ext uri="{FF2B5EF4-FFF2-40B4-BE49-F238E27FC236}">
              <a16:creationId xmlns:a16="http://schemas.microsoft.com/office/drawing/2014/main" id="{26439858-64D4-4506-AEF5-8867E07BDCCE}"/>
            </a:ext>
          </a:extLst>
        </xdr:cNvPr>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469" name="【一般廃棄物処理施設】&#10;有形固定資産減価償却率最小値テキスト">
          <a:extLst>
            <a:ext uri="{FF2B5EF4-FFF2-40B4-BE49-F238E27FC236}">
              <a16:creationId xmlns:a16="http://schemas.microsoft.com/office/drawing/2014/main" id="{96E2B627-9B63-4599-B3AE-D6C4B710B498}"/>
            </a:ext>
          </a:extLst>
        </xdr:cNvPr>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470" name="直線コネクタ 469">
          <a:extLst>
            <a:ext uri="{FF2B5EF4-FFF2-40B4-BE49-F238E27FC236}">
              <a16:creationId xmlns:a16="http://schemas.microsoft.com/office/drawing/2014/main" id="{49370EE6-4293-4795-835A-B4CFBABEDF27}"/>
            </a:ext>
          </a:extLst>
        </xdr:cNvPr>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71" name="【一般廃棄物処理施設】&#10;有形固定資産減価償却率最大値テキスト">
          <a:extLst>
            <a:ext uri="{FF2B5EF4-FFF2-40B4-BE49-F238E27FC236}">
              <a16:creationId xmlns:a16="http://schemas.microsoft.com/office/drawing/2014/main" id="{BE1F05E9-9235-4EA1-865C-10665709BD2B}"/>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72" name="直線コネクタ 471">
          <a:extLst>
            <a:ext uri="{FF2B5EF4-FFF2-40B4-BE49-F238E27FC236}">
              <a16:creationId xmlns:a16="http://schemas.microsoft.com/office/drawing/2014/main" id="{48ABABE1-B28C-47C5-97C5-AD87D8AF3788}"/>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473" name="【一般廃棄物処理施設】&#10;有形固定資産減価償却率平均値テキスト">
          <a:extLst>
            <a:ext uri="{FF2B5EF4-FFF2-40B4-BE49-F238E27FC236}">
              <a16:creationId xmlns:a16="http://schemas.microsoft.com/office/drawing/2014/main" id="{BCB57E6D-E733-4191-8A23-5E1F18460F9C}"/>
            </a:ext>
          </a:extLst>
        </xdr:cNvPr>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474" name="フローチャート: 判断 473">
          <a:extLst>
            <a:ext uri="{FF2B5EF4-FFF2-40B4-BE49-F238E27FC236}">
              <a16:creationId xmlns:a16="http://schemas.microsoft.com/office/drawing/2014/main" id="{07D7500D-3FCA-4520-990E-0CE07F761115}"/>
            </a:ext>
          </a:extLst>
        </xdr:cNvPr>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475" name="フローチャート: 判断 474">
          <a:extLst>
            <a:ext uri="{FF2B5EF4-FFF2-40B4-BE49-F238E27FC236}">
              <a16:creationId xmlns:a16="http://schemas.microsoft.com/office/drawing/2014/main" id="{69ACF650-9CC8-4E3B-873D-F21ACE845F92}"/>
            </a:ext>
          </a:extLst>
        </xdr:cNvPr>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72753</xdr:rowOff>
    </xdr:from>
    <xdr:to>
      <xdr:col>76</xdr:col>
      <xdr:colOff>165100</xdr:colOff>
      <xdr:row>36</xdr:row>
      <xdr:rowOff>2903</xdr:rowOff>
    </xdr:to>
    <xdr:sp macro="" textlink="">
      <xdr:nvSpPr>
        <xdr:cNvPr id="476" name="フローチャート: 判断 475">
          <a:extLst>
            <a:ext uri="{FF2B5EF4-FFF2-40B4-BE49-F238E27FC236}">
              <a16:creationId xmlns:a16="http://schemas.microsoft.com/office/drawing/2014/main" id="{80E56D6E-39EE-4BEA-80BD-EBD46A213314}"/>
            </a:ext>
          </a:extLst>
        </xdr:cNvPr>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25400</xdr:rowOff>
    </xdr:from>
    <xdr:to>
      <xdr:col>72</xdr:col>
      <xdr:colOff>38100</xdr:colOff>
      <xdr:row>36</xdr:row>
      <xdr:rowOff>127000</xdr:rowOff>
    </xdr:to>
    <xdr:sp macro="" textlink="">
      <xdr:nvSpPr>
        <xdr:cNvPr id="477" name="フローチャート: 判断 476">
          <a:extLst>
            <a:ext uri="{FF2B5EF4-FFF2-40B4-BE49-F238E27FC236}">
              <a16:creationId xmlns:a16="http://schemas.microsoft.com/office/drawing/2014/main" id="{948F995E-F95D-4EC0-B8D5-F1D5E0E65412}"/>
            </a:ext>
          </a:extLst>
        </xdr:cNvPr>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220F3C01-CD69-4648-A750-E04209ED984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A70DC974-EE7A-45B4-A18B-62452935BDF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47FED090-65E5-4C87-A9B2-E9FD78DBFDF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D072005A-5330-4F90-ABFD-56C29FEE7B1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E2F587B4-7CEC-4497-9278-24A46201D2F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82550</xdr:rowOff>
    </xdr:from>
    <xdr:to>
      <xdr:col>85</xdr:col>
      <xdr:colOff>177800</xdr:colOff>
      <xdr:row>34</xdr:row>
      <xdr:rowOff>12700</xdr:rowOff>
    </xdr:to>
    <xdr:sp macro="" textlink="">
      <xdr:nvSpPr>
        <xdr:cNvPr id="483" name="楕円 482">
          <a:extLst>
            <a:ext uri="{FF2B5EF4-FFF2-40B4-BE49-F238E27FC236}">
              <a16:creationId xmlns:a16="http://schemas.microsoft.com/office/drawing/2014/main" id="{48301D2F-83C2-40D8-9270-F2B88E9AEBE4}"/>
            </a:ext>
          </a:extLst>
        </xdr:cNvPr>
        <xdr:cNvSpPr/>
      </xdr:nvSpPr>
      <xdr:spPr>
        <a:xfrm>
          <a:off x="16268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105427</xdr:rowOff>
    </xdr:from>
    <xdr:ext cx="405111" cy="259045"/>
    <xdr:sp macro="" textlink="">
      <xdr:nvSpPr>
        <xdr:cNvPr id="484" name="【一般廃棄物処理施設】&#10;有形固定資産減価償却率該当値テキスト">
          <a:extLst>
            <a:ext uri="{FF2B5EF4-FFF2-40B4-BE49-F238E27FC236}">
              <a16:creationId xmlns:a16="http://schemas.microsoft.com/office/drawing/2014/main" id="{35BC955A-EC5C-4D22-8ADC-F75AE6E6B69B}"/>
            </a:ext>
          </a:extLst>
        </xdr:cNvPr>
        <xdr:cNvSpPr txBox="1"/>
      </xdr:nvSpPr>
      <xdr:spPr>
        <a:xfrm>
          <a:off x="16357600"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98878</xdr:rowOff>
    </xdr:from>
    <xdr:to>
      <xdr:col>81</xdr:col>
      <xdr:colOff>101600</xdr:colOff>
      <xdr:row>34</xdr:row>
      <xdr:rowOff>29028</xdr:rowOff>
    </xdr:to>
    <xdr:sp macro="" textlink="">
      <xdr:nvSpPr>
        <xdr:cNvPr id="485" name="楕円 484">
          <a:extLst>
            <a:ext uri="{FF2B5EF4-FFF2-40B4-BE49-F238E27FC236}">
              <a16:creationId xmlns:a16="http://schemas.microsoft.com/office/drawing/2014/main" id="{EC9C43E6-BFFA-4A1C-A6D8-AB625397D0F1}"/>
            </a:ext>
          </a:extLst>
        </xdr:cNvPr>
        <xdr:cNvSpPr/>
      </xdr:nvSpPr>
      <xdr:spPr>
        <a:xfrm>
          <a:off x="15430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133350</xdr:rowOff>
    </xdr:from>
    <xdr:to>
      <xdr:col>85</xdr:col>
      <xdr:colOff>127000</xdr:colOff>
      <xdr:row>33</xdr:row>
      <xdr:rowOff>149678</xdr:rowOff>
    </xdr:to>
    <xdr:cxnSp macro="">
      <xdr:nvCxnSpPr>
        <xdr:cNvPr id="486" name="直線コネクタ 485">
          <a:extLst>
            <a:ext uri="{FF2B5EF4-FFF2-40B4-BE49-F238E27FC236}">
              <a16:creationId xmlns:a16="http://schemas.microsoft.com/office/drawing/2014/main" id="{02236162-2F4C-41D8-9036-DF83AA28DF2C}"/>
            </a:ext>
          </a:extLst>
        </xdr:cNvPr>
        <xdr:cNvCxnSpPr/>
      </xdr:nvCxnSpPr>
      <xdr:spPr>
        <a:xfrm flipV="1">
          <a:off x="15481300" y="57912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116840</xdr:rowOff>
    </xdr:from>
    <xdr:to>
      <xdr:col>76</xdr:col>
      <xdr:colOff>165100</xdr:colOff>
      <xdr:row>34</xdr:row>
      <xdr:rowOff>46990</xdr:rowOff>
    </xdr:to>
    <xdr:sp macro="" textlink="">
      <xdr:nvSpPr>
        <xdr:cNvPr id="487" name="楕円 486">
          <a:extLst>
            <a:ext uri="{FF2B5EF4-FFF2-40B4-BE49-F238E27FC236}">
              <a16:creationId xmlns:a16="http://schemas.microsoft.com/office/drawing/2014/main" id="{B481A006-BF19-41C5-AF55-72DA0609CE4A}"/>
            </a:ext>
          </a:extLst>
        </xdr:cNvPr>
        <xdr:cNvSpPr/>
      </xdr:nvSpPr>
      <xdr:spPr>
        <a:xfrm>
          <a:off x="14541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149678</xdr:rowOff>
    </xdr:from>
    <xdr:to>
      <xdr:col>81</xdr:col>
      <xdr:colOff>50800</xdr:colOff>
      <xdr:row>33</xdr:row>
      <xdr:rowOff>167640</xdr:rowOff>
    </xdr:to>
    <xdr:cxnSp macro="">
      <xdr:nvCxnSpPr>
        <xdr:cNvPr id="488" name="直線コネクタ 487">
          <a:extLst>
            <a:ext uri="{FF2B5EF4-FFF2-40B4-BE49-F238E27FC236}">
              <a16:creationId xmlns:a16="http://schemas.microsoft.com/office/drawing/2014/main" id="{49255EC0-5D3F-4EDE-BA28-6562405AFEC9}"/>
            </a:ext>
          </a:extLst>
        </xdr:cNvPr>
        <xdr:cNvCxnSpPr/>
      </xdr:nvCxnSpPr>
      <xdr:spPr>
        <a:xfrm flipV="1">
          <a:off x="14592300" y="580752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74040</xdr:rowOff>
    </xdr:from>
    <xdr:ext cx="405111" cy="259045"/>
    <xdr:sp macro="" textlink="">
      <xdr:nvSpPr>
        <xdr:cNvPr id="489" name="n_1aveValue【一般廃棄物処理施設】&#10;有形固定資産減価償却率">
          <a:extLst>
            <a:ext uri="{FF2B5EF4-FFF2-40B4-BE49-F238E27FC236}">
              <a16:creationId xmlns:a16="http://schemas.microsoft.com/office/drawing/2014/main" id="{7948F214-C9A7-4005-9234-F98708F8CCFB}"/>
            </a:ext>
          </a:extLst>
        </xdr:cNvPr>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165480</xdr:rowOff>
    </xdr:from>
    <xdr:ext cx="405111" cy="259045"/>
    <xdr:sp macro="" textlink="">
      <xdr:nvSpPr>
        <xdr:cNvPr id="490" name="n_2aveValue【一般廃棄物処理施設】&#10;有形固定資産減価償却率">
          <a:extLst>
            <a:ext uri="{FF2B5EF4-FFF2-40B4-BE49-F238E27FC236}">
              <a16:creationId xmlns:a16="http://schemas.microsoft.com/office/drawing/2014/main" id="{10BE1747-0497-46A4-A2EC-E2E0924B88FC}"/>
            </a:ext>
          </a:extLst>
        </xdr:cNvPr>
        <xdr:cNvSpPr txBox="1"/>
      </xdr:nvSpPr>
      <xdr:spPr>
        <a:xfrm>
          <a:off x="143897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491" name="n_3aveValue【一般廃棄物処理施設】&#10;有形固定資産減価償却率">
          <a:extLst>
            <a:ext uri="{FF2B5EF4-FFF2-40B4-BE49-F238E27FC236}">
              <a16:creationId xmlns:a16="http://schemas.microsoft.com/office/drawing/2014/main" id="{FC8B53D6-8E70-4DC5-B577-F7FDF977D97A}"/>
            </a:ext>
          </a:extLst>
        </xdr:cNvPr>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45555</xdr:rowOff>
    </xdr:from>
    <xdr:ext cx="405111" cy="259045"/>
    <xdr:sp macro="" textlink="">
      <xdr:nvSpPr>
        <xdr:cNvPr id="492" name="n_1mainValue【一般廃棄物処理施設】&#10;有形固定資産減価償却率">
          <a:extLst>
            <a:ext uri="{FF2B5EF4-FFF2-40B4-BE49-F238E27FC236}">
              <a16:creationId xmlns:a16="http://schemas.microsoft.com/office/drawing/2014/main" id="{26B90B75-326E-4CD3-875C-465055FC6E63}"/>
            </a:ext>
          </a:extLst>
        </xdr:cNvPr>
        <xdr:cNvSpPr txBox="1"/>
      </xdr:nvSpPr>
      <xdr:spPr>
        <a:xfrm>
          <a:off x="15266044" y="553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63517</xdr:rowOff>
    </xdr:from>
    <xdr:ext cx="405111" cy="259045"/>
    <xdr:sp macro="" textlink="">
      <xdr:nvSpPr>
        <xdr:cNvPr id="493" name="n_2mainValue【一般廃棄物処理施設】&#10;有形固定資産減価償却率">
          <a:extLst>
            <a:ext uri="{FF2B5EF4-FFF2-40B4-BE49-F238E27FC236}">
              <a16:creationId xmlns:a16="http://schemas.microsoft.com/office/drawing/2014/main" id="{D0A21D02-F340-4461-AECE-1A8A899459B9}"/>
            </a:ext>
          </a:extLst>
        </xdr:cNvPr>
        <xdr:cNvSpPr txBox="1"/>
      </xdr:nvSpPr>
      <xdr:spPr>
        <a:xfrm>
          <a:off x="14389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a:extLst>
            <a:ext uri="{FF2B5EF4-FFF2-40B4-BE49-F238E27FC236}">
              <a16:creationId xmlns:a16="http://schemas.microsoft.com/office/drawing/2014/main" id="{E414146E-D95E-4C37-AE31-5F426D91D9C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a:extLst>
            <a:ext uri="{FF2B5EF4-FFF2-40B4-BE49-F238E27FC236}">
              <a16:creationId xmlns:a16="http://schemas.microsoft.com/office/drawing/2014/main" id="{B99E328B-1802-4B05-A97C-DF32B696454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a:extLst>
            <a:ext uri="{FF2B5EF4-FFF2-40B4-BE49-F238E27FC236}">
              <a16:creationId xmlns:a16="http://schemas.microsoft.com/office/drawing/2014/main" id="{C525C673-9DAF-41DC-98DF-F16091A83AD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a:extLst>
            <a:ext uri="{FF2B5EF4-FFF2-40B4-BE49-F238E27FC236}">
              <a16:creationId xmlns:a16="http://schemas.microsoft.com/office/drawing/2014/main" id="{456DB054-74DF-4ABE-8BC5-6E25BA6B1BC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a:extLst>
            <a:ext uri="{FF2B5EF4-FFF2-40B4-BE49-F238E27FC236}">
              <a16:creationId xmlns:a16="http://schemas.microsoft.com/office/drawing/2014/main" id="{E7C54294-1AE0-4452-B401-7058BD3617B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a:extLst>
            <a:ext uri="{FF2B5EF4-FFF2-40B4-BE49-F238E27FC236}">
              <a16:creationId xmlns:a16="http://schemas.microsoft.com/office/drawing/2014/main" id="{1051B955-ECCC-4D39-A9B9-87D929F213C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a:extLst>
            <a:ext uri="{FF2B5EF4-FFF2-40B4-BE49-F238E27FC236}">
              <a16:creationId xmlns:a16="http://schemas.microsoft.com/office/drawing/2014/main" id="{11DBA248-35C4-4F08-8C5B-52C667B7C8F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a:extLst>
            <a:ext uri="{FF2B5EF4-FFF2-40B4-BE49-F238E27FC236}">
              <a16:creationId xmlns:a16="http://schemas.microsoft.com/office/drawing/2014/main" id="{41A4E778-0911-424D-9777-7D57190E989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2" name="テキスト ボックス 501">
          <a:extLst>
            <a:ext uri="{FF2B5EF4-FFF2-40B4-BE49-F238E27FC236}">
              <a16:creationId xmlns:a16="http://schemas.microsoft.com/office/drawing/2014/main" id="{C41D9378-FBF2-49DE-BE89-91A1EBF61AC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3" name="直線コネクタ 502">
          <a:extLst>
            <a:ext uri="{FF2B5EF4-FFF2-40B4-BE49-F238E27FC236}">
              <a16:creationId xmlns:a16="http://schemas.microsoft.com/office/drawing/2014/main" id="{E707986E-3F07-44C0-ABA4-043CC3487E2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4" name="直線コネクタ 503">
          <a:extLst>
            <a:ext uri="{FF2B5EF4-FFF2-40B4-BE49-F238E27FC236}">
              <a16:creationId xmlns:a16="http://schemas.microsoft.com/office/drawing/2014/main" id="{6B2B8FA1-7069-4BC4-8016-43AA3708751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5" name="テキスト ボックス 504">
          <a:extLst>
            <a:ext uri="{FF2B5EF4-FFF2-40B4-BE49-F238E27FC236}">
              <a16:creationId xmlns:a16="http://schemas.microsoft.com/office/drawing/2014/main" id="{85737294-C20C-420A-B67E-9E5223F3F60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6" name="直線コネクタ 505">
          <a:extLst>
            <a:ext uri="{FF2B5EF4-FFF2-40B4-BE49-F238E27FC236}">
              <a16:creationId xmlns:a16="http://schemas.microsoft.com/office/drawing/2014/main" id="{D0F8B981-57F0-40D8-AEE8-0FDF5EF42E5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07" name="テキスト ボックス 506">
          <a:extLst>
            <a:ext uri="{FF2B5EF4-FFF2-40B4-BE49-F238E27FC236}">
              <a16:creationId xmlns:a16="http://schemas.microsoft.com/office/drawing/2014/main" id="{3C0A600C-2412-43E0-8CC0-EAB02819C10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8" name="直線コネクタ 507">
          <a:extLst>
            <a:ext uri="{FF2B5EF4-FFF2-40B4-BE49-F238E27FC236}">
              <a16:creationId xmlns:a16="http://schemas.microsoft.com/office/drawing/2014/main" id="{B1765215-DB5C-4501-8617-D17E7BF487C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09" name="テキスト ボックス 508">
          <a:extLst>
            <a:ext uri="{FF2B5EF4-FFF2-40B4-BE49-F238E27FC236}">
              <a16:creationId xmlns:a16="http://schemas.microsoft.com/office/drawing/2014/main" id="{4AF56760-CB4F-4E5C-86C6-EF344D9C003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0" name="直線コネクタ 509">
          <a:extLst>
            <a:ext uri="{FF2B5EF4-FFF2-40B4-BE49-F238E27FC236}">
              <a16:creationId xmlns:a16="http://schemas.microsoft.com/office/drawing/2014/main" id="{14EBDEC3-D609-4957-9444-DDFD4848376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1" name="テキスト ボックス 510">
          <a:extLst>
            <a:ext uri="{FF2B5EF4-FFF2-40B4-BE49-F238E27FC236}">
              <a16:creationId xmlns:a16="http://schemas.microsoft.com/office/drawing/2014/main" id="{065B8D94-0967-455C-9A40-46F3FC95E6CA}"/>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2" name="直線コネクタ 511">
          <a:extLst>
            <a:ext uri="{FF2B5EF4-FFF2-40B4-BE49-F238E27FC236}">
              <a16:creationId xmlns:a16="http://schemas.microsoft.com/office/drawing/2014/main" id="{3C31D3E4-A2DB-4C9C-ADA8-BFD97D2F812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3" name="テキスト ボックス 512">
          <a:extLst>
            <a:ext uri="{FF2B5EF4-FFF2-40B4-BE49-F238E27FC236}">
              <a16:creationId xmlns:a16="http://schemas.microsoft.com/office/drawing/2014/main" id="{1490131E-D7B4-4D19-94DB-CB5F34E17DB7}"/>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4" name="直線コネクタ 513">
          <a:extLst>
            <a:ext uri="{FF2B5EF4-FFF2-40B4-BE49-F238E27FC236}">
              <a16:creationId xmlns:a16="http://schemas.microsoft.com/office/drawing/2014/main" id="{DF0C9A1C-94B9-4BF8-AFD4-92ED46ABE9B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15" name="テキスト ボックス 514">
          <a:extLst>
            <a:ext uri="{FF2B5EF4-FFF2-40B4-BE49-F238E27FC236}">
              <a16:creationId xmlns:a16="http://schemas.microsoft.com/office/drawing/2014/main" id="{47CB7561-1C7E-46E8-98A5-0D4C1F86141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6" name="直線コネクタ 515">
          <a:extLst>
            <a:ext uri="{FF2B5EF4-FFF2-40B4-BE49-F238E27FC236}">
              <a16:creationId xmlns:a16="http://schemas.microsoft.com/office/drawing/2014/main" id="{51149F42-7FEA-45EF-BB4A-FE5509CB52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17" name="テキスト ボックス 516">
          <a:extLst>
            <a:ext uri="{FF2B5EF4-FFF2-40B4-BE49-F238E27FC236}">
              <a16:creationId xmlns:a16="http://schemas.microsoft.com/office/drawing/2014/main" id="{14485917-DECB-4A47-B132-49DBBC51DDD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8" name="【一般廃棄物処理施設】&#10;一人当たり有形固定資産（償却資産）額グラフ枠">
          <a:extLst>
            <a:ext uri="{FF2B5EF4-FFF2-40B4-BE49-F238E27FC236}">
              <a16:creationId xmlns:a16="http://schemas.microsoft.com/office/drawing/2014/main" id="{79607172-DFE6-4E13-95BA-7ADEAD537F5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519" name="直線コネクタ 518">
          <a:extLst>
            <a:ext uri="{FF2B5EF4-FFF2-40B4-BE49-F238E27FC236}">
              <a16:creationId xmlns:a16="http://schemas.microsoft.com/office/drawing/2014/main" id="{DA361CCD-ED7B-4A54-9FE2-F8923FFB8593}"/>
            </a:ext>
          </a:extLst>
        </xdr:cNvPr>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520" name="【一般廃棄物処理施設】&#10;一人当たり有形固定資産（償却資産）額最小値テキスト">
          <a:extLst>
            <a:ext uri="{FF2B5EF4-FFF2-40B4-BE49-F238E27FC236}">
              <a16:creationId xmlns:a16="http://schemas.microsoft.com/office/drawing/2014/main" id="{A5692C21-82C0-420E-9DFF-02ACBF3C9E1E}"/>
            </a:ext>
          </a:extLst>
        </xdr:cNvPr>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521" name="直線コネクタ 520">
          <a:extLst>
            <a:ext uri="{FF2B5EF4-FFF2-40B4-BE49-F238E27FC236}">
              <a16:creationId xmlns:a16="http://schemas.microsoft.com/office/drawing/2014/main" id="{CED101C6-75D6-4ADA-9A55-6624B2CF48EA}"/>
            </a:ext>
          </a:extLst>
        </xdr:cNvPr>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522" name="【一般廃棄物処理施設】&#10;一人当たり有形固定資産（償却資産）額最大値テキスト">
          <a:extLst>
            <a:ext uri="{FF2B5EF4-FFF2-40B4-BE49-F238E27FC236}">
              <a16:creationId xmlns:a16="http://schemas.microsoft.com/office/drawing/2014/main" id="{93BD1D74-D17C-4E5F-862F-5C0ADF78EC58}"/>
            </a:ext>
          </a:extLst>
        </xdr:cNvPr>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523" name="直線コネクタ 522">
          <a:extLst>
            <a:ext uri="{FF2B5EF4-FFF2-40B4-BE49-F238E27FC236}">
              <a16:creationId xmlns:a16="http://schemas.microsoft.com/office/drawing/2014/main" id="{EBF0EEBE-29D8-49D4-BEBD-97EE00229A39}"/>
            </a:ext>
          </a:extLst>
        </xdr:cNvPr>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524" name="【一般廃棄物処理施設】&#10;一人当たり有形固定資産（償却資産）額平均値テキスト">
          <a:extLst>
            <a:ext uri="{FF2B5EF4-FFF2-40B4-BE49-F238E27FC236}">
              <a16:creationId xmlns:a16="http://schemas.microsoft.com/office/drawing/2014/main" id="{003485C0-5A36-4A94-AE63-A66B4A4D357A}"/>
            </a:ext>
          </a:extLst>
        </xdr:cNvPr>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525" name="フローチャート: 判断 524">
          <a:extLst>
            <a:ext uri="{FF2B5EF4-FFF2-40B4-BE49-F238E27FC236}">
              <a16:creationId xmlns:a16="http://schemas.microsoft.com/office/drawing/2014/main" id="{28AFCC14-111D-4719-9DD7-210B11EF511D}"/>
            </a:ext>
          </a:extLst>
        </xdr:cNvPr>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526" name="フローチャート: 判断 525">
          <a:extLst>
            <a:ext uri="{FF2B5EF4-FFF2-40B4-BE49-F238E27FC236}">
              <a16:creationId xmlns:a16="http://schemas.microsoft.com/office/drawing/2014/main" id="{8F5B1EFD-FC63-4FAC-8F94-5D9B9B11AF53}"/>
            </a:ext>
          </a:extLst>
        </xdr:cNvPr>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156039</xdr:rowOff>
    </xdr:from>
    <xdr:to>
      <xdr:col>107</xdr:col>
      <xdr:colOff>101600</xdr:colOff>
      <xdr:row>41</xdr:row>
      <xdr:rowOff>86189</xdr:rowOff>
    </xdr:to>
    <xdr:sp macro="" textlink="">
      <xdr:nvSpPr>
        <xdr:cNvPr id="527" name="フローチャート: 判断 526">
          <a:extLst>
            <a:ext uri="{FF2B5EF4-FFF2-40B4-BE49-F238E27FC236}">
              <a16:creationId xmlns:a16="http://schemas.microsoft.com/office/drawing/2014/main" id="{89ACBB17-3BDC-4A25-A2A0-CEEEFB18F8ED}"/>
            </a:ext>
          </a:extLst>
        </xdr:cNvPr>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1030</xdr:rowOff>
    </xdr:from>
    <xdr:to>
      <xdr:col>102</xdr:col>
      <xdr:colOff>165100</xdr:colOff>
      <xdr:row>41</xdr:row>
      <xdr:rowOff>102630</xdr:rowOff>
    </xdr:to>
    <xdr:sp macro="" textlink="">
      <xdr:nvSpPr>
        <xdr:cNvPr id="528" name="フローチャート: 判断 527">
          <a:extLst>
            <a:ext uri="{FF2B5EF4-FFF2-40B4-BE49-F238E27FC236}">
              <a16:creationId xmlns:a16="http://schemas.microsoft.com/office/drawing/2014/main" id="{03AD68AD-D224-4001-8C2B-6B1CCB94C493}"/>
            </a:ext>
          </a:extLst>
        </xdr:cNvPr>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EE0EE0EC-A5BA-4052-B69D-E6E79BD5EC6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1428C18-9301-418D-99FB-83BA642891E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097A9DD-BA4E-427D-B5AD-1DF728E3B6D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D18E3C5-4D15-43A1-AA33-E1C5B48019A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802C60C-DAA2-4204-8B57-7573DDFF9A4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129887</xdr:rowOff>
    </xdr:from>
    <xdr:to>
      <xdr:col>116</xdr:col>
      <xdr:colOff>114300</xdr:colOff>
      <xdr:row>41</xdr:row>
      <xdr:rowOff>60037</xdr:rowOff>
    </xdr:to>
    <xdr:sp macro="" textlink="">
      <xdr:nvSpPr>
        <xdr:cNvPr id="534" name="楕円 533">
          <a:extLst>
            <a:ext uri="{FF2B5EF4-FFF2-40B4-BE49-F238E27FC236}">
              <a16:creationId xmlns:a16="http://schemas.microsoft.com/office/drawing/2014/main" id="{DFE43557-EFA5-4ADE-BAAC-170FD01FE59A}"/>
            </a:ext>
          </a:extLst>
        </xdr:cNvPr>
        <xdr:cNvSpPr/>
      </xdr:nvSpPr>
      <xdr:spPr>
        <a:xfrm>
          <a:off x="22110700" y="698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108314</xdr:rowOff>
    </xdr:from>
    <xdr:ext cx="599010" cy="259045"/>
    <xdr:sp macro="" textlink="">
      <xdr:nvSpPr>
        <xdr:cNvPr id="535" name="【一般廃棄物処理施設】&#10;一人当たり有形固定資産（償却資産）額該当値テキスト">
          <a:extLst>
            <a:ext uri="{FF2B5EF4-FFF2-40B4-BE49-F238E27FC236}">
              <a16:creationId xmlns:a16="http://schemas.microsoft.com/office/drawing/2014/main" id="{BA4DFA47-4E7C-4E61-B990-B8381BEA747E}"/>
            </a:ext>
          </a:extLst>
        </xdr:cNvPr>
        <xdr:cNvSpPr txBox="1"/>
      </xdr:nvSpPr>
      <xdr:spPr>
        <a:xfrm>
          <a:off x="22199600" y="69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136501</xdr:rowOff>
    </xdr:from>
    <xdr:to>
      <xdr:col>112</xdr:col>
      <xdr:colOff>38100</xdr:colOff>
      <xdr:row>41</xdr:row>
      <xdr:rowOff>66651</xdr:rowOff>
    </xdr:to>
    <xdr:sp macro="" textlink="">
      <xdr:nvSpPr>
        <xdr:cNvPr id="536" name="楕円 535">
          <a:extLst>
            <a:ext uri="{FF2B5EF4-FFF2-40B4-BE49-F238E27FC236}">
              <a16:creationId xmlns:a16="http://schemas.microsoft.com/office/drawing/2014/main" id="{351277A2-4EBC-4FA0-A2B0-67F65141BFBB}"/>
            </a:ext>
          </a:extLst>
        </xdr:cNvPr>
        <xdr:cNvSpPr/>
      </xdr:nvSpPr>
      <xdr:spPr>
        <a:xfrm>
          <a:off x="21272500" y="69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9237</xdr:rowOff>
    </xdr:from>
    <xdr:to>
      <xdr:col>116</xdr:col>
      <xdr:colOff>63500</xdr:colOff>
      <xdr:row>41</xdr:row>
      <xdr:rowOff>15851</xdr:rowOff>
    </xdr:to>
    <xdr:cxnSp macro="">
      <xdr:nvCxnSpPr>
        <xdr:cNvPr id="537" name="直線コネクタ 536">
          <a:extLst>
            <a:ext uri="{FF2B5EF4-FFF2-40B4-BE49-F238E27FC236}">
              <a16:creationId xmlns:a16="http://schemas.microsoft.com/office/drawing/2014/main" id="{A039A026-C8D8-4C52-BCF7-3CB1A9957D04}"/>
            </a:ext>
          </a:extLst>
        </xdr:cNvPr>
        <xdr:cNvCxnSpPr/>
      </xdr:nvCxnSpPr>
      <xdr:spPr>
        <a:xfrm flipV="1">
          <a:off x="21323300" y="7038687"/>
          <a:ext cx="838200" cy="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26163</xdr:rowOff>
    </xdr:from>
    <xdr:to>
      <xdr:col>107</xdr:col>
      <xdr:colOff>101600</xdr:colOff>
      <xdr:row>41</xdr:row>
      <xdr:rowOff>127763</xdr:rowOff>
    </xdr:to>
    <xdr:sp macro="" textlink="">
      <xdr:nvSpPr>
        <xdr:cNvPr id="538" name="楕円 537">
          <a:extLst>
            <a:ext uri="{FF2B5EF4-FFF2-40B4-BE49-F238E27FC236}">
              <a16:creationId xmlns:a16="http://schemas.microsoft.com/office/drawing/2014/main" id="{C21E00FD-136B-412A-A05F-D430EAA9FD2D}"/>
            </a:ext>
          </a:extLst>
        </xdr:cNvPr>
        <xdr:cNvSpPr/>
      </xdr:nvSpPr>
      <xdr:spPr>
        <a:xfrm>
          <a:off x="20383500" y="70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15851</xdr:rowOff>
    </xdr:from>
    <xdr:to>
      <xdr:col>111</xdr:col>
      <xdr:colOff>177800</xdr:colOff>
      <xdr:row>41</xdr:row>
      <xdr:rowOff>76963</xdr:rowOff>
    </xdr:to>
    <xdr:cxnSp macro="">
      <xdr:nvCxnSpPr>
        <xdr:cNvPr id="539" name="直線コネクタ 538">
          <a:extLst>
            <a:ext uri="{FF2B5EF4-FFF2-40B4-BE49-F238E27FC236}">
              <a16:creationId xmlns:a16="http://schemas.microsoft.com/office/drawing/2014/main" id="{96C866AE-4A78-4F48-88F1-FAE7EA0F7CB5}"/>
            </a:ext>
          </a:extLst>
        </xdr:cNvPr>
        <xdr:cNvCxnSpPr/>
      </xdr:nvCxnSpPr>
      <xdr:spPr>
        <a:xfrm flipV="1">
          <a:off x="20434300" y="7045301"/>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81549</xdr:rowOff>
    </xdr:from>
    <xdr:ext cx="599010" cy="259045"/>
    <xdr:sp macro="" textlink="">
      <xdr:nvSpPr>
        <xdr:cNvPr id="540" name="n_1aveValue【一般廃棄物処理施設】&#10;一人当たり有形固定資産（償却資産）額">
          <a:extLst>
            <a:ext uri="{FF2B5EF4-FFF2-40B4-BE49-F238E27FC236}">
              <a16:creationId xmlns:a16="http://schemas.microsoft.com/office/drawing/2014/main" id="{6B60FE8A-1039-4037-AA01-AB5351EB34A5}"/>
            </a:ext>
          </a:extLst>
        </xdr:cNvPr>
        <xdr:cNvSpPr txBox="1"/>
      </xdr:nvSpPr>
      <xdr:spPr>
        <a:xfrm>
          <a:off x="210110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102716</xdr:rowOff>
    </xdr:from>
    <xdr:ext cx="599010" cy="259045"/>
    <xdr:sp macro="" textlink="">
      <xdr:nvSpPr>
        <xdr:cNvPr id="541" name="n_2aveValue【一般廃棄物処理施設】&#10;一人当たり有形固定資産（償却資産）額">
          <a:extLst>
            <a:ext uri="{FF2B5EF4-FFF2-40B4-BE49-F238E27FC236}">
              <a16:creationId xmlns:a16="http://schemas.microsoft.com/office/drawing/2014/main" id="{856B245F-B2F0-420A-AD59-177574C62858}"/>
            </a:ext>
          </a:extLst>
        </xdr:cNvPr>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119157</xdr:rowOff>
    </xdr:from>
    <xdr:ext cx="599010" cy="259045"/>
    <xdr:sp macro="" textlink="">
      <xdr:nvSpPr>
        <xdr:cNvPr id="542" name="n_3aveValue【一般廃棄物処理施設】&#10;一人当たり有形固定資産（償却資産）額">
          <a:extLst>
            <a:ext uri="{FF2B5EF4-FFF2-40B4-BE49-F238E27FC236}">
              <a16:creationId xmlns:a16="http://schemas.microsoft.com/office/drawing/2014/main" id="{784DB1FB-BE37-4C7D-B72E-DE452862DFE0}"/>
            </a:ext>
          </a:extLst>
        </xdr:cNvPr>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83178</xdr:rowOff>
    </xdr:from>
    <xdr:ext cx="599010" cy="259045"/>
    <xdr:sp macro="" textlink="">
      <xdr:nvSpPr>
        <xdr:cNvPr id="543" name="n_1mainValue【一般廃棄物処理施設】&#10;一人当たり有形固定資産（償却資産）額">
          <a:extLst>
            <a:ext uri="{FF2B5EF4-FFF2-40B4-BE49-F238E27FC236}">
              <a16:creationId xmlns:a16="http://schemas.microsoft.com/office/drawing/2014/main" id="{45466DD6-F909-45FB-81C4-BE3C2BEBBCF2}"/>
            </a:ext>
          </a:extLst>
        </xdr:cNvPr>
        <xdr:cNvSpPr txBox="1"/>
      </xdr:nvSpPr>
      <xdr:spPr>
        <a:xfrm>
          <a:off x="21011095" y="676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118890</xdr:rowOff>
    </xdr:from>
    <xdr:ext cx="599010" cy="259045"/>
    <xdr:sp macro="" textlink="">
      <xdr:nvSpPr>
        <xdr:cNvPr id="544" name="n_2mainValue【一般廃棄物処理施設】&#10;一人当たり有形固定資産（償却資産）額">
          <a:extLst>
            <a:ext uri="{FF2B5EF4-FFF2-40B4-BE49-F238E27FC236}">
              <a16:creationId xmlns:a16="http://schemas.microsoft.com/office/drawing/2014/main" id="{CB72DEE8-4AA7-406C-8172-C01B4357F363}"/>
            </a:ext>
          </a:extLst>
        </xdr:cNvPr>
        <xdr:cNvSpPr txBox="1"/>
      </xdr:nvSpPr>
      <xdr:spPr>
        <a:xfrm>
          <a:off x="20134795" y="714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5" name="正方形/長方形 544">
          <a:extLst>
            <a:ext uri="{FF2B5EF4-FFF2-40B4-BE49-F238E27FC236}">
              <a16:creationId xmlns:a16="http://schemas.microsoft.com/office/drawing/2014/main" id="{AED51CB1-229C-4E6C-976C-511A927C830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6" name="正方形/長方形 545">
          <a:extLst>
            <a:ext uri="{FF2B5EF4-FFF2-40B4-BE49-F238E27FC236}">
              <a16:creationId xmlns:a16="http://schemas.microsoft.com/office/drawing/2014/main" id="{2574E1CC-3756-4DED-AD17-A27D51AE05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7" name="正方形/長方形 546">
          <a:extLst>
            <a:ext uri="{FF2B5EF4-FFF2-40B4-BE49-F238E27FC236}">
              <a16:creationId xmlns:a16="http://schemas.microsoft.com/office/drawing/2014/main" id="{F13E28B5-A48C-43EC-B14F-C13A72988A4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8" name="正方形/長方形 547">
          <a:extLst>
            <a:ext uri="{FF2B5EF4-FFF2-40B4-BE49-F238E27FC236}">
              <a16:creationId xmlns:a16="http://schemas.microsoft.com/office/drawing/2014/main" id="{C10A89F8-594B-470C-A2D8-B9A88052466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9" name="正方形/長方形 548">
          <a:extLst>
            <a:ext uri="{FF2B5EF4-FFF2-40B4-BE49-F238E27FC236}">
              <a16:creationId xmlns:a16="http://schemas.microsoft.com/office/drawing/2014/main" id="{F795AF58-481A-4BDD-8A62-528026B2E06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0" name="正方形/長方形 549">
          <a:extLst>
            <a:ext uri="{FF2B5EF4-FFF2-40B4-BE49-F238E27FC236}">
              <a16:creationId xmlns:a16="http://schemas.microsoft.com/office/drawing/2014/main" id="{CD34C689-B919-4457-9911-2FD907A5D5B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1" name="正方形/長方形 550">
          <a:extLst>
            <a:ext uri="{FF2B5EF4-FFF2-40B4-BE49-F238E27FC236}">
              <a16:creationId xmlns:a16="http://schemas.microsoft.com/office/drawing/2014/main" id="{E255F964-252A-40A0-98BF-CFAC23F3514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2" name="正方形/長方形 551">
          <a:extLst>
            <a:ext uri="{FF2B5EF4-FFF2-40B4-BE49-F238E27FC236}">
              <a16:creationId xmlns:a16="http://schemas.microsoft.com/office/drawing/2014/main" id="{B2DABE22-DE75-4C25-99EA-DC6C1717DB6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3" name="テキスト ボックス 552">
          <a:extLst>
            <a:ext uri="{FF2B5EF4-FFF2-40B4-BE49-F238E27FC236}">
              <a16:creationId xmlns:a16="http://schemas.microsoft.com/office/drawing/2014/main" id="{4DEBC4AC-5BBB-46E5-B0B6-35A2BB6F0BE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4" name="直線コネクタ 553">
          <a:extLst>
            <a:ext uri="{FF2B5EF4-FFF2-40B4-BE49-F238E27FC236}">
              <a16:creationId xmlns:a16="http://schemas.microsoft.com/office/drawing/2014/main" id="{F70893C8-A547-4D9D-A765-253544E78DF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5" name="直線コネクタ 554">
          <a:extLst>
            <a:ext uri="{FF2B5EF4-FFF2-40B4-BE49-F238E27FC236}">
              <a16:creationId xmlns:a16="http://schemas.microsoft.com/office/drawing/2014/main" id="{13D3A11E-33F6-49EF-8729-F69022179A9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6" name="テキスト ボックス 555">
          <a:extLst>
            <a:ext uri="{FF2B5EF4-FFF2-40B4-BE49-F238E27FC236}">
              <a16:creationId xmlns:a16="http://schemas.microsoft.com/office/drawing/2014/main" id="{F2DD4982-93BA-4A3A-B822-D2C1093AE0C4}"/>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7" name="直線コネクタ 556">
          <a:extLst>
            <a:ext uri="{FF2B5EF4-FFF2-40B4-BE49-F238E27FC236}">
              <a16:creationId xmlns:a16="http://schemas.microsoft.com/office/drawing/2014/main" id="{09A74D3F-F8E7-4CC0-BA8A-0BA4448AD37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8" name="テキスト ボックス 557">
          <a:extLst>
            <a:ext uri="{FF2B5EF4-FFF2-40B4-BE49-F238E27FC236}">
              <a16:creationId xmlns:a16="http://schemas.microsoft.com/office/drawing/2014/main" id="{7428E923-97C4-4162-A1A7-D5D6CE81711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9" name="直線コネクタ 558">
          <a:extLst>
            <a:ext uri="{FF2B5EF4-FFF2-40B4-BE49-F238E27FC236}">
              <a16:creationId xmlns:a16="http://schemas.microsoft.com/office/drawing/2014/main" id="{96A82253-E02D-474A-9C6C-7424D732780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0" name="テキスト ボックス 559">
          <a:extLst>
            <a:ext uri="{FF2B5EF4-FFF2-40B4-BE49-F238E27FC236}">
              <a16:creationId xmlns:a16="http://schemas.microsoft.com/office/drawing/2014/main" id="{59CFC80A-039A-459B-9EBE-6DA66D87071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1" name="直線コネクタ 560">
          <a:extLst>
            <a:ext uri="{FF2B5EF4-FFF2-40B4-BE49-F238E27FC236}">
              <a16:creationId xmlns:a16="http://schemas.microsoft.com/office/drawing/2014/main" id="{E79D3581-B186-4078-BEBA-CD6C1F224E7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2" name="テキスト ボックス 561">
          <a:extLst>
            <a:ext uri="{FF2B5EF4-FFF2-40B4-BE49-F238E27FC236}">
              <a16:creationId xmlns:a16="http://schemas.microsoft.com/office/drawing/2014/main" id="{6DFC1C4A-7455-45B6-A150-706707C1387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3" name="直線コネクタ 562">
          <a:extLst>
            <a:ext uri="{FF2B5EF4-FFF2-40B4-BE49-F238E27FC236}">
              <a16:creationId xmlns:a16="http://schemas.microsoft.com/office/drawing/2014/main" id="{141F9F2D-C473-49DE-B4B6-232BE0C72FD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4" name="テキスト ボックス 563">
          <a:extLst>
            <a:ext uri="{FF2B5EF4-FFF2-40B4-BE49-F238E27FC236}">
              <a16:creationId xmlns:a16="http://schemas.microsoft.com/office/drawing/2014/main" id="{CD8C42EF-75ED-4DB3-A92C-896702FD4C1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5" name="直線コネクタ 564">
          <a:extLst>
            <a:ext uri="{FF2B5EF4-FFF2-40B4-BE49-F238E27FC236}">
              <a16:creationId xmlns:a16="http://schemas.microsoft.com/office/drawing/2014/main" id="{9E8660CD-2910-4DDD-A634-B2DCFE1C6D6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6" name="テキスト ボックス 565">
          <a:extLst>
            <a:ext uri="{FF2B5EF4-FFF2-40B4-BE49-F238E27FC236}">
              <a16:creationId xmlns:a16="http://schemas.microsoft.com/office/drawing/2014/main" id="{FB37AEF0-4F87-4C78-8FA3-BCB74CD50C0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7" name="直線コネクタ 566">
          <a:extLst>
            <a:ext uri="{FF2B5EF4-FFF2-40B4-BE49-F238E27FC236}">
              <a16:creationId xmlns:a16="http://schemas.microsoft.com/office/drawing/2014/main" id="{19DB139F-4D8B-410F-8DCA-D281DC42BCA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8" name="テキスト ボックス 567">
          <a:extLst>
            <a:ext uri="{FF2B5EF4-FFF2-40B4-BE49-F238E27FC236}">
              <a16:creationId xmlns:a16="http://schemas.microsoft.com/office/drawing/2014/main" id="{4ABE9A00-8D12-43D1-AA7D-C0A5C5CFDA2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9" name="【保健センター・保健所】&#10;有形固定資産減価償却率グラフ枠">
          <a:extLst>
            <a:ext uri="{FF2B5EF4-FFF2-40B4-BE49-F238E27FC236}">
              <a16:creationId xmlns:a16="http://schemas.microsoft.com/office/drawing/2014/main" id="{285C10AB-9BBD-4236-866B-16EA03F473D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570" name="直線コネクタ 569">
          <a:extLst>
            <a:ext uri="{FF2B5EF4-FFF2-40B4-BE49-F238E27FC236}">
              <a16:creationId xmlns:a16="http://schemas.microsoft.com/office/drawing/2014/main" id="{21A57D88-76FB-4BC0-8D15-494166F0F3BD}"/>
            </a:ext>
          </a:extLst>
        </xdr:cNvPr>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571" name="【保健センター・保健所】&#10;有形固定資産減価償却率最小値テキスト">
          <a:extLst>
            <a:ext uri="{FF2B5EF4-FFF2-40B4-BE49-F238E27FC236}">
              <a16:creationId xmlns:a16="http://schemas.microsoft.com/office/drawing/2014/main" id="{34CC49D4-FE87-4680-96A6-293525650A14}"/>
            </a:ext>
          </a:extLst>
        </xdr:cNvPr>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572" name="直線コネクタ 571">
          <a:extLst>
            <a:ext uri="{FF2B5EF4-FFF2-40B4-BE49-F238E27FC236}">
              <a16:creationId xmlns:a16="http://schemas.microsoft.com/office/drawing/2014/main" id="{900E8CC7-948F-4E31-9F46-1FAED51BA63F}"/>
            </a:ext>
          </a:extLst>
        </xdr:cNvPr>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73" name="【保健センター・保健所】&#10;有形固定資産減価償却率最大値テキスト">
          <a:extLst>
            <a:ext uri="{FF2B5EF4-FFF2-40B4-BE49-F238E27FC236}">
              <a16:creationId xmlns:a16="http://schemas.microsoft.com/office/drawing/2014/main" id="{6CA208CF-ED2A-4726-B708-FFC484D83AC2}"/>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74" name="直線コネクタ 573">
          <a:extLst>
            <a:ext uri="{FF2B5EF4-FFF2-40B4-BE49-F238E27FC236}">
              <a16:creationId xmlns:a16="http://schemas.microsoft.com/office/drawing/2014/main" id="{F9763619-95A7-434D-924F-665A9C4189F6}"/>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75" name="【保健センター・保健所】&#10;有形固定資産減価償却率平均値テキスト">
          <a:extLst>
            <a:ext uri="{FF2B5EF4-FFF2-40B4-BE49-F238E27FC236}">
              <a16:creationId xmlns:a16="http://schemas.microsoft.com/office/drawing/2014/main" id="{8B49BAC7-11AE-4A8F-9B2C-DDB07CE7873E}"/>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76" name="フローチャート: 判断 575">
          <a:extLst>
            <a:ext uri="{FF2B5EF4-FFF2-40B4-BE49-F238E27FC236}">
              <a16:creationId xmlns:a16="http://schemas.microsoft.com/office/drawing/2014/main" id="{D2AAA4E4-E4C7-4D7A-8611-67063D68E9BA}"/>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577" name="フローチャート: 判断 576">
          <a:extLst>
            <a:ext uri="{FF2B5EF4-FFF2-40B4-BE49-F238E27FC236}">
              <a16:creationId xmlns:a16="http://schemas.microsoft.com/office/drawing/2014/main" id="{30AD2460-BB92-407C-82A8-779C02FEB0BD}"/>
            </a:ext>
          </a:extLst>
        </xdr:cNvPr>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78" name="フローチャート: 判断 577">
          <a:extLst>
            <a:ext uri="{FF2B5EF4-FFF2-40B4-BE49-F238E27FC236}">
              <a16:creationId xmlns:a16="http://schemas.microsoft.com/office/drawing/2014/main" id="{5DC9E425-2586-4BDF-977B-09B77E9A3409}"/>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79" name="フローチャート: 判断 578">
          <a:extLst>
            <a:ext uri="{FF2B5EF4-FFF2-40B4-BE49-F238E27FC236}">
              <a16:creationId xmlns:a16="http://schemas.microsoft.com/office/drawing/2014/main" id="{E47C9660-F897-4E73-8B04-6BA8DFDEE8A9}"/>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F47B65CC-E3C6-4742-80C5-45F4DCC538E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C08DEE5D-DDC2-4F08-8691-3D58F77829F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66EA0632-C54D-4A0A-8F55-802A0CF8153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75F585CF-22E6-4B44-8F44-80AA1408174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4EF3BD3E-2E8E-4DE6-904C-996DD55127F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104322</xdr:rowOff>
    </xdr:from>
    <xdr:to>
      <xdr:col>85</xdr:col>
      <xdr:colOff>177800</xdr:colOff>
      <xdr:row>58</xdr:row>
      <xdr:rowOff>34472</xdr:rowOff>
    </xdr:to>
    <xdr:sp macro="" textlink="">
      <xdr:nvSpPr>
        <xdr:cNvPr id="585" name="楕円 584">
          <a:extLst>
            <a:ext uri="{FF2B5EF4-FFF2-40B4-BE49-F238E27FC236}">
              <a16:creationId xmlns:a16="http://schemas.microsoft.com/office/drawing/2014/main" id="{2558AF04-74DB-48FC-9DB4-7F8DE068F0B0}"/>
            </a:ext>
          </a:extLst>
        </xdr:cNvPr>
        <xdr:cNvSpPr/>
      </xdr:nvSpPr>
      <xdr:spPr>
        <a:xfrm>
          <a:off x="162687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127199</xdr:rowOff>
    </xdr:from>
    <xdr:ext cx="405111" cy="259045"/>
    <xdr:sp macro="" textlink="">
      <xdr:nvSpPr>
        <xdr:cNvPr id="586" name="【保健センター・保健所】&#10;有形固定資産減価償却率該当値テキスト">
          <a:extLst>
            <a:ext uri="{FF2B5EF4-FFF2-40B4-BE49-F238E27FC236}">
              <a16:creationId xmlns:a16="http://schemas.microsoft.com/office/drawing/2014/main" id="{51B18A53-7F97-467E-84C8-B2611AF98738}"/>
            </a:ext>
          </a:extLst>
        </xdr:cNvPr>
        <xdr:cNvSpPr txBox="1"/>
      </xdr:nvSpPr>
      <xdr:spPr>
        <a:xfrm>
          <a:off x="16357600" y="972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153307</xdr:rowOff>
    </xdr:from>
    <xdr:to>
      <xdr:col>81</xdr:col>
      <xdr:colOff>101600</xdr:colOff>
      <xdr:row>58</xdr:row>
      <xdr:rowOff>83457</xdr:rowOff>
    </xdr:to>
    <xdr:sp macro="" textlink="">
      <xdr:nvSpPr>
        <xdr:cNvPr id="587" name="楕円 586">
          <a:extLst>
            <a:ext uri="{FF2B5EF4-FFF2-40B4-BE49-F238E27FC236}">
              <a16:creationId xmlns:a16="http://schemas.microsoft.com/office/drawing/2014/main" id="{97CCBA89-086D-4533-B2C8-20C2DE24FD82}"/>
            </a:ext>
          </a:extLst>
        </xdr:cNvPr>
        <xdr:cNvSpPr/>
      </xdr:nvSpPr>
      <xdr:spPr>
        <a:xfrm>
          <a:off x="15430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155122</xdr:rowOff>
    </xdr:from>
    <xdr:to>
      <xdr:col>85</xdr:col>
      <xdr:colOff>127000</xdr:colOff>
      <xdr:row>58</xdr:row>
      <xdr:rowOff>32657</xdr:rowOff>
    </xdr:to>
    <xdr:cxnSp macro="">
      <xdr:nvCxnSpPr>
        <xdr:cNvPr id="588" name="直線コネクタ 587">
          <a:extLst>
            <a:ext uri="{FF2B5EF4-FFF2-40B4-BE49-F238E27FC236}">
              <a16:creationId xmlns:a16="http://schemas.microsoft.com/office/drawing/2014/main" id="{6A35D386-84FB-4C83-81ED-2D40521AFEBB}"/>
            </a:ext>
          </a:extLst>
        </xdr:cNvPr>
        <xdr:cNvCxnSpPr/>
      </xdr:nvCxnSpPr>
      <xdr:spPr>
        <a:xfrm flipV="1">
          <a:off x="15481300" y="99277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30843</xdr:rowOff>
    </xdr:from>
    <xdr:to>
      <xdr:col>76</xdr:col>
      <xdr:colOff>165100</xdr:colOff>
      <xdr:row>58</xdr:row>
      <xdr:rowOff>132443</xdr:rowOff>
    </xdr:to>
    <xdr:sp macro="" textlink="">
      <xdr:nvSpPr>
        <xdr:cNvPr id="589" name="楕円 588">
          <a:extLst>
            <a:ext uri="{FF2B5EF4-FFF2-40B4-BE49-F238E27FC236}">
              <a16:creationId xmlns:a16="http://schemas.microsoft.com/office/drawing/2014/main" id="{324C30D4-EAB4-4E1B-BA8E-40B991C7F5E5}"/>
            </a:ext>
          </a:extLst>
        </xdr:cNvPr>
        <xdr:cNvSpPr/>
      </xdr:nvSpPr>
      <xdr:spPr>
        <a:xfrm>
          <a:off x="14541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32657</xdr:rowOff>
    </xdr:from>
    <xdr:to>
      <xdr:col>81</xdr:col>
      <xdr:colOff>50800</xdr:colOff>
      <xdr:row>58</xdr:row>
      <xdr:rowOff>81643</xdr:rowOff>
    </xdr:to>
    <xdr:cxnSp macro="">
      <xdr:nvCxnSpPr>
        <xdr:cNvPr id="590" name="直線コネクタ 589">
          <a:extLst>
            <a:ext uri="{FF2B5EF4-FFF2-40B4-BE49-F238E27FC236}">
              <a16:creationId xmlns:a16="http://schemas.microsoft.com/office/drawing/2014/main" id="{5733DD74-2EE5-424D-AFD0-DC18CDC8D2AD}"/>
            </a:ext>
          </a:extLst>
        </xdr:cNvPr>
        <xdr:cNvCxnSpPr/>
      </xdr:nvCxnSpPr>
      <xdr:spPr>
        <a:xfrm flipV="1">
          <a:off x="14592300" y="99767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79828</xdr:rowOff>
    </xdr:from>
    <xdr:to>
      <xdr:col>72</xdr:col>
      <xdr:colOff>38100</xdr:colOff>
      <xdr:row>59</xdr:row>
      <xdr:rowOff>9978</xdr:rowOff>
    </xdr:to>
    <xdr:sp macro="" textlink="">
      <xdr:nvSpPr>
        <xdr:cNvPr id="591" name="楕円 590">
          <a:extLst>
            <a:ext uri="{FF2B5EF4-FFF2-40B4-BE49-F238E27FC236}">
              <a16:creationId xmlns:a16="http://schemas.microsoft.com/office/drawing/2014/main" id="{4DEAAB64-FC6C-4276-9350-3E339775CBC0}"/>
            </a:ext>
          </a:extLst>
        </xdr:cNvPr>
        <xdr:cNvSpPr/>
      </xdr:nvSpPr>
      <xdr:spPr>
        <a:xfrm>
          <a:off x="13652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81643</xdr:rowOff>
    </xdr:from>
    <xdr:to>
      <xdr:col>76</xdr:col>
      <xdr:colOff>114300</xdr:colOff>
      <xdr:row>58</xdr:row>
      <xdr:rowOff>130628</xdr:rowOff>
    </xdr:to>
    <xdr:cxnSp macro="">
      <xdr:nvCxnSpPr>
        <xdr:cNvPr id="592" name="直線コネクタ 591">
          <a:extLst>
            <a:ext uri="{FF2B5EF4-FFF2-40B4-BE49-F238E27FC236}">
              <a16:creationId xmlns:a16="http://schemas.microsoft.com/office/drawing/2014/main" id="{6113E6B0-5097-4BBF-ACE5-03346245B7AB}"/>
            </a:ext>
          </a:extLst>
        </xdr:cNvPr>
        <xdr:cNvCxnSpPr/>
      </xdr:nvCxnSpPr>
      <xdr:spPr>
        <a:xfrm flipV="1">
          <a:off x="13703300" y="10025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50092</xdr:rowOff>
    </xdr:from>
    <xdr:ext cx="405111" cy="259045"/>
    <xdr:sp macro="" textlink="">
      <xdr:nvSpPr>
        <xdr:cNvPr id="593" name="n_1aveValue【保健センター・保健所】&#10;有形固定資産減価償却率">
          <a:extLst>
            <a:ext uri="{FF2B5EF4-FFF2-40B4-BE49-F238E27FC236}">
              <a16:creationId xmlns:a16="http://schemas.microsoft.com/office/drawing/2014/main" id="{ED03DC97-6866-4BEA-8917-307BD43307A6}"/>
            </a:ext>
          </a:extLst>
        </xdr:cNvPr>
        <xdr:cNvSpPr txBox="1"/>
      </xdr:nvSpPr>
      <xdr:spPr>
        <a:xfrm>
          <a:off x="152660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94" name="n_2aveValue【保健センター・保健所】&#10;有形固定資産減価償却率">
          <a:extLst>
            <a:ext uri="{FF2B5EF4-FFF2-40B4-BE49-F238E27FC236}">
              <a16:creationId xmlns:a16="http://schemas.microsoft.com/office/drawing/2014/main" id="{7A7F1C5E-5DEA-472C-B639-78B53ECACC27}"/>
            </a:ext>
          </a:extLst>
        </xdr:cNvPr>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595" name="n_3aveValue【保健センター・保健所】&#10;有形固定資産減価償却率">
          <a:extLst>
            <a:ext uri="{FF2B5EF4-FFF2-40B4-BE49-F238E27FC236}">
              <a16:creationId xmlns:a16="http://schemas.microsoft.com/office/drawing/2014/main" id="{424826D8-507D-4802-A75E-AB600DEE5B8E}"/>
            </a:ext>
          </a:extLst>
        </xdr:cNvPr>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99984</xdr:rowOff>
    </xdr:from>
    <xdr:ext cx="405111" cy="259045"/>
    <xdr:sp macro="" textlink="">
      <xdr:nvSpPr>
        <xdr:cNvPr id="596" name="n_1mainValue【保健センター・保健所】&#10;有形固定資産減価償却率">
          <a:extLst>
            <a:ext uri="{FF2B5EF4-FFF2-40B4-BE49-F238E27FC236}">
              <a16:creationId xmlns:a16="http://schemas.microsoft.com/office/drawing/2014/main" id="{2DD2DC5C-23B8-4F95-918E-A852CCE84714}"/>
            </a:ext>
          </a:extLst>
        </xdr:cNvPr>
        <xdr:cNvSpPr txBox="1"/>
      </xdr:nvSpPr>
      <xdr:spPr>
        <a:xfrm>
          <a:off x="152660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597" name="n_2mainValue【保健センター・保健所】&#10;有形固定資産減価償却率">
          <a:extLst>
            <a:ext uri="{FF2B5EF4-FFF2-40B4-BE49-F238E27FC236}">
              <a16:creationId xmlns:a16="http://schemas.microsoft.com/office/drawing/2014/main" id="{52A9C2DD-848E-4056-A740-73A3E43F347E}"/>
            </a:ext>
          </a:extLst>
        </xdr:cNvPr>
        <xdr:cNvSpPr txBox="1"/>
      </xdr:nvSpPr>
      <xdr:spPr>
        <a:xfrm>
          <a:off x="14389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26505</xdr:rowOff>
    </xdr:from>
    <xdr:ext cx="405111" cy="259045"/>
    <xdr:sp macro="" textlink="">
      <xdr:nvSpPr>
        <xdr:cNvPr id="598" name="n_3mainValue【保健センター・保健所】&#10;有形固定資産減価償却率">
          <a:extLst>
            <a:ext uri="{FF2B5EF4-FFF2-40B4-BE49-F238E27FC236}">
              <a16:creationId xmlns:a16="http://schemas.microsoft.com/office/drawing/2014/main" id="{A21CBD19-66C3-47B0-B17A-6A9D40F27202}"/>
            </a:ext>
          </a:extLst>
        </xdr:cNvPr>
        <xdr:cNvSpPr txBox="1"/>
      </xdr:nvSpPr>
      <xdr:spPr>
        <a:xfrm>
          <a:off x="13500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9" name="正方形/長方形 598">
          <a:extLst>
            <a:ext uri="{FF2B5EF4-FFF2-40B4-BE49-F238E27FC236}">
              <a16:creationId xmlns:a16="http://schemas.microsoft.com/office/drawing/2014/main" id="{1555796A-ED2E-4BC0-AACC-28DCB4C5C80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0" name="正方形/長方形 599">
          <a:extLst>
            <a:ext uri="{FF2B5EF4-FFF2-40B4-BE49-F238E27FC236}">
              <a16:creationId xmlns:a16="http://schemas.microsoft.com/office/drawing/2014/main" id="{2D71B5F0-560C-4C2A-8240-19F9575FC12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1" name="正方形/長方形 600">
          <a:extLst>
            <a:ext uri="{FF2B5EF4-FFF2-40B4-BE49-F238E27FC236}">
              <a16:creationId xmlns:a16="http://schemas.microsoft.com/office/drawing/2014/main" id="{BBC508A9-EBE8-4A92-883B-6083A6D3A31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2" name="正方形/長方形 601">
          <a:extLst>
            <a:ext uri="{FF2B5EF4-FFF2-40B4-BE49-F238E27FC236}">
              <a16:creationId xmlns:a16="http://schemas.microsoft.com/office/drawing/2014/main" id="{1A6DDBB1-E26B-4CE8-82F7-6E7E7CF973A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3" name="正方形/長方形 602">
          <a:extLst>
            <a:ext uri="{FF2B5EF4-FFF2-40B4-BE49-F238E27FC236}">
              <a16:creationId xmlns:a16="http://schemas.microsoft.com/office/drawing/2014/main" id="{8A84C6D6-D365-4E2F-8C14-D6704EC1FBE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4" name="正方形/長方形 603">
          <a:extLst>
            <a:ext uri="{FF2B5EF4-FFF2-40B4-BE49-F238E27FC236}">
              <a16:creationId xmlns:a16="http://schemas.microsoft.com/office/drawing/2014/main" id="{635C4A97-6045-496E-AA95-DB2926307A3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5" name="正方形/長方形 604">
          <a:extLst>
            <a:ext uri="{FF2B5EF4-FFF2-40B4-BE49-F238E27FC236}">
              <a16:creationId xmlns:a16="http://schemas.microsoft.com/office/drawing/2014/main" id="{A20B9078-238C-45E1-A97A-67C4BBDB5E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6" name="正方形/長方形 605">
          <a:extLst>
            <a:ext uri="{FF2B5EF4-FFF2-40B4-BE49-F238E27FC236}">
              <a16:creationId xmlns:a16="http://schemas.microsoft.com/office/drawing/2014/main" id="{57E68EF0-084F-4A2D-AA4C-39C74A99502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7" name="テキスト ボックス 606">
          <a:extLst>
            <a:ext uri="{FF2B5EF4-FFF2-40B4-BE49-F238E27FC236}">
              <a16:creationId xmlns:a16="http://schemas.microsoft.com/office/drawing/2014/main" id="{5EF41C9D-E3A0-4815-8BAA-B64608637D6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8" name="直線コネクタ 607">
          <a:extLst>
            <a:ext uri="{FF2B5EF4-FFF2-40B4-BE49-F238E27FC236}">
              <a16:creationId xmlns:a16="http://schemas.microsoft.com/office/drawing/2014/main" id="{BEC0F32B-AC15-4DF9-AA1E-CA8C3C86199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9" name="直線コネクタ 608">
          <a:extLst>
            <a:ext uri="{FF2B5EF4-FFF2-40B4-BE49-F238E27FC236}">
              <a16:creationId xmlns:a16="http://schemas.microsoft.com/office/drawing/2014/main" id="{55B70578-1EBD-4F6E-9485-AAFB2CD6CE7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id="{3B9AABE9-6C19-4904-81E2-572E31A81C7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1" name="直線コネクタ 610">
          <a:extLst>
            <a:ext uri="{FF2B5EF4-FFF2-40B4-BE49-F238E27FC236}">
              <a16:creationId xmlns:a16="http://schemas.microsoft.com/office/drawing/2014/main" id="{B8C36A47-4A8D-485B-A65A-EF7EE25114D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2" name="テキスト ボックス 611">
          <a:extLst>
            <a:ext uri="{FF2B5EF4-FFF2-40B4-BE49-F238E27FC236}">
              <a16:creationId xmlns:a16="http://schemas.microsoft.com/office/drawing/2014/main" id="{2EDE7EDD-B1DC-47D5-A26C-AF710E12D34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3" name="直線コネクタ 612">
          <a:extLst>
            <a:ext uri="{FF2B5EF4-FFF2-40B4-BE49-F238E27FC236}">
              <a16:creationId xmlns:a16="http://schemas.microsoft.com/office/drawing/2014/main" id="{4EF94256-AE48-4C8D-B6DB-E2740B28C8C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4" name="テキスト ボックス 613">
          <a:extLst>
            <a:ext uri="{FF2B5EF4-FFF2-40B4-BE49-F238E27FC236}">
              <a16:creationId xmlns:a16="http://schemas.microsoft.com/office/drawing/2014/main" id="{E00320CE-E10F-44BB-9909-E261B3F1834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5" name="直線コネクタ 614">
          <a:extLst>
            <a:ext uri="{FF2B5EF4-FFF2-40B4-BE49-F238E27FC236}">
              <a16:creationId xmlns:a16="http://schemas.microsoft.com/office/drawing/2014/main" id="{04E015FE-97B3-4DF1-A91E-20DDD6AD616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6" name="テキスト ボックス 615">
          <a:extLst>
            <a:ext uri="{FF2B5EF4-FFF2-40B4-BE49-F238E27FC236}">
              <a16:creationId xmlns:a16="http://schemas.microsoft.com/office/drawing/2014/main" id="{4F62D819-4173-48EA-8345-5A035B1ACB3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7" name="直線コネクタ 616">
          <a:extLst>
            <a:ext uri="{FF2B5EF4-FFF2-40B4-BE49-F238E27FC236}">
              <a16:creationId xmlns:a16="http://schemas.microsoft.com/office/drawing/2014/main" id="{6CE4F6A7-229B-4601-8909-20CEF227D75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8" name="テキスト ボックス 617">
          <a:extLst>
            <a:ext uri="{FF2B5EF4-FFF2-40B4-BE49-F238E27FC236}">
              <a16:creationId xmlns:a16="http://schemas.microsoft.com/office/drawing/2014/main" id="{44D61AD5-A17D-411F-B11F-E279DA50DC2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9" name="直線コネクタ 618">
          <a:extLst>
            <a:ext uri="{FF2B5EF4-FFF2-40B4-BE49-F238E27FC236}">
              <a16:creationId xmlns:a16="http://schemas.microsoft.com/office/drawing/2014/main" id="{8EC1AE03-775E-443E-942D-36A523ECD54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0" name="テキスト ボックス 619">
          <a:extLst>
            <a:ext uri="{FF2B5EF4-FFF2-40B4-BE49-F238E27FC236}">
              <a16:creationId xmlns:a16="http://schemas.microsoft.com/office/drawing/2014/main" id="{0A9B20D6-2F07-4132-9180-21B75D8D73D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1" name="直線コネクタ 620">
          <a:extLst>
            <a:ext uri="{FF2B5EF4-FFF2-40B4-BE49-F238E27FC236}">
              <a16:creationId xmlns:a16="http://schemas.microsoft.com/office/drawing/2014/main" id="{E610F33B-9DA1-4691-B242-3B837F5591A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2" name="テキスト ボックス 621">
          <a:extLst>
            <a:ext uri="{FF2B5EF4-FFF2-40B4-BE49-F238E27FC236}">
              <a16:creationId xmlns:a16="http://schemas.microsoft.com/office/drawing/2014/main" id="{50018F6E-FBD5-4E83-A49A-242C827C3C0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3" name="【保健センター・保健所】&#10;一人当たり面積グラフ枠">
          <a:extLst>
            <a:ext uri="{FF2B5EF4-FFF2-40B4-BE49-F238E27FC236}">
              <a16:creationId xmlns:a16="http://schemas.microsoft.com/office/drawing/2014/main" id="{3B80AD37-B623-4240-A89F-50EE7BB534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624" name="直線コネクタ 623">
          <a:extLst>
            <a:ext uri="{FF2B5EF4-FFF2-40B4-BE49-F238E27FC236}">
              <a16:creationId xmlns:a16="http://schemas.microsoft.com/office/drawing/2014/main" id="{434ECFE7-B882-48A2-BC24-9EEC44897530}"/>
            </a:ext>
          </a:extLst>
        </xdr:cNvPr>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625" name="【保健センター・保健所】&#10;一人当たり面積最小値テキスト">
          <a:extLst>
            <a:ext uri="{FF2B5EF4-FFF2-40B4-BE49-F238E27FC236}">
              <a16:creationId xmlns:a16="http://schemas.microsoft.com/office/drawing/2014/main" id="{0C9BA0E1-5DC6-4421-BCD7-6A12DE3BB514}"/>
            </a:ext>
          </a:extLst>
        </xdr:cNvPr>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626" name="直線コネクタ 625">
          <a:extLst>
            <a:ext uri="{FF2B5EF4-FFF2-40B4-BE49-F238E27FC236}">
              <a16:creationId xmlns:a16="http://schemas.microsoft.com/office/drawing/2014/main" id="{A0916182-1EAA-4782-ABB5-CCB4C8CF2F17}"/>
            </a:ext>
          </a:extLst>
        </xdr:cNvPr>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627" name="【保健センター・保健所】&#10;一人当たり面積最大値テキスト">
          <a:extLst>
            <a:ext uri="{FF2B5EF4-FFF2-40B4-BE49-F238E27FC236}">
              <a16:creationId xmlns:a16="http://schemas.microsoft.com/office/drawing/2014/main" id="{A0864299-8950-4511-B530-316800D954B7}"/>
            </a:ext>
          </a:extLst>
        </xdr:cNvPr>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628" name="直線コネクタ 627">
          <a:extLst>
            <a:ext uri="{FF2B5EF4-FFF2-40B4-BE49-F238E27FC236}">
              <a16:creationId xmlns:a16="http://schemas.microsoft.com/office/drawing/2014/main" id="{0E37C471-9CF2-4BC2-99A7-D9664443A72C}"/>
            </a:ext>
          </a:extLst>
        </xdr:cNvPr>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170959</xdr:rowOff>
    </xdr:from>
    <xdr:ext cx="469744" cy="259045"/>
    <xdr:sp macro="" textlink="">
      <xdr:nvSpPr>
        <xdr:cNvPr id="629" name="【保健センター・保健所】&#10;一人当たり面積平均値テキスト">
          <a:extLst>
            <a:ext uri="{FF2B5EF4-FFF2-40B4-BE49-F238E27FC236}">
              <a16:creationId xmlns:a16="http://schemas.microsoft.com/office/drawing/2014/main" id="{6D35816D-0693-4F7B-9C3F-57EF0ED2B2F7}"/>
            </a:ext>
          </a:extLst>
        </xdr:cNvPr>
        <xdr:cNvSpPr txBox="1"/>
      </xdr:nvSpPr>
      <xdr:spPr>
        <a:xfrm>
          <a:off x="22199600" y="10800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630" name="フローチャート: 判断 629">
          <a:extLst>
            <a:ext uri="{FF2B5EF4-FFF2-40B4-BE49-F238E27FC236}">
              <a16:creationId xmlns:a16="http://schemas.microsoft.com/office/drawing/2014/main" id="{1843FDB8-00B2-4E04-B727-C7983697969C}"/>
            </a:ext>
          </a:extLst>
        </xdr:cNvPr>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631" name="フローチャート: 判断 630">
          <a:extLst>
            <a:ext uri="{FF2B5EF4-FFF2-40B4-BE49-F238E27FC236}">
              <a16:creationId xmlns:a16="http://schemas.microsoft.com/office/drawing/2014/main" id="{B8E3B022-B759-4375-AB7B-E172178D44C2}"/>
            </a:ext>
          </a:extLst>
        </xdr:cNvPr>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124895</xdr:rowOff>
    </xdr:from>
    <xdr:to>
      <xdr:col>107</xdr:col>
      <xdr:colOff>101600</xdr:colOff>
      <xdr:row>64</xdr:row>
      <xdr:rowOff>55045</xdr:rowOff>
    </xdr:to>
    <xdr:sp macro="" textlink="">
      <xdr:nvSpPr>
        <xdr:cNvPr id="632" name="フローチャート: 判断 631">
          <a:extLst>
            <a:ext uri="{FF2B5EF4-FFF2-40B4-BE49-F238E27FC236}">
              <a16:creationId xmlns:a16="http://schemas.microsoft.com/office/drawing/2014/main" id="{36D12BEE-9823-49E1-BABF-F6909FF54CE8}"/>
            </a:ext>
          </a:extLst>
        </xdr:cNvPr>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139918</xdr:rowOff>
    </xdr:from>
    <xdr:to>
      <xdr:col>102</xdr:col>
      <xdr:colOff>165100</xdr:colOff>
      <xdr:row>64</xdr:row>
      <xdr:rowOff>70068</xdr:rowOff>
    </xdr:to>
    <xdr:sp macro="" textlink="">
      <xdr:nvSpPr>
        <xdr:cNvPr id="633" name="フローチャート: 判断 632">
          <a:extLst>
            <a:ext uri="{FF2B5EF4-FFF2-40B4-BE49-F238E27FC236}">
              <a16:creationId xmlns:a16="http://schemas.microsoft.com/office/drawing/2014/main" id="{A3A4D5C2-3CBF-4B6C-A55C-87BCB5DBE292}"/>
            </a:ext>
          </a:extLst>
        </xdr:cNvPr>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6B37DC6B-7F1E-4742-8698-97A5F2472EF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4CCE21FF-DBA8-4B25-9F60-548418DAD92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C99ABA8A-0909-4A44-B188-84EC88D8CBD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BE517DB-0E18-47FF-A40E-053A3D6D525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7324F272-2C58-4BEF-9780-0386D988A2F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150041</xdr:rowOff>
    </xdr:from>
    <xdr:to>
      <xdr:col>116</xdr:col>
      <xdr:colOff>114300</xdr:colOff>
      <xdr:row>64</xdr:row>
      <xdr:rowOff>80191</xdr:rowOff>
    </xdr:to>
    <xdr:sp macro="" textlink="">
      <xdr:nvSpPr>
        <xdr:cNvPr id="639" name="楕円 638">
          <a:extLst>
            <a:ext uri="{FF2B5EF4-FFF2-40B4-BE49-F238E27FC236}">
              <a16:creationId xmlns:a16="http://schemas.microsoft.com/office/drawing/2014/main" id="{A739D3C6-BB22-4728-8D71-1187A47EAB4A}"/>
            </a:ext>
          </a:extLst>
        </xdr:cNvPr>
        <xdr:cNvSpPr/>
      </xdr:nvSpPr>
      <xdr:spPr>
        <a:xfrm>
          <a:off x="221107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126509</xdr:rowOff>
    </xdr:from>
    <xdr:ext cx="469744" cy="259045"/>
    <xdr:sp macro="" textlink="">
      <xdr:nvSpPr>
        <xdr:cNvPr id="640" name="【保健センター・保健所】&#10;一人当たり面積該当値テキスト">
          <a:extLst>
            <a:ext uri="{FF2B5EF4-FFF2-40B4-BE49-F238E27FC236}">
              <a16:creationId xmlns:a16="http://schemas.microsoft.com/office/drawing/2014/main" id="{6442ADA4-664A-4EB1-A260-5A339287364F}"/>
            </a:ext>
          </a:extLst>
        </xdr:cNvPr>
        <xdr:cNvSpPr txBox="1"/>
      </xdr:nvSpPr>
      <xdr:spPr>
        <a:xfrm>
          <a:off x="22199600"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151674</xdr:rowOff>
    </xdr:from>
    <xdr:to>
      <xdr:col>112</xdr:col>
      <xdr:colOff>38100</xdr:colOff>
      <xdr:row>64</xdr:row>
      <xdr:rowOff>81824</xdr:rowOff>
    </xdr:to>
    <xdr:sp macro="" textlink="">
      <xdr:nvSpPr>
        <xdr:cNvPr id="641" name="楕円 640">
          <a:extLst>
            <a:ext uri="{FF2B5EF4-FFF2-40B4-BE49-F238E27FC236}">
              <a16:creationId xmlns:a16="http://schemas.microsoft.com/office/drawing/2014/main" id="{455725C6-62D6-4B0F-8AF5-5DC69001BAD6}"/>
            </a:ext>
          </a:extLst>
        </xdr:cNvPr>
        <xdr:cNvSpPr/>
      </xdr:nvSpPr>
      <xdr:spPr>
        <a:xfrm>
          <a:off x="212725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29391</xdr:rowOff>
    </xdr:from>
    <xdr:to>
      <xdr:col>116</xdr:col>
      <xdr:colOff>63500</xdr:colOff>
      <xdr:row>64</xdr:row>
      <xdr:rowOff>31024</xdr:rowOff>
    </xdr:to>
    <xdr:cxnSp macro="">
      <xdr:nvCxnSpPr>
        <xdr:cNvPr id="642" name="直線コネクタ 641">
          <a:extLst>
            <a:ext uri="{FF2B5EF4-FFF2-40B4-BE49-F238E27FC236}">
              <a16:creationId xmlns:a16="http://schemas.microsoft.com/office/drawing/2014/main" id="{C57A404D-E666-4F31-8DE1-98885E2619BE}"/>
            </a:ext>
          </a:extLst>
        </xdr:cNvPr>
        <xdr:cNvCxnSpPr/>
      </xdr:nvCxnSpPr>
      <xdr:spPr>
        <a:xfrm flipV="1">
          <a:off x="21323300" y="1100219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152001</xdr:rowOff>
    </xdr:from>
    <xdr:to>
      <xdr:col>107</xdr:col>
      <xdr:colOff>101600</xdr:colOff>
      <xdr:row>64</xdr:row>
      <xdr:rowOff>82151</xdr:rowOff>
    </xdr:to>
    <xdr:sp macro="" textlink="">
      <xdr:nvSpPr>
        <xdr:cNvPr id="643" name="楕円 642">
          <a:extLst>
            <a:ext uri="{FF2B5EF4-FFF2-40B4-BE49-F238E27FC236}">
              <a16:creationId xmlns:a16="http://schemas.microsoft.com/office/drawing/2014/main" id="{6EBDC6B4-12FE-4FD1-83DD-99AAF56E8FBE}"/>
            </a:ext>
          </a:extLst>
        </xdr:cNvPr>
        <xdr:cNvSpPr/>
      </xdr:nvSpPr>
      <xdr:spPr>
        <a:xfrm>
          <a:off x="20383500" y="10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31024</xdr:rowOff>
    </xdr:from>
    <xdr:to>
      <xdr:col>111</xdr:col>
      <xdr:colOff>177800</xdr:colOff>
      <xdr:row>64</xdr:row>
      <xdr:rowOff>31351</xdr:rowOff>
    </xdr:to>
    <xdr:cxnSp macro="">
      <xdr:nvCxnSpPr>
        <xdr:cNvPr id="644" name="直線コネクタ 643">
          <a:extLst>
            <a:ext uri="{FF2B5EF4-FFF2-40B4-BE49-F238E27FC236}">
              <a16:creationId xmlns:a16="http://schemas.microsoft.com/office/drawing/2014/main" id="{4FF39981-27EE-4EA8-AF1C-E52275D292DB}"/>
            </a:ext>
          </a:extLst>
        </xdr:cNvPr>
        <xdr:cNvCxnSpPr/>
      </xdr:nvCxnSpPr>
      <xdr:spPr>
        <a:xfrm flipV="1">
          <a:off x="20434300" y="1100382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152981</xdr:rowOff>
    </xdr:from>
    <xdr:to>
      <xdr:col>102</xdr:col>
      <xdr:colOff>165100</xdr:colOff>
      <xdr:row>64</xdr:row>
      <xdr:rowOff>83131</xdr:rowOff>
    </xdr:to>
    <xdr:sp macro="" textlink="">
      <xdr:nvSpPr>
        <xdr:cNvPr id="645" name="楕円 644">
          <a:extLst>
            <a:ext uri="{FF2B5EF4-FFF2-40B4-BE49-F238E27FC236}">
              <a16:creationId xmlns:a16="http://schemas.microsoft.com/office/drawing/2014/main" id="{8A30EC96-418E-4071-B12D-296E18DB18FF}"/>
            </a:ext>
          </a:extLst>
        </xdr:cNvPr>
        <xdr:cNvSpPr/>
      </xdr:nvSpPr>
      <xdr:spPr>
        <a:xfrm>
          <a:off x="19494500" y="109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31351</xdr:rowOff>
    </xdr:from>
    <xdr:to>
      <xdr:col>107</xdr:col>
      <xdr:colOff>50800</xdr:colOff>
      <xdr:row>64</xdr:row>
      <xdr:rowOff>32331</xdr:rowOff>
    </xdr:to>
    <xdr:cxnSp macro="">
      <xdr:nvCxnSpPr>
        <xdr:cNvPr id="646" name="直線コネクタ 645">
          <a:extLst>
            <a:ext uri="{FF2B5EF4-FFF2-40B4-BE49-F238E27FC236}">
              <a16:creationId xmlns:a16="http://schemas.microsoft.com/office/drawing/2014/main" id="{43C7C002-EA2A-4E0B-AB91-251FD7FAC991}"/>
            </a:ext>
          </a:extLst>
        </xdr:cNvPr>
        <xdr:cNvCxnSpPr/>
      </xdr:nvCxnSpPr>
      <xdr:spPr>
        <a:xfrm flipV="1">
          <a:off x="19545300" y="1100415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83329</xdr:rowOff>
    </xdr:from>
    <xdr:ext cx="469744" cy="259045"/>
    <xdr:sp macro="" textlink="">
      <xdr:nvSpPr>
        <xdr:cNvPr id="647" name="n_1aveValue【保健センター・保健所】&#10;一人当たり面積">
          <a:extLst>
            <a:ext uri="{FF2B5EF4-FFF2-40B4-BE49-F238E27FC236}">
              <a16:creationId xmlns:a16="http://schemas.microsoft.com/office/drawing/2014/main" id="{6B96D2A1-822F-469C-96BC-D8820930DF23}"/>
            </a:ext>
          </a:extLst>
        </xdr:cNvPr>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71572</xdr:rowOff>
    </xdr:from>
    <xdr:ext cx="469744" cy="259045"/>
    <xdr:sp macro="" textlink="">
      <xdr:nvSpPr>
        <xdr:cNvPr id="648" name="n_2aveValue【保健センター・保健所】&#10;一人当たり面積">
          <a:extLst>
            <a:ext uri="{FF2B5EF4-FFF2-40B4-BE49-F238E27FC236}">
              <a16:creationId xmlns:a16="http://schemas.microsoft.com/office/drawing/2014/main" id="{AB88AF53-9EAE-498F-96B4-ACF8F9FEB747}"/>
            </a:ext>
          </a:extLst>
        </xdr:cNvPr>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86595</xdr:rowOff>
    </xdr:from>
    <xdr:ext cx="469744" cy="259045"/>
    <xdr:sp macro="" textlink="">
      <xdr:nvSpPr>
        <xdr:cNvPr id="649" name="n_3aveValue【保健センター・保健所】&#10;一人当たり面積">
          <a:extLst>
            <a:ext uri="{FF2B5EF4-FFF2-40B4-BE49-F238E27FC236}">
              <a16:creationId xmlns:a16="http://schemas.microsoft.com/office/drawing/2014/main" id="{8BD25627-CC8F-451A-83F1-249DBFAF38EE}"/>
            </a:ext>
          </a:extLst>
        </xdr:cNvPr>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72951</xdr:rowOff>
    </xdr:from>
    <xdr:ext cx="469744" cy="259045"/>
    <xdr:sp macro="" textlink="">
      <xdr:nvSpPr>
        <xdr:cNvPr id="650" name="n_1mainValue【保健センター・保健所】&#10;一人当たり面積">
          <a:extLst>
            <a:ext uri="{FF2B5EF4-FFF2-40B4-BE49-F238E27FC236}">
              <a16:creationId xmlns:a16="http://schemas.microsoft.com/office/drawing/2014/main" id="{4649FDDF-37C9-4D25-BD89-E7202966F366}"/>
            </a:ext>
          </a:extLst>
        </xdr:cNvPr>
        <xdr:cNvSpPr txBox="1"/>
      </xdr:nvSpPr>
      <xdr:spPr>
        <a:xfrm>
          <a:off x="21075727" y="110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73278</xdr:rowOff>
    </xdr:from>
    <xdr:ext cx="469744" cy="259045"/>
    <xdr:sp macro="" textlink="">
      <xdr:nvSpPr>
        <xdr:cNvPr id="651" name="n_2mainValue【保健センター・保健所】&#10;一人当たり面積">
          <a:extLst>
            <a:ext uri="{FF2B5EF4-FFF2-40B4-BE49-F238E27FC236}">
              <a16:creationId xmlns:a16="http://schemas.microsoft.com/office/drawing/2014/main" id="{A6E6622F-91E9-417D-98BF-2210A053113F}"/>
            </a:ext>
          </a:extLst>
        </xdr:cNvPr>
        <xdr:cNvSpPr txBox="1"/>
      </xdr:nvSpPr>
      <xdr:spPr>
        <a:xfrm>
          <a:off x="20199427" y="1104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74258</xdr:rowOff>
    </xdr:from>
    <xdr:ext cx="469744" cy="259045"/>
    <xdr:sp macro="" textlink="">
      <xdr:nvSpPr>
        <xdr:cNvPr id="652" name="n_3mainValue【保健センター・保健所】&#10;一人当たり面積">
          <a:extLst>
            <a:ext uri="{FF2B5EF4-FFF2-40B4-BE49-F238E27FC236}">
              <a16:creationId xmlns:a16="http://schemas.microsoft.com/office/drawing/2014/main" id="{FB9A7ADF-29C9-4989-8DFC-CBAE00996E75}"/>
            </a:ext>
          </a:extLst>
        </xdr:cNvPr>
        <xdr:cNvSpPr txBox="1"/>
      </xdr:nvSpPr>
      <xdr:spPr>
        <a:xfrm>
          <a:off x="19310427" y="1104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a:extLst>
            <a:ext uri="{FF2B5EF4-FFF2-40B4-BE49-F238E27FC236}">
              <a16:creationId xmlns:a16="http://schemas.microsoft.com/office/drawing/2014/main" id="{F97FF282-79DD-435F-BC02-0B1B19D0603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a:extLst>
            <a:ext uri="{FF2B5EF4-FFF2-40B4-BE49-F238E27FC236}">
              <a16:creationId xmlns:a16="http://schemas.microsoft.com/office/drawing/2014/main" id="{857756B8-DDDE-4B79-A75C-58DDF2DFE27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a:extLst>
            <a:ext uri="{FF2B5EF4-FFF2-40B4-BE49-F238E27FC236}">
              <a16:creationId xmlns:a16="http://schemas.microsoft.com/office/drawing/2014/main" id="{5DF1CFF6-446F-48AF-BFD1-3D39945DC1F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a:extLst>
            <a:ext uri="{FF2B5EF4-FFF2-40B4-BE49-F238E27FC236}">
              <a16:creationId xmlns:a16="http://schemas.microsoft.com/office/drawing/2014/main" id="{7EC9FBCF-9B6C-46D6-BC20-EDCC3B4BDAE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a:extLst>
            <a:ext uri="{FF2B5EF4-FFF2-40B4-BE49-F238E27FC236}">
              <a16:creationId xmlns:a16="http://schemas.microsoft.com/office/drawing/2014/main" id="{C2878B6E-2357-4D81-8871-7F8ADB7B20B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a:extLst>
            <a:ext uri="{FF2B5EF4-FFF2-40B4-BE49-F238E27FC236}">
              <a16:creationId xmlns:a16="http://schemas.microsoft.com/office/drawing/2014/main" id="{CF2CEAA5-37AC-49F7-99F4-E7E6F8EC8D1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a:extLst>
            <a:ext uri="{FF2B5EF4-FFF2-40B4-BE49-F238E27FC236}">
              <a16:creationId xmlns:a16="http://schemas.microsoft.com/office/drawing/2014/main" id="{D1DDBA22-B20A-460A-ABAA-2355150F94D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a:extLst>
            <a:ext uri="{FF2B5EF4-FFF2-40B4-BE49-F238E27FC236}">
              <a16:creationId xmlns:a16="http://schemas.microsoft.com/office/drawing/2014/main" id="{7A4D58B7-1F76-489C-91BA-DEE8DAF91E8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a:extLst>
            <a:ext uri="{FF2B5EF4-FFF2-40B4-BE49-F238E27FC236}">
              <a16:creationId xmlns:a16="http://schemas.microsoft.com/office/drawing/2014/main" id="{D765CF1C-36A4-45D7-8927-025E72D65D9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a:extLst>
            <a:ext uri="{FF2B5EF4-FFF2-40B4-BE49-F238E27FC236}">
              <a16:creationId xmlns:a16="http://schemas.microsoft.com/office/drawing/2014/main" id="{FDA9CEA6-3AA1-42C5-A2F2-C5A00567382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3" name="テキスト ボックス 662">
          <a:extLst>
            <a:ext uri="{FF2B5EF4-FFF2-40B4-BE49-F238E27FC236}">
              <a16:creationId xmlns:a16="http://schemas.microsoft.com/office/drawing/2014/main" id="{2CA10657-0644-4C64-947B-70F5F35363DE}"/>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4" name="直線コネクタ 663">
          <a:extLst>
            <a:ext uri="{FF2B5EF4-FFF2-40B4-BE49-F238E27FC236}">
              <a16:creationId xmlns:a16="http://schemas.microsoft.com/office/drawing/2014/main" id="{4B5E577F-0168-46A1-BA15-41D1C890457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5" name="テキスト ボックス 664">
          <a:extLst>
            <a:ext uri="{FF2B5EF4-FFF2-40B4-BE49-F238E27FC236}">
              <a16:creationId xmlns:a16="http://schemas.microsoft.com/office/drawing/2014/main" id="{7D606108-F858-4718-B9DB-228A6E28B2DF}"/>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6" name="直線コネクタ 665">
          <a:extLst>
            <a:ext uri="{FF2B5EF4-FFF2-40B4-BE49-F238E27FC236}">
              <a16:creationId xmlns:a16="http://schemas.microsoft.com/office/drawing/2014/main" id="{CC58A5A6-5FF7-41E0-ADD9-3ACFBD95F72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7" name="テキスト ボックス 666">
          <a:extLst>
            <a:ext uri="{FF2B5EF4-FFF2-40B4-BE49-F238E27FC236}">
              <a16:creationId xmlns:a16="http://schemas.microsoft.com/office/drawing/2014/main" id="{1D7C2A53-3ED0-4C3C-9F6D-707458ED600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8" name="直線コネクタ 667">
          <a:extLst>
            <a:ext uri="{FF2B5EF4-FFF2-40B4-BE49-F238E27FC236}">
              <a16:creationId xmlns:a16="http://schemas.microsoft.com/office/drawing/2014/main" id="{F9D39573-1FDB-44AE-86BA-84209AE3E73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9" name="テキスト ボックス 668">
          <a:extLst>
            <a:ext uri="{FF2B5EF4-FFF2-40B4-BE49-F238E27FC236}">
              <a16:creationId xmlns:a16="http://schemas.microsoft.com/office/drawing/2014/main" id="{D5C91A3F-DAB7-4505-8479-24242E69155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0" name="直線コネクタ 669">
          <a:extLst>
            <a:ext uri="{FF2B5EF4-FFF2-40B4-BE49-F238E27FC236}">
              <a16:creationId xmlns:a16="http://schemas.microsoft.com/office/drawing/2014/main" id="{D6A85E5B-FAA3-41BA-B91E-B383CD6106C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1" name="テキスト ボックス 670">
          <a:extLst>
            <a:ext uri="{FF2B5EF4-FFF2-40B4-BE49-F238E27FC236}">
              <a16:creationId xmlns:a16="http://schemas.microsoft.com/office/drawing/2014/main" id="{B343A52B-2BED-4690-9542-2947B854F0D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2" name="直線コネクタ 671">
          <a:extLst>
            <a:ext uri="{FF2B5EF4-FFF2-40B4-BE49-F238E27FC236}">
              <a16:creationId xmlns:a16="http://schemas.microsoft.com/office/drawing/2014/main" id="{0321B26A-8DE5-4E8C-83E9-1F793058E8A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3" name="テキスト ボックス 672">
          <a:extLst>
            <a:ext uri="{FF2B5EF4-FFF2-40B4-BE49-F238E27FC236}">
              <a16:creationId xmlns:a16="http://schemas.microsoft.com/office/drawing/2014/main" id="{EF0C7410-08FA-4D00-B4CD-F7A60F9F1455}"/>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a:extLst>
            <a:ext uri="{FF2B5EF4-FFF2-40B4-BE49-F238E27FC236}">
              <a16:creationId xmlns:a16="http://schemas.microsoft.com/office/drawing/2014/main" id="{539EF52B-9A80-4127-A837-00AB74A458C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C4FBA6F0-4A42-4B63-A8A2-1B4F2D92F9E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a:extLst>
            <a:ext uri="{FF2B5EF4-FFF2-40B4-BE49-F238E27FC236}">
              <a16:creationId xmlns:a16="http://schemas.microsoft.com/office/drawing/2014/main" id="{9E062716-3460-4B8A-9BE5-A336FBBBEEA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677" name="直線コネクタ 676">
          <a:extLst>
            <a:ext uri="{FF2B5EF4-FFF2-40B4-BE49-F238E27FC236}">
              <a16:creationId xmlns:a16="http://schemas.microsoft.com/office/drawing/2014/main" id="{3577BE38-7F4A-4DDF-8453-20599D728950}"/>
            </a:ext>
          </a:extLst>
        </xdr:cNvPr>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78" name="【消防施設】&#10;有形固定資産減価償却率最小値テキスト">
          <a:extLst>
            <a:ext uri="{FF2B5EF4-FFF2-40B4-BE49-F238E27FC236}">
              <a16:creationId xmlns:a16="http://schemas.microsoft.com/office/drawing/2014/main" id="{7CD5C3E2-2D5B-499C-9174-92034EE8B9C6}"/>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79" name="直線コネクタ 678">
          <a:extLst>
            <a:ext uri="{FF2B5EF4-FFF2-40B4-BE49-F238E27FC236}">
              <a16:creationId xmlns:a16="http://schemas.microsoft.com/office/drawing/2014/main" id="{EDC55CB6-B102-4BB8-AFFA-E8A4A8BB4861}"/>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680" name="【消防施設】&#10;有形固定資産減価償却率最大値テキスト">
          <a:extLst>
            <a:ext uri="{FF2B5EF4-FFF2-40B4-BE49-F238E27FC236}">
              <a16:creationId xmlns:a16="http://schemas.microsoft.com/office/drawing/2014/main" id="{8650E2B6-15CD-4FFA-93C6-418A0A94746D}"/>
            </a:ext>
          </a:extLst>
        </xdr:cNvPr>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81" name="直線コネクタ 680">
          <a:extLst>
            <a:ext uri="{FF2B5EF4-FFF2-40B4-BE49-F238E27FC236}">
              <a16:creationId xmlns:a16="http://schemas.microsoft.com/office/drawing/2014/main" id="{43360F1E-728E-42C9-8A3B-27DA64444B8C}"/>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82" name="【消防施設】&#10;有形固定資産減価償却率平均値テキスト">
          <a:extLst>
            <a:ext uri="{FF2B5EF4-FFF2-40B4-BE49-F238E27FC236}">
              <a16:creationId xmlns:a16="http://schemas.microsoft.com/office/drawing/2014/main" id="{B7573C3E-8AFF-4B29-B712-6DB951AC8F1E}"/>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83" name="フローチャート: 判断 682">
          <a:extLst>
            <a:ext uri="{FF2B5EF4-FFF2-40B4-BE49-F238E27FC236}">
              <a16:creationId xmlns:a16="http://schemas.microsoft.com/office/drawing/2014/main" id="{7BB543DD-F831-4AE1-B04D-0CD1496D1CAE}"/>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684" name="フローチャート: 判断 683">
          <a:extLst>
            <a:ext uri="{FF2B5EF4-FFF2-40B4-BE49-F238E27FC236}">
              <a16:creationId xmlns:a16="http://schemas.microsoft.com/office/drawing/2014/main" id="{31F095EC-79E8-475F-B3D8-30C9826F30EC}"/>
            </a:ext>
          </a:extLst>
        </xdr:cNvPr>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76836</xdr:rowOff>
    </xdr:from>
    <xdr:to>
      <xdr:col>76</xdr:col>
      <xdr:colOff>165100</xdr:colOff>
      <xdr:row>83</xdr:row>
      <xdr:rowOff>6986</xdr:rowOff>
    </xdr:to>
    <xdr:sp macro="" textlink="">
      <xdr:nvSpPr>
        <xdr:cNvPr id="685" name="フローチャート: 判断 684">
          <a:extLst>
            <a:ext uri="{FF2B5EF4-FFF2-40B4-BE49-F238E27FC236}">
              <a16:creationId xmlns:a16="http://schemas.microsoft.com/office/drawing/2014/main" id="{D3ED2E75-C4F4-4D7C-B8E4-FFDADB613CDC}"/>
            </a:ext>
          </a:extLst>
        </xdr:cNvPr>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69214</xdr:rowOff>
    </xdr:from>
    <xdr:to>
      <xdr:col>72</xdr:col>
      <xdr:colOff>38100</xdr:colOff>
      <xdr:row>82</xdr:row>
      <xdr:rowOff>170814</xdr:rowOff>
    </xdr:to>
    <xdr:sp macro="" textlink="">
      <xdr:nvSpPr>
        <xdr:cNvPr id="686" name="フローチャート: 判断 685">
          <a:extLst>
            <a:ext uri="{FF2B5EF4-FFF2-40B4-BE49-F238E27FC236}">
              <a16:creationId xmlns:a16="http://schemas.microsoft.com/office/drawing/2014/main" id="{9AB3B4A7-B34B-4FBA-BA14-7B0085F89AAC}"/>
            </a:ext>
          </a:extLst>
        </xdr:cNvPr>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68BBC28F-64AA-4ECA-A2FA-48DABB82CAE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46FDAFE7-9C79-49D8-938F-8EAB562949F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2A68F424-790D-4411-9B7A-6A456573D92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36CA4AE2-03EB-4B82-BA8F-7C31C4A151D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6F66B6CF-0D78-473A-AA6E-5BBAF68D6AC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107314</xdr:rowOff>
    </xdr:from>
    <xdr:to>
      <xdr:col>85</xdr:col>
      <xdr:colOff>177800</xdr:colOff>
      <xdr:row>80</xdr:row>
      <xdr:rowOff>37464</xdr:rowOff>
    </xdr:to>
    <xdr:sp macro="" textlink="">
      <xdr:nvSpPr>
        <xdr:cNvPr id="692" name="楕円 691">
          <a:extLst>
            <a:ext uri="{FF2B5EF4-FFF2-40B4-BE49-F238E27FC236}">
              <a16:creationId xmlns:a16="http://schemas.microsoft.com/office/drawing/2014/main" id="{D043401A-9D16-44CD-BAD4-9365DEAEB351}"/>
            </a:ext>
          </a:extLst>
        </xdr:cNvPr>
        <xdr:cNvSpPr/>
      </xdr:nvSpPr>
      <xdr:spPr>
        <a:xfrm>
          <a:off x="162687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130191</xdr:rowOff>
    </xdr:from>
    <xdr:ext cx="405111" cy="259045"/>
    <xdr:sp macro="" textlink="">
      <xdr:nvSpPr>
        <xdr:cNvPr id="693" name="【消防施設】&#10;有形固定資産減価償却率該当値テキスト">
          <a:extLst>
            <a:ext uri="{FF2B5EF4-FFF2-40B4-BE49-F238E27FC236}">
              <a16:creationId xmlns:a16="http://schemas.microsoft.com/office/drawing/2014/main" id="{FCE5E127-5FDC-41FF-9AA5-43A84B651DDD}"/>
            </a:ext>
          </a:extLst>
        </xdr:cNvPr>
        <xdr:cNvSpPr txBox="1"/>
      </xdr:nvSpPr>
      <xdr:spPr>
        <a:xfrm>
          <a:off x="16357600"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103505</xdr:rowOff>
    </xdr:from>
    <xdr:to>
      <xdr:col>81</xdr:col>
      <xdr:colOff>101600</xdr:colOff>
      <xdr:row>80</xdr:row>
      <xdr:rowOff>33655</xdr:rowOff>
    </xdr:to>
    <xdr:sp macro="" textlink="">
      <xdr:nvSpPr>
        <xdr:cNvPr id="694" name="楕円 693">
          <a:extLst>
            <a:ext uri="{FF2B5EF4-FFF2-40B4-BE49-F238E27FC236}">
              <a16:creationId xmlns:a16="http://schemas.microsoft.com/office/drawing/2014/main" id="{62B051C4-DDD4-4479-A8F5-5FAFBEC50ACA}"/>
            </a:ext>
          </a:extLst>
        </xdr:cNvPr>
        <xdr:cNvSpPr/>
      </xdr:nvSpPr>
      <xdr:spPr>
        <a:xfrm>
          <a:off x="15430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154305</xdr:rowOff>
    </xdr:from>
    <xdr:to>
      <xdr:col>85</xdr:col>
      <xdr:colOff>127000</xdr:colOff>
      <xdr:row>79</xdr:row>
      <xdr:rowOff>158114</xdr:rowOff>
    </xdr:to>
    <xdr:cxnSp macro="">
      <xdr:nvCxnSpPr>
        <xdr:cNvPr id="695" name="直線コネクタ 694">
          <a:extLst>
            <a:ext uri="{FF2B5EF4-FFF2-40B4-BE49-F238E27FC236}">
              <a16:creationId xmlns:a16="http://schemas.microsoft.com/office/drawing/2014/main" id="{5B9CED1B-7E56-40AF-9791-3925EA3A24A0}"/>
            </a:ext>
          </a:extLst>
        </xdr:cNvPr>
        <xdr:cNvCxnSpPr/>
      </xdr:nvCxnSpPr>
      <xdr:spPr>
        <a:xfrm>
          <a:off x="15481300" y="136988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130175</xdr:rowOff>
    </xdr:from>
    <xdr:to>
      <xdr:col>76</xdr:col>
      <xdr:colOff>165100</xdr:colOff>
      <xdr:row>80</xdr:row>
      <xdr:rowOff>60325</xdr:rowOff>
    </xdr:to>
    <xdr:sp macro="" textlink="">
      <xdr:nvSpPr>
        <xdr:cNvPr id="696" name="楕円 695">
          <a:extLst>
            <a:ext uri="{FF2B5EF4-FFF2-40B4-BE49-F238E27FC236}">
              <a16:creationId xmlns:a16="http://schemas.microsoft.com/office/drawing/2014/main" id="{69DED647-47B0-4EBA-8517-B51360FECF01}"/>
            </a:ext>
          </a:extLst>
        </xdr:cNvPr>
        <xdr:cNvSpPr/>
      </xdr:nvSpPr>
      <xdr:spPr>
        <a:xfrm>
          <a:off x="14541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154305</xdr:rowOff>
    </xdr:from>
    <xdr:to>
      <xdr:col>81</xdr:col>
      <xdr:colOff>50800</xdr:colOff>
      <xdr:row>80</xdr:row>
      <xdr:rowOff>9525</xdr:rowOff>
    </xdr:to>
    <xdr:cxnSp macro="">
      <xdr:nvCxnSpPr>
        <xdr:cNvPr id="697" name="直線コネクタ 696">
          <a:extLst>
            <a:ext uri="{FF2B5EF4-FFF2-40B4-BE49-F238E27FC236}">
              <a16:creationId xmlns:a16="http://schemas.microsoft.com/office/drawing/2014/main" id="{63ECD8C9-2BD6-4AC0-9ED2-12632428A8C6}"/>
            </a:ext>
          </a:extLst>
        </xdr:cNvPr>
        <xdr:cNvCxnSpPr/>
      </xdr:nvCxnSpPr>
      <xdr:spPr>
        <a:xfrm flipV="1">
          <a:off x="14592300" y="136988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70502</xdr:rowOff>
    </xdr:from>
    <xdr:ext cx="405111" cy="259045"/>
    <xdr:sp macro="" textlink="">
      <xdr:nvSpPr>
        <xdr:cNvPr id="698" name="n_1aveValue【消防施設】&#10;有形固定資産減価償却率">
          <a:extLst>
            <a:ext uri="{FF2B5EF4-FFF2-40B4-BE49-F238E27FC236}">
              <a16:creationId xmlns:a16="http://schemas.microsoft.com/office/drawing/2014/main" id="{A2603C37-C0C5-4BC9-9951-4AC57217D070}"/>
            </a:ext>
          </a:extLst>
        </xdr:cNvPr>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169563</xdr:rowOff>
    </xdr:from>
    <xdr:ext cx="405111" cy="259045"/>
    <xdr:sp macro="" textlink="">
      <xdr:nvSpPr>
        <xdr:cNvPr id="699" name="n_2aveValue【消防施設】&#10;有形固定資産減価償却率">
          <a:extLst>
            <a:ext uri="{FF2B5EF4-FFF2-40B4-BE49-F238E27FC236}">
              <a16:creationId xmlns:a16="http://schemas.microsoft.com/office/drawing/2014/main" id="{C80B4105-C5BA-4D45-929C-8A37CABBBEA8}"/>
            </a:ext>
          </a:extLst>
        </xdr:cNvPr>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15891</xdr:rowOff>
    </xdr:from>
    <xdr:ext cx="405111" cy="259045"/>
    <xdr:sp macro="" textlink="">
      <xdr:nvSpPr>
        <xdr:cNvPr id="700" name="n_3aveValue【消防施設】&#10;有形固定資産減価償却率">
          <a:extLst>
            <a:ext uri="{FF2B5EF4-FFF2-40B4-BE49-F238E27FC236}">
              <a16:creationId xmlns:a16="http://schemas.microsoft.com/office/drawing/2014/main" id="{96C8310F-01E7-45AD-AE25-E280D194F9F2}"/>
            </a:ext>
          </a:extLst>
        </xdr:cNvPr>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50182</xdr:rowOff>
    </xdr:from>
    <xdr:ext cx="405111" cy="259045"/>
    <xdr:sp macro="" textlink="">
      <xdr:nvSpPr>
        <xdr:cNvPr id="701" name="n_1mainValue【消防施設】&#10;有形固定資産減価償却率">
          <a:extLst>
            <a:ext uri="{FF2B5EF4-FFF2-40B4-BE49-F238E27FC236}">
              <a16:creationId xmlns:a16="http://schemas.microsoft.com/office/drawing/2014/main" id="{50BF120B-D98B-484A-B08F-5DCDE45E5861}"/>
            </a:ext>
          </a:extLst>
        </xdr:cNvPr>
        <xdr:cNvSpPr txBox="1"/>
      </xdr:nvSpPr>
      <xdr:spPr>
        <a:xfrm>
          <a:off x="152660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76852</xdr:rowOff>
    </xdr:from>
    <xdr:ext cx="405111" cy="259045"/>
    <xdr:sp macro="" textlink="">
      <xdr:nvSpPr>
        <xdr:cNvPr id="702" name="n_2mainValue【消防施設】&#10;有形固定資産減価償却率">
          <a:extLst>
            <a:ext uri="{FF2B5EF4-FFF2-40B4-BE49-F238E27FC236}">
              <a16:creationId xmlns:a16="http://schemas.microsoft.com/office/drawing/2014/main" id="{3286F065-FA1F-4881-856C-9D8CD7FAC1FE}"/>
            </a:ext>
          </a:extLst>
        </xdr:cNvPr>
        <xdr:cNvSpPr txBox="1"/>
      </xdr:nvSpPr>
      <xdr:spPr>
        <a:xfrm>
          <a:off x="14389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3" name="正方形/長方形 702">
          <a:extLst>
            <a:ext uri="{FF2B5EF4-FFF2-40B4-BE49-F238E27FC236}">
              <a16:creationId xmlns:a16="http://schemas.microsoft.com/office/drawing/2014/main" id="{88BB78D1-364B-42A8-A25A-400646FCC11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4" name="正方形/長方形 703">
          <a:extLst>
            <a:ext uri="{FF2B5EF4-FFF2-40B4-BE49-F238E27FC236}">
              <a16:creationId xmlns:a16="http://schemas.microsoft.com/office/drawing/2014/main" id="{A24E3BBD-59CA-42AD-9281-44A7A9C1427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5" name="正方形/長方形 704">
          <a:extLst>
            <a:ext uri="{FF2B5EF4-FFF2-40B4-BE49-F238E27FC236}">
              <a16:creationId xmlns:a16="http://schemas.microsoft.com/office/drawing/2014/main" id="{F92335EE-965C-4BAC-9276-91C074CFC6B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6" name="正方形/長方形 705">
          <a:extLst>
            <a:ext uri="{FF2B5EF4-FFF2-40B4-BE49-F238E27FC236}">
              <a16:creationId xmlns:a16="http://schemas.microsoft.com/office/drawing/2014/main" id="{FDB83190-9C8C-4261-AB54-EE1B32E6D0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7" name="正方形/長方形 706">
          <a:extLst>
            <a:ext uri="{FF2B5EF4-FFF2-40B4-BE49-F238E27FC236}">
              <a16:creationId xmlns:a16="http://schemas.microsoft.com/office/drawing/2014/main" id="{C34BB352-613B-4934-935F-345782F5850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8" name="正方形/長方形 707">
          <a:extLst>
            <a:ext uri="{FF2B5EF4-FFF2-40B4-BE49-F238E27FC236}">
              <a16:creationId xmlns:a16="http://schemas.microsoft.com/office/drawing/2014/main" id="{58058CE3-D0C0-4820-B374-D05FC97BA02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9" name="正方形/長方形 708">
          <a:extLst>
            <a:ext uri="{FF2B5EF4-FFF2-40B4-BE49-F238E27FC236}">
              <a16:creationId xmlns:a16="http://schemas.microsoft.com/office/drawing/2014/main" id="{21DE3A50-5979-4515-89D9-85ABFB9286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0" name="正方形/長方形 709">
          <a:extLst>
            <a:ext uri="{FF2B5EF4-FFF2-40B4-BE49-F238E27FC236}">
              <a16:creationId xmlns:a16="http://schemas.microsoft.com/office/drawing/2014/main" id="{4385FDF5-F5C2-44D7-9504-B612188CAA8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1" name="テキスト ボックス 710">
          <a:extLst>
            <a:ext uri="{FF2B5EF4-FFF2-40B4-BE49-F238E27FC236}">
              <a16:creationId xmlns:a16="http://schemas.microsoft.com/office/drawing/2014/main" id="{A613DF29-B57E-4BF2-9FFC-AC9B101F1A7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2" name="直線コネクタ 711">
          <a:extLst>
            <a:ext uri="{FF2B5EF4-FFF2-40B4-BE49-F238E27FC236}">
              <a16:creationId xmlns:a16="http://schemas.microsoft.com/office/drawing/2014/main" id="{64D23438-2DA8-4393-B83A-6A3FDC83DD1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3" name="直線コネクタ 712">
          <a:extLst>
            <a:ext uri="{FF2B5EF4-FFF2-40B4-BE49-F238E27FC236}">
              <a16:creationId xmlns:a16="http://schemas.microsoft.com/office/drawing/2014/main" id="{4660E74C-2C8C-4FEA-98F1-98DB051C92A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4" name="テキスト ボックス 713">
          <a:extLst>
            <a:ext uri="{FF2B5EF4-FFF2-40B4-BE49-F238E27FC236}">
              <a16:creationId xmlns:a16="http://schemas.microsoft.com/office/drawing/2014/main" id="{6917561C-9BBB-48B9-B7E7-98DE91BBB82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5" name="直線コネクタ 714">
          <a:extLst>
            <a:ext uri="{FF2B5EF4-FFF2-40B4-BE49-F238E27FC236}">
              <a16:creationId xmlns:a16="http://schemas.microsoft.com/office/drawing/2014/main" id="{9AA479DA-AD0B-4E95-B0D5-AA697A180F9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6" name="テキスト ボックス 715">
          <a:extLst>
            <a:ext uri="{FF2B5EF4-FFF2-40B4-BE49-F238E27FC236}">
              <a16:creationId xmlns:a16="http://schemas.microsoft.com/office/drawing/2014/main" id="{9D267626-1120-4177-91D6-F7FB2D8414D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7" name="直線コネクタ 716">
          <a:extLst>
            <a:ext uri="{FF2B5EF4-FFF2-40B4-BE49-F238E27FC236}">
              <a16:creationId xmlns:a16="http://schemas.microsoft.com/office/drawing/2014/main" id="{11A3C062-6ABF-4750-A9AD-FBDBD9D13AF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8" name="テキスト ボックス 717">
          <a:extLst>
            <a:ext uri="{FF2B5EF4-FFF2-40B4-BE49-F238E27FC236}">
              <a16:creationId xmlns:a16="http://schemas.microsoft.com/office/drawing/2014/main" id="{F0C02709-7E97-4CFB-A5A9-1A975E8DEE3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9" name="直線コネクタ 718">
          <a:extLst>
            <a:ext uri="{FF2B5EF4-FFF2-40B4-BE49-F238E27FC236}">
              <a16:creationId xmlns:a16="http://schemas.microsoft.com/office/drawing/2014/main" id="{FA0D28EC-EA32-466A-ABF6-F4BA1C90D43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0" name="テキスト ボックス 719">
          <a:extLst>
            <a:ext uri="{FF2B5EF4-FFF2-40B4-BE49-F238E27FC236}">
              <a16:creationId xmlns:a16="http://schemas.microsoft.com/office/drawing/2014/main" id="{441CBF4D-8A2F-441F-A56F-2474F7B1AB5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1" name="直線コネクタ 720">
          <a:extLst>
            <a:ext uri="{FF2B5EF4-FFF2-40B4-BE49-F238E27FC236}">
              <a16:creationId xmlns:a16="http://schemas.microsoft.com/office/drawing/2014/main" id="{5EDD2C5A-E658-4341-A21F-1E857B64340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2" name="テキスト ボックス 721">
          <a:extLst>
            <a:ext uri="{FF2B5EF4-FFF2-40B4-BE49-F238E27FC236}">
              <a16:creationId xmlns:a16="http://schemas.microsoft.com/office/drawing/2014/main" id="{2B4753A1-01D2-4FDE-9EA5-FFE5B5C3921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3" name="【消防施設】&#10;一人当たり面積グラフ枠">
          <a:extLst>
            <a:ext uri="{FF2B5EF4-FFF2-40B4-BE49-F238E27FC236}">
              <a16:creationId xmlns:a16="http://schemas.microsoft.com/office/drawing/2014/main" id="{7BED85EC-5D7E-413C-9BAD-F7AF3E7A7A8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724" name="直線コネクタ 723">
          <a:extLst>
            <a:ext uri="{FF2B5EF4-FFF2-40B4-BE49-F238E27FC236}">
              <a16:creationId xmlns:a16="http://schemas.microsoft.com/office/drawing/2014/main" id="{25F94937-F0A2-414A-B61E-616EEE866596}"/>
            </a:ext>
          </a:extLst>
        </xdr:cNvPr>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725" name="【消防施設】&#10;一人当たり面積最小値テキスト">
          <a:extLst>
            <a:ext uri="{FF2B5EF4-FFF2-40B4-BE49-F238E27FC236}">
              <a16:creationId xmlns:a16="http://schemas.microsoft.com/office/drawing/2014/main" id="{5E962AE8-81A3-4F95-8483-8C84DF559274}"/>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726" name="直線コネクタ 725">
          <a:extLst>
            <a:ext uri="{FF2B5EF4-FFF2-40B4-BE49-F238E27FC236}">
              <a16:creationId xmlns:a16="http://schemas.microsoft.com/office/drawing/2014/main" id="{EEC05C03-A3FE-4C60-9FF9-D6F4E3173BAA}"/>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727" name="【消防施設】&#10;一人当たり面積最大値テキスト">
          <a:extLst>
            <a:ext uri="{FF2B5EF4-FFF2-40B4-BE49-F238E27FC236}">
              <a16:creationId xmlns:a16="http://schemas.microsoft.com/office/drawing/2014/main" id="{161864AF-3E6D-4EEC-874E-CB730FFDCB5D}"/>
            </a:ext>
          </a:extLst>
        </xdr:cNvPr>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728" name="直線コネクタ 727">
          <a:extLst>
            <a:ext uri="{FF2B5EF4-FFF2-40B4-BE49-F238E27FC236}">
              <a16:creationId xmlns:a16="http://schemas.microsoft.com/office/drawing/2014/main" id="{4849765F-6B43-4B71-B730-B0C4E7DC0FF8}"/>
            </a:ext>
          </a:extLst>
        </xdr:cNvPr>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729" name="【消防施設】&#10;一人当たり面積平均値テキスト">
          <a:extLst>
            <a:ext uri="{FF2B5EF4-FFF2-40B4-BE49-F238E27FC236}">
              <a16:creationId xmlns:a16="http://schemas.microsoft.com/office/drawing/2014/main" id="{70164E52-93CE-4208-AFE6-995E12580698}"/>
            </a:ext>
          </a:extLst>
        </xdr:cNvPr>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730" name="フローチャート: 判断 729">
          <a:extLst>
            <a:ext uri="{FF2B5EF4-FFF2-40B4-BE49-F238E27FC236}">
              <a16:creationId xmlns:a16="http://schemas.microsoft.com/office/drawing/2014/main" id="{4FBA5979-FB81-4320-9526-F030FF6D4437}"/>
            </a:ext>
          </a:extLst>
        </xdr:cNvPr>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731" name="フローチャート: 判断 730">
          <a:extLst>
            <a:ext uri="{FF2B5EF4-FFF2-40B4-BE49-F238E27FC236}">
              <a16:creationId xmlns:a16="http://schemas.microsoft.com/office/drawing/2014/main" id="{39012FB1-DB59-4624-81C4-40304A4267A9}"/>
            </a:ext>
          </a:extLst>
        </xdr:cNvPr>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32" name="フローチャート: 判断 731">
          <a:extLst>
            <a:ext uri="{FF2B5EF4-FFF2-40B4-BE49-F238E27FC236}">
              <a16:creationId xmlns:a16="http://schemas.microsoft.com/office/drawing/2014/main" id="{324C8BD4-A6B4-48B5-A973-37C0F10B86F1}"/>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85370</xdr:rowOff>
    </xdr:from>
    <xdr:to>
      <xdr:col>102</xdr:col>
      <xdr:colOff>165100</xdr:colOff>
      <xdr:row>86</xdr:row>
      <xdr:rowOff>15520</xdr:rowOff>
    </xdr:to>
    <xdr:sp macro="" textlink="">
      <xdr:nvSpPr>
        <xdr:cNvPr id="733" name="フローチャート: 判断 732">
          <a:extLst>
            <a:ext uri="{FF2B5EF4-FFF2-40B4-BE49-F238E27FC236}">
              <a16:creationId xmlns:a16="http://schemas.microsoft.com/office/drawing/2014/main" id="{23CA8016-8DEE-4EEA-8C93-BB2267C31FE4}"/>
            </a:ext>
          </a:extLst>
        </xdr:cNvPr>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99D49207-6A37-424C-BC7C-00A5DC278DC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AD20965-58AF-4A76-89C5-EE7F5928363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91296DFD-A7C9-41DA-AA26-36819D9C796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8D0DD397-4B73-41F4-8260-64F71B774C7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3C6B220D-C7C6-4C04-976E-60ED613D30B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115545</xdr:rowOff>
    </xdr:from>
    <xdr:to>
      <xdr:col>116</xdr:col>
      <xdr:colOff>114300</xdr:colOff>
      <xdr:row>86</xdr:row>
      <xdr:rowOff>45695</xdr:rowOff>
    </xdr:to>
    <xdr:sp macro="" textlink="">
      <xdr:nvSpPr>
        <xdr:cNvPr id="739" name="楕円 738">
          <a:extLst>
            <a:ext uri="{FF2B5EF4-FFF2-40B4-BE49-F238E27FC236}">
              <a16:creationId xmlns:a16="http://schemas.microsoft.com/office/drawing/2014/main" id="{109EEEA5-92AD-48A9-B7E2-FF87648702F6}"/>
            </a:ext>
          </a:extLst>
        </xdr:cNvPr>
        <xdr:cNvSpPr/>
      </xdr:nvSpPr>
      <xdr:spPr>
        <a:xfrm>
          <a:off x="22110700" y="146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65168</xdr:rowOff>
    </xdr:from>
    <xdr:ext cx="469744" cy="259045"/>
    <xdr:sp macro="" textlink="">
      <xdr:nvSpPr>
        <xdr:cNvPr id="740" name="【消防施設】&#10;一人当たり面積該当値テキスト">
          <a:extLst>
            <a:ext uri="{FF2B5EF4-FFF2-40B4-BE49-F238E27FC236}">
              <a16:creationId xmlns:a16="http://schemas.microsoft.com/office/drawing/2014/main" id="{BB1F5C8D-9E43-4C10-B3FB-13882413A9B9}"/>
            </a:ext>
          </a:extLst>
        </xdr:cNvPr>
        <xdr:cNvSpPr txBox="1"/>
      </xdr:nvSpPr>
      <xdr:spPr>
        <a:xfrm>
          <a:off x="22199600" y="1463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116230</xdr:rowOff>
    </xdr:from>
    <xdr:to>
      <xdr:col>112</xdr:col>
      <xdr:colOff>38100</xdr:colOff>
      <xdr:row>86</xdr:row>
      <xdr:rowOff>46380</xdr:rowOff>
    </xdr:to>
    <xdr:sp macro="" textlink="">
      <xdr:nvSpPr>
        <xdr:cNvPr id="741" name="楕円 740">
          <a:extLst>
            <a:ext uri="{FF2B5EF4-FFF2-40B4-BE49-F238E27FC236}">
              <a16:creationId xmlns:a16="http://schemas.microsoft.com/office/drawing/2014/main" id="{ADB7654B-F866-424C-BD77-FF958E76D598}"/>
            </a:ext>
          </a:extLst>
        </xdr:cNvPr>
        <xdr:cNvSpPr/>
      </xdr:nvSpPr>
      <xdr:spPr>
        <a:xfrm>
          <a:off x="21272500" y="146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166345</xdr:rowOff>
    </xdr:from>
    <xdr:to>
      <xdr:col>116</xdr:col>
      <xdr:colOff>63500</xdr:colOff>
      <xdr:row>85</xdr:row>
      <xdr:rowOff>167030</xdr:rowOff>
    </xdr:to>
    <xdr:cxnSp macro="">
      <xdr:nvCxnSpPr>
        <xdr:cNvPr id="742" name="直線コネクタ 741">
          <a:extLst>
            <a:ext uri="{FF2B5EF4-FFF2-40B4-BE49-F238E27FC236}">
              <a16:creationId xmlns:a16="http://schemas.microsoft.com/office/drawing/2014/main" id="{50005B34-E669-408A-8D21-7DBDD9947772}"/>
            </a:ext>
          </a:extLst>
        </xdr:cNvPr>
        <xdr:cNvCxnSpPr/>
      </xdr:nvCxnSpPr>
      <xdr:spPr>
        <a:xfrm flipV="1">
          <a:off x="21323300" y="14739595"/>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24731</xdr:rowOff>
    </xdr:from>
    <xdr:ext cx="469744" cy="259045"/>
    <xdr:sp macro="" textlink="">
      <xdr:nvSpPr>
        <xdr:cNvPr id="743" name="n_1aveValue【消防施設】&#10;一人当たり面積">
          <a:extLst>
            <a:ext uri="{FF2B5EF4-FFF2-40B4-BE49-F238E27FC236}">
              <a16:creationId xmlns:a16="http://schemas.microsoft.com/office/drawing/2014/main" id="{3E2B0C43-F3D4-4E89-B99B-5443C086DB87}"/>
            </a:ext>
          </a:extLst>
        </xdr:cNvPr>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44" name="n_2aveValue【消防施設】&#10;一人当たり面積">
          <a:extLst>
            <a:ext uri="{FF2B5EF4-FFF2-40B4-BE49-F238E27FC236}">
              <a16:creationId xmlns:a16="http://schemas.microsoft.com/office/drawing/2014/main" id="{71925C42-B963-4F71-A58B-47E65FFBC5D0}"/>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32047</xdr:rowOff>
    </xdr:from>
    <xdr:ext cx="469744" cy="259045"/>
    <xdr:sp macro="" textlink="">
      <xdr:nvSpPr>
        <xdr:cNvPr id="745" name="n_3aveValue【消防施設】&#10;一人当たり面積">
          <a:extLst>
            <a:ext uri="{FF2B5EF4-FFF2-40B4-BE49-F238E27FC236}">
              <a16:creationId xmlns:a16="http://schemas.microsoft.com/office/drawing/2014/main" id="{B2553C12-7242-4335-A743-BB0C1F066AB2}"/>
            </a:ext>
          </a:extLst>
        </xdr:cNvPr>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37507</xdr:rowOff>
    </xdr:from>
    <xdr:ext cx="469744" cy="259045"/>
    <xdr:sp macro="" textlink="">
      <xdr:nvSpPr>
        <xdr:cNvPr id="746" name="n_1mainValue【消防施設】&#10;一人当たり面積">
          <a:extLst>
            <a:ext uri="{FF2B5EF4-FFF2-40B4-BE49-F238E27FC236}">
              <a16:creationId xmlns:a16="http://schemas.microsoft.com/office/drawing/2014/main" id="{C526A557-BA96-45BE-AFC7-FFADABB169D5}"/>
            </a:ext>
          </a:extLst>
        </xdr:cNvPr>
        <xdr:cNvSpPr txBox="1"/>
      </xdr:nvSpPr>
      <xdr:spPr>
        <a:xfrm>
          <a:off x="21075727" y="1478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7" name="正方形/長方形 746">
          <a:extLst>
            <a:ext uri="{FF2B5EF4-FFF2-40B4-BE49-F238E27FC236}">
              <a16:creationId xmlns:a16="http://schemas.microsoft.com/office/drawing/2014/main" id="{962A51E0-A4E7-4C11-98A1-A4653CDF5F1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8" name="正方形/長方形 747">
          <a:extLst>
            <a:ext uri="{FF2B5EF4-FFF2-40B4-BE49-F238E27FC236}">
              <a16:creationId xmlns:a16="http://schemas.microsoft.com/office/drawing/2014/main" id="{1F7C6435-3E49-4A3A-9F00-B52AC35D0AB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9" name="正方形/長方形 748">
          <a:extLst>
            <a:ext uri="{FF2B5EF4-FFF2-40B4-BE49-F238E27FC236}">
              <a16:creationId xmlns:a16="http://schemas.microsoft.com/office/drawing/2014/main" id="{24549A15-4639-4EDB-B4C1-F9584188514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0" name="正方形/長方形 749">
          <a:extLst>
            <a:ext uri="{FF2B5EF4-FFF2-40B4-BE49-F238E27FC236}">
              <a16:creationId xmlns:a16="http://schemas.microsoft.com/office/drawing/2014/main" id="{684DCE1A-F91A-46F2-9F56-343F4B0586D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1" name="正方形/長方形 750">
          <a:extLst>
            <a:ext uri="{FF2B5EF4-FFF2-40B4-BE49-F238E27FC236}">
              <a16:creationId xmlns:a16="http://schemas.microsoft.com/office/drawing/2014/main" id="{0294E5F9-DDF9-4300-8833-FB48EF3CD5E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2" name="正方形/長方形 751">
          <a:extLst>
            <a:ext uri="{FF2B5EF4-FFF2-40B4-BE49-F238E27FC236}">
              <a16:creationId xmlns:a16="http://schemas.microsoft.com/office/drawing/2014/main" id="{61CF8D69-D57F-4F99-975C-B3CD83CB45D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3" name="正方形/長方形 752">
          <a:extLst>
            <a:ext uri="{FF2B5EF4-FFF2-40B4-BE49-F238E27FC236}">
              <a16:creationId xmlns:a16="http://schemas.microsoft.com/office/drawing/2014/main" id="{B5E923B6-1BC3-48E7-AFC3-FB737D1F89B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正方形/長方形 753">
          <a:extLst>
            <a:ext uri="{FF2B5EF4-FFF2-40B4-BE49-F238E27FC236}">
              <a16:creationId xmlns:a16="http://schemas.microsoft.com/office/drawing/2014/main" id="{5BD967AC-0F6C-4D02-8DA1-BA64BE00085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5" name="テキスト ボックス 754">
          <a:extLst>
            <a:ext uri="{FF2B5EF4-FFF2-40B4-BE49-F238E27FC236}">
              <a16:creationId xmlns:a16="http://schemas.microsoft.com/office/drawing/2014/main" id="{7E6C137A-6289-4087-B2B6-E8B96FE7158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6" name="直線コネクタ 755">
          <a:extLst>
            <a:ext uri="{FF2B5EF4-FFF2-40B4-BE49-F238E27FC236}">
              <a16:creationId xmlns:a16="http://schemas.microsoft.com/office/drawing/2014/main" id="{A0FCDAD9-82BA-4F69-8E1B-96666F9BBED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a:extLst>
            <a:ext uri="{FF2B5EF4-FFF2-40B4-BE49-F238E27FC236}">
              <a16:creationId xmlns:a16="http://schemas.microsoft.com/office/drawing/2014/main" id="{CC1D48E9-7071-448D-AF0E-6240CE02648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8" name="テキスト ボックス 757">
          <a:extLst>
            <a:ext uri="{FF2B5EF4-FFF2-40B4-BE49-F238E27FC236}">
              <a16:creationId xmlns:a16="http://schemas.microsoft.com/office/drawing/2014/main" id="{5C6E3111-4372-4A6B-9B4E-79BDCE4DED7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a:extLst>
            <a:ext uri="{FF2B5EF4-FFF2-40B4-BE49-F238E27FC236}">
              <a16:creationId xmlns:a16="http://schemas.microsoft.com/office/drawing/2014/main" id="{121F94C0-A213-4E86-B477-3254BC6ED56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a:extLst>
            <a:ext uri="{FF2B5EF4-FFF2-40B4-BE49-F238E27FC236}">
              <a16:creationId xmlns:a16="http://schemas.microsoft.com/office/drawing/2014/main" id="{B9B6F0FA-9208-469C-ACB1-3EA3342BE0A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a:extLst>
            <a:ext uri="{FF2B5EF4-FFF2-40B4-BE49-F238E27FC236}">
              <a16:creationId xmlns:a16="http://schemas.microsoft.com/office/drawing/2014/main" id="{33F91804-273F-4379-B2CC-ED5EB40F573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a:extLst>
            <a:ext uri="{FF2B5EF4-FFF2-40B4-BE49-F238E27FC236}">
              <a16:creationId xmlns:a16="http://schemas.microsoft.com/office/drawing/2014/main" id="{CE079DD8-3B62-4A64-A149-78470F01656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a:extLst>
            <a:ext uri="{FF2B5EF4-FFF2-40B4-BE49-F238E27FC236}">
              <a16:creationId xmlns:a16="http://schemas.microsoft.com/office/drawing/2014/main" id="{7A1363AB-9C18-433A-9169-5F8F76FD4E6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a:extLst>
            <a:ext uri="{FF2B5EF4-FFF2-40B4-BE49-F238E27FC236}">
              <a16:creationId xmlns:a16="http://schemas.microsoft.com/office/drawing/2014/main" id="{0BE50BE1-2EA5-4132-A209-E03B33AAF1D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a:extLst>
            <a:ext uri="{FF2B5EF4-FFF2-40B4-BE49-F238E27FC236}">
              <a16:creationId xmlns:a16="http://schemas.microsoft.com/office/drawing/2014/main" id="{B60F7D59-D40F-4436-B2C8-0AF65627304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a:extLst>
            <a:ext uri="{FF2B5EF4-FFF2-40B4-BE49-F238E27FC236}">
              <a16:creationId xmlns:a16="http://schemas.microsoft.com/office/drawing/2014/main" id="{CA921FA9-3072-42CC-A4C0-AEF0A21D60F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a:extLst>
            <a:ext uri="{FF2B5EF4-FFF2-40B4-BE49-F238E27FC236}">
              <a16:creationId xmlns:a16="http://schemas.microsoft.com/office/drawing/2014/main" id="{69322E95-A73C-4790-9A65-CA1536CC285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8" name="テキスト ボックス 767">
          <a:extLst>
            <a:ext uri="{FF2B5EF4-FFF2-40B4-BE49-F238E27FC236}">
              <a16:creationId xmlns:a16="http://schemas.microsoft.com/office/drawing/2014/main" id="{4A153E0B-03B1-45E0-B09E-96F4418D1A4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224C22CF-EFB6-445B-8CE8-B9E56111093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0" name="テキスト ボックス 769">
          <a:extLst>
            <a:ext uri="{FF2B5EF4-FFF2-40B4-BE49-F238E27FC236}">
              <a16:creationId xmlns:a16="http://schemas.microsoft.com/office/drawing/2014/main" id="{51EEBD66-5E33-46CB-A6F2-A8096416561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庁舎】&#10;有形固定資産減価償却率グラフ枠">
          <a:extLst>
            <a:ext uri="{FF2B5EF4-FFF2-40B4-BE49-F238E27FC236}">
              <a16:creationId xmlns:a16="http://schemas.microsoft.com/office/drawing/2014/main" id="{B4F4E0B9-FC5F-4769-BC4A-ADC6F633784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772" name="直線コネクタ 771">
          <a:extLst>
            <a:ext uri="{FF2B5EF4-FFF2-40B4-BE49-F238E27FC236}">
              <a16:creationId xmlns:a16="http://schemas.microsoft.com/office/drawing/2014/main" id="{6D2D10F2-3E37-4538-8750-05FD7C399547}"/>
            </a:ext>
          </a:extLst>
        </xdr:cNvPr>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773" name="【庁舎】&#10;有形固定資産減価償却率最小値テキスト">
          <a:extLst>
            <a:ext uri="{FF2B5EF4-FFF2-40B4-BE49-F238E27FC236}">
              <a16:creationId xmlns:a16="http://schemas.microsoft.com/office/drawing/2014/main" id="{E39D88D8-3F12-4F6E-A9AA-050A37EDD81C}"/>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774" name="直線コネクタ 773">
          <a:extLst>
            <a:ext uri="{FF2B5EF4-FFF2-40B4-BE49-F238E27FC236}">
              <a16:creationId xmlns:a16="http://schemas.microsoft.com/office/drawing/2014/main" id="{84779495-A11F-49A8-A343-005B095FD668}"/>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75" name="【庁舎】&#10;有形固定資産減価償却率最大値テキスト">
          <a:extLst>
            <a:ext uri="{FF2B5EF4-FFF2-40B4-BE49-F238E27FC236}">
              <a16:creationId xmlns:a16="http://schemas.microsoft.com/office/drawing/2014/main" id="{5F7D076B-7E94-4793-BBD3-02613AC3D0F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6" name="直線コネクタ 775">
          <a:extLst>
            <a:ext uri="{FF2B5EF4-FFF2-40B4-BE49-F238E27FC236}">
              <a16:creationId xmlns:a16="http://schemas.microsoft.com/office/drawing/2014/main" id="{0AF2BADC-2C83-4CE0-B5DE-07E73E7D989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77" name="【庁舎】&#10;有形固定資産減価償却率平均値テキスト">
          <a:extLst>
            <a:ext uri="{FF2B5EF4-FFF2-40B4-BE49-F238E27FC236}">
              <a16:creationId xmlns:a16="http://schemas.microsoft.com/office/drawing/2014/main" id="{4B831524-7A69-4054-848E-C5E8F6494A4A}"/>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78" name="フローチャート: 判断 777">
          <a:extLst>
            <a:ext uri="{FF2B5EF4-FFF2-40B4-BE49-F238E27FC236}">
              <a16:creationId xmlns:a16="http://schemas.microsoft.com/office/drawing/2014/main" id="{CC57FD9A-5835-45FE-A4D7-919F7D2A99C1}"/>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79" name="フローチャート: 判断 778">
          <a:extLst>
            <a:ext uri="{FF2B5EF4-FFF2-40B4-BE49-F238E27FC236}">
              <a16:creationId xmlns:a16="http://schemas.microsoft.com/office/drawing/2014/main" id="{1A479CDB-81B1-44A5-B051-DB5C2AAA327A}"/>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71120</xdr:rowOff>
    </xdr:from>
    <xdr:to>
      <xdr:col>76</xdr:col>
      <xdr:colOff>165100</xdr:colOff>
      <xdr:row>104</xdr:row>
      <xdr:rowOff>1270</xdr:rowOff>
    </xdr:to>
    <xdr:sp macro="" textlink="">
      <xdr:nvSpPr>
        <xdr:cNvPr id="780" name="フローチャート: 判断 779">
          <a:extLst>
            <a:ext uri="{FF2B5EF4-FFF2-40B4-BE49-F238E27FC236}">
              <a16:creationId xmlns:a16="http://schemas.microsoft.com/office/drawing/2014/main" id="{53370E65-AE77-46F3-A6B0-B4E130FBEDF1}"/>
            </a:ext>
          </a:extLst>
        </xdr:cNvPr>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20501</xdr:rowOff>
    </xdr:from>
    <xdr:to>
      <xdr:col>72</xdr:col>
      <xdr:colOff>38100</xdr:colOff>
      <xdr:row>103</xdr:row>
      <xdr:rowOff>122101</xdr:rowOff>
    </xdr:to>
    <xdr:sp macro="" textlink="">
      <xdr:nvSpPr>
        <xdr:cNvPr id="781" name="フローチャート: 判断 780">
          <a:extLst>
            <a:ext uri="{FF2B5EF4-FFF2-40B4-BE49-F238E27FC236}">
              <a16:creationId xmlns:a16="http://schemas.microsoft.com/office/drawing/2014/main" id="{8101603E-5F88-4DDD-BDC5-211A94728F84}"/>
            </a:ext>
          </a:extLst>
        </xdr:cNvPr>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E339478D-8450-44B8-ADA2-325BF8C6A55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37E84AAB-491C-496C-A744-B0204176D9C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5C6B5DD3-0F7B-47E2-9299-190289DCFC3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18A6306A-C730-452F-B487-49E21FDB44D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4302124E-6727-4AF6-AC24-C101C7188F9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787" name="楕円 786">
          <a:extLst>
            <a:ext uri="{FF2B5EF4-FFF2-40B4-BE49-F238E27FC236}">
              <a16:creationId xmlns:a16="http://schemas.microsoft.com/office/drawing/2014/main" id="{1C26AD50-898A-47DC-9296-6B6491F17CE6}"/>
            </a:ext>
          </a:extLst>
        </xdr:cNvPr>
        <xdr:cNvSpPr/>
      </xdr:nvSpPr>
      <xdr:spPr>
        <a:xfrm>
          <a:off x="162687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27050</xdr:rowOff>
    </xdr:from>
    <xdr:ext cx="405111" cy="259045"/>
    <xdr:sp macro="" textlink="">
      <xdr:nvSpPr>
        <xdr:cNvPr id="788" name="【庁舎】&#10;有形固定資産減価償却率該当値テキスト">
          <a:extLst>
            <a:ext uri="{FF2B5EF4-FFF2-40B4-BE49-F238E27FC236}">
              <a16:creationId xmlns:a16="http://schemas.microsoft.com/office/drawing/2014/main" id="{85A9EE37-566B-4A2E-8DFD-23A4F3483EB3}"/>
            </a:ext>
          </a:extLst>
        </xdr:cNvPr>
        <xdr:cNvSpPr txBox="1"/>
      </xdr:nvSpPr>
      <xdr:spPr>
        <a:xfrm>
          <a:off x="16357600" y="1751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44994</xdr:rowOff>
    </xdr:from>
    <xdr:to>
      <xdr:col>81</xdr:col>
      <xdr:colOff>101600</xdr:colOff>
      <xdr:row>103</xdr:row>
      <xdr:rowOff>146594</xdr:rowOff>
    </xdr:to>
    <xdr:sp macro="" textlink="">
      <xdr:nvSpPr>
        <xdr:cNvPr id="789" name="楕円 788">
          <a:extLst>
            <a:ext uri="{FF2B5EF4-FFF2-40B4-BE49-F238E27FC236}">
              <a16:creationId xmlns:a16="http://schemas.microsoft.com/office/drawing/2014/main" id="{D4D1E927-5F75-4AC2-BB02-5B701EB4DD9A}"/>
            </a:ext>
          </a:extLst>
        </xdr:cNvPr>
        <xdr:cNvSpPr/>
      </xdr:nvSpPr>
      <xdr:spPr>
        <a:xfrm>
          <a:off x="15430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54973</xdr:rowOff>
    </xdr:from>
    <xdr:to>
      <xdr:col>85</xdr:col>
      <xdr:colOff>127000</xdr:colOff>
      <xdr:row>103</xdr:row>
      <xdr:rowOff>95794</xdr:rowOff>
    </xdr:to>
    <xdr:cxnSp macro="">
      <xdr:nvCxnSpPr>
        <xdr:cNvPr id="790" name="直線コネクタ 789">
          <a:extLst>
            <a:ext uri="{FF2B5EF4-FFF2-40B4-BE49-F238E27FC236}">
              <a16:creationId xmlns:a16="http://schemas.microsoft.com/office/drawing/2014/main" id="{D83A78E4-587A-4CD2-81A1-B554CA7E4C1F}"/>
            </a:ext>
          </a:extLst>
        </xdr:cNvPr>
        <xdr:cNvCxnSpPr/>
      </xdr:nvCxnSpPr>
      <xdr:spPr>
        <a:xfrm flipV="1">
          <a:off x="15481300" y="1771432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30299</xdr:rowOff>
    </xdr:from>
    <xdr:to>
      <xdr:col>76</xdr:col>
      <xdr:colOff>165100</xdr:colOff>
      <xdr:row>103</xdr:row>
      <xdr:rowOff>131899</xdr:rowOff>
    </xdr:to>
    <xdr:sp macro="" textlink="">
      <xdr:nvSpPr>
        <xdr:cNvPr id="791" name="楕円 790">
          <a:extLst>
            <a:ext uri="{FF2B5EF4-FFF2-40B4-BE49-F238E27FC236}">
              <a16:creationId xmlns:a16="http://schemas.microsoft.com/office/drawing/2014/main" id="{62C6D400-90C3-4DF9-B439-DCB4C0F4EDAA}"/>
            </a:ext>
          </a:extLst>
        </xdr:cNvPr>
        <xdr:cNvSpPr/>
      </xdr:nvSpPr>
      <xdr:spPr>
        <a:xfrm>
          <a:off x="14541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81099</xdr:rowOff>
    </xdr:from>
    <xdr:to>
      <xdr:col>81</xdr:col>
      <xdr:colOff>50800</xdr:colOff>
      <xdr:row>103</xdr:row>
      <xdr:rowOff>95794</xdr:rowOff>
    </xdr:to>
    <xdr:cxnSp macro="">
      <xdr:nvCxnSpPr>
        <xdr:cNvPr id="792" name="直線コネクタ 791">
          <a:extLst>
            <a:ext uri="{FF2B5EF4-FFF2-40B4-BE49-F238E27FC236}">
              <a16:creationId xmlns:a16="http://schemas.microsoft.com/office/drawing/2014/main" id="{F7FEABD5-EF32-4746-83D2-3580C909D53D}"/>
            </a:ext>
          </a:extLst>
        </xdr:cNvPr>
        <xdr:cNvCxnSpPr/>
      </xdr:nvCxnSpPr>
      <xdr:spPr>
        <a:xfrm>
          <a:off x="14592300" y="1774044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118473</xdr:rowOff>
    </xdr:from>
    <xdr:to>
      <xdr:col>72</xdr:col>
      <xdr:colOff>38100</xdr:colOff>
      <xdr:row>104</xdr:row>
      <xdr:rowOff>48623</xdr:rowOff>
    </xdr:to>
    <xdr:sp macro="" textlink="">
      <xdr:nvSpPr>
        <xdr:cNvPr id="793" name="楕円 792">
          <a:extLst>
            <a:ext uri="{FF2B5EF4-FFF2-40B4-BE49-F238E27FC236}">
              <a16:creationId xmlns:a16="http://schemas.microsoft.com/office/drawing/2014/main" id="{59FC48A7-029C-407E-BDDC-BD0BA96CA4E8}"/>
            </a:ext>
          </a:extLst>
        </xdr:cNvPr>
        <xdr:cNvSpPr/>
      </xdr:nvSpPr>
      <xdr:spPr>
        <a:xfrm>
          <a:off x="13652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81099</xdr:rowOff>
    </xdr:from>
    <xdr:to>
      <xdr:col>76</xdr:col>
      <xdr:colOff>114300</xdr:colOff>
      <xdr:row>103</xdr:row>
      <xdr:rowOff>169273</xdr:rowOff>
    </xdr:to>
    <xdr:cxnSp macro="">
      <xdr:nvCxnSpPr>
        <xdr:cNvPr id="794" name="直線コネクタ 793">
          <a:extLst>
            <a:ext uri="{FF2B5EF4-FFF2-40B4-BE49-F238E27FC236}">
              <a16:creationId xmlns:a16="http://schemas.microsoft.com/office/drawing/2014/main" id="{CFB94AD5-A8C6-4932-A33D-3CBA631E008A}"/>
            </a:ext>
          </a:extLst>
        </xdr:cNvPr>
        <xdr:cNvCxnSpPr/>
      </xdr:nvCxnSpPr>
      <xdr:spPr>
        <a:xfrm flipV="1">
          <a:off x="13703300" y="1774044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795" name="n_1aveValue【庁舎】&#10;有形固定資産減価償却率">
          <a:extLst>
            <a:ext uri="{FF2B5EF4-FFF2-40B4-BE49-F238E27FC236}">
              <a16:creationId xmlns:a16="http://schemas.microsoft.com/office/drawing/2014/main" id="{EE584819-1786-4E13-B12C-7DB2ADB95E1C}"/>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163847</xdr:rowOff>
    </xdr:from>
    <xdr:ext cx="405111" cy="259045"/>
    <xdr:sp macro="" textlink="">
      <xdr:nvSpPr>
        <xdr:cNvPr id="796" name="n_2aveValue【庁舎】&#10;有形固定資産減価償却率">
          <a:extLst>
            <a:ext uri="{FF2B5EF4-FFF2-40B4-BE49-F238E27FC236}">
              <a16:creationId xmlns:a16="http://schemas.microsoft.com/office/drawing/2014/main" id="{2250F739-B36F-441B-AA6D-6DF3534B1BE9}"/>
            </a:ext>
          </a:extLst>
        </xdr:cNvPr>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138628</xdr:rowOff>
    </xdr:from>
    <xdr:ext cx="405111" cy="259045"/>
    <xdr:sp macro="" textlink="">
      <xdr:nvSpPr>
        <xdr:cNvPr id="797" name="n_3aveValue【庁舎】&#10;有形固定資産減価償却率">
          <a:extLst>
            <a:ext uri="{FF2B5EF4-FFF2-40B4-BE49-F238E27FC236}">
              <a16:creationId xmlns:a16="http://schemas.microsoft.com/office/drawing/2014/main" id="{D386B873-A93B-4658-AB12-AC2DBB86C1A6}"/>
            </a:ext>
          </a:extLst>
        </xdr:cNvPr>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137721</xdr:rowOff>
    </xdr:from>
    <xdr:ext cx="405111" cy="259045"/>
    <xdr:sp macro="" textlink="">
      <xdr:nvSpPr>
        <xdr:cNvPr id="798" name="n_1mainValue【庁舎】&#10;有形固定資産減価償却率">
          <a:extLst>
            <a:ext uri="{FF2B5EF4-FFF2-40B4-BE49-F238E27FC236}">
              <a16:creationId xmlns:a16="http://schemas.microsoft.com/office/drawing/2014/main" id="{4DBCBC66-37E6-4931-A133-C6DEBC64B813}"/>
            </a:ext>
          </a:extLst>
        </xdr:cNvPr>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148426</xdr:rowOff>
    </xdr:from>
    <xdr:ext cx="405111" cy="259045"/>
    <xdr:sp macro="" textlink="">
      <xdr:nvSpPr>
        <xdr:cNvPr id="799" name="n_2mainValue【庁舎】&#10;有形固定資産減価償却率">
          <a:extLst>
            <a:ext uri="{FF2B5EF4-FFF2-40B4-BE49-F238E27FC236}">
              <a16:creationId xmlns:a16="http://schemas.microsoft.com/office/drawing/2014/main" id="{72E59FF4-84A9-44BD-95F6-0BEF660CD739}"/>
            </a:ext>
          </a:extLst>
        </xdr:cNvPr>
        <xdr:cNvSpPr txBox="1"/>
      </xdr:nvSpPr>
      <xdr:spPr>
        <a:xfrm>
          <a:off x="14389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39750</xdr:rowOff>
    </xdr:from>
    <xdr:ext cx="405111" cy="259045"/>
    <xdr:sp macro="" textlink="">
      <xdr:nvSpPr>
        <xdr:cNvPr id="800" name="n_3mainValue【庁舎】&#10;有形固定資産減価償却率">
          <a:extLst>
            <a:ext uri="{FF2B5EF4-FFF2-40B4-BE49-F238E27FC236}">
              <a16:creationId xmlns:a16="http://schemas.microsoft.com/office/drawing/2014/main" id="{156A4B93-83AA-48AC-AF08-C45045301BD0}"/>
            </a:ext>
          </a:extLst>
        </xdr:cNvPr>
        <xdr:cNvSpPr txBox="1"/>
      </xdr:nvSpPr>
      <xdr:spPr>
        <a:xfrm>
          <a:off x="13500744" y="1787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7D5B0E53-BF1F-47AD-A065-1E4CFD3FF47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91DCBE1C-E959-4BD9-BFA1-C58C0A1B4F8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67AF334B-D7B7-4A64-8D7B-27550E86C3E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A4B2B66F-EAD4-4C82-8532-988D5F1CED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D496921E-2B8B-48E5-B032-38A0E5AE4E3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9C000013-830A-4817-ADB4-7D7931F7750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D3681A6F-759B-4625-8372-66E863D8EBF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6C9C6DB3-861B-4433-A12E-541DB93EAC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FD805C9A-3DFB-44AA-B399-BD8121368F2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782F9FE2-1CF9-4978-8221-611AC201CD6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F5D9EAD6-2B92-44EF-BB5D-153FE51735D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4DE4AC82-94AE-4644-988E-F0DD448AF91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E0D00C8E-CD9D-4649-B888-C3E2231AEAA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6A8BB05C-505E-4081-9200-2613129F6FF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E6F4B357-0DB8-48A7-B779-481B44F032F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A81A0566-A149-4A26-A540-1E579C6950E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CC932573-1574-479C-ACBF-02A071CE9FB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C13EF102-E051-4A14-8369-3C2620B3F69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DDFF3722-BC5B-4BD1-8211-3F805E08F04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702CC794-574E-4CAD-B8C2-C7CCFD9CFC9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37F7A113-C3FF-4FBB-9432-463D94CCC9A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822" name="テキスト ボックス 821">
          <a:extLst>
            <a:ext uri="{FF2B5EF4-FFF2-40B4-BE49-F238E27FC236}">
              <a16:creationId xmlns:a16="http://schemas.microsoft.com/office/drawing/2014/main" id="{B6423D2C-DCCD-40CE-A971-FA99751A344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2F6E48CA-4084-44AD-A906-F9AD75FFA79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4" name="テキスト ボックス 823">
          <a:extLst>
            <a:ext uri="{FF2B5EF4-FFF2-40B4-BE49-F238E27FC236}">
              <a16:creationId xmlns:a16="http://schemas.microsoft.com/office/drawing/2014/main" id="{1C37E556-F320-4497-8209-3A4A88C57B1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71A73616-D606-4A52-ACE2-EE86A53D514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826" name="直線コネクタ 825">
          <a:extLst>
            <a:ext uri="{FF2B5EF4-FFF2-40B4-BE49-F238E27FC236}">
              <a16:creationId xmlns:a16="http://schemas.microsoft.com/office/drawing/2014/main" id="{BB67C8C9-D472-4E43-A5BC-6A68004E2D2C}"/>
            </a:ext>
          </a:extLst>
        </xdr:cNvPr>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827" name="【庁舎】&#10;一人当たり面積最小値テキスト">
          <a:extLst>
            <a:ext uri="{FF2B5EF4-FFF2-40B4-BE49-F238E27FC236}">
              <a16:creationId xmlns:a16="http://schemas.microsoft.com/office/drawing/2014/main" id="{B7286873-0AB3-4BDE-A703-D6867761863E}"/>
            </a:ext>
          </a:extLst>
        </xdr:cNvPr>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828" name="直線コネクタ 827">
          <a:extLst>
            <a:ext uri="{FF2B5EF4-FFF2-40B4-BE49-F238E27FC236}">
              <a16:creationId xmlns:a16="http://schemas.microsoft.com/office/drawing/2014/main" id="{84E92F1D-A004-4C50-86F2-F903C1CF688E}"/>
            </a:ext>
          </a:extLst>
        </xdr:cNvPr>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829" name="【庁舎】&#10;一人当たり面積最大値テキスト">
          <a:extLst>
            <a:ext uri="{FF2B5EF4-FFF2-40B4-BE49-F238E27FC236}">
              <a16:creationId xmlns:a16="http://schemas.microsoft.com/office/drawing/2014/main" id="{EB95CFC5-B389-439D-8567-AFFC080CA314}"/>
            </a:ext>
          </a:extLst>
        </xdr:cNvPr>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830" name="直線コネクタ 829">
          <a:extLst>
            <a:ext uri="{FF2B5EF4-FFF2-40B4-BE49-F238E27FC236}">
              <a16:creationId xmlns:a16="http://schemas.microsoft.com/office/drawing/2014/main" id="{A349A8B6-0741-4904-9461-00DCBC83A42A}"/>
            </a:ext>
          </a:extLst>
        </xdr:cNvPr>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831" name="【庁舎】&#10;一人当たり面積平均値テキスト">
          <a:extLst>
            <a:ext uri="{FF2B5EF4-FFF2-40B4-BE49-F238E27FC236}">
              <a16:creationId xmlns:a16="http://schemas.microsoft.com/office/drawing/2014/main" id="{7477E84A-CEDC-4B59-B2C2-1D05DD912B6E}"/>
            </a:ext>
          </a:extLst>
        </xdr:cNvPr>
        <xdr:cNvSpPr txBox="1"/>
      </xdr:nvSpPr>
      <xdr:spPr>
        <a:xfrm>
          <a:off x="221996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832" name="フローチャート: 判断 831">
          <a:extLst>
            <a:ext uri="{FF2B5EF4-FFF2-40B4-BE49-F238E27FC236}">
              <a16:creationId xmlns:a16="http://schemas.microsoft.com/office/drawing/2014/main" id="{A06530F1-C7EA-4CC1-8396-919CA9C3F853}"/>
            </a:ext>
          </a:extLst>
        </xdr:cNvPr>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833" name="フローチャート: 判断 832">
          <a:extLst>
            <a:ext uri="{FF2B5EF4-FFF2-40B4-BE49-F238E27FC236}">
              <a16:creationId xmlns:a16="http://schemas.microsoft.com/office/drawing/2014/main" id="{13219361-8E1D-4EFF-B6D4-43238EFD4A4D}"/>
            </a:ext>
          </a:extLst>
        </xdr:cNvPr>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11685</xdr:rowOff>
    </xdr:from>
    <xdr:to>
      <xdr:col>107</xdr:col>
      <xdr:colOff>101600</xdr:colOff>
      <xdr:row>108</xdr:row>
      <xdr:rowOff>113285</xdr:rowOff>
    </xdr:to>
    <xdr:sp macro="" textlink="">
      <xdr:nvSpPr>
        <xdr:cNvPr id="834" name="フローチャート: 判断 833">
          <a:extLst>
            <a:ext uri="{FF2B5EF4-FFF2-40B4-BE49-F238E27FC236}">
              <a16:creationId xmlns:a16="http://schemas.microsoft.com/office/drawing/2014/main" id="{482E5ECE-F0A1-4500-82BA-3C7B7228324E}"/>
            </a:ext>
          </a:extLst>
        </xdr:cNvPr>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16582</xdr:rowOff>
    </xdr:from>
    <xdr:to>
      <xdr:col>102</xdr:col>
      <xdr:colOff>165100</xdr:colOff>
      <xdr:row>108</xdr:row>
      <xdr:rowOff>118182</xdr:rowOff>
    </xdr:to>
    <xdr:sp macro="" textlink="">
      <xdr:nvSpPr>
        <xdr:cNvPr id="835" name="フローチャート: 判断 834">
          <a:extLst>
            <a:ext uri="{FF2B5EF4-FFF2-40B4-BE49-F238E27FC236}">
              <a16:creationId xmlns:a16="http://schemas.microsoft.com/office/drawing/2014/main" id="{47EB941B-4C98-4703-8A32-B851FFCA5C23}"/>
            </a:ext>
          </a:extLst>
        </xdr:cNvPr>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CA8273E0-5770-49C1-A341-365F4B15448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77117CC4-08F5-482A-9BCE-3A4E9228A93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AF4059E7-D53F-452C-BCF6-98DAEAB6F22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3F8E4CAB-DFC5-4BB1-AFEE-3E0BB721C3D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84C6ECB5-E9A2-419E-8215-B78EDEC6D4A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90061</xdr:rowOff>
    </xdr:from>
    <xdr:to>
      <xdr:col>116</xdr:col>
      <xdr:colOff>114300</xdr:colOff>
      <xdr:row>109</xdr:row>
      <xdr:rowOff>20211</xdr:rowOff>
    </xdr:to>
    <xdr:sp macro="" textlink="">
      <xdr:nvSpPr>
        <xdr:cNvPr id="841" name="楕円 840">
          <a:extLst>
            <a:ext uri="{FF2B5EF4-FFF2-40B4-BE49-F238E27FC236}">
              <a16:creationId xmlns:a16="http://schemas.microsoft.com/office/drawing/2014/main" id="{8B94721A-D54B-49D2-951A-D7EC69DA2DF6}"/>
            </a:ext>
          </a:extLst>
        </xdr:cNvPr>
        <xdr:cNvSpPr/>
      </xdr:nvSpPr>
      <xdr:spPr>
        <a:xfrm>
          <a:off x="22110700" y="186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4988</xdr:rowOff>
    </xdr:from>
    <xdr:ext cx="469744" cy="259045"/>
    <xdr:sp macro="" textlink="">
      <xdr:nvSpPr>
        <xdr:cNvPr id="842" name="【庁舎】&#10;一人当たり面積該当値テキスト">
          <a:extLst>
            <a:ext uri="{FF2B5EF4-FFF2-40B4-BE49-F238E27FC236}">
              <a16:creationId xmlns:a16="http://schemas.microsoft.com/office/drawing/2014/main" id="{DDD1F0D8-96B9-48CE-A3E1-FF5F836FE6DF}"/>
            </a:ext>
          </a:extLst>
        </xdr:cNvPr>
        <xdr:cNvSpPr txBox="1"/>
      </xdr:nvSpPr>
      <xdr:spPr>
        <a:xfrm>
          <a:off x="22199600" y="1852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91204</xdr:rowOff>
    </xdr:from>
    <xdr:to>
      <xdr:col>112</xdr:col>
      <xdr:colOff>38100</xdr:colOff>
      <xdr:row>109</xdr:row>
      <xdr:rowOff>21354</xdr:rowOff>
    </xdr:to>
    <xdr:sp macro="" textlink="">
      <xdr:nvSpPr>
        <xdr:cNvPr id="843" name="楕円 842">
          <a:extLst>
            <a:ext uri="{FF2B5EF4-FFF2-40B4-BE49-F238E27FC236}">
              <a16:creationId xmlns:a16="http://schemas.microsoft.com/office/drawing/2014/main" id="{BC086A09-2512-4FC5-A6D4-4B096E759183}"/>
            </a:ext>
          </a:extLst>
        </xdr:cNvPr>
        <xdr:cNvSpPr/>
      </xdr:nvSpPr>
      <xdr:spPr>
        <a:xfrm>
          <a:off x="21272500" y="186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140861</xdr:rowOff>
    </xdr:from>
    <xdr:to>
      <xdr:col>116</xdr:col>
      <xdr:colOff>63500</xdr:colOff>
      <xdr:row>108</xdr:row>
      <xdr:rowOff>142004</xdr:rowOff>
    </xdr:to>
    <xdr:cxnSp macro="">
      <xdr:nvCxnSpPr>
        <xdr:cNvPr id="844" name="直線コネクタ 843">
          <a:extLst>
            <a:ext uri="{FF2B5EF4-FFF2-40B4-BE49-F238E27FC236}">
              <a16:creationId xmlns:a16="http://schemas.microsoft.com/office/drawing/2014/main" id="{D69EA3D9-4D3D-403B-8738-898702E9A40C}"/>
            </a:ext>
          </a:extLst>
        </xdr:cNvPr>
        <xdr:cNvCxnSpPr/>
      </xdr:nvCxnSpPr>
      <xdr:spPr>
        <a:xfrm flipV="1">
          <a:off x="21323300" y="1865746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99695</xdr:rowOff>
    </xdr:from>
    <xdr:to>
      <xdr:col>107</xdr:col>
      <xdr:colOff>101600</xdr:colOff>
      <xdr:row>109</xdr:row>
      <xdr:rowOff>29845</xdr:rowOff>
    </xdr:to>
    <xdr:sp macro="" textlink="">
      <xdr:nvSpPr>
        <xdr:cNvPr id="845" name="楕円 844">
          <a:extLst>
            <a:ext uri="{FF2B5EF4-FFF2-40B4-BE49-F238E27FC236}">
              <a16:creationId xmlns:a16="http://schemas.microsoft.com/office/drawing/2014/main" id="{6D2E0EA9-71AE-40C4-828E-F10AB7C8BF2A}"/>
            </a:ext>
          </a:extLst>
        </xdr:cNvPr>
        <xdr:cNvSpPr/>
      </xdr:nvSpPr>
      <xdr:spPr>
        <a:xfrm>
          <a:off x="20383500" y="186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142004</xdr:rowOff>
    </xdr:from>
    <xdr:to>
      <xdr:col>111</xdr:col>
      <xdr:colOff>177800</xdr:colOff>
      <xdr:row>108</xdr:row>
      <xdr:rowOff>150495</xdr:rowOff>
    </xdr:to>
    <xdr:cxnSp macro="">
      <xdr:nvCxnSpPr>
        <xdr:cNvPr id="846" name="直線コネクタ 845">
          <a:extLst>
            <a:ext uri="{FF2B5EF4-FFF2-40B4-BE49-F238E27FC236}">
              <a16:creationId xmlns:a16="http://schemas.microsoft.com/office/drawing/2014/main" id="{801D083F-D1A9-4102-AEC8-713EDD337DDD}"/>
            </a:ext>
          </a:extLst>
        </xdr:cNvPr>
        <xdr:cNvCxnSpPr/>
      </xdr:nvCxnSpPr>
      <xdr:spPr>
        <a:xfrm flipV="1">
          <a:off x="20434300" y="18658604"/>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92184</xdr:rowOff>
    </xdr:from>
    <xdr:to>
      <xdr:col>102</xdr:col>
      <xdr:colOff>165100</xdr:colOff>
      <xdr:row>109</xdr:row>
      <xdr:rowOff>22334</xdr:rowOff>
    </xdr:to>
    <xdr:sp macro="" textlink="">
      <xdr:nvSpPr>
        <xdr:cNvPr id="847" name="楕円 846">
          <a:extLst>
            <a:ext uri="{FF2B5EF4-FFF2-40B4-BE49-F238E27FC236}">
              <a16:creationId xmlns:a16="http://schemas.microsoft.com/office/drawing/2014/main" id="{96F6C23E-4D88-45D8-BC46-C7D51D6C8276}"/>
            </a:ext>
          </a:extLst>
        </xdr:cNvPr>
        <xdr:cNvSpPr/>
      </xdr:nvSpPr>
      <xdr:spPr>
        <a:xfrm>
          <a:off x="19494500" y="186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142984</xdr:rowOff>
    </xdr:from>
    <xdr:to>
      <xdr:col>107</xdr:col>
      <xdr:colOff>50800</xdr:colOff>
      <xdr:row>108</xdr:row>
      <xdr:rowOff>150495</xdr:rowOff>
    </xdr:to>
    <xdr:cxnSp macro="">
      <xdr:nvCxnSpPr>
        <xdr:cNvPr id="848" name="直線コネクタ 847">
          <a:extLst>
            <a:ext uri="{FF2B5EF4-FFF2-40B4-BE49-F238E27FC236}">
              <a16:creationId xmlns:a16="http://schemas.microsoft.com/office/drawing/2014/main" id="{177AD672-85A9-4F1B-879C-4BCAA69CDBF7}"/>
            </a:ext>
          </a:extLst>
        </xdr:cNvPr>
        <xdr:cNvCxnSpPr/>
      </xdr:nvCxnSpPr>
      <xdr:spPr>
        <a:xfrm>
          <a:off x="19545300" y="18659584"/>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122300</xdr:rowOff>
    </xdr:from>
    <xdr:ext cx="469744" cy="259045"/>
    <xdr:sp macro="" textlink="">
      <xdr:nvSpPr>
        <xdr:cNvPr id="849" name="n_1aveValue【庁舎】&#10;一人当たり面積">
          <a:extLst>
            <a:ext uri="{FF2B5EF4-FFF2-40B4-BE49-F238E27FC236}">
              <a16:creationId xmlns:a16="http://schemas.microsoft.com/office/drawing/2014/main" id="{D2C4E9F5-B227-405E-A677-35CFC8EBF293}"/>
            </a:ext>
          </a:extLst>
        </xdr:cNvPr>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129812</xdr:rowOff>
    </xdr:from>
    <xdr:ext cx="469744" cy="259045"/>
    <xdr:sp macro="" textlink="">
      <xdr:nvSpPr>
        <xdr:cNvPr id="850" name="n_2aveValue【庁舎】&#10;一人当たり面積">
          <a:extLst>
            <a:ext uri="{FF2B5EF4-FFF2-40B4-BE49-F238E27FC236}">
              <a16:creationId xmlns:a16="http://schemas.microsoft.com/office/drawing/2014/main" id="{967BEE56-750B-4EB0-8CBC-C3760912FFEA}"/>
            </a:ext>
          </a:extLst>
        </xdr:cNvPr>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134709</xdr:rowOff>
    </xdr:from>
    <xdr:ext cx="469744" cy="259045"/>
    <xdr:sp macro="" textlink="">
      <xdr:nvSpPr>
        <xdr:cNvPr id="851" name="n_3aveValue【庁舎】&#10;一人当たり面積">
          <a:extLst>
            <a:ext uri="{FF2B5EF4-FFF2-40B4-BE49-F238E27FC236}">
              <a16:creationId xmlns:a16="http://schemas.microsoft.com/office/drawing/2014/main" id="{414A90FF-EE95-4058-80C8-B356494A38D3}"/>
            </a:ext>
          </a:extLst>
        </xdr:cNvPr>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12481</xdr:rowOff>
    </xdr:from>
    <xdr:ext cx="469744" cy="259045"/>
    <xdr:sp macro="" textlink="">
      <xdr:nvSpPr>
        <xdr:cNvPr id="852" name="n_1mainValue【庁舎】&#10;一人当たり面積">
          <a:extLst>
            <a:ext uri="{FF2B5EF4-FFF2-40B4-BE49-F238E27FC236}">
              <a16:creationId xmlns:a16="http://schemas.microsoft.com/office/drawing/2014/main" id="{05B095BE-01DC-4EA6-B29A-9D5B7B7BEE86}"/>
            </a:ext>
          </a:extLst>
        </xdr:cNvPr>
        <xdr:cNvSpPr txBox="1"/>
      </xdr:nvSpPr>
      <xdr:spPr>
        <a:xfrm>
          <a:off x="21075727" y="1870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20972</xdr:rowOff>
    </xdr:from>
    <xdr:ext cx="469744" cy="259045"/>
    <xdr:sp macro="" textlink="">
      <xdr:nvSpPr>
        <xdr:cNvPr id="853" name="n_2mainValue【庁舎】&#10;一人当たり面積">
          <a:extLst>
            <a:ext uri="{FF2B5EF4-FFF2-40B4-BE49-F238E27FC236}">
              <a16:creationId xmlns:a16="http://schemas.microsoft.com/office/drawing/2014/main" id="{5F05885F-850F-4CA1-9118-01D61EC45236}"/>
            </a:ext>
          </a:extLst>
        </xdr:cNvPr>
        <xdr:cNvSpPr txBox="1"/>
      </xdr:nvSpPr>
      <xdr:spPr>
        <a:xfrm>
          <a:off x="20199427" y="1870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13461</xdr:rowOff>
    </xdr:from>
    <xdr:ext cx="469744" cy="259045"/>
    <xdr:sp macro="" textlink="">
      <xdr:nvSpPr>
        <xdr:cNvPr id="854" name="n_3mainValue【庁舎】&#10;一人当たり面積">
          <a:extLst>
            <a:ext uri="{FF2B5EF4-FFF2-40B4-BE49-F238E27FC236}">
              <a16:creationId xmlns:a16="http://schemas.microsoft.com/office/drawing/2014/main" id="{73B14F96-953F-47B6-87AB-70E95738B342}"/>
            </a:ext>
          </a:extLst>
        </xdr:cNvPr>
        <xdr:cNvSpPr txBox="1"/>
      </xdr:nvSpPr>
      <xdr:spPr>
        <a:xfrm>
          <a:off x="19310427" y="18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FF34BB72-BEE1-4821-B58B-D5B106166A8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5A07192B-C41E-4750-8C07-1C43EE44795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5881664B-AC79-4FCE-A04E-558D634ABE8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今年度は図書館に係る支出が無かったため、減価償却率が増加している。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今年度は体育館・プールに係る支出が無かったため、減価償却率が増加している。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今年度は保健センター・保健所の支出が無かったたため、減価償却率が増加している。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今年度は市民会館に係る支出が無かったため、減価償却率が増加している。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今年度は庁舎に係る支出があり、減価償却費の方が多かったたため、減価償却率が増加している。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3,176
31.98
3,926,348
3,859,449
38,254
1,403,157
2,458,579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率の上昇に加え、村内に中心となる産業がないこと等により、財政基盤が弱く、類似団体平均を下回っている。徴収専門員の配置による徴収率向上対策を中心とした歳入確保に努める。職員数は現在、事務の効率化を進めたことにより条例定数よりも少ない。住民サービス維持・向上を図りながら、今後も更なる事務効率の向上に努め、財政の健全化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20320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29972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42435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150622</xdr:rowOff>
    </xdr:from>
    <xdr:to>
      <xdr:col>7</xdr:col>
      <xdr:colOff>31750</xdr:colOff>
      <xdr:row>44</xdr:row>
      <xdr:rowOff>80772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65549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地方債の繰上償還による公債費の抑制を図っている。今後とも、公債費の削減及び事務事業の優先度を点検し経常経費の抑制に努める。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47943</xdr:rowOff>
    </xdr:from>
    <xdr:to>
      <xdr:col>23</xdr:col>
      <xdr:colOff>133350</xdr:colOff>
      <xdr:row>63</xdr:row>
      <xdr:rowOff>106256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49293"/>
          <a:ext cx="838200" cy="5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13758</xdr:rowOff>
    </xdr:from>
    <xdr:to>
      <xdr:col>19</xdr:col>
      <xdr:colOff>133350</xdr:colOff>
      <xdr:row>63</xdr:row>
      <xdr:rowOff>47943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15108"/>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7726</xdr:rowOff>
    </xdr:from>
    <xdr:to>
      <xdr:col>15</xdr:col>
      <xdr:colOff>82550</xdr:colOff>
      <xdr:row>63</xdr:row>
      <xdr:rowOff>13758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0907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7726</xdr:rowOff>
    </xdr:from>
    <xdr:to>
      <xdr:col>11</xdr:col>
      <xdr:colOff>31750</xdr:colOff>
      <xdr:row>63</xdr:row>
      <xdr:rowOff>92181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09076"/>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71983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168593</xdr:rowOff>
    </xdr:from>
    <xdr:to>
      <xdr:col>19</xdr:col>
      <xdr:colOff>184150</xdr:colOff>
      <xdr:row>63</xdr:row>
      <xdr:rowOff>98743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108920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134408</xdr:rowOff>
    </xdr:from>
    <xdr:to>
      <xdr:col>15</xdr:col>
      <xdr:colOff>133350</xdr:colOff>
      <xdr:row>63</xdr:row>
      <xdr:rowOff>64558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74735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128376</xdr:rowOff>
    </xdr:from>
    <xdr:to>
      <xdr:col>11</xdr:col>
      <xdr:colOff>82550</xdr:colOff>
      <xdr:row>63</xdr:row>
      <xdr:rowOff>58526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43303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41381</xdr:rowOff>
    </xdr:from>
    <xdr:to>
      <xdr:col>7</xdr:col>
      <xdr:colOff>31750</xdr:colOff>
      <xdr:row>63</xdr:row>
      <xdr:rowOff>142981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127758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2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低くなっているのは、主に人件費を要因としており、ごみ処理業務や消防業務を一部事務組合で行っていること、公立保育所、病院が無いことが挙げられる。一部事務組合への人件費・物件費相当分負担金を合計した場合、人口１人あたりに金額は増加することになる。今後はこれらも含めた経費について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108781</xdr:rowOff>
    </xdr:from>
    <xdr:to>
      <xdr:col>23</xdr:col>
      <xdr:colOff>133350</xdr:colOff>
      <xdr:row>80</xdr:row>
      <xdr:rowOff>143382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24781"/>
          <a:ext cx="838200" cy="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128159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441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106358</xdr:rowOff>
    </xdr:from>
    <xdr:to>
      <xdr:col>19</xdr:col>
      <xdr:colOff>133350</xdr:colOff>
      <xdr:row>80</xdr:row>
      <xdr:rowOff>108781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22358"/>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106358</xdr:rowOff>
    </xdr:from>
    <xdr:to>
      <xdr:col>15</xdr:col>
      <xdr:colOff>82550</xdr:colOff>
      <xdr:row>80</xdr:row>
      <xdr:rowOff>109014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822358"/>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102650</xdr:rowOff>
    </xdr:from>
    <xdr:to>
      <xdr:col>11</xdr:col>
      <xdr:colOff>31750</xdr:colOff>
      <xdr:row>80</xdr:row>
      <xdr:rowOff>109014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18650"/>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92582</xdr:rowOff>
    </xdr:from>
    <xdr:to>
      <xdr:col>23</xdr:col>
      <xdr:colOff>184150</xdr:colOff>
      <xdr:row>81</xdr:row>
      <xdr:rowOff>22732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13859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2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57981</xdr:rowOff>
    </xdr:from>
    <xdr:to>
      <xdr:col>19</xdr:col>
      <xdr:colOff>184150</xdr:colOff>
      <xdr:row>80</xdr:row>
      <xdr:rowOff>159581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169758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4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55558</xdr:rowOff>
    </xdr:from>
    <xdr:to>
      <xdr:col>15</xdr:col>
      <xdr:colOff>133350</xdr:colOff>
      <xdr:row>80</xdr:row>
      <xdr:rowOff>157158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167335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4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58214</xdr:rowOff>
    </xdr:from>
    <xdr:to>
      <xdr:col>11</xdr:col>
      <xdr:colOff>82550</xdr:colOff>
      <xdr:row>80</xdr:row>
      <xdr:rowOff>159814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169991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4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51850</xdr:rowOff>
    </xdr:from>
    <xdr:to>
      <xdr:col>7</xdr:col>
      <xdr:colOff>31750</xdr:colOff>
      <xdr:row>80</xdr:row>
      <xdr:rowOff>153450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163627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団塊世代職員の退職に伴い職員平均年齢が低下したため、指数算定方式上高止まりしている状況にある。今年度も類似団体平均を上回る指数となっているので、定員管理と併せて適正数値の維持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86995</xdr:rowOff>
    </xdr:from>
    <xdr:to>
      <xdr:col>81</xdr:col>
      <xdr:colOff>44450</xdr:colOff>
      <xdr:row>87</xdr:row>
      <xdr:rowOff>141288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00314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141288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93027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99108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129223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99108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36195</xdr:rowOff>
    </xdr:from>
    <xdr:to>
      <xdr:col>81</xdr:col>
      <xdr:colOff>95250</xdr:colOff>
      <xdr:row>87</xdr:row>
      <xdr:rowOff>137795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8272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90488</xdr:rowOff>
    </xdr:from>
    <xdr:to>
      <xdr:col>77</xdr:col>
      <xdr:colOff>95250</xdr:colOff>
      <xdr:row>88</xdr:row>
      <xdr:rowOff>20638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5415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9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42227</xdr:rowOff>
    </xdr:from>
    <xdr:to>
      <xdr:col>73</xdr:col>
      <xdr:colOff>44450</xdr:colOff>
      <xdr:row>87</xdr:row>
      <xdr:rowOff>143827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128604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78423</xdr:rowOff>
    </xdr:from>
    <xdr:to>
      <xdr:col>64</xdr:col>
      <xdr:colOff>152400</xdr:colOff>
      <xdr:row>88</xdr:row>
      <xdr:rowOff>8573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164800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過去からの新規採用抑制策により類似団体を大きく下回っているが、住民サービスの質を低下させることのないよう、適正な定員管理に努める。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156071</xdr:rowOff>
    </xdr:from>
    <xdr:to>
      <xdr:col>81</xdr:col>
      <xdr:colOff>44450</xdr:colOff>
      <xdr:row>58</xdr:row>
      <xdr:rowOff>158944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100171"/>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151819</xdr:rowOff>
    </xdr:from>
    <xdr:to>
      <xdr:col>77</xdr:col>
      <xdr:colOff>44450</xdr:colOff>
      <xdr:row>58</xdr:row>
      <xdr:rowOff>156071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095919"/>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146764</xdr:rowOff>
    </xdr:from>
    <xdr:to>
      <xdr:col>72</xdr:col>
      <xdr:colOff>203200</xdr:colOff>
      <xdr:row>58</xdr:row>
      <xdr:rowOff>151819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090864"/>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135388</xdr:rowOff>
    </xdr:from>
    <xdr:to>
      <xdr:col>68</xdr:col>
      <xdr:colOff>152400</xdr:colOff>
      <xdr:row>58</xdr:row>
      <xdr:rowOff>146764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079488"/>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108144</xdr:rowOff>
    </xdr:from>
    <xdr:to>
      <xdr:col>81</xdr:col>
      <xdr:colOff>95250</xdr:colOff>
      <xdr:row>59</xdr:row>
      <xdr:rowOff>38294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0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29421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997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105271</xdr:rowOff>
    </xdr:from>
    <xdr:to>
      <xdr:col>77</xdr:col>
      <xdr:colOff>95250</xdr:colOff>
      <xdr:row>59</xdr:row>
      <xdr:rowOff>35421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0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45598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818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101019</xdr:rowOff>
    </xdr:from>
    <xdr:to>
      <xdr:col>73</xdr:col>
      <xdr:colOff>44450</xdr:colOff>
      <xdr:row>59</xdr:row>
      <xdr:rowOff>31169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0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41346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1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95964</xdr:rowOff>
    </xdr:from>
    <xdr:to>
      <xdr:col>68</xdr:col>
      <xdr:colOff>203200</xdr:colOff>
      <xdr:row>59</xdr:row>
      <xdr:rowOff>26114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0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36291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0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84588</xdr:rowOff>
    </xdr:from>
    <xdr:to>
      <xdr:col>64</xdr:col>
      <xdr:colOff>152400</xdr:colOff>
      <xdr:row>59</xdr:row>
      <xdr:rowOff>14738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0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24915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79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過去からの起債抑制策並びに計画的な繰上償還の実施により、類似団体平均を下回っている。今後も緊急性・住民ニーズを的確に把握した事業の選択により、引き続き水準を抑える。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144272</xdr:rowOff>
    </xdr:from>
    <xdr:to>
      <xdr:col>81</xdr:col>
      <xdr:colOff>44450</xdr:colOff>
      <xdr:row>38</xdr:row>
      <xdr:rowOff>16256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648792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16256</xdr:rowOff>
    </xdr:from>
    <xdr:to>
      <xdr:col>77</xdr:col>
      <xdr:colOff>44450</xdr:colOff>
      <xdr:row>38</xdr:row>
      <xdr:rowOff>69342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53135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69342</xdr:rowOff>
    </xdr:from>
    <xdr:to>
      <xdr:col>72</xdr:col>
      <xdr:colOff>203200</xdr:colOff>
      <xdr:row>38</xdr:row>
      <xdr:rowOff>117602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5844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117602</xdr:rowOff>
    </xdr:from>
    <xdr:to>
      <xdr:col>68</xdr:col>
      <xdr:colOff>152400</xdr:colOff>
      <xdr:row>39</xdr:row>
      <xdr:rowOff>18542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6327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93472</xdr:rowOff>
    </xdr:from>
    <xdr:to>
      <xdr:col>81</xdr:col>
      <xdr:colOff>95250</xdr:colOff>
      <xdr:row>38</xdr:row>
      <xdr:rowOff>23622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14749</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35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136906</xdr:rowOff>
    </xdr:from>
    <xdr:to>
      <xdr:col>77</xdr:col>
      <xdr:colOff>95250</xdr:colOff>
      <xdr:row>38</xdr:row>
      <xdr:rowOff>67056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77233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24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18542</xdr:rowOff>
    </xdr:from>
    <xdr:to>
      <xdr:col>73</xdr:col>
      <xdr:colOff>44450</xdr:colOff>
      <xdr:row>38</xdr:row>
      <xdr:rowOff>120142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130319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30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66802</xdr:rowOff>
    </xdr:from>
    <xdr:to>
      <xdr:col>68</xdr:col>
      <xdr:colOff>203200</xdr:colOff>
      <xdr:row>38</xdr:row>
      <xdr:rowOff>168402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7129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35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139192</xdr:rowOff>
    </xdr:from>
    <xdr:to>
      <xdr:col>64</xdr:col>
      <xdr:colOff>152400</xdr:colOff>
      <xdr:row>39</xdr:row>
      <xdr:rowOff>69342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79519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財源等が将来負担額を上回っており、将来負担比率は発生していない。要因としては、過去からの起債抑制策並びに効率的な繰上償還の実施、財政調整基金及び減債基金の積立による充当可能基金の増額が挙げられる。現在、公営住宅建設事業を実施しており、他の投資事業の優先度を点検し、負担率上昇の抑制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3,176
31.98
3,926,348
3,859,449
38,254
1,403,157
2,458,579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経常収支比率は高くなっており、昨年度よりも比率は増加している。今後は、これらも含めた人件費関係経費全体について、行政サービスを維持しつつ、適正数値の管理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66040</xdr:rowOff>
    </xdr:from>
    <xdr:to>
      <xdr:col>24</xdr:col>
      <xdr:colOff>25400</xdr:colOff>
      <xdr:row>34</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9534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8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4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110490</xdr:rowOff>
    </xdr:from>
    <xdr:to>
      <xdr:col>24</xdr:col>
      <xdr:colOff>76200</xdr:colOff>
      <xdr:row>35</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xdr:rowOff>
    </xdr:from>
    <xdr:to>
      <xdr:col>20</xdr:col>
      <xdr:colOff>38100</xdr:colOff>
      <xdr:row>34</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3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152400</xdr:rowOff>
    </xdr:from>
    <xdr:to>
      <xdr:col>6</xdr:col>
      <xdr:colOff>171450</xdr:colOff>
      <xdr:row>34</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算システム保守や事務事業の外部委託費が主なものである。事務効率化の観点から電算化・外部委託の必要性はあるが、物件費の増大につながらないよう事務効率・費用対効果を常に検証し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51562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66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51562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38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163576</xdr:rowOff>
    </xdr:from>
    <xdr:to>
      <xdr:col>73</xdr:col>
      <xdr:colOff>180975</xdr:colOff>
      <xdr:row>17</xdr:row>
      <xdr:rowOff>24130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06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163576</xdr:rowOff>
    </xdr:from>
    <xdr:to>
      <xdr:col>69</xdr:col>
      <xdr:colOff>92075</xdr:colOff>
      <xdr:row>17</xdr:row>
      <xdr:rowOff>28702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06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17289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6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112539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84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112776</xdr:rowOff>
    </xdr:from>
    <xdr:to>
      <xdr:col>69</xdr:col>
      <xdr:colOff>142875</xdr:colOff>
      <xdr:row>17</xdr:row>
      <xdr:rowOff>42926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53103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149352</xdr:rowOff>
    </xdr:from>
    <xdr:to>
      <xdr:col>65</xdr:col>
      <xdr:colOff>53975</xdr:colOff>
      <xdr:row>17</xdr:row>
      <xdr:rowOff>79502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64279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当該費目には医療費が含まれており、年々上昇傾向にあったが、住民の健康増進を進めていき、今後も経費の抑制を図っていく。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4535</xdr:rowOff>
    </xdr:from>
    <xdr:to>
      <xdr:col>24</xdr:col>
      <xdr:colOff>25400</xdr:colOff>
      <xdr:row>61</xdr:row>
      <xdr:rowOff>86178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4629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159657</xdr:rowOff>
    </xdr:from>
    <xdr:to>
      <xdr:col>19</xdr:col>
      <xdr:colOff>187325</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446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45357</xdr:rowOff>
    </xdr:from>
    <xdr:to>
      <xdr:col>15</xdr:col>
      <xdr:colOff>98425</xdr:colOff>
      <xdr:row>60</xdr:row>
      <xdr:rowOff>159657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332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167822</xdr:rowOff>
    </xdr:from>
    <xdr:to>
      <xdr:col>11</xdr:col>
      <xdr:colOff>9525</xdr:colOff>
      <xdr:row>60</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283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125185</xdr:rowOff>
    </xdr:from>
    <xdr:to>
      <xdr:col>24</xdr:col>
      <xdr:colOff>76200</xdr:colOff>
      <xdr:row>61</xdr:row>
      <xdr:rowOff>55335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33762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35378</xdr:rowOff>
    </xdr:from>
    <xdr:to>
      <xdr:col>20</xdr:col>
      <xdr:colOff>38100</xdr:colOff>
      <xdr:row>61</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121755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58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108857</xdr:rowOff>
    </xdr:from>
    <xdr:to>
      <xdr:col>15</xdr:col>
      <xdr:colOff>149225</xdr:colOff>
      <xdr:row>61</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23784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166007</xdr:rowOff>
    </xdr:from>
    <xdr:to>
      <xdr:col>11</xdr:col>
      <xdr:colOff>60325</xdr:colOff>
      <xdr:row>60</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80934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117022</xdr:rowOff>
    </xdr:from>
    <xdr:to>
      <xdr:col>6</xdr:col>
      <xdr:colOff>171450</xdr:colOff>
      <xdr:row>60</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31949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１０％を超える数値となっている。医療費増に伴う特別会計（後期高齢者医療特別会計）への繰出金増がその要因である。医療費抑制につながる健康増進事業の展開が必要である。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104140</xdr:rowOff>
    </xdr:from>
    <xdr:to>
      <xdr:col>82</xdr:col>
      <xdr:colOff>107950</xdr:colOff>
      <xdr:row>57</xdr:row>
      <xdr:rowOff>149860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767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98425</xdr:rowOff>
    </xdr:from>
    <xdr:to>
      <xdr:col>78</xdr:col>
      <xdr:colOff>69850</xdr:colOff>
      <xdr:row>57</xdr:row>
      <xdr:rowOff>149860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710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57</xdr:row>
      <xdr:rowOff>132715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710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132715</xdr:rowOff>
    </xdr:from>
    <xdr:to>
      <xdr:col>69</xdr:col>
      <xdr:colOff>92075</xdr:colOff>
      <xdr:row>57</xdr:row>
      <xdr:rowOff>144145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9053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69867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7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99060</xdr:rowOff>
    </xdr:from>
    <xdr:to>
      <xdr:col>78</xdr:col>
      <xdr:colOff>120650</xdr:colOff>
      <xdr:row>58</xdr:row>
      <xdr:rowOff>29210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47625</xdr:rowOff>
    </xdr:from>
    <xdr:to>
      <xdr:col>74</xdr:col>
      <xdr:colOff>31750</xdr:colOff>
      <xdr:row>57</xdr:row>
      <xdr:rowOff>149225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159402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81915</xdr:rowOff>
    </xdr:from>
    <xdr:to>
      <xdr:col>69</xdr:col>
      <xdr:colOff>142875</xdr:colOff>
      <xdr:row>58</xdr:row>
      <xdr:rowOff>12065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168292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4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類似団体平均を下回っているが、今後も一部事務組合負担金の増額が見込まれるため、抑制していく必要がある。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127000</xdr:rowOff>
    </xdr:from>
    <xdr:to>
      <xdr:col>82</xdr:col>
      <xdr:colOff>107950</xdr:colOff>
      <xdr:row>36</xdr:row>
      <xdr:rowOff>1270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277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123190</xdr:rowOff>
    </xdr:from>
    <xdr:to>
      <xdr:col>78</xdr:col>
      <xdr:colOff>69850</xdr:colOff>
      <xdr:row>35</xdr:row>
      <xdr:rowOff>127000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123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96520</xdr:rowOff>
    </xdr:from>
    <xdr:to>
      <xdr:col>73</xdr:col>
      <xdr:colOff>180975</xdr:colOff>
      <xdr:row>35</xdr:row>
      <xdr:rowOff>123190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0972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96520</xdr:rowOff>
    </xdr:from>
    <xdr:to>
      <xdr:col>69</xdr:col>
      <xdr:colOff>92075</xdr:colOff>
      <xdr:row>35</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097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121920</xdr:rowOff>
    </xdr:from>
    <xdr:to>
      <xdr:col>82</xdr:col>
      <xdr:colOff>158750</xdr:colOff>
      <xdr:row>36</xdr:row>
      <xdr:rowOff>52070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93997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9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76200</xdr:rowOff>
    </xdr:from>
    <xdr:to>
      <xdr:col>78</xdr:col>
      <xdr:colOff>120650</xdr:colOff>
      <xdr:row>36</xdr:row>
      <xdr:rowOff>6350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72390</xdr:rowOff>
    </xdr:from>
    <xdr:to>
      <xdr:col>74</xdr:col>
      <xdr:colOff>31750</xdr:colOff>
      <xdr:row>36</xdr:row>
      <xdr:rowOff>2540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12717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45720</xdr:rowOff>
    </xdr:from>
    <xdr:to>
      <xdr:col>69</xdr:col>
      <xdr:colOff>142875</xdr:colOff>
      <xdr:row>35</xdr:row>
      <xdr:rowOff>147320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157497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銀行等引受債の計画的な繰上償還により、地方債借入残高が減少し、類似団体平均を下回っている。今後も地方債借入及び借入残高の管理を的確に行い、公債費の縮減に努める。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146050</xdr:rowOff>
    </xdr:from>
    <xdr:to>
      <xdr:col>24</xdr:col>
      <xdr:colOff>25400</xdr:colOff>
      <xdr:row>74</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833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146050</xdr:rowOff>
    </xdr:from>
    <xdr:to>
      <xdr:col>19</xdr:col>
      <xdr:colOff>187325</xdr:colOff>
      <xdr:row>75</xdr:row>
      <xdr:rowOff>8890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8333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92710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867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76</xdr:row>
      <xdr:rowOff>16511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951460"/>
          <a:ext cx="889000" cy="9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95250</xdr:rowOff>
    </xdr:from>
    <xdr:to>
      <xdr:col>20</xdr:col>
      <xdr:colOff>38100</xdr:colOff>
      <xdr:row>75</xdr:row>
      <xdr:rowOff>25400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35577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137160</xdr:rowOff>
    </xdr:from>
    <xdr:to>
      <xdr:col>6</xdr:col>
      <xdr:colOff>171450</xdr:colOff>
      <xdr:row>76</xdr:row>
      <xdr:rowOff>67311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高齢化が進む中、住民の健康増進により医療費を含め経費の抑制を図っていく。</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27395</xdr:rowOff>
    </xdr:from>
    <xdr:to>
      <xdr:col>82</xdr:col>
      <xdr:colOff>107950</xdr:colOff>
      <xdr:row>79</xdr:row>
      <xdr:rowOff>105773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571945"/>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113937</xdr:rowOff>
    </xdr:from>
    <xdr:to>
      <xdr:col>78</xdr:col>
      <xdr:colOff>69850</xdr:colOff>
      <xdr:row>79</xdr:row>
      <xdr:rowOff>27395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487037"/>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32294</xdr:rowOff>
    </xdr:from>
    <xdr:to>
      <xdr:col>73</xdr:col>
      <xdr:colOff>180975</xdr:colOff>
      <xdr:row>78</xdr:row>
      <xdr:rowOff>113937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40539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32294</xdr:rowOff>
    </xdr:from>
    <xdr:to>
      <xdr:col>69</xdr:col>
      <xdr:colOff>92075</xdr:colOff>
      <xdr:row>78</xdr:row>
      <xdr:rowOff>87812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40539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54973</xdr:rowOff>
    </xdr:from>
    <xdr:to>
      <xdr:col>82</xdr:col>
      <xdr:colOff>158750</xdr:colOff>
      <xdr:row>79</xdr:row>
      <xdr:rowOff>156573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27050</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148045</xdr:rowOff>
    </xdr:from>
    <xdr:to>
      <xdr:col>78</xdr:col>
      <xdr:colOff>120650</xdr:colOff>
      <xdr:row>79</xdr:row>
      <xdr:rowOff>78195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62972</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0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63137</xdr:rowOff>
    </xdr:from>
    <xdr:to>
      <xdr:col>74</xdr:col>
      <xdr:colOff>31750</xdr:colOff>
      <xdr:row>78</xdr:row>
      <xdr:rowOff>164737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149514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152944</xdr:rowOff>
    </xdr:from>
    <xdr:to>
      <xdr:col>69</xdr:col>
      <xdr:colOff>142875</xdr:colOff>
      <xdr:row>78</xdr:row>
      <xdr:rowOff>83094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67871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37012</xdr:rowOff>
    </xdr:from>
    <xdr:to>
      <xdr:col>65</xdr:col>
      <xdr:colOff>53975</xdr:colOff>
      <xdr:row>78</xdr:row>
      <xdr:rowOff>138612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123389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18893</xdr:rowOff>
    </xdr:from>
    <xdr:to>
      <xdr:col>29</xdr:col>
      <xdr:colOff>127000</xdr:colOff>
      <xdr:row>19</xdr:row>
      <xdr:rowOff>35137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24068"/>
          <a:ext cx="647700" cy="16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35137</xdr:rowOff>
    </xdr:from>
    <xdr:to>
      <xdr:col>26</xdr:col>
      <xdr:colOff>50800</xdr:colOff>
      <xdr:row>19</xdr:row>
      <xdr:rowOff>47878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40312"/>
          <a:ext cx="698500" cy="1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47878</xdr:rowOff>
    </xdr:from>
    <xdr:to>
      <xdr:col>22</xdr:col>
      <xdr:colOff>114300</xdr:colOff>
      <xdr:row>19</xdr:row>
      <xdr:rowOff>52340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53053"/>
          <a:ext cx="698500" cy="4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52340</xdr:rowOff>
    </xdr:from>
    <xdr:to>
      <xdr:col>18</xdr:col>
      <xdr:colOff>177800</xdr:colOff>
      <xdr:row>19</xdr:row>
      <xdr:rowOff>59517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57515"/>
          <a:ext cx="698500" cy="7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139543</xdr:rowOff>
    </xdr:from>
    <xdr:to>
      <xdr:col>29</xdr:col>
      <xdr:colOff>177800</xdr:colOff>
      <xdr:row>19</xdr:row>
      <xdr:rowOff>69693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7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48120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8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155787</xdr:rowOff>
    </xdr:from>
    <xdr:to>
      <xdr:col>26</xdr:col>
      <xdr:colOff>101600</xdr:colOff>
      <xdr:row>19</xdr:row>
      <xdr:rowOff>85937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8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70714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75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168528</xdr:rowOff>
    </xdr:from>
    <xdr:to>
      <xdr:col>22</xdr:col>
      <xdr:colOff>165100</xdr:colOff>
      <xdr:row>19</xdr:row>
      <xdr:rowOff>98678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302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83455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8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1540</xdr:rowOff>
    </xdr:from>
    <xdr:to>
      <xdr:col>19</xdr:col>
      <xdr:colOff>38100</xdr:colOff>
      <xdr:row>19</xdr:row>
      <xdr:rowOff>103140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0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87917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9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8717</xdr:rowOff>
    </xdr:from>
    <xdr:to>
      <xdr:col>15</xdr:col>
      <xdr:colOff>101600</xdr:colOff>
      <xdr:row>19</xdr:row>
      <xdr:rowOff>110317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313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95094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4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304323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2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294146</xdr:rowOff>
    </xdr:from>
    <xdr:to>
      <xdr:col>29</xdr:col>
      <xdr:colOff>127000</xdr:colOff>
      <xdr:row>37</xdr:row>
      <xdr:rowOff>295537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18846"/>
          <a:ext cx="647700" cy="1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287007</xdr:rowOff>
    </xdr:from>
    <xdr:to>
      <xdr:col>26</xdr:col>
      <xdr:colOff>50800</xdr:colOff>
      <xdr:row>37</xdr:row>
      <xdr:rowOff>295537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11707"/>
          <a:ext cx="698500" cy="8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228081</xdr:rowOff>
    </xdr:from>
    <xdr:to>
      <xdr:col>22</xdr:col>
      <xdr:colOff>114300</xdr:colOff>
      <xdr:row>37</xdr:row>
      <xdr:rowOff>287007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52781"/>
          <a:ext cx="698500" cy="58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206435</xdr:rowOff>
    </xdr:from>
    <xdr:to>
      <xdr:col>18</xdr:col>
      <xdr:colOff>177800</xdr:colOff>
      <xdr:row>37</xdr:row>
      <xdr:rowOff>228081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31135"/>
          <a:ext cx="698500" cy="21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243346</xdr:rowOff>
    </xdr:from>
    <xdr:to>
      <xdr:col>29</xdr:col>
      <xdr:colOff>177800</xdr:colOff>
      <xdr:row>38</xdr:row>
      <xdr:rowOff>2046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6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151923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7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244737</xdr:rowOff>
    </xdr:from>
    <xdr:to>
      <xdr:col>26</xdr:col>
      <xdr:colOff>101600</xdr:colOff>
      <xdr:row>38</xdr:row>
      <xdr:rowOff>3437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69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331114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55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236207</xdr:rowOff>
    </xdr:from>
    <xdr:to>
      <xdr:col>22</xdr:col>
      <xdr:colOff>165100</xdr:colOff>
      <xdr:row>37</xdr:row>
      <xdr:rowOff>337807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6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322584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4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177281</xdr:rowOff>
    </xdr:from>
    <xdr:to>
      <xdr:col>19</xdr:col>
      <xdr:colOff>38100</xdr:colOff>
      <xdr:row>37</xdr:row>
      <xdr:rowOff>278881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01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263658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8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155635</xdr:rowOff>
    </xdr:from>
    <xdr:to>
      <xdr:col>15</xdr:col>
      <xdr:colOff>101600</xdr:colOff>
      <xdr:row>37</xdr:row>
      <xdr:rowOff>257235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80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242012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6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3,176
31.98
3,926,348
3,859,449
38,254
1,403,157
2,458,579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41311</xdr:rowOff>
    </xdr:from>
    <xdr:to>
      <xdr:col>24</xdr:col>
      <xdr:colOff>63500</xdr:colOff>
      <xdr:row>38</xdr:row>
      <xdr:rowOff>57988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56411"/>
          <a:ext cx="838200" cy="1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57988</xdr:rowOff>
    </xdr:from>
    <xdr:to>
      <xdr:col>19</xdr:col>
      <xdr:colOff>177800</xdr:colOff>
      <xdr:row>38</xdr:row>
      <xdr:rowOff>61341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73088"/>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61341</xdr:rowOff>
    </xdr:from>
    <xdr:to>
      <xdr:col>15</xdr:col>
      <xdr:colOff>50800</xdr:colOff>
      <xdr:row>38</xdr:row>
      <xdr:rowOff>63349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76441"/>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63349</xdr:rowOff>
    </xdr:from>
    <xdr:to>
      <xdr:col>10</xdr:col>
      <xdr:colOff>114300</xdr:colOff>
      <xdr:row>38</xdr:row>
      <xdr:rowOff>67898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78449"/>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161961</xdr:rowOff>
    </xdr:from>
    <xdr:to>
      <xdr:col>24</xdr:col>
      <xdr:colOff>114300</xdr:colOff>
      <xdr:row>38</xdr:row>
      <xdr:rowOff>92111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50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76888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2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7188</xdr:rowOff>
    </xdr:from>
    <xdr:to>
      <xdr:col>20</xdr:col>
      <xdr:colOff>38100</xdr:colOff>
      <xdr:row>38</xdr:row>
      <xdr:rowOff>108788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5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99915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61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10541</xdr:rowOff>
    </xdr:from>
    <xdr:to>
      <xdr:col>15</xdr:col>
      <xdr:colOff>101600</xdr:colOff>
      <xdr:row>38</xdr:row>
      <xdr:rowOff>112141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5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103268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61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12549</xdr:rowOff>
    </xdr:from>
    <xdr:to>
      <xdr:col>10</xdr:col>
      <xdr:colOff>165100</xdr:colOff>
      <xdr:row>38</xdr:row>
      <xdr:rowOff>114149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2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105276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62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17098</xdr:rowOff>
    </xdr:from>
    <xdr:to>
      <xdr:col>6</xdr:col>
      <xdr:colOff>38100</xdr:colOff>
      <xdr:row>38</xdr:row>
      <xdr:rowOff>118698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109825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62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138315</xdr:rowOff>
    </xdr:from>
    <xdr:to>
      <xdr:col>24</xdr:col>
      <xdr:colOff>63500</xdr:colOff>
      <xdr:row>59</xdr:row>
      <xdr:rowOff>1212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82415"/>
          <a:ext cx="8382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1212</xdr:rowOff>
    </xdr:from>
    <xdr:to>
      <xdr:col>19</xdr:col>
      <xdr:colOff>177800</xdr:colOff>
      <xdr:row>59</xdr:row>
      <xdr:rowOff>2330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116762"/>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170553</xdr:rowOff>
    </xdr:from>
    <xdr:to>
      <xdr:col>15</xdr:col>
      <xdr:colOff>50800</xdr:colOff>
      <xdr:row>59</xdr:row>
      <xdr:rowOff>2330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114653"/>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170553</xdr:rowOff>
    </xdr:from>
    <xdr:to>
      <xdr:col>10</xdr:col>
      <xdr:colOff>114300</xdr:colOff>
      <xdr:row>59</xdr:row>
      <xdr:rowOff>5080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14653"/>
          <a:ext cx="8890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87515</xdr:rowOff>
    </xdr:from>
    <xdr:to>
      <xdr:col>24</xdr:col>
      <xdr:colOff>114300</xdr:colOff>
      <xdr:row>59</xdr:row>
      <xdr:rowOff>17665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121862</xdr:rowOff>
    </xdr:from>
    <xdr:to>
      <xdr:col>20</xdr:col>
      <xdr:colOff>38100</xdr:colOff>
      <xdr:row>59</xdr:row>
      <xdr:rowOff>52012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43139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5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122980</xdr:rowOff>
    </xdr:from>
    <xdr:to>
      <xdr:col>15</xdr:col>
      <xdr:colOff>101600</xdr:colOff>
      <xdr:row>59</xdr:row>
      <xdr:rowOff>53130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44257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5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119753</xdr:rowOff>
    </xdr:from>
    <xdr:to>
      <xdr:col>10</xdr:col>
      <xdr:colOff>165100</xdr:colOff>
      <xdr:row>59</xdr:row>
      <xdr:rowOff>49903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6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41030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5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125730</xdr:rowOff>
    </xdr:from>
    <xdr:to>
      <xdr:col>6</xdr:col>
      <xdr:colOff>38100</xdr:colOff>
      <xdr:row>59</xdr:row>
      <xdr:rowOff>55880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47007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6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29682</xdr:rowOff>
    </xdr:from>
    <xdr:to>
      <xdr:col>24</xdr:col>
      <xdr:colOff>63500</xdr:colOff>
      <xdr:row>79</xdr:row>
      <xdr:rowOff>29914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74232"/>
          <a:ext cx="8382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29914</xdr:rowOff>
    </xdr:from>
    <xdr:to>
      <xdr:col>19</xdr:col>
      <xdr:colOff>177800</xdr:colOff>
      <xdr:row>79</xdr:row>
      <xdr:rowOff>33770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74464"/>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33770</xdr:rowOff>
    </xdr:from>
    <xdr:to>
      <xdr:col>15</xdr:col>
      <xdr:colOff>50800</xdr:colOff>
      <xdr:row>79</xdr:row>
      <xdr:rowOff>34601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78320"/>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32358</xdr:rowOff>
    </xdr:from>
    <xdr:to>
      <xdr:col>10</xdr:col>
      <xdr:colOff>114300</xdr:colOff>
      <xdr:row>79</xdr:row>
      <xdr:rowOff>34601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76908"/>
          <a:ext cx="8890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150332</xdr:rowOff>
    </xdr:from>
    <xdr:to>
      <xdr:col>24</xdr:col>
      <xdr:colOff>114300</xdr:colOff>
      <xdr:row>79</xdr:row>
      <xdr:rowOff>80482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2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65259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150564</xdr:rowOff>
    </xdr:from>
    <xdr:to>
      <xdr:col>20</xdr:col>
      <xdr:colOff>38100</xdr:colOff>
      <xdr:row>79</xdr:row>
      <xdr:rowOff>80714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71841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1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154420</xdr:rowOff>
    </xdr:from>
    <xdr:to>
      <xdr:col>15</xdr:col>
      <xdr:colOff>101600</xdr:colOff>
      <xdr:row>79</xdr:row>
      <xdr:rowOff>84570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75697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155251</xdr:rowOff>
    </xdr:from>
    <xdr:to>
      <xdr:col>10</xdr:col>
      <xdr:colOff>165100</xdr:colOff>
      <xdr:row>79</xdr:row>
      <xdr:rowOff>85401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76528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2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153008</xdr:rowOff>
    </xdr:from>
    <xdr:to>
      <xdr:col>6</xdr:col>
      <xdr:colOff>38100</xdr:colOff>
      <xdr:row>79</xdr:row>
      <xdr:rowOff>83158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74285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1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121673</xdr:rowOff>
    </xdr:from>
    <xdr:to>
      <xdr:col>24</xdr:col>
      <xdr:colOff>63500</xdr:colOff>
      <xdr:row>91</xdr:row>
      <xdr:rowOff>134105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723623"/>
          <a:ext cx="8382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121673</xdr:rowOff>
    </xdr:from>
    <xdr:to>
      <xdr:col>19</xdr:col>
      <xdr:colOff>177800</xdr:colOff>
      <xdr:row>91</xdr:row>
      <xdr:rowOff>155060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723623"/>
          <a:ext cx="889000" cy="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155060</xdr:rowOff>
    </xdr:from>
    <xdr:to>
      <xdr:col>15</xdr:col>
      <xdr:colOff>50800</xdr:colOff>
      <xdr:row>92</xdr:row>
      <xdr:rowOff>98715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757010"/>
          <a:ext cx="889000" cy="11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98715</xdr:rowOff>
    </xdr:from>
    <xdr:to>
      <xdr:col>10</xdr:col>
      <xdr:colOff>114300</xdr:colOff>
      <xdr:row>93</xdr:row>
      <xdr:rowOff>20709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5872115"/>
          <a:ext cx="889000" cy="9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83305</xdr:rowOff>
    </xdr:from>
    <xdr:to>
      <xdr:col>24</xdr:col>
      <xdr:colOff>114300</xdr:colOff>
      <xdr:row>92</xdr:row>
      <xdr:rowOff>13455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6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106182</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53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70873</xdr:rowOff>
    </xdr:from>
    <xdr:to>
      <xdr:col>20</xdr:col>
      <xdr:colOff>38100</xdr:colOff>
      <xdr:row>92</xdr:row>
      <xdr:rowOff>1023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6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17550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44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104260</xdr:rowOff>
    </xdr:from>
    <xdr:to>
      <xdr:col>15</xdr:col>
      <xdr:colOff>101600</xdr:colOff>
      <xdr:row>92</xdr:row>
      <xdr:rowOff>34410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7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50937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48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47915</xdr:rowOff>
    </xdr:from>
    <xdr:to>
      <xdr:col>10</xdr:col>
      <xdr:colOff>165100</xdr:colOff>
      <xdr:row>92</xdr:row>
      <xdr:rowOff>149515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82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166042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59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141359</xdr:rowOff>
    </xdr:from>
    <xdr:to>
      <xdr:col>6</xdr:col>
      <xdr:colOff>38100</xdr:colOff>
      <xdr:row>93</xdr:row>
      <xdr:rowOff>71509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9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88036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68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168046</xdr:rowOff>
    </xdr:from>
    <xdr:to>
      <xdr:col>55</xdr:col>
      <xdr:colOff>0</xdr:colOff>
      <xdr:row>38</xdr:row>
      <xdr:rowOff>67344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40246"/>
          <a:ext cx="838200" cy="24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67344</xdr:rowOff>
    </xdr:from>
    <xdr:to>
      <xdr:col>50</xdr:col>
      <xdr:colOff>114300</xdr:colOff>
      <xdr:row>38</xdr:row>
      <xdr:rowOff>85411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82444"/>
          <a:ext cx="8890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69255</xdr:rowOff>
    </xdr:from>
    <xdr:to>
      <xdr:col>45</xdr:col>
      <xdr:colOff>177800</xdr:colOff>
      <xdr:row>38</xdr:row>
      <xdr:rowOff>85411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84355"/>
          <a:ext cx="889000" cy="1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69255</xdr:rowOff>
    </xdr:from>
    <xdr:to>
      <xdr:col>41</xdr:col>
      <xdr:colOff>50800</xdr:colOff>
      <xdr:row>38</xdr:row>
      <xdr:rowOff>93793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84355"/>
          <a:ext cx="889000" cy="2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117246</xdr:rowOff>
    </xdr:from>
    <xdr:to>
      <xdr:col>55</xdr:col>
      <xdr:colOff>50800</xdr:colOff>
      <xdr:row>37</xdr:row>
      <xdr:rowOff>47396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140123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4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16544</xdr:rowOff>
    </xdr:from>
    <xdr:to>
      <xdr:col>50</xdr:col>
      <xdr:colOff>165100</xdr:colOff>
      <xdr:row>38</xdr:row>
      <xdr:rowOff>118144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109271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34611</xdr:rowOff>
    </xdr:from>
    <xdr:to>
      <xdr:col>46</xdr:col>
      <xdr:colOff>38100</xdr:colOff>
      <xdr:row>38</xdr:row>
      <xdr:rowOff>136211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4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127338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4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18455</xdr:rowOff>
    </xdr:from>
    <xdr:to>
      <xdr:col>41</xdr:col>
      <xdr:colOff>101600</xdr:colOff>
      <xdr:row>38</xdr:row>
      <xdr:rowOff>120055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111182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2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42993</xdr:rowOff>
    </xdr:from>
    <xdr:to>
      <xdr:col>36</xdr:col>
      <xdr:colOff>165100</xdr:colOff>
      <xdr:row>38</xdr:row>
      <xdr:rowOff>144593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135720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105383</xdr:rowOff>
    </xdr:from>
    <xdr:to>
      <xdr:col>55</xdr:col>
      <xdr:colOff>0</xdr:colOff>
      <xdr:row>58</xdr:row>
      <xdr:rowOff>140487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49483"/>
          <a:ext cx="838200" cy="3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105383</xdr:rowOff>
    </xdr:from>
    <xdr:to>
      <xdr:col>50</xdr:col>
      <xdr:colOff>114300</xdr:colOff>
      <xdr:row>58</xdr:row>
      <xdr:rowOff>116891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49483"/>
          <a:ext cx="889000" cy="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116891</xdr:rowOff>
    </xdr:from>
    <xdr:to>
      <xdr:col>45</xdr:col>
      <xdr:colOff>177800</xdr:colOff>
      <xdr:row>58</xdr:row>
      <xdr:rowOff>138465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60991"/>
          <a:ext cx="889000" cy="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107056</xdr:rowOff>
    </xdr:from>
    <xdr:to>
      <xdr:col>41</xdr:col>
      <xdr:colOff>50800</xdr:colOff>
      <xdr:row>58</xdr:row>
      <xdr:rowOff>138465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51156"/>
          <a:ext cx="889000" cy="3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89687</xdr:rowOff>
    </xdr:from>
    <xdr:to>
      <xdr:col>55</xdr:col>
      <xdr:colOff>50800</xdr:colOff>
      <xdr:row>59</xdr:row>
      <xdr:rowOff>19837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54583</xdr:rowOff>
    </xdr:from>
    <xdr:to>
      <xdr:col>50</xdr:col>
      <xdr:colOff>165100</xdr:colOff>
      <xdr:row>58</xdr:row>
      <xdr:rowOff>156183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147310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9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66091</xdr:rowOff>
    </xdr:from>
    <xdr:to>
      <xdr:col>46</xdr:col>
      <xdr:colOff>38100</xdr:colOff>
      <xdr:row>58</xdr:row>
      <xdr:rowOff>167691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158818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0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87665</xdr:rowOff>
    </xdr:from>
    <xdr:to>
      <xdr:col>41</xdr:col>
      <xdr:colOff>101600</xdr:colOff>
      <xdr:row>59</xdr:row>
      <xdr:rowOff>17815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8942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2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56256</xdr:rowOff>
    </xdr:from>
    <xdr:to>
      <xdr:col>36</xdr:col>
      <xdr:colOff>165100</xdr:colOff>
      <xdr:row>58</xdr:row>
      <xdr:rowOff>157856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148983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9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39695</xdr:rowOff>
    </xdr:from>
    <xdr:to>
      <xdr:col>55</xdr:col>
      <xdr:colOff>0</xdr:colOff>
      <xdr:row>79</xdr:row>
      <xdr:rowOff>88092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84245"/>
          <a:ext cx="838200" cy="4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87759</xdr:rowOff>
    </xdr:from>
    <xdr:to>
      <xdr:col>50</xdr:col>
      <xdr:colOff>114300</xdr:colOff>
      <xdr:row>79</xdr:row>
      <xdr:rowOff>88092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632309"/>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67208</xdr:rowOff>
    </xdr:from>
    <xdr:to>
      <xdr:col>45</xdr:col>
      <xdr:colOff>177800</xdr:colOff>
      <xdr:row>79</xdr:row>
      <xdr:rowOff>87759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611758"/>
          <a:ext cx="8890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7207</xdr:rowOff>
    </xdr:from>
    <xdr:to>
      <xdr:col>41</xdr:col>
      <xdr:colOff>50800</xdr:colOff>
      <xdr:row>79</xdr:row>
      <xdr:rowOff>67208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51757"/>
          <a:ext cx="889000" cy="6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160345</xdr:rowOff>
    </xdr:from>
    <xdr:to>
      <xdr:col>55</xdr:col>
      <xdr:colOff>50800</xdr:colOff>
      <xdr:row>79</xdr:row>
      <xdr:rowOff>90495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75272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37292</xdr:rowOff>
    </xdr:from>
    <xdr:to>
      <xdr:col>50</xdr:col>
      <xdr:colOff>165100</xdr:colOff>
      <xdr:row>79</xdr:row>
      <xdr:rowOff>138892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130019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7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36959</xdr:rowOff>
    </xdr:from>
    <xdr:to>
      <xdr:col>46</xdr:col>
      <xdr:colOff>38100</xdr:colOff>
      <xdr:row>79</xdr:row>
      <xdr:rowOff>138559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8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129686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7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16408</xdr:rowOff>
    </xdr:from>
    <xdr:to>
      <xdr:col>41</xdr:col>
      <xdr:colOff>101600</xdr:colOff>
      <xdr:row>79</xdr:row>
      <xdr:rowOff>118008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109135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6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127857</xdr:rowOff>
    </xdr:from>
    <xdr:to>
      <xdr:col>36</xdr:col>
      <xdr:colOff>165100</xdr:colOff>
      <xdr:row>79</xdr:row>
      <xdr:rowOff>58007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49134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16346</xdr:rowOff>
    </xdr:from>
    <xdr:to>
      <xdr:col>55</xdr:col>
      <xdr:colOff>0</xdr:colOff>
      <xdr:row>98</xdr:row>
      <xdr:rowOff>77158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18446"/>
          <a:ext cx="838200" cy="6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16346</xdr:rowOff>
    </xdr:from>
    <xdr:to>
      <xdr:col>50</xdr:col>
      <xdr:colOff>114300</xdr:colOff>
      <xdr:row>98</xdr:row>
      <xdr:rowOff>29656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18446"/>
          <a:ext cx="889000" cy="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29656</xdr:rowOff>
    </xdr:from>
    <xdr:to>
      <xdr:col>45</xdr:col>
      <xdr:colOff>177800</xdr:colOff>
      <xdr:row>98</xdr:row>
      <xdr:rowOff>63683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31756"/>
          <a:ext cx="889000" cy="3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49155</xdr:rowOff>
    </xdr:from>
    <xdr:to>
      <xdr:col>41</xdr:col>
      <xdr:colOff>50800</xdr:colOff>
      <xdr:row>98</xdr:row>
      <xdr:rowOff>63683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51255"/>
          <a:ext cx="889000" cy="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26358</xdr:rowOff>
    </xdr:from>
    <xdr:to>
      <xdr:col>55</xdr:col>
      <xdr:colOff>50800</xdr:colOff>
      <xdr:row>98</xdr:row>
      <xdr:rowOff>127958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168485</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9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136996</xdr:rowOff>
    </xdr:from>
    <xdr:to>
      <xdr:col>50</xdr:col>
      <xdr:colOff>165100</xdr:colOff>
      <xdr:row>98</xdr:row>
      <xdr:rowOff>67146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83673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54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150306</xdr:rowOff>
    </xdr:from>
    <xdr:to>
      <xdr:col>46</xdr:col>
      <xdr:colOff>38100</xdr:colOff>
      <xdr:row>98</xdr:row>
      <xdr:rowOff>80456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8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96983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55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12883</xdr:rowOff>
    </xdr:from>
    <xdr:to>
      <xdr:col>41</xdr:col>
      <xdr:colOff>101600</xdr:colOff>
      <xdr:row>98</xdr:row>
      <xdr:rowOff>114483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1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131010</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59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169805</xdr:rowOff>
    </xdr:from>
    <xdr:to>
      <xdr:col>36</xdr:col>
      <xdr:colOff>165100</xdr:colOff>
      <xdr:row>98</xdr:row>
      <xdr:rowOff>99955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116482</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57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164486</xdr:rowOff>
    </xdr:from>
    <xdr:to>
      <xdr:col>85</xdr:col>
      <xdr:colOff>127000</xdr:colOff>
      <xdr:row>38</xdr:row>
      <xdr:rowOff>21640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165236"/>
          <a:ext cx="838200" cy="37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31025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74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16519</xdr:rowOff>
    </xdr:from>
    <xdr:to>
      <xdr:col>81</xdr:col>
      <xdr:colOff>50800</xdr:colOff>
      <xdr:row>38</xdr:row>
      <xdr:rowOff>21640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31619"/>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105759</xdr:rowOff>
    </xdr:from>
    <xdr:to>
      <xdr:col>76</xdr:col>
      <xdr:colOff>114300</xdr:colOff>
      <xdr:row>38</xdr:row>
      <xdr:rowOff>16519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49409"/>
          <a:ext cx="889000" cy="8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105759</xdr:rowOff>
    </xdr:from>
    <xdr:to>
      <xdr:col>71</xdr:col>
      <xdr:colOff>177800</xdr:colOff>
      <xdr:row>38</xdr:row>
      <xdr:rowOff>22377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49409"/>
          <a:ext cx="889000" cy="8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113686</xdr:rowOff>
    </xdr:from>
    <xdr:to>
      <xdr:col>85</xdr:col>
      <xdr:colOff>177800</xdr:colOff>
      <xdr:row>36</xdr:row>
      <xdr:rowOff>43836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11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136563</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96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142289</xdr:rowOff>
    </xdr:from>
    <xdr:to>
      <xdr:col>81</xdr:col>
      <xdr:colOff>101600</xdr:colOff>
      <xdr:row>38</xdr:row>
      <xdr:rowOff>72439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63567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578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137169</xdr:rowOff>
    </xdr:from>
    <xdr:to>
      <xdr:col>76</xdr:col>
      <xdr:colOff>165100</xdr:colOff>
      <xdr:row>38</xdr:row>
      <xdr:rowOff>67318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08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58446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7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54959</xdr:rowOff>
    </xdr:from>
    <xdr:to>
      <xdr:col>72</xdr:col>
      <xdr:colOff>38100</xdr:colOff>
      <xdr:row>37</xdr:row>
      <xdr:rowOff>156559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147686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49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143027</xdr:rowOff>
    </xdr:from>
    <xdr:to>
      <xdr:col>67</xdr:col>
      <xdr:colOff>101600</xdr:colOff>
      <xdr:row>38</xdr:row>
      <xdr:rowOff>73177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64304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579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56415</xdr:rowOff>
    </xdr:from>
    <xdr:to>
      <xdr:col>85</xdr:col>
      <xdr:colOff>127000</xdr:colOff>
      <xdr:row>78</xdr:row>
      <xdr:rowOff>61326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429515"/>
          <a:ext cx="8382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56415</xdr:rowOff>
    </xdr:from>
    <xdr:to>
      <xdr:col>81</xdr:col>
      <xdr:colOff>50800</xdr:colOff>
      <xdr:row>78</xdr:row>
      <xdr:rowOff>71890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29515"/>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51400</xdr:rowOff>
    </xdr:from>
    <xdr:to>
      <xdr:col>76</xdr:col>
      <xdr:colOff>114300</xdr:colOff>
      <xdr:row>78</xdr:row>
      <xdr:rowOff>71890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24500"/>
          <a:ext cx="889000" cy="2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14367</xdr:rowOff>
    </xdr:from>
    <xdr:to>
      <xdr:col>71</xdr:col>
      <xdr:colOff>177800</xdr:colOff>
      <xdr:row>78</xdr:row>
      <xdr:rowOff>51400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87467"/>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10526</xdr:rowOff>
    </xdr:from>
    <xdr:to>
      <xdr:col>85</xdr:col>
      <xdr:colOff>177800</xdr:colOff>
      <xdr:row>78</xdr:row>
      <xdr:rowOff>112126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8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160403</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5615</xdr:rowOff>
    </xdr:from>
    <xdr:to>
      <xdr:col>81</xdr:col>
      <xdr:colOff>101600</xdr:colOff>
      <xdr:row>78</xdr:row>
      <xdr:rowOff>107215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98342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21090</xdr:rowOff>
    </xdr:from>
    <xdr:to>
      <xdr:col>76</xdr:col>
      <xdr:colOff>165100</xdr:colOff>
      <xdr:row>78</xdr:row>
      <xdr:rowOff>122690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113817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600</xdr:rowOff>
    </xdr:from>
    <xdr:to>
      <xdr:col>72</xdr:col>
      <xdr:colOff>38100</xdr:colOff>
      <xdr:row>78</xdr:row>
      <xdr:rowOff>102200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93327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6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135017</xdr:rowOff>
    </xdr:from>
    <xdr:to>
      <xdr:col>67</xdr:col>
      <xdr:colOff>101600</xdr:colOff>
      <xdr:row>78</xdr:row>
      <xdr:rowOff>65167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3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56294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2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77639</xdr:rowOff>
    </xdr:from>
    <xdr:to>
      <xdr:col>85</xdr:col>
      <xdr:colOff>127000</xdr:colOff>
      <xdr:row>98</xdr:row>
      <xdr:rowOff>124347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79739"/>
          <a:ext cx="838200" cy="4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111914</xdr:rowOff>
    </xdr:from>
    <xdr:to>
      <xdr:col>81</xdr:col>
      <xdr:colOff>50800</xdr:colOff>
      <xdr:row>98</xdr:row>
      <xdr:rowOff>124347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14014"/>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111914</xdr:rowOff>
    </xdr:from>
    <xdr:to>
      <xdr:col>76</xdr:col>
      <xdr:colOff>114300</xdr:colOff>
      <xdr:row>98</xdr:row>
      <xdr:rowOff>114878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14014"/>
          <a:ext cx="8890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114878</xdr:rowOff>
    </xdr:from>
    <xdr:to>
      <xdr:col>71</xdr:col>
      <xdr:colOff>177800</xdr:colOff>
      <xdr:row>98</xdr:row>
      <xdr:rowOff>128572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16978"/>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26839</xdr:rowOff>
    </xdr:from>
    <xdr:to>
      <xdr:col>85</xdr:col>
      <xdr:colOff>177800</xdr:colOff>
      <xdr:row>98</xdr:row>
      <xdr:rowOff>128439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157666</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1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73547</xdr:rowOff>
    </xdr:from>
    <xdr:to>
      <xdr:col>81</xdr:col>
      <xdr:colOff>101600</xdr:colOff>
      <xdr:row>99</xdr:row>
      <xdr:rowOff>3697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166274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6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61114</xdr:rowOff>
    </xdr:from>
    <xdr:to>
      <xdr:col>76</xdr:col>
      <xdr:colOff>165100</xdr:colOff>
      <xdr:row>98</xdr:row>
      <xdr:rowOff>162714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153841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64078</xdr:rowOff>
    </xdr:from>
    <xdr:to>
      <xdr:col>72</xdr:col>
      <xdr:colOff>38100</xdr:colOff>
      <xdr:row>98</xdr:row>
      <xdr:rowOff>165678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156805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77772</xdr:rowOff>
    </xdr:from>
    <xdr:to>
      <xdr:col>67</xdr:col>
      <xdr:colOff>101600</xdr:colOff>
      <xdr:row>99</xdr:row>
      <xdr:rowOff>7922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170499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7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61793</xdr:rowOff>
    </xdr:from>
    <xdr:to>
      <xdr:col>116</xdr:col>
      <xdr:colOff>63500</xdr:colOff>
      <xdr:row>58</xdr:row>
      <xdr:rowOff>127173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05893"/>
          <a:ext cx="8382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127173</xdr:rowOff>
    </xdr:from>
    <xdr:to>
      <xdr:col>111</xdr:col>
      <xdr:colOff>177800</xdr:colOff>
      <xdr:row>58</xdr:row>
      <xdr:rowOff>133802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71273"/>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133802</xdr:rowOff>
    </xdr:from>
    <xdr:to>
      <xdr:col>107</xdr:col>
      <xdr:colOff>50800</xdr:colOff>
      <xdr:row>58</xdr:row>
      <xdr:rowOff>133848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7790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133390</xdr:rowOff>
    </xdr:from>
    <xdr:to>
      <xdr:col>102</xdr:col>
      <xdr:colOff>114300</xdr:colOff>
      <xdr:row>58</xdr:row>
      <xdr:rowOff>133848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7749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10993</xdr:rowOff>
    </xdr:from>
    <xdr:to>
      <xdr:col>116</xdr:col>
      <xdr:colOff>114300</xdr:colOff>
      <xdr:row>58</xdr:row>
      <xdr:rowOff>112593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5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97370</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7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76373</xdr:rowOff>
    </xdr:from>
    <xdr:to>
      <xdr:col>112</xdr:col>
      <xdr:colOff>38100</xdr:colOff>
      <xdr:row>59</xdr:row>
      <xdr:rowOff>6523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169100</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1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83002</xdr:rowOff>
    </xdr:from>
    <xdr:to>
      <xdr:col>107</xdr:col>
      <xdr:colOff>101600</xdr:colOff>
      <xdr:row>59</xdr:row>
      <xdr:rowOff>13152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4279</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1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83048</xdr:rowOff>
    </xdr:from>
    <xdr:to>
      <xdr:col>102</xdr:col>
      <xdr:colOff>165100</xdr:colOff>
      <xdr:row>59</xdr:row>
      <xdr:rowOff>13198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4325</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19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82590</xdr:rowOff>
    </xdr:from>
    <xdr:to>
      <xdr:col>98</xdr:col>
      <xdr:colOff>38100</xdr:colOff>
      <xdr:row>59</xdr:row>
      <xdr:rowOff>12740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3867</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19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72737</xdr:rowOff>
    </xdr:from>
    <xdr:to>
      <xdr:col>116</xdr:col>
      <xdr:colOff>63500</xdr:colOff>
      <xdr:row>78</xdr:row>
      <xdr:rowOff>80166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445837"/>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72737</xdr:rowOff>
    </xdr:from>
    <xdr:to>
      <xdr:col>111</xdr:col>
      <xdr:colOff>177800</xdr:colOff>
      <xdr:row>78</xdr:row>
      <xdr:rowOff>77665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445837"/>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77057</xdr:rowOff>
    </xdr:from>
    <xdr:to>
      <xdr:col>107</xdr:col>
      <xdr:colOff>50800</xdr:colOff>
      <xdr:row>78</xdr:row>
      <xdr:rowOff>77665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450157"/>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70434</xdr:rowOff>
    </xdr:from>
    <xdr:to>
      <xdr:col>102</xdr:col>
      <xdr:colOff>114300</xdr:colOff>
      <xdr:row>78</xdr:row>
      <xdr:rowOff>77057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443534"/>
          <a:ext cx="8890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29366</xdr:rowOff>
    </xdr:from>
    <xdr:to>
      <xdr:col>116</xdr:col>
      <xdr:colOff>114300</xdr:colOff>
      <xdr:row>78</xdr:row>
      <xdr:rowOff>130966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4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115743</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31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21937</xdr:rowOff>
    </xdr:from>
    <xdr:to>
      <xdr:col>112</xdr:col>
      <xdr:colOff>38100</xdr:colOff>
      <xdr:row>78</xdr:row>
      <xdr:rowOff>123537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3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114664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48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26865</xdr:rowOff>
    </xdr:from>
    <xdr:to>
      <xdr:col>107</xdr:col>
      <xdr:colOff>101600</xdr:colOff>
      <xdr:row>78</xdr:row>
      <xdr:rowOff>128465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3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119592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4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26257</xdr:rowOff>
    </xdr:from>
    <xdr:to>
      <xdr:col>102</xdr:col>
      <xdr:colOff>165100</xdr:colOff>
      <xdr:row>78</xdr:row>
      <xdr:rowOff>127857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3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118984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4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19634</xdr:rowOff>
    </xdr:from>
    <xdr:to>
      <xdr:col>98</xdr:col>
      <xdr:colOff>38100</xdr:colOff>
      <xdr:row>78</xdr:row>
      <xdr:rowOff>121234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3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112361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48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1,213,281</a:t>
          </a:r>
          <a:r>
            <a:rPr kumimoji="1" lang="ja-JP" altLang="en-US" sz="1300">
              <a:latin typeface="ＭＳ Ｐゴシック" panose="020B0600070205080204" pitchFamily="50" charset="-128"/>
              <a:ea typeface="ＭＳ Ｐゴシック" panose="020B0600070205080204" pitchFamily="50" charset="-128"/>
            </a:rPr>
            <a:t>円となっている。人件費は、住民一人当たり</a:t>
          </a:r>
          <a:r>
            <a:rPr kumimoji="1" lang="en-US" altLang="ja-JP" sz="1300">
              <a:latin typeface="ＭＳ Ｐゴシック" panose="020B0600070205080204" pitchFamily="50" charset="-128"/>
              <a:ea typeface="ＭＳ Ｐゴシック" panose="020B0600070205080204" pitchFamily="50" charset="-128"/>
            </a:rPr>
            <a:t>137,472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円となっており、類似団体と比較して一人当たりの経費が低い状況にある。これは、職員の新規採用を抑制してきたためである。また、扶助費については</a:t>
          </a:r>
          <a:r>
            <a:rPr kumimoji="1" lang="en-US" altLang="ja-JP" sz="1300">
              <a:latin typeface="ＭＳ Ｐゴシック" panose="020B0600070205080204" pitchFamily="50" charset="-128"/>
              <a:ea typeface="ＭＳ Ｐゴシック" panose="020B0600070205080204" pitchFamily="50" charset="-128"/>
            </a:rPr>
            <a:t>122,764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円となっており、類似団体と比較して一人当たりの経費が高い状況にある。これは、障がい者自立支援給付費の増加が要因である。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
3,176
31.98
3,926,348
3,859,449
38,254
1,403,157
2,458,579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130924</xdr:rowOff>
    </xdr:from>
    <xdr:to>
      <xdr:col>24</xdr:col>
      <xdr:colOff>63500</xdr:colOff>
      <xdr:row>37</xdr:row>
      <xdr:rowOff>140017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74574"/>
          <a:ext cx="8382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136093</xdr:rowOff>
    </xdr:from>
    <xdr:to>
      <xdr:col>19</xdr:col>
      <xdr:colOff>177800</xdr:colOff>
      <xdr:row>37</xdr:row>
      <xdr:rowOff>140017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79743"/>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108648</xdr:rowOff>
    </xdr:from>
    <xdr:to>
      <xdr:col>15</xdr:col>
      <xdr:colOff>50800</xdr:colOff>
      <xdr:row>37</xdr:row>
      <xdr:rowOff>136093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52298"/>
          <a:ext cx="889000" cy="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108648</xdr:rowOff>
    </xdr:from>
    <xdr:to>
      <xdr:col>10</xdr:col>
      <xdr:colOff>114300</xdr:colOff>
      <xdr:row>37</xdr:row>
      <xdr:rowOff>128435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52298"/>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80124</xdr:rowOff>
    </xdr:from>
    <xdr:to>
      <xdr:col>24</xdr:col>
      <xdr:colOff>114300</xdr:colOff>
      <xdr:row>38</xdr:row>
      <xdr:rowOff>10274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103001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89217</xdr:rowOff>
    </xdr:from>
    <xdr:to>
      <xdr:col>20</xdr:col>
      <xdr:colOff>38100</xdr:colOff>
      <xdr:row>38</xdr:row>
      <xdr:rowOff>19368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28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10495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2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85293</xdr:rowOff>
    </xdr:from>
    <xdr:to>
      <xdr:col>15</xdr:col>
      <xdr:colOff>101600</xdr:colOff>
      <xdr:row>38</xdr:row>
      <xdr:rowOff>15443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6570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2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57848</xdr:rowOff>
    </xdr:from>
    <xdr:to>
      <xdr:col>10</xdr:col>
      <xdr:colOff>165100</xdr:colOff>
      <xdr:row>37</xdr:row>
      <xdr:rowOff>159448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4525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77635</xdr:rowOff>
    </xdr:from>
    <xdr:to>
      <xdr:col>6</xdr:col>
      <xdr:colOff>38100</xdr:colOff>
      <xdr:row>38</xdr:row>
      <xdr:rowOff>7786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1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24312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120524</xdr:rowOff>
    </xdr:from>
    <xdr:to>
      <xdr:col>24</xdr:col>
      <xdr:colOff>63500</xdr:colOff>
      <xdr:row>59</xdr:row>
      <xdr:rowOff>15203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64624"/>
          <a:ext cx="838200" cy="6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12680</xdr:rowOff>
    </xdr:from>
    <xdr:to>
      <xdr:col>19</xdr:col>
      <xdr:colOff>177800</xdr:colOff>
      <xdr:row>59</xdr:row>
      <xdr:rowOff>15203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128230"/>
          <a:ext cx="889000" cy="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12680</xdr:rowOff>
    </xdr:from>
    <xdr:to>
      <xdr:col>15</xdr:col>
      <xdr:colOff>50800</xdr:colOff>
      <xdr:row>59</xdr:row>
      <xdr:rowOff>15187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128230"/>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15187</xdr:rowOff>
    </xdr:from>
    <xdr:to>
      <xdr:col>10</xdr:col>
      <xdr:colOff>114300</xdr:colOff>
      <xdr:row>59</xdr:row>
      <xdr:rowOff>20721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30737"/>
          <a:ext cx="889000" cy="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69724</xdr:rowOff>
    </xdr:from>
    <xdr:to>
      <xdr:col>24</xdr:col>
      <xdr:colOff>114300</xdr:colOff>
      <xdr:row>58</xdr:row>
      <xdr:rowOff>171324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1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29101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0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135853</xdr:rowOff>
    </xdr:from>
    <xdr:to>
      <xdr:col>20</xdr:col>
      <xdr:colOff>38100</xdr:colOff>
      <xdr:row>59</xdr:row>
      <xdr:rowOff>66003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57130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7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133330</xdr:rowOff>
    </xdr:from>
    <xdr:to>
      <xdr:col>15</xdr:col>
      <xdr:colOff>101600</xdr:colOff>
      <xdr:row>59</xdr:row>
      <xdr:rowOff>63480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54607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7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135837</xdr:rowOff>
    </xdr:from>
    <xdr:to>
      <xdr:col>10</xdr:col>
      <xdr:colOff>165100</xdr:colOff>
      <xdr:row>59</xdr:row>
      <xdr:rowOff>65987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7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57114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7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141371</xdr:rowOff>
    </xdr:from>
    <xdr:to>
      <xdr:col>6</xdr:col>
      <xdr:colOff>38100</xdr:colOff>
      <xdr:row>59</xdr:row>
      <xdr:rowOff>71521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62648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7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150315</xdr:rowOff>
    </xdr:from>
    <xdr:to>
      <xdr:col>24</xdr:col>
      <xdr:colOff>63500</xdr:colOff>
      <xdr:row>76</xdr:row>
      <xdr:rowOff>157762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80515"/>
          <a:ext cx="8382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150315</xdr:rowOff>
    </xdr:from>
    <xdr:to>
      <xdr:col>19</xdr:col>
      <xdr:colOff>177800</xdr:colOff>
      <xdr:row>76</xdr:row>
      <xdr:rowOff>158285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80515"/>
          <a:ext cx="8890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158285</xdr:rowOff>
    </xdr:from>
    <xdr:to>
      <xdr:col>15</xdr:col>
      <xdr:colOff>50800</xdr:colOff>
      <xdr:row>76</xdr:row>
      <xdr:rowOff>170746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88485"/>
          <a:ext cx="8890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170746</xdr:rowOff>
    </xdr:from>
    <xdr:to>
      <xdr:col>10</xdr:col>
      <xdr:colOff>114300</xdr:colOff>
      <xdr:row>77</xdr:row>
      <xdr:rowOff>24616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00946"/>
          <a:ext cx="889000" cy="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106962</xdr:rowOff>
    </xdr:from>
    <xdr:to>
      <xdr:col>24</xdr:col>
      <xdr:colOff>114300</xdr:colOff>
      <xdr:row>77</xdr:row>
      <xdr:rowOff>37112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3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85389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1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99515</xdr:rowOff>
    </xdr:from>
    <xdr:to>
      <xdr:col>20</xdr:col>
      <xdr:colOff>38100</xdr:colOff>
      <xdr:row>77</xdr:row>
      <xdr:rowOff>29665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20792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2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107485</xdr:rowOff>
    </xdr:from>
    <xdr:to>
      <xdr:col>15</xdr:col>
      <xdr:colOff>101600</xdr:colOff>
      <xdr:row>77</xdr:row>
      <xdr:rowOff>37635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28762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3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119946</xdr:rowOff>
    </xdr:from>
    <xdr:to>
      <xdr:col>10</xdr:col>
      <xdr:colOff>165100</xdr:colOff>
      <xdr:row>77</xdr:row>
      <xdr:rowOff>50096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41223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4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145266</xdr:rowOff>
    </xdr:from>
    <xdr:to>
      <xdr:col>6</xdr:col>
      <xdr:colOff>38100</xdr:colOff>
      <xdr:row>77</xdr:row>
      <xdr:rowOff>75416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66543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6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56862</xdr:rowOff>
    </xdr:from>
    <xdr:to>
      <xdr:col>24</xdr:col>
      <xdr:colOff>63500</xdr:colOff>
      <xdr:row>99</xdr:row>
      <xdr:rowOff>61221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7030412"/>
          <a:ext cx="8382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57916</xdr:rowOff>
    </xdr:from>
    <xdr:to>
      <xdr:col>19</xdr:col>
      <xdr:colOff>177800</xdr:colOff>
      <xdr:row>99</xdr:row>
      <xdr:rowOff>61221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7031466"/>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52158</xdr:rowOff>
    </xdr:from>
    <xdr:to>
      <xdr:col>15</xdr:col>
      <xdr:colOff>50800</xdr:colOff>
      <xdr:row>99</xdr:row>
      <xdr:rowOff>57916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7025708"/>
          <a:ext cx="889000" cy="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52158</xdr:rowOff>
    </xdr:from>
    <xdr:to>
      <xdr:col>10</xdr:col>
      <xdr:colOff>114300</xdr:colOff>
      <xdr:row>99</xdr:row>
      <xdr:rowOff>64846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7025708"/>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6062</xdr:rowOff>
    </xdr:from>
    <xdr:to>
      <xdr:col>24</xdr:col>
      <xdr:colOff>114300</xdr:colOff>
      <xdr:row>99</xdr:row>
      <xdr:rowOff>107662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7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92439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10421</xdr:rowOff>
    </xdr:from>
    <xdr:to>
      <xdr:col>20</xdr:col>
      <xdr:colOff>38100</xdr:colOff>
      <xdr:row>99</xdr:row>
      <xdr:rowOff>112021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103148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07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7116</xdr:rowOff>
    </xdr:from>
    <xdr:to>
      <xdr:col>15</xdr:col>
      <xdr:colOff>101600</xdr:colOff>
      <xdr:row>99</xdr:row>
      <xdr:rowOff>108716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99843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7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1358</xdr:rowOff>
    </xdr:from>
    <xdr:to>
      <xdr:col>10</xdr:col>
      <xdr:colOff>165100</xdr:colOff>
      <xdr:row>99</xdr:row>
      <xdr:rowOff>102958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7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94085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6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14046</xdr:rowOff>
    </xdr:from>
    <xdr:to>
      <xdr:col>6</xdr:col>
      <xdr:colOff>38100</xdr:colOff>
      <xdr:row>99</xdr:row>
      <xdr:rowOff>115646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8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106773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8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96593</xdr:rowOff>
    </xdr:from>
    <xdr:to>
      <xdr:col>55</xdr:col>
      <xdr:colOff>0</xdr:colOff>
      <xdr:row>39</xdr:row>
      <xdr:rowOff>96707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83143"/>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96707</xdr:rowOff>
    </xdr:from>
    <xdr:to>
      <xdr:col>50</xdr:col>
      <xdr:colOff>114300</xdr:colOff>
      <xdr:row>39</xdr:row>
      <xdr:rowOff>96903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83257"/>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68181</xdr:rowOff>
    </xdr:from>
    <xdr:to>
      <xdr:col>45</xdr:col>
      <xdr:colOff>177800</xdr:colOff>
      <xdr:row>39</xdr:row>
      <xdr:rowOff>96903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54731"/>
          <a:ext cx="889000" cy="2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48897</xdr:rowOff>
    </xdr:from>
    <xdr:to>
      <xdr:col>41</xdr:col>
      <xdr:colOff>50800</xdr:colOff>
      <xdr:row>39</xdr:row>
      <xdr:rowOff>68181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5447"/>
          <a:ext cx="8890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102254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45793</xdr:rowOff>
    </xdr:from>
    <xdr:to>
      <xdr:col>55</xdr:col>
      <xdr:colOff>50800</xdr:colOff>
      <xdr:row>39</xdr:row>
      <xdr:rowOff>147393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45907</xdr:rowOff>
    </xdr:from>
    <xdr:to>
      <xdr:col>50</xdr:col>
      <xdr:colOff>165100</xdr:colOff>
      <xdr:row>39</xdr:row>
      <xdr:rowOff>147507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138634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82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46103</xdr:rowOff>
    </xdr:from>
    <xdr:to>
      <xdr:col>46</xdr:col>
      <xdr:colOff>38100</xdr:colOff>
      <xdr:row>39</xdr:row>
      <xdr:rowOff>147703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138830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82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17381</xdr:rowOff>
    </xdr:from>
    <xdr:to>
      <xdr:col>41</xdr:col>
      <xdr:colOff>101600</xdr:colOff>
      <xdr:row>39</xdr:row>
      <xdr:rowOff>118981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110108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79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169547</xdr:rowOff>
    </xdr:from>
    <xdr:to>
      <xdr:col>36</xdr:col>
      <xdr:colOff>165100</xdr:colOff>
      <xdr:row>39</xdr:row>
      <xdr:rowOff>99697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116224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4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165637</xdr:rowOff>
    </xdr:from>
    <xdr:to>
      <xdr:col>55</xdr:col>
      <xdr:colOff>0</xdr:colOff>
      <xdr:row>58</xdr:row>
      <xdr:rowOff>12434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38287"/>
          <a:ext cx="838200" cy="1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5329</xdr:rowOff>
    </xdr:from>
    <xdr:to>
      <xdr:col>50</xdr:col>
      <xdr:colOff>114300</xdr:colOff>
      <xdr:row>58</xdr:row>
      <xdr:rowOff>12434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49429"/>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149628</xdr:rowOff>
    </xdr:from>
    <xdr:to>
      <xdr:col>45</xdr:col>
      <xdr:colOff>177800</xdr:colOff>
      <xdr:row>58</xdr:row>
      <xdr:rowOff>5329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22278"/>
          <a:ext cx="889000" cy="2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149628</xdr:rowOff>
    </xdr:from>
    <xdr:to>
      <xdr:col>41</xdr:col>
      <xdr:colOff>50800</xdr:colOff>
      <xdr:row>58</xdr:row>
      <xdr:rowOff>17739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22278"/>
          <a:ext cx="889000" cy="3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114837</xdr:rowOff>
    </xdr:from>
    <xdr:to>
      <xdr:col>55</xdr:col>
      <xdr:colOff>50800</xdr:colOff>
      <xdr:row>58</xdr:row>
      <xdr:rowOff>44987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93264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6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133084</xdr:rowOff>
    </xdr:from>
    <xdr:to>
      <xdr:col>50</xdr:col>
      <xdr:colOff>165100</xdr:colOff>
      <xdr:row>58</xdr:row>
      <xdr:rowOff>63234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0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54361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125979</xdr:rowOff>
    </xdr:from>
    <xdr:to>
      <xdr:col>46</xdr:col>
      <xdr:colOff>38100</xdr:colOff>
      <xdr:row>58</xdr:row>
      <xdr:rowOff>56129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9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47256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98828</xdr:rowOff>
    </xdr:from>
    <xdr:to>
      <xdr:col>41</xdr:col>
      <xdr:colOff>101600</xdr:colOff>
      <xdr:row>58</xdr:row>
      <xdr:rowOff>28978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20105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138389</xdr:rowOff>
    </xdr:from>
    <xdr:to>
      <xdr:col>36</xdr:col>
      <xdr:colOff>165100</xdr:colOff>
      <xdr:row>58</xdr:row>
      <xdr:rowOff>68539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59666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0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97422</xdr:rowOff>
    </xdr:from>
    <xdr:to>
      <xdr:col>55</xdr:col>
      <xdr:colOff>0</xdr:colOff>
      <xdr:row>79</xdr:row>
      <xdr:rowOff>97470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641972"/>
          <a:ext cx="8382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97470</xdr:rowOff>
    </xdr:from>
    <xdr:to>
      <xdr:col>50</xdr:col>
      <xdr:colOff>114300</xdr:colOff>
      <xdr:row>79</xdr:row>
      <xdr:rowOff>97828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642020"/>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95669</xdr:rowOff>
    </xdr:from>
    <xdr:to>
      <xdr:col>45</xdr:col>
      <xdr:colOff>177800</xdr:colOff>
      <xdr:row>79</xdr:row>
      <xdr:rowOff>97828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640219"/>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95669</xdr:rowOff>
    </xdr:from>
    <xdr:to>
      <xdr:col>41</xdr:col>
      <xdr:colOff>50800</xdr:colOff>
      <xdr:row>79</xdr:row>
      <xdr:rowOff>97961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640219"/>
          <a:ext cx="889000" cy="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46622</xdr:rowOff>
    </xdr:from>
    <xdr:to>
      <xdr:col>55</xdr:col>
      <xdr:colOff>50800</xdr:colOff>
      <xdr:row>79</xdr:row>
      <xdr:rowOff>148222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132999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50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46670</xdr:rowOff>
    </xdr:from>
    <xdr:to>
      <xdr:col>50</xdr:col>
      <xdr:colOff>165100</xdr:colOff>
      <xdr:row>79</xdr:row>
      <xdr:rowOff>148270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9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139397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8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47028</xdr:rowOff>
    </xdr:from>
    <xdr:to>
      <xdr:col>46</xdr:col>
      <xdr:colOff>38100</xdr:colOff>
      <xdr:row>79</xdr:row>
      <xdr:rowOff>148628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9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139755</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61017" y="13684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44869</xdr:rowOff>
    </xdr:from>
    <xdr:to>
      <xdr:col>41</xdr:col>
      <xdr:colOff>101600</xdr:colOff>
      <xdr:row>79</xdr:row>
      <xdr:rowOff>146469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8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137596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8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47161</xdr:rowOff>
    </xdr:from>
    <xdr:to>
      <xdr:col>36</xdr:col>
      <xdr:colOff>165100</xdr:colOff>
      <xdr:row>79</xdr:row>
      <xdr:rowOff>148761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139888</xdr:rowOff>
    </xdr:from>
    <xdr:ext cx="378565"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83017" y="13684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19799</xdr:rowOff>
    </xdr:from>
    <xdr:to>
      <xdr:col>55</xdr:col>
      <xdr:colOff>0</xdr:colOff>
      <xdr:row>98</xdr:row>
      <xdr:rowOff>103786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21899"/>
          <a:ext cx="838200" cy="8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19799</xdr:rowOff>
    </xdr:from>
    <xdr:to>
      <xdr:col>50</xdr:col>
      <xdr:colOff>114300</xdr:colOff>
      <xdr:row>98</xdr:row>
      <xdr:rowOff>36091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21899"/>
          <a:ext cx="889000" cy="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36091</xdr:rowOff>
    </xdr:from>
    <xdr:to>
      <xdr:col>45</xdr:col>
      <xdr:colOff>177800</xdr:colOff>
      <xdr:row>98</xdr:row>
      <xdr:rowOff>86189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38191"/>
          <a:ext cx="889000" cy="5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38218</xdr:rowOff>
    </xdr:from>
    <xdr:to>
      <xdr:col>41</xdr:col>
      <xdr:colOff>50800</xdr:colOff>
      <xdr:row>98</xdr:row>
      <xdr:rowOff>86189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40318"/>
          <a:ext cx="889000" cy="4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52986</xdr:rowOff>
    </xdr:from>
    <xdr:to>
      <xdr:col>55</xdr:col>
      <xdr:colOff>50800</xdr:colOff>
      <xdr:row>98</xdr:row>
      <xdr:rowOff>154586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20708</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2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140449</xdr:rowOff>
    </xdr:from>
    <xdr:to>
      <xdr:col>50</xdr:col>
      <xdr:colOff>165100</xdr:colOff>
      <xdr:row>98</xdr:row>
      <xdr:rowOff>70599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87126</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54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156741</xdr:rowOff>
    </xdr:from>
    <xdr:to>
      <xdr:col>46</xdr:col>
      <xdr:colOff>38100</xdr:colOff>
      <xdr:row>98</xdr:row>
      <xdr:rowOff>86891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8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103418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56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35389</xdr:rowOff>
    </xdr:from>
    <xdr:to>
      <xdr:col>41</xdr:col>
      <xdr:colOff>101600</xdr:colOff>
      <xdr:row>98</xdr:row>
      <xdr:rowOff>136989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153516</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61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158868</xdr:rowOff>
    </xdr:from>
    <xdr:to>
      <xdr:col>36</xdr:col>
      <xdr:colOff>165100</xdr:colOff>
      <xdr:row>98</xdr:row>
      <xdr:rowOff>89018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8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105545</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56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154325</xdr:rowOff>
    </xdr:from>
    <xdr:to>
      <xdr:col>85</xdr:col>
      <xdr:colOff>127000</xdr:colOff>
      <xdr:row>38</xdr:row>
      <xdr:rowOff>155056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669425"/>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155056</xdr:rowOff>
    </xdr:from>
    <xdr:to>
      <xdr:col>81</xdr:col>
      <xdr:colOff>50800</xdr:colOff>
      <xdr:row>39</xdr:row>
      <xdr:rowOff>406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670156"/>
          <a:ext cx="889000" cy="1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158546</xdr:rowOff>
    </xdr:from>
    <xdr:to>
      <xdr:col>76</xdr:col>
      <xdr:colOff>114300</xdr:colOff>
      <xdr:row>39</xdr:row>
      <xdr:rowOff>406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673646"/>
          <a:ext cx="889000" cy="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133113</xdr:rowOff>
    </xdr:from>
    <xdr:to>
      <xdr:col>71</xdr:col>
      <xdr:colOff>177800</xdr:colOff>
      <xdr:row>38</xdr:row>
      <xdr:rowOff>158546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648213"/>
          <a:ext cx="889000" cy="2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103525</xdr:rowOff>
    </xdr:from>
    <xdr:to>
      <xdr:col>85</xdr:col>
      <xdr:colOff>177800</xdr:colOff>
      <xdr:row>39</xdr:row>
      <xdr:rowOff>33675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6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18452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104256</xdr:rowOff>
    </xdr:from>
    <xdr:to>
      <xdr:col>81</xdr:col>
      <xdr:colOff>101600</xdr:colOff>
      <xdr:row>39</xdr:row>
      <xdr:rowOff>34406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1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25533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7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121056</xdr:rowOff>
    </xdr:from>
    <xdr:to>
      <xdr:col>76</xdr:col>
      <xdr:colOff>165100</xdr:colOff>
      <xdr:row>39</xdr:row>
      <xdr:rowOff>51206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6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42333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72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107746</xdr:rowOff>
    </xdr:from>
    <xdr:to>
      <xdr:col>72</xdr:col>
      <xdr:colOff>38100</xdr:colOff>
      <xdr:row>39</xdr:row>
      <xdr:rowOff>37896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6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29023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82313</xdr:rowOff>
    </xdr:from>
    <xdr:to>
      <xdr:col>67</xdr:col>
      <xdr:colOff>101600</xdr:colOff>
      <xdr:row>39</xdr:row>
      <xdr:rowOff>12463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3590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3573</xdr:rowOff>
    </xdr:from>
    <xdr:to>
      <xdr:col>85</xdr:col>
      <xdr:colOff>127000</xdr:colOff>
      <xdr:row>58</xdr:row>
      <xdr:rowOff>21009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947673"/>
          <a:ext cx="838200" cy="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3573</xdr:rowOff>
    </xdr:from>
    <xdr:to>
      <xdr:col>81</xdr:col>
      <xdr:colOff>50800</xdr:colOff>
      <xdr:row>58</xdr:row>
      <xdr:rowOff>23642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47673"/>
          <a:ext cx="889000" cy="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23642</xdr:rowOff>
    </xdr:from>
    <xdr:to>
      <xdr:col>76</xdr:col>
      <xdr:colOff>114300</xdr:colOff>
      <xdr:row>58</xdr:row>
      <xdr:rowOff>30397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67742"/>
          <a:ext cx="889000" cy="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3280</xdr:rowOff>
    </xdr:from>
    <xdr:to>
      <xdr:col>71</xdr:col>
      <xdr:colOff>177800</xdr:colOff>
      <xdr:row>58</xdr:row>
      <xdr:rowOff>30397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947380"/>
          <a:ext cx="889000" cy="2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141659</xdr:rowOff>
    </xdr:from>
    <xdr:to>
      <xdr:col>85</xdr:col>
      <xdr:colOff>177800</xdr:colOff>
      <xdr:row>58</xdr:row>
      <xdr:rowOff>71809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1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56586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2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124223</xdr:rowOff>
    </xdr:from>
    <xdr:to>
      <xdr:col>81</xdr:col>
      <xdr:colOff>101600</xdr:colOff>
      <xdr:row>58</xdr:row>
      <xdr:rowOff>54373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9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45500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144292</xdr:rowOff>
    </xdr:from>
    <xdr:to>
      <xdr:col>76</xdr:col>
      <xdr:colOff>165100</xdr:colOff>
      <xdr:row>58</xdr:row>
      <xdr:rowOff>74442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65569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151047</xdr:rowOff>
    </xdr:from>
    <xdr:to>
      <xdr:col>72</xdr:col>
      <xdr:colOff>38100</xdr:colOff>
      <xdr:row>58</xdr:row>
      <xdr:rowOff>81197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72324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123930</xdr:rowOff>
    </xdr:from>
    <xdr:to>
      <xdr:col>67</xdr:col>
      <xdr:colOff>101600</xdr:colOff>
      <xdr:row>58</xdr:row>
      <xdr:rowOff>54080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9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45207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8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164486</xdr:rowOff>
    </xdr:from>
    <xdr:to>
      <xdr:col>85</xdr:col>
      <xdr:colOff>127000</xdr:colOff>
      <xdr:row>78</xdr:row>
      <xdr:rowOff>21639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023236"/>
          <a:ext cx="838200" cy="37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30991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32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16518</xdr:rowOff>
    </xdr:from>
    <xdr:to>
      <xdr:col>81</xdr:col>
      <xdr:colOff>50800</xdr:colOff>
      <xdr:row>78</xdr:row>
      <xdr:rowOff>21639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89618"/>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105758</xdr:rowOff>
    </xdr:from>
    <xdr:to>
      <xdr:col>76</xdr:col>
      <xdr:colOff>114300</xdr:colOff>
      <xdr:row>78</xdr:row>
      <xdr:rowOff>16518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07408"/>
          <a:ext cx="889000" cy="8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105758</xdr:rowOff>
    </xdr:from>
    <xdr:to>
      <xdr:col>71</xdr:col>
      <xdr:colOff>177800</xdr:colOff>
      <xdr:row>78</xdr:row>
      <xdr:rowOff>22377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307408"/>
          <a:ext cx="889000" cy="8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113686</xdr:rowOff>
    </xdr:from>
    <xdr:to>
      <xdr:col>85</xdr:col>
      <xdr:colOff>177800</xdr:colOff>
      <xdr:row>76</xdr:row>
      <xdr:rowOff>43836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29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136563</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282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142289</xdr:rowOff>
    </xdr:from>
    <xdr:to>
      <xdr:col>81</xdr:col>
      <xdr:colOff>101600</xdr:colOff>
      <xdr:row>78</xdr:row>
      <xdr:rowOff>72439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63566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436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137168</xdr:rowOff>
    </xdr:from>
    <xdr:to>
      <xdr:col>76</xdr:col>
      <xdr:colOff>165100</xdr:colOff>
      <xdr:row>78</xdr:row>
      <xdr:rowOff>67318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3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58445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43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54958</xdr:rowOff>
    </xdr:from>
    <xdr:to>
      <xdr:col>72</xdr:col>
      <xdr:colOff>38100</xdr:colOff>
      <xdr:row>77</xdr:row>
      <xdr:rowOff>156558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25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147685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34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143027</xdr:rowOff>
    </xdr:from>
    <xdr:to>
      <xdr:col>67</xdr:col>
      <xdr:colOff>101600</xdr:colOff>
      <xdr:row>78</xdr:row>
      <xdr:rowOff>73177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64304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437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56415</xdr:rowOff>
    </xdr:from>
    <xdr:to>
      <xdr:col>85</xdr:col>
      <xdr:colOff>127000</xdr:colOff>
      <xdr:row>98</xdr:row>
      <xdr:rowOff>61326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858515"/>
          <a:ext cx="8382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56415</xdr:rowOff>
    </xdr:from>
    <xdr:to>
      <xdr:col>81</xdr:col>
      <xdr:colOff>50800</xdr:colOff>
      <xdr:row>98</xdr:row>
      <xdr:rowOff>71890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858515"/>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51400</xdr:rowOff>
    </xdr:from>
    <xdr:to>
      <xdr:col>76</xdr:col>
      <xdr:colOff>114300</xdr:colOff>
      <xdr:row>98</xdr:row>
      <xdr:rowOff>71890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853500"/>
          <a:ext cx="889000" cy="2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14367</xdr:rowOff>
    </xdr:from>
    <xdr:to>
      <xdr:col>71</xdr:col>
      <xdr:colOff>177800</xdr:colOff>
      <xdr:row>98</xdr:row>
      <xdr:rowOff>51400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816467"/>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10526</xdr:rowOff>
    </xdr:from>
    <xdr:to>
      <xdr:col>85</xdr:col>
      <xdr:colOff>177800</xdr:colOff>
      <xdr:row>98</xdr:row>
      <xdr:rowOff>112126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81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160403</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5615</xdr:rowOff>
    </xdr:from>
    <xdr:to>
      <xdr:col>81</xdr:col>
      <xdr:colOff>101600</xdr:colOff>
      <xdr:row>98</xdr:row>
      <xdr:rowOff>107215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8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98342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90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21090</xdr:rowOff>
    </xdr:from>
    <xdr:to>
      <xdr:col>76</xdr:col>
      <xdr:colOff>165100</xdr:colOff>
      <xdr:row>98</xdr:row>
      <xdr:rowOff>122690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113817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600</xdr:rowOff>
    </xdr:from>
    <xdr:to>
      <xdr:col>72</xdr:col>
      <xdr:colOff>38100</xdr:colOff>
      <xdr:row>98</xdr:row>
      <xdr:rowOff>102200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8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93327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89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135017</xdr:rowOff>
    </xdr:from>
    <xdr:to>
      <xdr:col>67</xdr:col>
      <xdr:colOff>101600</xdr:colOff>
      <xdr:row>98</xdr:row>
      <xdr:rowOff>65167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76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56294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85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災害復旧費が住民一人当たり</a:t>
          </a:r>
          <a:r>
            <a:rPr kumimoji="1" lang="en-US" altLang="ja-JP" sz="1300">
              <a:latin typeface="ＭＳ Ｐゴシック" panose="020B0600070205080204" pitchFamily="50" charset="-128"/>
              <a:ea typeface="ＭＳ Ｐゴシック" panose="020B0600070205080204" pitchFamily="50" charset="-128"/>
            </a:rPr>
            <a:t>65,663</a:t>
          </a:r>
          <a:r>
            <a:rPr kumimoji="1" lang="ja-JP" altLang="en-US" sz="1300">
              <a:latin typeface="ＭＳ Ｐゴシック" panose="020B0600070205080204" pitchFamily="50" charset="-128"/>
              <a:ea typeface="ＭＳ Ｐゴシック" panose="020B0600070205080204" pitchFamily="50" charset="-128"/>
            </a:rPr>
            <a:t>円となっており、類似団体より高くなっているが、これは、平成３０年豪雨災害による災害応急復旧によるものである。また、総務費においても住民一人当たり</a:t>
          </a:r>
          <a:r>
            <a:rPr kumimoji="1" lang="en-US" altLang="ja-JP" sz="1300">
              <a:latin typeface="ＭＳ Ｐゴシック" panose="020B0600070205080204" pitchFamily="50" charset="-128"/>
              <a:ea typeface="ＭＳ Ｐゴシック" panose="020B0600070205080204" pitchFamily="50" charset="-128"/>
            </a:rPr>
            <a:t>500,664</a:t>
          </a:r>
          <a:r>
            <a:rPr kumimoji="1" lang="ja-JP" altLang="en-US" sz="1300">
              <a:latin typeface="ＭＳ Ｐゴシック" panose="020B0600070205080204" pitchFamily="50" charset="-128"/>
              <a:ea typeface="ＭＳ Ｐゴシック" panose="020B0600070205080204" pitchFamily="50" charset="-128"/>
            </a:rPr>
            <a:t>円と類似団体より高くなっているが、これはふるさと納税寄附金事業に係る返礼品、手数料等によるものである。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100" b="0" i="0" baseline="0">
              <a:solidFill>
                <a:schemeClr val="dk1"/>
              </a:solidFill>
              <a:effectLst/>
              <a:latin typeface="+mn-lt"/>
              <a:ea typeface="+mn-ea"/>
              <a:cs typeface="+mn-cs"/>
            </a:rPr>
            <a:t>財政調整基金残高は、積み増し・取崩しともに行わず利息の増加のみ（残高は増加）であるが、標準財政規模が毎年増減するので、比率もそれに伴い増減している。</a:t>
          </a:r>
          <a:endParaRPr kumimoji="0" lang="en-US" altLang="ja-JP" sz="1100" b="0" i="0" baseline="0">
            <a:solidFill>
              <a:schemeClr val="dk1"/>
            </a:solidFill>
            <a:effectLst/>
            <a:latin typeface="+mn-lt"/>
            <a:ea typeface="+mn-ea"/>
            <a:cs typeface="+mn-cs"/>
          </a:endParaRPr>
        </a:p>
        <a:p>
          <a:r>
            <a:rPr kumimoji="0" lang="ja-JP" altLang="en-US" sz="1100" b="0" i="0" baseline="0">
              <a:solidFill>
                <a:schemeClr val="dk1"/>
              </a:solidFill>
              <a:effectLst/>
              <a:latin typeface="+mn-lt"/>
              <a:ea typeface="+mn-ea"/>
              <a:cs typeface="+mn-cs"/>
            </a:rPr>
            <a:t>実質単年度収支は、過去から繰上償還を行っているため、高くなっている。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赤字額の要因は、住宅新築資金等貸付事業特別会計の貸付金元利収入の滞納繰越分であるが、これは年々減少しており今後も継続して徴収を行い、赤字からの早期脱却を図っていく。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黒字額に関しては、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住宅新築資金等貸付事業特別会計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の赤字額を上回っており、全体として黒字とすることができている。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3926348</v>
      </c>
      <c r="BO4" s="461"/>
      <c r="BP4" s="461"/>
      <c r="BQ4" s="461"/>
      <c r="BR4" s="461"/>
      <c r="BS4" s="461"/>
      <c r="BT4" s="461"/>
      <c r="BU4" s="462"/>
      <c r="BV4" s="460">
        <v>3017873</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2.7</v>
      </c>
      <c r="CU4" s="642"/>
      <c r="CV4" s="642"/>
      <c r="CW4" s="642"/>
      <c r="CX4" s="642"/>
      <c r="CY4" s="642"/>
      <c r="CZ4" s="642"/>
      <c r="DA4" s="643"/>
      <c r="DB4" s="641">
        <v>2.8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3859449</v>
      </c>
      <c r="BO5" s="466"/>
      <c r="BP5" s="466"/>
      <c r="BQ5" s="466"/>
      <c r="BR5" s="466"/>
      <c r="BS5" s="466"/>
      <c r="BT5" s="466"/>
      <c r="BU5" s="467"/>
      <c r="BV5" s="465">
        <v>2951411</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85.6</v>
      </c>
      <c r="CU5" s="436"/>
      <c r="CV5" s="436"/>
      <c r="CW5" s="436"/>
      <c r="CX5" s="436"/>
      <c r="CY5" s="436"/>
      <c r="CZ5" s="436"/>
      <c r="DA5" s="437"/>
      <c r="DB5" s="435">
        <v>82.7</v>
      </c>
      <c r="DC5" s="436"/>
      <c r="DD5" s="436"/>
      <c r="DE5" s="436"/>
      <c r="DF5" s="436"/>
      <c r="DG5" s="436"/>
      <c r="DH5" s="436"/>
      <c r="DI5" s="437"/>
      <c r="DJ5" s="185"/>
      <c r="DK5" s="185"/>
      <c r="DL5" s="185"/>
      <c r="DM5" s="185"/>
      <c r="DN5" s="185"/>
      <c r="DO5" s="185"/>
    </row>
    <row r="6" spans="1:119" ht="18.75" customHeight="1" x14ac:dyDescent="0.15">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92</v>
      </c>
      <c r="AV6" s="523"/>
      <c r="AW6" s="523"/>
      <c r="AX6" s="523"/>
      <c r="AY6" s="445" t="s">
        <v>100</v>
      </c>
      <c r="AZ6" s="446"/>
      <c r="BA6" s="446"/>
      <c r="BB6" s="446"/>
      <c r="BC6" s="446"/>
      <c r="BD6" s="446"/>
      <c r="BE6" s="446"/>
      <c r="BF6" s="446"/>
      <c r="BG6" s="446"/>
      <c r="BH6" s="446"/>
      <c r="BI6" s="446"/>
      <c r="BJ6" s="446"/>
      <c r="BK6" s="446"/>
      <c r="BL6" s="446"/>
      <c r="BM6" s="447"/>
      <c r="BN6" s="465">
        <v>66899</v>
      </c>
      <c r="BO6" s="466"/>
      <c r="BP6" s="466"/>
      <c r="BQ6" s="466"/>
      <c r="BR6" s="466"/>
      <c r="BS6" s="466"/>
      <c r="BT6" s="466"/>
      <c r="BU6" s="467"/>
      <c r="BV6" s="465">
        <v>66462</v>
      </c>
      <c r="BW6" s="466"/>
      <c r="BX6" s="466"/>
      <c r="BY6" s="466"/>
      <c r="BZ6" s="466"/>
      <c r="CA6" s="466"/>
      <c r="CB6" s="466"/>
      <c r="CC6" s="467"/>
      <c r="CD6" s="474" t="s">
        <v>101</v>
      </c>
      <c r="CE6" s="475"/>
      <c r="CF6" s="475"/>
      <c r="CG6" s="475"/>
      <c r="CH6" s="475"/>
      <c r="CI6" s="475"/>
      <c r="CJ6" s="475"/>
      <c r="CK6" s="475"/>
      <c r="CL6" s="475"/>
      <c r="CM6" s="475"/>
      <c r="CN6" s="475"/>
      <c r="CO6" s="475"/>
      <c r="CP6" s="475"/>
      <c r="CQ6" s="475"/>
      <c r="CR6" s="475"/>
      <c r="CS6" s="476"/>
      <c r="CT6" s="615">
        <v>88.9</v>
      </c>
      <c r="CU6" s="616"/>
      <c r="CV6" s="616"/>
      <c r="CW6" s="616"/>
      <c r="CX6" s="616"/>
      <c r="CY6" s="616"/>
      <c r="CZ6" s="616"/>
      <c r="DA6" s="617"/>
      <c r="DB6" s="615">
        <v>85.9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102</v>
      </c>
      <c r="AN7" s="439"/>
      <c r="AO7" s="439"/>
      <c r="AP7" s="439"/>
      <c r="AQ7" s="439"/>
      <c r="AR7" s="439"/>
      <c r="AS7" s="439"/>
      <c r="AT7" s="440"/>
      <c r="AU7" s="522" t="s">
        <v>103</v>
      </c>
      <c r="AV7" s="523"/>
      <c r="AW7" s="523"/>
      <c r="AX7" s="523"/>
      <c r="AY7" s="445" t="s">
        <v>104</v>
      </c>
      <c r="AZ7" s="446"/>
      <c r="BA7" s="446"/>
      <c r="BB7" s="446"/>
      <c r="BC7" s="446"/>
      <c r="BD7" s="446"/>
      <c r="BE7" s="446"/>
      <c r="BF7" s="446"/>
      <c r="BG7" s="446"/>
      <c r="BH7" s="446"/>
      <c r="BI7" s="446"/>
      <c r="BJ7" s="446"/>
      <c r="BK7" s="446"/>
      <c r="BL7" s="446"/>
      <c r="BM7" s="447"/>
      <c r="BN7" s="465">
        <v>28645</v>
      </c>
      <c r="BO7" s="466"/>
      <c r="BP7" s="466"/>
      <c r="BQ7" s="466"/>
      <c r="BR7" s="466"/>
      <c r="BS7" s="466"/>
      <c r="BT7" s="466"/>
      <c r="BU7" s="467"/>
      <c r="BV7" s="465">
        <v>27267</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1403157</v>
      </c>
      <c r="CU7" s="466"/>
      <c r="CV7" s="466"/>
      <c r="CW7" s="466"/>
      <c r="CX7" s="466"/>
      <c r="CY7" s="466"/>
      <c r="CZ7" s="466"/>
      <c r="DA7" s="467"/>
      <c r="DB7" s="465">
        <v>1412096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38254</v>
      </c>
      <c r="BO8" s="466"/>
      <c r="BP8" s="466"/>
      <c r="BQ8" s="466"/>
      <c r="BR8" s="466"/>
      <c r="BS8" s="466"/>
      <c r="BT8" s="466"/>
      <c r="BU8" s="467"/>
      <c r="BV8" s="465">
        <v>39195</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0.16</v>
      </c>
      <c r="CU8" s="579"/>
      <c r="CV8" s="579"/>
      <c r="CW8" s="579"/>
      <c r="CX8" s="579"/>
      <c r="CY8" s="579"/>
      <c r="CZ8" s="579"/>
      <c r="DA8" s="580"/>
      <c r="DB8" s="578">
        <v>0.16</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3022</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107</v>
      </c>
      <c r="AV9" s="523"/>
      <c r="AW9" s="523"/>
      <c r="AX9" s="523"/>
      <c r="AY9" s="445" t="s">
        <v>114</v>
      </c>
      <c r="AZ9" s="446"/>
      <c r="BA9" s="446"/>
      <c r="BB9" s="446"/>
      <c r="BC9" s="446"/>
      <c r="BD9" s="446"/>
      <c r="BE9" s="446"/>
      <c r="BF9" s="446"/>
      <c r="BG9" s="446"/>
      <c r="BH9" s="446"/>
      <c r="BI9" s="446"/>
      <c r="BJ9" s="446"/>
      <c r="BK9" s="446"/>
      <c r="BL9" s="446"/>
      <c r="BM9" s="447"/>
      <c r="BN9" s="465">
        <v>-941</v>
      </c>
      <c r="BO9" s="466"/>
      <c r="BP9" s="466"/>
      <c r="BQ9" s="466"/>
      <c r="BR9" s="466"/>
      <c r="BS9" s="466"/>
      <c r="BT9" s="466"/>
      <c r="BU9" s="467"/>
      <c r="BV9" s="465">
        <v>456</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8.8000000000000007</v>
      </c>
      <c r="CU9" s="436"/>
      <c r="CV9" s="436"/>
      <c r="CW9" s="436"/>
      <c r="CX9" s="436"/>
      <c r="CY9" s="436"/>
      <c r="CZ9" s="436"/>
      <c r="DA9" s="437"/>
      <c r="DB9" s="435">
        <v>15.2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3251</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1621</v>
      </c>
      <c r="BO10" s="466"/>
      <c r="BP10" s="466"/>
      <c r="BQ10" s="466"/>
      <c r="BR10" s="466"/>
      <c r="BS10" s="466"/>
      <c r="BT10" s="466"/>
      <c r="BU10" s="467"/>
      <c r="BV10" s="465">
        <v>1110</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92</v>
      </c>
      <c r="AV11" s="523"/>
      <c r="AW11" s="523"/>
      <c r="AX11" s="523"/>
      <c r="AY11" s="445" t="s">
        <v>124</v>
      </c>
      <c r="AZ11" s="446"/>
      <c r="BA11" s="446"/>
      <c r="BB11" s="446"/>
      <c r="BC11" s="446"/>
      <c r="BD11" s="446"/>
      <c r="BE11" s="446"/>
      <c r="BF11" s="446"/>
      <c r="BG11" s="446"/>
      <c r="BH11" s="446"/>
      <c r="BI11" s="446"/>
      <c r="BJ11" s="446"/>
      <c r="BK11" s="446"/>
      <c r="BL11" s="446"/>
      <c r="BM11" s="447"/>
      <c r="BN11" s="465">
        <v>117899</v>
      </c>
      <c r="BO11" s="466"/>
      <c r="BP11" s="466"/>
      <c r="BQ11" s="466"/>
      <c r="BR11" s="466"/>
      <c r="BS11" s="466"/>
      <c r="BT11" s="466"/>
      <c r="BU11" s="467"/>
      <c r="BV11" s="465">
        <v>138936</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3181</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103</v>
      </c>
      <c r="AV12" s="523"/>
      <c r="AW12" s="523"/>
      <c r="AX12" s="523"/>
      <c r="AY12" s="445" t="s">
        <v>132</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133</v>
      </c>
      <c r="CE12" s="475"/>
      <c r="CF12" s="475"/>
      <c r="CG12" s="475"/>
      <c r="CH12" s="475"/>
      <c r="CI12" s="475"/>
      <c r="CJ12" s="475"/>
      <c r="CK12" s="475"/>
      <c r="CL12" s="475"/>
      <c r="CM12" s="475"/>
      <c r="CN12" s="475"/>
      <c r="CO12" s="475"/>
      <c r="CP12" s="475"/>
      <c r="CQ12" s="475"/>
      <c r="CR12" s="475"/>
      <c r="CS12" s="476"/>
      <c r="CT12" s="578" t="s">
        <v>134</v>
      </c>
      <c r="CU12" s="579"/>
      <c r="CV12" s="579"/>
      <c r="CW12" s="579"/>
      <c r="CX12" s="579"/>
      <c r="CY12" s="579"/>
      <c r="CZ12" s="579"/>
      <c r="DA12" s="580"/>
      <c r="DB12" s="578" t="s">
        <v>134</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3176</v>
      </c>
      <c r="S13" s="569"/>
      <c r="T13" s="569"/>
      <c r="U13" s="569"/>
      <c r="V13" s="570"/>
      <c r="W13" s="556" t="s">
        <v>136</v>
      </c>
      <c r="X13" s="478"/>
      <c r="Y13" s="478"/>
      <c r="Z13" s="478"/>
      <c r="AA13" s="478"/>
      <c r="AB13" s="479"/>
      <c r="AC13" s="441">
        <v>174</v>
      </c>
      <c r="AD13" s="442"/>
      <c r="AE13" s="442"/>
      <c r="AF13" s="442"/>
      <c r="AG13" s="443"/>
      <c r="AH13" s="441">
        <v>205</v>
      </c>
      <c r="AI13" s="442"/>
      <c r="AJ13" s="442"/>
      <c r="AK13" s="442"/>
      <c r="AL13" s="444"/>
      <c r="AM13" s="534" t="s">
        <v>137</v>
      </c>
      <c r="AN13" s="439"/>
      <c r="AO13" s="439"/>
      <c r="AP13" s="439"/>
      <c r="AQ13" s="439"/>
      <c r="AR13" s="439"/>
      <c r="AS13" s="439"/>
      <c r="AT13" s="440"/>
      <c r="AU13" s="522" t="s">
        <v>138</v>
      </c>
      <c r="AV13" s="523"/>
      <c r="AW13" s="523"/>
      <c r="AX13" s="523"/>
      <c r="AY13" s="445" t="s">
        <v>139</v>
      </c>
      <c r="AZ13" s="446"/>
      <c r="BA13" s="446"/>
      <c r="BB13" s="446"/>
      <c r="BC13" s="446"/>
      <c r="BD13" s="446"/>
      <c r="BE13" s="446"/>
      <c r="BF13" s="446"/>
      <c r="BG13" s="446"/>
      <c r="BH13" s="446"/>
      <c r="BI13" s="446"/>
      <c r="BJ13" s="446"/>
      <c r="BK13" s="446"/>
      <c r="BL13" s="446"/>
      <c r="BM13" s="447"/>
      <c r="BN13" s="465">
        <v>118579</v>
      </c>
      <c r="BO13" s="466"/>
      <c r="BP13" s="466"/>
      <c r="BQ13" s="466"/>
      <c r="BR13" s="466"/>
      <c r="BS13" s="466"/>
      <c r="BT13" s="466"/>
      <c r="BU13" s="467"/>
      <c r="BV13" s="465">
        <v>140502</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-5.3</v>
      </c>
      <c r="CU13" s="436"/>
      <c r="CV13" s="436"/>
      <c r="CW13" s="436"/>
      <c r="CX13" s="436"/>
      <c r="CY13" s="436"/>
      <c r="CZ13" s="436"/>
      <c r="DA13" s="437"/>
      <c r="DB13" s="435">
        <v>-4.4000000000000004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3235</v>
      </c>
      <c r="S14" s="569"/>
      <c r="T14" s="569"/>
      <c r="U14" s="569"/>
      <c r="V14" s="570"/>
      <c r="W14" s="571"/>
      <c r="X14" s="481"/>
      <c r="Y14" s="481"/>
      <c r="Z14" s="481"/>
      <c r="AA14" s="481"/>
      <c r="AB14" s="482"/>
      <c r="AC14" s="561">
        <v>13.2</v>
      </c>
      <c r="AD14" s="562"/>
      <c r="AE14" s="562"/>
      <c r="AF14" s="562"/>
      <c r="AG14" s="563"/>
      <c r="AH14" s="561">
        <v>14.9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t="s">
        <v>134</v>
      </c>
      <c r="CU14" s="573"/>
      <c r="CV14" s="573"/>
      <c r="CW14" s="573"/>
      <c r="CX14" s="573"/>
      <c r="CY14" s="573"/>
      <c r="CZ14" s="573"/>
      <c r="DA14" s="574"/>
      <c r="DB14" s="572" t="s">
        <v>134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135</v>
      </c>
      <c r="N15" s="566"/>
      <c r="O15" s="566"/>
      <c r="P15" s="566"/>
      <c r="Q15" s="567"/>
      <c r="R15" s="568">
        <v>3230</v>
      </c>
      <c r="S15" s="569"/>
      <c r="T15" s="569"/>
      <c r="U15" s="569"/>
      <c r="V15" s="570"/>
      <c r="W15" s="556" t="s">
        <v>143</v>
      </c>
      <c r="X15" s="478"/>
      <c r="Y15" s="478"/>
      <c r="Z15" s="478"/>
      <c r="AA15" s="478"/>
      <c r="AB15" s="479"/>
      <c r="AC15" s="441">
        <v>297</v>
      </c>
      <c r="AD15" s="442"/>
      <c r="AE15" s="442"/>
      <c r="AF15" s="442"/>
      <c r="AG15" s="443"/>
      <c r="AH15" s="441">
        <v>276</v>
      </c>
      <c r="AI15" s="442"/>
      <c r="AJ15" s="442"/>
      <c r="AK15" s="442"/>
      <c r="AL15" s="444"/>
      <c r="AM15" s="534"/>
      <c r="AN15" s="439"/>
      <c r="AO15" s="439"/>
      <c r="AP15" s="439"/>
      <c r="AQ15" s="439"/>
      <c r="AR15" s="439"/>
      <c r="AS15" s="439"/>
      <c r="AT15" s="440"/>
      <c r="AU15" s="522"/>
      <c r="AV15" s="523"/>
      <c r="AW15" s="523"/>
      <c r="AX15" s="523"/>
      <c r="AY15" s="457" t="s">
        <v>144</v>
      </c>
      <c r="AZ15" s="458"/>
      <c r="BA15" s="458"/>
      <c r="BB15" s="458"/>
      <c r="BC15" s="458"/>
      <c r="BD15" s="458"/>
      <c r="BE15" s="458"/>
      <c r="BF15" s="458"/>
      <c r="BG15" s="458"/>
      <c r="BH15" s="458"/>
      <c r="BI15" s="458"/>
      <c r="BJ15" s="458"/>
      <c r="BK15" s="458"/>
      <c r="BL15" s="458"/>
      <c r="BM15" s="459"/>
      <c r="BN15" s="460">
        <v>221093</v>
      </c>
      <c r="BO15" s="461"/>
      <c r="BP15" s="461"/>
      <c r="BQ15" s="461"/>
      <c r="BR15" s="461"/>
      <c r="BS15" s="461"/>
      <c r="BT15" s="461"/>
      <c r="BU15" s="462"/>
      <c r="BV15" s="460">
        <v>214958</v>
      </c>
      <c r="BW15" s="461"/>
      <c r="BX15" s="461"/>
      <c r="BY15" s="461"/>
      <c r="BZ15" s="461"/>
      <c r="CA15" s="461"/>
      <c r="CB15" s="461"/>
      <c r="CC15" s="462"/>
      <c r="CD15" s="575" t="s">
        <v>145</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146</v>
      </c>
      <c r="M16" s="559"/>
      <c r="N16" s="559"/>
      <c r="O16" s="559"/>
      <c r="P16" s="559"/>
      <c r="Q16" s="560"/>
      <c r="R16" s="553" t="s">
        <v>147</v>
      </c>
      <c r="S16" s="554"/>
      <c r="T16" s="554"/>
      <c r="U16" s="554"/>
      <c r="V16" s="555"/>
      <c r="W16" s="571"/>
      <c r="X16" s="481"/>
      <c r="Y16" s="481"/>
      <c r="Z16" s="481"/>
      <c r="AA16" s="481"/>
      <c r="AB16" s="482"/>
      <c r="AC16" s="561">
        <v>22.6</v>
      </c>
      <c r="AD16" s="562"/>
      <c r="AE16" s="562"/>
      <c r="AF16" s="562"/>
      <c r="AG16" s="563"/>
      <c r="AH16" s="561">
        <v>20</v>
      </c>
      <c r="AI16" s="562"/>
      <c r="AJ16" s="562"/>
      <c r="AK16" s="562"/>
      <c r="AL16" s="564"/>
      <c r="AM16" s="534"/>
      <c r="AN16" s="439"/>
      <c r="AO16" s="439"/>
      <c r="AP16" s="439"/>
      <c r="AQ16" s="439"/>
      <c r="AR16" s="439"/>
      <c r="AS16" s="439"/>
      <c r="AT16" s="440"/>
      <c r="AU16" s="522"/>
      <c r="AV16" s="523"/>
      <c r="AW16" s="523"/>
      <c r="AX16" s="523"/>
      <c r="AY16" s="445" t="s">
        <v>148</v>
      </c>
      <c r="AZ16" s="446"/>
      <c r="BA16" s="446"/>
      <c r="BB16" s="446"/>
      <c r="BC16" s="446"/>
      <c r="BD16" s="446"/>
      <c r="BE16" s="446"/>
      <c r="BF16" s="446"/>
      <c r="BG16" s="446"/>
      <c r="BH16" s="446"/>
      <c r="BI16" s="446"/>
      <c r="BJ16" s="446"/>
      <c r="BK16" s="446"/>
      <c r="BL16" s="446"/>
      <c r="BM16" s="447"/>
      <c r="BN16" s="465">
        <v>1297622</v>
      </c>
      <c r="BO16" s="466"/>
      <c r="BP16" s="466"/>
      <c r="BQ16" s="466"/>
      <c r="BR16" s="466"/>
      <c r="BS16" s="466"/>
      <c r="BT16" s="466"/>
      <c r="BU16" s="467"/>
      <c r="BV16" s="465">
        <v>1309500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149</v>
      </c>
      <c r="N17" s="551"/>
      <c r="O17" s="551"/>
      <c r="P17" s="551"/>
      <c r="Q17" s="552"/>
      <c r="R17" s="553" t="s">
        <v>147</v>
      </c>
      <c r="S17" s="554"/>
      <c r="T17" s="554"/>
      <c r="U17" s="554"/>
      <c r="V17" s="555"/>
      <c r="W17" s="556" t="s">
        <v>150</v>
      </c>
      <c r="X17" s="478"/>
      <c r="Y17" s="478"/>
      <c r="Z17" s="478"/>
      <c r="AA17" s="478"/>
      <c r="AB17" s="479"/>
      <c r="AC17" s="441">
        <v>845</v>
      </c>
      <c r="AD17" s="442"/>
      <c r="AE17" s="442"/>
      <c r="AF17" s="442"/>
      <c r="AG17" s="443"/>
      <c r="AH17" s="441">
        <v>897</v>
      </c>
      <c r="AI17" s="442"/>
      <c r="AJ17" s="442"/>
      <c r="AK17" s="442"/>
      <c r="AL17" s="444"/>
      <c r="AM17" s="534"/>
      <c r="AN17" s="439"/>
      <c r="AO17" s="439"/>
      <c r="AP17" s="439"/>
      <c r="AQ17" s="439"/>
      <c r="AR17" s="439"/>
      <c r="AS17" s="439"/>
      <c r="AT17" s="440"/>
      <c r="AU17" s="522"/>
      <c r="AV17" s="523"/>
      <c r="AW17" s="523"/>
      <c r="AX17" s="523"/>
      <c r="AY17" s="445" t="s">
        <v>151</v>
      </c>
      <c r="AZ17" s="446"/>
      <c r="BA17" s="446"/>
      <c r="BB17" s="446"/>
      <c r="BC17" s="446"/>
      <c r="BD17" s="446"/>
      <c r="BE17" s="446"/>
      <c r="BF17" s="446"/>
      <c r="BG17" s="446"/>
      <c r="BH17" s="446"/>
      <c r="BI17" s="446"/>
      <c r="BJ17" s="446"/>
      <c r="BK17" s="446"/>
      <c r="BL17" s="446"/>
      <c r="BM17" s="447"/>
      <c r="BN17" s="465">
        <v>273413</v>
      </c>
      <c r="BO17" s="466"/>
      <c r="BP17" s="466"/>
      <c r="BQ17" s="466"/>
      <c r="BR17" s="466"/>
      <c r="BS17" s="466"/>
      <c r="BT17" s="466"/>
      <c r="BU17" s="467"/>
      <c r="BV17" s="465">
        <v>264178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152</v>
      </c>
      <c r="C18" s="528"/>
      <c r="D18" s="528"/>
      <c r="E18" s="529"/>
      <c r="F18" s="529"/>
      <c r="G18" s="529"/>
      <c r="H18" s="529"/>
      <c r="I18" s="529"/>
      <c r="J18" s="529"/>
      <c r="K18" s="529"/>
      <c r="L18" s="530">
        <v>31.98</v>
      </c>
      <c r="M18" s="530"/>
      <c r="N18" s="530"/>
      <c r="O18" s="530"/>
      <c r="P18" s="530"/>
      <c r="Q18" s="530"/>
      <c r="R18" s="531"/>
      <c r="S18" s="531"/>
      <c r="T18" s="531"/>
      <c r="U18" s="531"/>
      <c r="V18" s="532"/>
      <c r="W18" s="546"/>
      <c r="X18" s="547"/>
      <c r="Y18" s="547"/>
      <c r="Z18" s="547"/>
      <c r="AA18" s="547"/>
      <c r="AB18" s="557"/>
      <c r="AC18" s="429">
        <v>64.2</v>
      </c>
      <c r="AD18" s="430"/>
      <c r="AE18" s="430"/>
      <c r="AF18" s="430"/>
      <c r="AG18" s="533"/>
      <c r="AH18" s="429">
        <v>65.099999999999994</v>
      </c>
      <c r="AI18" s="430"/>
      <c r="AJ18" s="430"/>
      <c r="AK18" s="430"/>
      <c r="AL18" s="431"/>
      <c r="AM18" s="534"/>
      <c r="AN18" s="439"/>
      <c r="AO18" s="439"/>
      <c r="AP18" s="439"/>
      <c r="AQ18" s="439"/>
      <c r="AR18" s="439"/>
      <c r="AS18" s="439"/>
      <c r="AT18" s="440"/>
      <c r="AU18" s="522"/>
      <c r="AV18" s="523"/>
      <c r="AW18" s="523"/>
      <c r="AX18" s="523"/>
      <c r="AY18" s="445" t="s">
        <v>153</v>
      </c>
      <c r="AZ18" s="446"/>
      <c r="BA18" s="446"/>
      <c r="BB18" s="446"/>
      <c r="BC18" s="446"/>
      <c r="BD18" s="446"/>
      <c r="BE18" s="446"/>
      <c r="BF18" s="446"/>
      <c r="BG18" s="446"/>
      <c r="BH18" s="446"/>
      <c r="BI18" s="446"/>
      <c r="BJ18" s="446"/>
      <c r="BK18" s="446"/>
      <c r="BL18" s="446"/>
      <c r="BM18" s="447"/>
      <c r="BN18" s="465">
        <v>1211472</v>
      </c>
      <c r="BO18" s="466"/>
      <c r="BP18" s="466"/>
      <c r="BQ18" s="466"/>
      <c r="BR18" s="466"/>
      <c r="BS18" s="466"/>
      <c r="BT18" s="466"/>
      <c r="BU18" s="467"/>
      <c r="BV18" s="465">
        <v>1184452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154</v>
      </c>
      <c r="C19" s="528"/>
      <c r="D19" s="528"/>
      <c r="E19" s="529"/>
      <c r="F19" s="529"/>
      <c r="G19" s="529"/>
      <c r="H19" s="529"/>
      <c r="I19" s="529"/>
      <c r="J19" s="529"/>
      <c r="K19" s="529"/>
      <c r="L19" s="535">
        <v>94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155</v>
      </c>
      <c r="AZ19" s="446"/>
      <c r="BA19" s="446"/>
      <c r="BB19" s="446"/>
      <c r="BC19" s="446"/>
      <c r="BD19" s="446"/>
      <c r="BE19" s="446"/>
      <c r="BF19" s="446"/>
      <c r="BG19" s="446"/>
      <c r="BH19" s="446"/>
      <c r="BI19" s="446"/>
      <c r="BJ19" s="446"/>
      <c r="BK19" s="446"/>
      <c r="BL19" s="446"/>
      <c r="BM19" s="447"/>
      <c r="BN19" s="465">
        <v>2781743</v>
      </c>
      <c r="BO19" s="466"/>
      <c r="BP19" s="466"/>
      <c r="BQ19" s="466"/>
      <c r="BR19" s="466"/>
      <c r="BS19" s="466"/>
      <c r="BT19" s="466"/>
      <c r="BU19" s="467"/>
      <c r="BV19" s="465">
        <v>1709638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156</v>
      </c>
      <c r="C20" s="528"/>
      <c r="D20" s="528"/>
      <c r="E20" s="529"/>
      <c r="F20" s="529"/>
      <c r="G20" s="529"/>
      <c r="H20" s="529"/>
      <c r="I20" s="529"/>
      <c r="J20" s="529"/>
      <c r="K20" s="529"/>
      <c r="L20" s="535">
        <v>1127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158</v>
      </c>
      <c r="C22" s="495"/>
      <c r="D22" s="496"/>
      <c r="E22" s="503" t="s">
        <v>1</v>
      </c>
      <c r="F22" s="478"/>
      <c r="G22" s="478"/>
      <c r="H22" s="478"/>
      <c r="I22" s="478"/>
      <c r="J22" s="478"/>
      <c r="K22" s="479"/>
      <c r="L22" s="503" t="s">
        <v>159</v>
      </c>
      <c r="M22" s="478"/>
      <c r="N22" s="478"/>
      <c r="O22" s="478"/>
      <c r="P22" s="479"/>
      <c r="Q22" s="488" t="s">
        <v>160</v>
      </c>
      <c r="R22" s="489"/>
      <c r="S22" s="489"/>
      <c r="T22" s="489"/>
      <c r="U22" s="489"/>
      <c r="V22" s="504"/>
      <c r="W22" s="506" t="s">
        <v>161</v>
      </c>
      <c r="X22" s="495"/>
      <c r="Y22" s="496"/>
      <c r="Z22" s="503" t="s">
        <v>1</v>
      </c>
      <c r="AA22" s="478"/>
      <c r="AB22" s="478"/>
      <c r="AC22" s="478"/>
      <c r="AD22" s="478"/>
      <c r="AE22" s="478"/>
      <c r="AF22" s="478"/>
      <c r="AG22" s="479"/>
      <c r="AH22" s="477" t="s">
        <v>162</v>
      </c>
      <c r="AI22" s="478"/>
      <c r="AJ22" s="478"/>
      <c r="AK22" s="478"/>
      <c r="AL22" s="479"/>
      <c r="AM22" s="477" t="s">
        <v>163</v>
      </c>
      <c r="AN22" s="483"/>
      <c r="AO22" s="483"/>
      <c r="AP22" s="483"/>
      <c r="AQ22" s="483"/>
      <c r="AR22" s="484"/>
      <c r="AS22" s="488" t="s">
        <v>160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164</v>
      </c>
      <c r="AZ23" s="458"/>
      <c r="BA23" s="458"/>
      <c r="BB23" s="458"/>
      <c r="BC23" s="458"/>
      <c r="BD23" s="458"/>
      <c r="BE23" s="458"/>
      <c r="BF23" s="458"/>
      <c r="BG23" s="458"/>
      <c r="BH23" s="458"/>
      <c r="BI23" s="458"/>
      <c r="BJ23" s="458"/>
      <c r="BK23" s="458"/>
      <c r="BL23" s="458"/>
      <c r="BM23" s="459"/>
      <c r="BN23" s="465">
        <v>2458579</v>
      </c>
      <c r="BO23" s="466"/>
      <c r="BP23" s="466"/>
      <c r="BQ23" s="466"/>
      <c r="BR23" s="466"/>
      <c r="BS23" s="466"/>
      <c r="BT23" s="466"/>
      <c r="BU23" s="467"/>
      <c r="BV23" s="465">
        <v>2311788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165</v>
      </c>
      <c r="F24" s="439"/>
      <c r="G24" s="439"/>
      <c r="H24" s="439"/>
      <c r="I24" s="439"/>
      <c r="J24" s="439"/>
      <c r="K24" s="440"/>
      <c r="L24" s="441">
        <v>1</v>
      </c>
      <c r="M24" s="442"/>
      <c r="N24" s="442"/>
      <c r="O24" s="442"/>
      <c r="P24" s="443"/>
      <c r="Q24" s="441">
        <v>7700</v>
      </c>
      <c r="R24" s="442"/>
      <c r="S24" s="442"/>
      <c r="T24" s="442"/>
      <c r="U24" s="442"/>
      <c r="V24" s="443"/>
      <c r="W24" s="507"/>
      <c r="X24" s="498"/>
      <c r="Y24" s="499"/>
      <c r="Z24" s="438" t="s">
        <v>166</v>
      </c>
      <c r="AA24" s="439"/>
      <c r="AB24" s="439"/>
      <c r="AC24" s="439"/>
      <c r="AD24" s="439"/>
      <c r="AE24" s="439"/>
      <c r="AF24" s="439"/>
      <c r="AG24" s="440"/>
      <c r="AH24" s="441">
        <v>47</v>
      </c>
      <c r="AI24" s="442"/>
      <c r="AJ24" s="442"/>
      <c r="AK24" s="442"/>
      <c r="AL24" s="443"/>
      <c r="AM24" s="441">
        <v>131647</v>
      </c>
      <c r="AN24" s="442"/>
      <c r="AO24" s="442"/>
      <c r="AP24" s="442"/>
      <c r="AQ24" s="442"/>
      <c r="AR24" s="443"/>
      <c r="AS24" s="441">
        <v>2801</v>
      </c>
      <c r="AT24" s="442"/>
      <c r="AU24" s="442"/>
      <c r="AV24" s="442"/>
      <c r="AW24" s="442"/>
      <c r="AX24" s="444"/>
      <c r="AY24" s="432" t="s">
        <v>167</v>
      </c>
      <c r="AZ24" s="433"/>
      <c r="BA24" s="433"/>
      <c r="BB24" s="433"/>
      <c r="BC24" s="433"/>
      <c r="BD24" s="433"/>
      <c r="BE24" s="433"/>
      <c r="BF24" s="433"/>
      <c r="BG24" s="433"/>
      <c r="BH24" s="433"/>
      <c r="BI24" s="433"/>
      <c r="BJ24" s="433"/>
      <c r="BK24" s="433"/>
      <c r="BL24" s="433"/>
      <c r="BM24" s="434"/>
      <c r="BN24" s="465">
        <v>2043226</v>
      </c>
      <c r="BO24" s="466"/>
      <c r="BP24" s="466"/>
      <c r="BQ24" s="466"/>
      <c r="BR24" s="466"/>
      <c r="BS24" s="466"/>
      <c r="BT24" s="466"/>
      <c r="BU24" s="467"/>
      <c r="BV24" s="465">
        <v>2007149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168</v>
      </c>
      <c r="F25" s="439"/>
      <c r="G25" s="439"/>
      <c r="H25" s="439"/>
      <c r="I25" s="439"/>
      <c r="J25" s="439"/>
      <c r="K25" s="440"/>
      <c r="L25" s="441">
        <v>1</v>
      </c>
      <c r="M25" s="442"/>
      <c r="N25" s="442"/>
      <c r="O25" s="442"/>
      <c r="P25" s="443"/>
      <c r="Q25" s="441">
        <v>6000</v>
      </c>
      <c r="R25" s="442"/>
      <c r="S25" s="442"/>
      <c r="T25" s="442"/>
      <c r="U25" s="442"/>
      <c r="V25" s="443"/>
      <c r="W25" s="507"/>
      <c r="X25" s="498"/>
      <c r="Y25" s="499"/>
      <c r="Z25" s="438" t="s">
        <v>169</v>
      </c>
      <c r="AA25" s="439"/>
      <c r="AB25" s="439"/>
      <c r="AC25" s="439"/>
      <c r="AD25" s="439"/>
      <c r="AE25" s="439"/>
      <c r="AF25" s="439"/>
      <c r="AG25" s="440"/>
      <c r="AH25" s="441" t="s">
        <v>126</v>
      </c>
      <c r="AI25" s="442"/>
      <c r="AJ25" s="442"/>
      <c r="AK25" s="442"/>
      <c r="AL25" s="443"/>
      <c r="AM25" s="441" t="s">
        <v>134</v>
      </c>
      <c r="AN25" s="442"/>
      <c r="AO25" s="442"/>
      <c r="AP25" s="442"/>
      <c r="AQ25" s="442"/>
      <c r="AR25" s="443"/>
      <c r="AS25" s="441" t="s">
        <v>126</v>
      </c>
      <c r="AT25" s="442"/>
      <c r="AU25" s="442"/>
      <c r="AV25" s="442"/>
      <c r="AW25" s="442"/>
      <c r="AX25" s="444"/>
      <c r="AY25" s="457" t="s">
        <v>170</v>
      </c>
      <c r="AZ25" s="458"/>
      <c r="BA25" s="458"/>
      <c r="BB25" s="458"/>
      <c r="BC25" s="458"/>
      <c r="BD25" s="458"/>
      <c r="BE25" s="458"/>
      <c r="BF25" s="458"/>
      <c r="BG25" s="458"/>
      <c r="BH25" s="458"/>
      <c r="BI25" s="458"/>
      <c r="BJ25" s="458"/>
      <c r="BK25" s="458"/>
      <c r="BL25" s="458"/>
      <c r="BM25" s="459"/>
      <c r="BN25" s="460">
        <v>18901</v>
      </c>
      <c r="BO25" s="461"/>
      <c r="BP25" s="461"/>
      <c r="BQ25" s="461"/>
      <c r="BR25" s="461"/>
      <c r="BS25" s="461"/>
      <c r="BT25" s="461"/>
      <c r="BU25" s="462"/>
      <c r="BV25" s="460">
        <v>24363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171</v>
      </c>
      <c r="F26" s="439"/>
      <c r="G26" s="439"/>
      <c r="H26" s="439"/>
      <c r="I26" s="439"/>
      <c r="J26" s="439"/>
      <c r="K26" s="440"/>
      <c r="L26" s="441">
        <v>1</v>
      </c>
      <c r="M26" s="442"/>
      <c r="N26" s="442"/>
      <c r="O26" s="442"/>
      <c r="P26" s="443"/>
      <c r="Q26" s="441">
        <v>5500</v>
      </c>
      <c r="R26" s="442"/>
      <c r="S26" s="442"/>
      <c r="T26" s="442"/>
      <c r="U26" s="442"/>
      <c r="V26" s="443"/>
      <c r="W26" s="507"/>
      <c r="X26" s="498"/>
      <c r="Y26" s="499"/>
      <c r="Z26" s="438" t="s">
        <v>172</v>
      </c>
      <c r="AA26" s="520"/>
      <c r="AB26" s="520"/>
      <c r="AC26" s="520"/>
      <c r="AD26" s="520"/>
      <c r="AE26" s="520"/>
      <c r="AF26" s="520"/>
      <c r="AG26" s="521"/>
      <c r="AH26" s="441" t="s">
        <v>126</v>
      </c>
      <c r="AI26" s="442"/>
      <c r="AJ26" s="442"/>
      <c r="AK26" s="442"/>
      <c r="AL26" s="443"/>
      <c r="AM26" s="441" t="s">
        <v>126</v>
      </c>
      <c r="AN26" s="442"/>
      <c r="AO26" s="442"/>
      <c r="AP26" s="442"/>
      <c r="AQ26" s="442"/>
      <c r="AR26" s="443"/>
      <c r="AS26" s="441" t="s">
        <v>134</v>
      </c>
      <c r="AT26" s="442"/>
      <c r="AU26" s="442"/>
      <c r="AV26" s="442"/>
      <c r="AW26" s="442"/>
      <c r="AX26" s="444"/>
      <c r="AY26" s="474" t="s">
        <v>173</v>
      </c>
      <c r="AZ26" s="475"/>
      <c r="BA26" s="475"/>
      <c r="BB26" s="475"/>
      <c r="BC26" s="475"/>
      <c r="BD26" s="475"/>
      <c r="BE26" s="475"/>
      <c r="BF26" s="475"/>
      <c r="BG26" s="475"/>
      <c r="BH26" s="475"/>
      <c r="BI26" s="475"/>
      <c r="BJ26" s="475"/>
      <c r="BK26" s="475"/>
      <c r="BL26" s="475"/>
      <c r="BM26" s="476"/>
      <c r="BN26" s="465" t="s">
        <v>126</v>
      </c>
      <c r="BO26" s="466"/>
      <c r="BP26" s="466"/>
      <c r="BQ26" s="466"/>
      <c r="BR26" s="466"/>
      <c r="BS26" s="466"/>
      <c r="BT26" s="466"/>
      <c r="BU26" s="467"/>
      <c r="BV26" s="465" t="s">
        <v>126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174</v>
      </c>
      <c r="F27" s="439"/>
      <c r="G27" s="439"/>
      <c r="H27" s="439"/>
      <c r="I27" s="439"/>
      <c r="J27" s="439"/>
      <c r="K27" s="440"/>
      <c r="L27" s="441">
        <v>1</v>
      </c>
      <c r="M27" s="442"/>
      <c r="N27" s="442"/>
      <c r="O27" s="442"/>
      <c r="P27" s="443"/>
      <c r="Q27" s="441">
        <v>3050</v>
      </c>
      <c r="R27" s="442"/>
      <c r="S27" s="442"/>
      <c r="T27" s="442"/>
      <c r="U27" s="442"/>
      <c r="V27" s="443"/>
      <c r="W27" s="507"/>
      <c r="X27" s="498"/>
      <c r="Y27" s="499"/>
      <c r="Z27" s="438" t="s">
        <v>175</v>
      </c>
      <c r="AA27" s="439"/>
      <c r="AB27" s="439"/>
      <c r="AC27" s="439"/>
      <c r="AD27" s="439"/>
      <c r="AE27" s="439"/>
      <c r="AF27" s="439"/>
      <c r="AG27" s="440"/>
      <c r="AH27" s="441" t="s">
        <v>126</v>
      </c>
      <c r="AI27" s="442"/>
      <c r="AJ27" s="442"/>
      <c r="AK27" s="442"/>
      <c r="AL27" s="443"/>
      <c r="AM27" s="441" t="s">
        <v>126</v>
      </c>
      <c r="AN27" s="442"/>
      <c r="AO27" s="442"/>
      <c r="AP27" s="442"/>
      <c r="AQ27" s="442"/>
      <c r="AR27" s="443"/>
      <c r="AS27" s="441" t="s">
        <v>126</v>
      </c>
      <c r="AT27" s="442"/>
      <c r="AU27" s="442"/>
      <c r="AV27" s="442"/>
      <c r="AW27" s="442"/>
      <c r="AX27" s="444"/>
      <c r="AY27" s="471" t="s">
        <v>176</v>
      </c>
      <c r="AZ27" s="472"/>
      <c r="BA27" s="472"/>
      <c r="BB27" s="472"/>
      <c r="BC27" s="472"/>
      <c r="BD27" s="472"/>
      <c r="BE27" s="472"/>
      <c r="BF27" s="472"/>
      <c r="BG27" s="472"/>
      <c r="BH27" s="472"/>
      <c r="BI27" s="472"/>
      <c r="BJ27" s="472"/>
      <c r="BK27" s="472"/>
      <c r="BL27" s="472"/>
      <c r="BM27" s="473"/>
      <c r="BN27" s="468" t="s">
        <v>126</v>
      </c>
      <c r="BO27" s="469"/>
      <c r="BP27" s="469"/>
      <c r="BQ27" s="469"/>
      <c r="BR27" s="469"/>
      <c r="BS27" s="469"/>
      <c r="BT27" s="469"/>
      <c r="BU27" s="470"/>
      <c r="BV27" s="468" t="s">
        <v>134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177</v>
      </c>
      <c r="F28" s="439"/>
      <c r="G28" s="439"/>
      <c r="H28" s="439"/>
      <c r="I28" s="439"/>
      <c r="J28" s="439"/>
      <c r="K28" s="440"/>
      <c r="L28" s="441">
        <v>1</v>
      </c>
      <c r="M28" s="442"/>
      <c r="N28" s="442"/>
      <c r="O28" s="442"/>
      <c r="P28" s="443"/>
      <c r="Q28" s="441">
        <v>2600</v>
      </c>
      <c r="R28" s="442"/>
      <c r="S28" s="442"/>
      <c r="T28" s="442"/>
      <c r="U28" s="442"/>
      <c r="V28" s="443"/>
      <c r="W28" s="507"/>
      <c r="X28" s="498"/>
      <c r="Y28" s="499"/>
      <c r="Z28" s="438" t="s">
        <v>178</v>
      </c>
      <c r="AA28" s="439"/>
      <c r="AB28" s="439"/>
      <c r="AC28" s="439"/>
      <c r="AD28" s="439"/>
      <c r="AE28" s="439"/>
      <c r="AF28" s="439"/>
      <c r="AG28" s="440"/>
      <c r="AH28" s="441" t="s">
        <v>126</v>
      </c>
      <c r="AI28" s="442"/>
      <c r="AJ28" s="442"/>
      <c r="AK28" s="442"/>
      <c r="AL28" s="443"/>
      <c r="AM28" s="441" t="s">
        <v>134</v>
      </c>
      <c r="AN28" s="442"/>
      <c r="AO28" s="442"/>
      <c r="AP28" s="442"/>
      <c r="AQ28" s="442"/>
      <c r="AR28" s="443"/>
      <c r="AS28" s="441" t="s">
        <v>126</v>
      </c>
      <c r="AT28" s="442"/>
      <c r="AU28" s="442"/>
      <c r="AV28" s="442"/>
      <c r="AW28" s="442"/>
      <c r="AX28" s="444"/>
      <c r="AY28" s="448" t="s">
        <v>179</v>
      </c>
      <c r="AZ28" s="449"/>
      <c r="BA28" s="449"/>
      <c r="BB28" s="450"/>
      <c r="BC28" s="457" t="s">
        <v>47</v>
      </c>
      <c r="BD28" s="458"/>
      <c r="BE28" s="458"/>
      <c r="BF28" s="458"/>
      <c r="BG28" s="458"/>
      <c r="BH28" s="458"/>
      <c r="BI28" s="458"/>
      <c r="BJ28" s="458"/>
      <c r="BK28" s="458"/>
      <c r="BL28" s="458"/>
      <c r="BM28" s="459"/>
      <c r="BN28" s="460">
        <v>815173</v>
      </c>
      <c r="BO28" s="461"/>
      <c r="BP28" s="461"/>
      <c r="BQ28" s="461"/>
      <c r="BR28" s="461"/>
      <c r="BS28" s="461"/>
      <c r="BT28" s="461"/>
      <c r="BU28" s="462"/>
      <c r="BV28" s="460">
        <v>813552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180</v>
      </c>
      <c r="F29" s="439"/>
      <c r="G29" s="439"/>
      <c r="H29" s="439"/>
      <c r="I29" s="439"/>
      <c r="J29" s="439"/>
      <c r="K29" s="440"/>
      <c r="L29" s="441">
        <v>8</v>
      </c>
      <c r="M29" s="442"/>
      <c r="N29" s="442"/>
      <c r="O29" s="442"/>
      <c r="P29" s="443"/>
      <c r="Q29" s="441">
        <v>2450</v>
      </c>
      <c r="R29" s="442"/>
      <c r="S29" s="442"/>
      <c r="T29" s="442"/>
      <c r="U29" s="442"/>
      <c r="V29" s="443"/>
      <c r="W29" s="508"/>
      <c r="X29" s="509"/>
      <c r="Y29" s="510"/>
      <c r="Z29" s="438" t="s">
        <v>181</v>
      </c>
      <c r="AA29" s="439"/>
      <c r="AB29" s="439"/>
      <c r="AC29" s="439"/>
      <c r="AD29" s="439"/>
      <c r="AE29" s="439"/>
      <c r="AF29" s="439"/>
      <c r="AG29" s="440"/>
      <c r="AH29" s="441">
        <v>47</v>
      </c>
      <c r="AI29" s="442"/>
      <c r="AJ29" s="442"/>
      <c r="AK29" s="442"/>
      <c r="AL29" s="443"/>
      <c r="AM29" s="441">
        <v>131647</v>
      </c>
      <c r="AN29" s="442"/>
      <c r="AO29" s="442"/>
      <c r="AP29" s="442"/>
      <c r="AQ29" s="442"/>
      <c r="AR29" s="443"/>
      <c r="AS29" s="441">
        <v>2801</v>
      </c>
      <c r="AT29" s="442"/>
      <c r="AU29" s="442"/>
      <c r="AV29" s="442"/>
      <c r="AW29" s="442"/>
      <c r="AX29" s="444"/>
      <c r="AY29" s="451"/>
      <c r="AZ29" s="452"/>
      <c r="BA29" s="452"/>
      <c r="BB29" s="453"/>
      <c r="BC29" s="445" t="s">
        <v>182</v>
      </c>
      <c r="BD29" s="446"/>
      <c r="BE29" s="446"/>
      <c r="BF29" s="446"/>
      <c r="BG29" s="446"/>
      <c r="BH29" s="446"/>
      <c r="BI29" s="446"/>
      <c r="BJ29" s="446"/>
      <c r="BK29" s="446"/>
      <c r="BL29" s="446"/>
      <c r="BM29" s="447"/>
      <c r="BN29" s="465">
        <v>1533620</v>
      </c>
      <c r="BO29" s="466"/>
      <c r="BP29" s="466"/>
      <c r="BQ29" s="466"/>
      <c r="BR29" s="466"/>
      <c r="BS29" s="466"/>
      <c r="BT29" s="466"/>
      <c r="BU29" s="467"/>
      <c r="BV29" s="465">
        <v>1476812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183</v>
      </c>
      <c r="X30" s="518"/>
      <c r="Y30" s="518"/>
      <c r="Z30" s="518"/>
      <c r="AA30" s="518"/>
      <c r="AB30" s="518"/>
      <c r="AC30" s="518"/>
      <c r="AD30" s="518"/>
      <c r="AE30" s="518"/>
      <c r="AF30" s="518"/>
      <c r="AG30" s="519"/>
      <c r="AH30" s="429">
        <v>96.6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2000640</v>
      </c>
      <c r="BO30" s="469"/>
      <c r="BP30" s="469"/>
      <c r="BQ30" s="469"/>
      <c r="BR30" s="469"/>
      <c r="BS30" s="469"/>
      <c r="BT30" s="469"/>
      <c r="BU30" s="470"/>
      <c r="BV30" s="468">
        <v>1794174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184</v>
      </c>
      <c r="D32" s="213"/>
      <c r="E32" s="213"/>
      <c r="F32" s="210"/>
      <c r="G32" s="210"/>
      <c r="H32" s="210"/>
      <c r="I32" s="210"/>
      <c r="J32" s="210"/>
      <c r="K32" s="210"/>
      <c r="L32" s="210"/>
      <c r="M32" s="210"/>
      <c r="N32" s="210"/>
      <c r="O32" s="210"/>
      <c r="P32" s="210"/>
      <c r="Q32" s="210"/>
      <c r="R32" s="210"/>
      <c r="S32" s="210"/>
      <c r="T32" s="210"/>
      <c r="U32" s="210" t="s">
        <v>185</v>
      </c>
      <c r="V32" s="210"/>
      <c r="W32" s="210"/>
      <c r="X32" s="210"/>
      <c r="Y32" s="210"/>
      <c r="Z32" s="210"/>
      <c r="AA32" s="210"/>
      <c r="AB32" s="210"/>
      <c r="AC32" s="210"/>
      <c r="AD32" s="210"/>
      <c r="AE32" s="210"/>
      <c r="AF32" s="210"/>
      <c r="AG32" s="210"/>
      <c r="AH32" s="210"/>
      <c r="AI32" s="210"/>
      <c r="AJ32" s="210"/>
      <c r="AK32" s="210"/>
      <c r="AL32" s="210"/>
      <c r="AM32" s="214" t="s">
        <v>186</v>
      </c>
      <c r="AN32" s="210"/>
      <c r="AO32" s="210"/>
      <c r="AP32" s="210"/>
      <c r="AQ32" s="210"/>
      <c r="AR32" s="210"/>
      <c r="AS32" s="214"/>
      <c r="AT32" s="214"/>
      <c r="AU32" s="214"/>
      <c r="AV32" s="214"/>
      <c r="AW32" s="214"/>
      <c r="AX32" s="214"/>
      <c r="AY32" s="214"/>
      <c r="AZ32" s="214"/>
      <c r="BA32" s="214"/>
      <c r="BB32" s="210"/>
      <c r="BC32" s="214"/>
      <c r="BD32" s="210"/>
      <c r="BE32" s="214" t="s">
        <v>187</v>
      </c>
      <c r="BF32" s="210"/>
      <c r="BG32" s="210"/>
      <c r="BH32" s="210"/>
      <c r="BI32" s="210"/>
      <c r="BJ32" s="214"/>
      <c r="BK32" s="214"/>
      <c r="BL32" s="214"/>
      <c r="BM32" s="214"/>
      <c r="BN32" s="214"/>
      <c r="BO32" s="214"/>
      <c r="BP32" s="214"/>
      <c r="BQ32" s="214"/>
      <c r="BR32" s="210"/>
      <c r="BS32" s="210"/>
      <c r="BT32" s="210"/>
      <c r="BU32" s="210"/>
      <c r="BV32" s="210"/>
      <c r="BW32" s="210" t="s">
        <v>188</v>
      </c>
      <c r="BX32" s="210"/>
      <c r="BY32" s="210"/>
      <c r="BZ32" s="210"/>
      <c r="CA32" s="210"/>
      <c r="CB32" s="214"/>
      <c r="CC32" s="214"/>
      <c r="CD32" s="214"/>
      <c r="CE32" s="214"/>
      <c r="CF32" s="214"/>
      <c r="CG32" s="214"/>
      <c r="CH32" s="214"/>
      <c r="CI32" s="214"/>
      <c r="CJ32" s="214"/>
      <c r="CK32" s="214"/>
      <c r="CL32" s="214"/>
      <c r="CM32" s="214"/>
      <c r="CN32" s="214"/>
      <c r="CO32" s="214" t="s">
        <v>189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190</v>
      </c>
      <c r="D33" s="428"/>
      <c r="E33" s="427" t="s">
        <v>191</v>
      </c>
      <c r="F33" s="427"/>
      <c r="G33" s="427"/>
      <c r="H33" s="427"/>
      <c r="I33" s="427"/>
      <c r="J33" s="427"/>
      <c r="K33" s="427"/>
      <c r="L33" s="427"/>
      <c r="M33" s="427"/>
      <c r="N33" s="427"/>
      <c r="O33" s="427"/>
      <c r="P33" s="427"/>
      <c r="Q33" s="427"/>
      <c r="R33" s="427"/>
      <c r="S33" s="427"/>
      <c r="T33" s="215"/>
      <c r="U33" s="428" t="s">
        <v>190</v>
      </c>
      <c r="V33" s="428"/>
      <c r="W33" s="427" t="s">
        <v>191</v>
      </c>
      <c r="X33" s="427"/>
      <c r="Y33" s="427"/>
      <c r="Z33" s="427"/>
      <c r="AA33" s="427"/>
      <c r="AB33" s="427"/>
      <c r="AC33" s="427"/>
      <c r="AD33" s="427"/>
      <c r="AE33" s="427"/>
      <c r="AF33" s="427"/>
      <c r="AG33" s="427"/>
      <c r="AH33" s="427"/>
      <c r="AI33" s="427"/>
      <c r="AJ33" s="427"/>
      <c r="AK33" s="427"/>
      <c r="AL33" s="215"/>
      <c r="AM33" s="428" t="s">
        <v>190</v>
      </c>
      <c r="AN33" s="428"/>
      <c r="AO33" s="427" t="s">
        <v>191</v>
      </c>
      <c r="AP33" s="427"/>
      <c r="AQ33" s="427"/>
      <c r="AR33" s="427"/>
      <c r="AS33" s="427"/>
      <c r="AT33" s="427"/>
      <c r="AU33" s="427"/>
      <c r="AV33" s="427"/>
      <c r="AW33" s="427"/>
      <c r="AX33" s="427"/>
      <c r="AY33" s="427"/>
      <c r="AZ33" s="427"/>
      <c r="BA33" s="427"/>
      <c r="BB33" s="427"/>
      <c r="BC33" s="427"/>
      <c r="BD33" s="216"/>
      <c r="BE33" s="427" t="s">
        <v>192</v>
      </c>
      <c r="BF33" s="427"/>
      <c r="BG33" s="427" t="s">
        <v>193</v>
      </c>
      <c r="BH33" s="427"/>
      <c r="BI33" s="427"/>
      <c r="BJ33" s="427"/>
      <c r="BK33" s="427"/>
      <c r="BL33" s="427"/>
      <c r="BM33" s="427"/>
      <c r="BN33" s="427"/>
      <c r="BO33" s="427"/>
      <c r="BP33" s="427"/>
      <c r="BQ33" s="427"/>
      <c r="BR33" s="427"/>
      <c r="BS33" s="427"/>
      <c r="BT33" s="427"/>
      <c r="BU33" s="427"/>
      <c r="BV33" s="216"/>
      <c r="BW33" s="428" t="s">
        <v>192</v>
      </c>
      <c r="BX33" s="428"/>
      <c r="BY33" s="427" t="s">
        <v>194</v>
      </c>
      <c r="BZ33" s="427"/>
      <c r="CA33" s="427"/>
      <c r="CB33" s="427"/>
      <c r="CC33" s="427"/>
      <c r="CD33" s="427"/>
      <c r="CE33" s="427"/>
      <c r="CF33" s="427"/>
      <c r="CG33" s="427"/>
      <c r="CH33" s="427"/>
      <c r="CI33" s="427"/>
      <c r="CJ33" s="427"/>
      <c r="CK33" s="427"/>
      <c r="CL33" s="427"/>
      <c r="CM33" s="427"/>
      <c r="CN33" s="215"/>
      <c r="CO33" s="428" t="s">
        <v>195</v>
      </c>
      <c r="CP33" s="428"/>
      <c r="CQ33" s="427" t="s">
        <v>196</v>
      </c>
      <c r="CR33" s="427"/>
      <c r="CS33" s="427"/>
      <c r="CT33" s="427"/>
      <c r="CU33" s="427"/>
      <c r="CV33" s="427"/>
      <c r="CW33" s="427"/>
      <c r="CX33" s="427"/>
      <c r="CY33" s="427"/>
      <c r="CZ33" s="427"/>
      <c r="DA33" s="427"/>
      <c r="DB33" s="427"/>
      <c r="DC33" s="427"/>
      <c r="DD33" s="427"/>
      <c r="DE33" s="427"/>
      <c r="DF33" s="215"/>
      <c r="DG33" s="426" t="s">
        <v>197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IF('各会計、関係団体の財政状況及び健全化判断比率'!B30="","",'各会計、関係団体の財政状況及び健全化判断比率'!B30)</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福岡県市町村消防団員等公務災害補償組合（一般会計）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源じいの森</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福岡県市町村職員退職手当組合（一般会計）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赤村土地開発公社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福岡県市町村職員退職手当組合（基金特別会計）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福岡県自治会館管理組合（一般会計）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福岡県田川地区消防組合（一般会計）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田川郡東部環境衛生施設組合（一般会計）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田川地区斎場組合（一般会計）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13</v>
      </c>
      <c r="BX41" s="424"/>
      <c r="BY41" s="423" t="str">
        <f>IF('各会計、関係団体の財政状況及び健全化判断比率'!B75="","",'各会計、関係団体の財政状況及び健全化判断比率'!B75)</f>
        <v>福岡県自治振興組合（一般会計）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14</v>
      </c>
      <c r="BX42" s="424"/>
      <c r="BY42" s="423" t="str">
        <f>IF('各会計、関係団体の財政状況及び健全化判断比率'!B76="","",'各会計、関係団体の財政状況及び健全化判断比率'!B76)</f>
        <v>福岡県自治振興組合（公文書館事業特別会計）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15</v>
      </c>
      <c r="BX43" s="424"/>
      <c r="BY43" s="423" t="str">
        <f>IF('各会計、関係団体の財政状況及び健全化判断比率'!B77="","",'各会計、関係団体の財政状況及び健全化判断比率'!B77)</f>
        <v>福岡県介護保険広域連合（一般会計）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198</v>
      </c>
      <c r="C46" s="185"/>
      <c r="D46" s="185"/>
      <c r="E46" s="185" t="s">
        <v>199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202</v>
      </c>
    </row>
    <row r="50" spans="5:5" x14ac:dyDescent="0.15">
      <c r="E50" s="187" t="s">
        <v>203</v>
      </c>
    </row>
    <row r="51" spans="5:5" x14ac:dyDescent="0.15">
      <c r="E51" s="187" t="s">
        <v>204</v>
      </c>
    </row>
    <row r="52" spans="5:5" x14ac:dyDescent="0.15">
      <c r="E52" s="187" t="s">
        <v>205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nEX6XA7IHvHaZ6N6YNaNsqLQ1k50v6xd0Ux9s2XOQa52UAmOdxXt6FxgFLmEpDdm2PmRk4k/uSu2h3xKMgRqQ==" saltValue="tb4dcxN/KB9tZao17YQ0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244" t="s">
        <v>536</v>
      </c>
      <c r="D34" s="1244"/>
      <c r="E34" s="1245"/>
      <c r="F34" s="32" t="s">
        <v>537</v>
      </c>
      <c r="G34" s="33" t="s">
        <v>538</v>
      </c>
      <c r="H34" s="33" t="s">
        <v>539</v>
      </c>
      <c r="I34" s="33" t="s">
        <v>540</v>
      </c>
      <c r="J34" s="34" t="s">
        <v>541</v>
      </c>
      <c r="K34" s="22"/>
      <c r="L34" s="22"/>
      <c r="M34" s="22"/>
      <c r="N34" s="22"/>
      <c r="O34" s="22"/>
      <c r="P34" s="22"/>
    </row>
    <row r="35" spans="1:16" ht="39" customHeight="1" x14ac:dyDescent="0.15">
      <c r="A35" s="22"/>
      <c r="B35" s="35"/>
      <c r="C35" s="1238" t="s">
        <v>542</v>
      </c>
      <c r="D35" s="1239"/>
      <c r="E35" s="1240"/>
      <c r="F35" s="36">
        <v>5.27</v>
      </c>
      <c r="G35" s="37">
        <v>4.93</v>
      </c>
      <c r="H35" s="37">
        <v>4.8600000000000003</v>
      </c>
      <c r="I35" s="37">
        <v>4.82</v>
      </c>
      <c r="J35" s="38">
        <v>4.68</v>
      </c>
      <c r="K35" s="22"/>
      <c r="L35" s="22"/>
      <c r="M35" s="22"/>
      <c r="N35" s="22"/>
      <c r="O35" s="22"/>
      <c r="P35" s="22"/>
    </row>
    <row r="36" spans="1:16" ht="39" customHeight="1" x14ac:dyDescent="0.15">
      <c r="A36" s="22"/>
      <c r="B36" s="35"/>
      <c r="C36" s="1238" t="s">
        <v>543</v>
      </c>
      <c r="D36" s="1239"/>
      <c r="E36" s="1240"/>
      <c r="F36" s="36">
        <v>0</v>
      </c>
      <c r="G36" s="37">
        <v>0</v>
      </c>
      <c r="H36" s="37">
        <v>0</v>
      </c>
      <c r="I36" s="37">
        <v>1.24</v>
      </c>
      <c r="J36" s="38">
        <v>1.76</v>
      </c>
      <c r="K36" s="22"/>
      <c r="L36" s="22"/>
      <c r="M36" s="22"/>
      <c r="N36" s="22"/>
      <c r="O36" s="22"/>
      <c r="P36" s="22"/>
    </row>
    <row r="37" spans="1:16" ht="39" customHeight="1" x14ac:dyDescent="0.15">
      <c r="A37" s="22"/>
      <c r="B37" s="35"/>
      <c r="C37" s="1238" t="s">
        <v>544</v>
      </c>
      <c r="D37" s="1239"/>
      <c r="E37" s="1240"/>
      <c r="F37" s="36">
        <v>0.24</v>
      </c>
      <c r="G37" s="37">
        <v>0.21</v>
      </c>
      <c r="H37" s="37">
        <v>0.23</v>
      </c>
      <c r="I37" s="37">
        <v>0.26</v>
      </c>
      <c r="J37" s="38">
        <v>0.26</v>
      </c>
      <c r="K37" s="22"/>
      <c r="L37" s="22"/>
      <c r="M37" s="22"/>
      <c r="N37" s="22"/>
      <c r="O37" s="22"/>
      <c r="P37" s="22"/>
    </row>
    <row r="38" spans="1:16" ht="39" customHeight="1" x14ac:dyDescent="0.15">
      <c r="A38" s="22"/>
      <c r="B38" s="35"/>
      <c r="C38" s="1238" t="s">
        <v>545</v>
      </c>
      <c r="D38" s="1239"/>
      <c r="E38" s="1240"/>
      <c r="F38" s="36">
        <v>0</v>
      </c>
      <c r="G38" s="37">
        <v>0.01</v>
      </c>
      <c r="H38" s="37">
        <v>0</v>
      </c>
      <c r="I38" s="37">
        <v>0</v>
      </c>
      <c r="J38" s="38">
        <v>0.01</v>
      </c>
      <c r="K38" s="22"/>
      <c r="L38" s="22"/>
      <c r="M38" s="22"/>
      <c r="N38" s="22"/>
      <c r="O38" s="22"/>
      <c r="P38" s="22"/>
    </row>
    <row r="39" spans="1:16" ht="39" customHeight="1" x14ac:dyDescent="0.15">
      <c r="A39" s="22"/>
      <c r="B39" s="35"/>
      <c r="C39" s="1238"/>
      <c r="D39" s="1239"/>
      <c r="E39" s="1240"/>
      <c r="F39" s="36"/>
      <c r="G39" s="37"/>
      <c r="H39" s="37"/>
      <c r="I39" s="37"/>
      <c r="J39" s="38"/>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546</v>
      </c>
      <c r="D42" s="1239"/>
      <c r="E42" s="1240"/>
      <c r="F42" s="36" t="s">
        <v>489</v>
      </c>
      <c r="G42" s="37" t="s">
        <v>489</v>
      </c>
      <c r="H42" s="37" t="s">
        <v>489</v>
      </c>
      <c r="I42" s="37" t="s">
        <v>489</v>
      </c>
      <c r="J42" s="38" t="s">
        <v>489</v>
      </c>
      <c r="K42" s="22"/>
      <c r="L42" s="22"/>
      <c r="M42" s="22"/>
      <c r="N42" s="22"/>
      <c r="O42" s="22"/>
      <c r="P42" s="22"/>
    </row>
    <row r="43" spans="1:16" ht="39" customHeight="1" thickBot="1" x14ac:dyDescent="0.2">
      <c r="A43" s="22"/>
      <c r="B43" s="40"/>
      <c r="C43" s="1241" t="s">
        <v>547</v>
      </c>
      <c r="D43" s="1242"/>
      <c r="E43" s="1243"/>
      <c r="F43" s="41" t="s">
        <v>489</v>
      </c>
      <c r="G43" s="42" t="s">
        <v>489</v>
      </c>
      <c r="H43" s="42" t="s">
        <v>489</v>
      </c>
      <c r="I43" s="42" t="s">
        <v>489</v>
      </c>
      <c r="J43" s="43" t="s">
        <v>489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BbtPEeqSJIxQdAXaE2tW8F6EItsuDn8kp9tFNFyQKRNcqz9Ic22M6z6jJ5HjIQf3kApHpyvKdiPvmMWQpPtjw==" saltValue="e5JkholikBz0LCKSfuY/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F52" zoomScaleSheetLayoutView="55" workbookViewId="0">
      <selection activeCell="N58" sqref="N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200</v>
      </c>
      <c r="L45" s="60">
        <v>177</v>
      </c>
      <c r="M45" s="60">
        <v>141</v>
      </c>
      <c r="N45" s="60">
        <v>132</v>
      </c>
      <c r="O45" s="61">
        <v>140</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489</v>
      </c>
      <c r="L46" s="64" t="s">
        <v>489</v>
      </c>
      <c r="M46" s="64" t="s">
        <v>489</v>
      </c>
      <c r="N46" s="64" t="s">
        <v>489</v>
      </c>
      <c r="O46" s="65" t="s">
        <v>489</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489</v>
      </c>
      <c r="L47" s="64" t="s">
        <v>489</v>
      </c>
      <c r="M47" s="64" t="s">
        <v>489</v>
      </c>
      <c r="N47" s="64" t="s">
        <v>489</v>
      </c>
      <c r="O47" s="65" t="s">
        <v>489</v>
      </c>
      <c r="P47" s="48"/>
      <c r="Q47" s="48"/>
      <c r="R47" s="48"/>
      <c r="S47" s="48"/>
      <c r="T47" s="48"/>
      <c r="U47" s="48"/>
    </row>
    <row r="48" spans="1:21" ht="30.75" customHeight="1" x14ac:dyDescent="0.15">
      <c r="A48" s="48"/>
      <c r="B48" s="1266"/>
      <c r="C48" s="1267"/>
      <c r="D48" s="62"/>
      <c r="E48" s="1248" t="s">
        <v>14</v>
      </c>
      <c r="F48" s="1248"/>
      <c r="G48" s="1248"/>
      <c r="H48" s="1248"/>
      <c r="I48" s="1248"/>
      <c r="J48" s="1249"/>
      <c r="K48" s="63">
        <v>1</v>
      </c>
      <c r="L48" s="64">
        <v>1</v>
      </c>
      <c r="M48" s="64">
        <v>1</v>
      </c>
      <c r="N48" s="64">
        <v>1</v>
      </c>
      <c r="O48" s="65">
        <v>1</v>
      </c>
      <c r="P48" s="48"/>
      <c r="Q48" s="48"/>
      <c r="R48" s="48"/>
      <c r="S48" s="48"/>
      <c r="T48" s="48"/>
      <c r="U48" s="48"/>
    </row>
    <row r="49" spans="1:21" ht="30.75" customHeight="1" x14ac:dyDescent="0.15">
      <c r="A49" s="48"/>
      <c r="B49" s="1266"/>
      <c r="C49" s="1267"/>
      <c r="D49" s="62"/>
      <c r="E49" s="1248" t="s">
        <v>15</v>
      </c>
      <c r="F49" s="1248"/>
      <c r="G49" s="1248"/>
      <c r="H49" s="1248"/>
      <c r="I49" s="1248"/>
      <c r="J49" s="1249"/>
      <c r="K49" s="63">
        <v>4</v>
      </c>
      <c r="L49" s="64">
        <v>6</v>
      </c>
      <c r="M49" s="64">
        <v>7</v>
      </c>
      <c r="N49" s="64">
        <v>5</v>
      </c>
      <c r="O49" s="65">
        <v>5</v>
      </c>
      <c r="P49" s="48"/>
      <c r="Q49" s="48"/>
      <c r="R49" s="48"/>
      <c r="S49" s="48"/>
      <c r="T49" s="48"/>
      <c r="U49" s="48"/>
    </row>
    <row r="50" spans="1:21" ht="30.75" customHeight="1" x14ac:dyDescent="0.15">
      <c r="A50" s="48"/>
      <c r="B50" s="1266"/>
      <c r="C50" s="1267"/>
      <c r="D50" s="62"/>
      <c r="E50" s="1248" t="s">
        <v>16</v>
      </c>
      <c r="F50" s="1248"/>
      <c r="G50" s="1248"/>
      <c r="H50" s="1248"/>
      <c r="I50" s="1248"/>
      <c r="J50" s="1249"/>
      <c r="K50" s="63" t="s">
        <v>489</v>
      </c>
      <c r="L50" s="64" t="s">
        <v>489</v>
      </c>
      <c r="M50" s="64" t="s">
        <v>489</v>
      </c>
      <c r="N50" s="64" t="s">
        <v>489</v>
      </c>
      <c r="O50" s="65" t="s">
        <v>489</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489</v>
      </c>
      <c r="L51" s="64" t="s">
        <v>489</v>
      </c>
      <c r="M51" s="64" t="s">
        <v>489</v>
      </c>
      <c r="N51" s="64" t="s">
        <v>489</v>
      </c>
      <c r="O51" s="65" t="s">
        <v>489</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230</v>
      </c>
      <c r="L52" s="64">
        <v>218</v>
      </c>
      <c r="M52" s="64">
        <v>213</v>
      </c>
      <c r="N52" s="64">
        <v>206</v>
      </c>
      <c r="O52" s="65">
        <v>212</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-25</v>
      </c>
      <c r="L53" s="69">
        <v>-34</v>
      </c>
      <c r="M53" s="69">
        <v>-64</v>
      </c>
      <c r="N53" s="69">
        <v>-68</v>
      </c>
      <c r="O53" s="70">
        <v>-66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548</v>
      </c>
      <c r="L56" s="80" t="s">
        <v>549</v>
      </c>
      <c r="M56" s="80" t="s">
        <v>550</v>
      </c>
      <c r="N56" s="80" t="s">
        <v>551</v>
      </c>
      <c r="O56" s="81" t="s">
        <v>552</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574</v>
      </c>
      <c r="L57" s="83" t="s">
        <v>574</v>
      </c>
      <c r="M57" s="83" t="s">
        <v>574</v>
      </c>
      <c r="N57" s="83" t="s">
        <v>574</v>
      </c>
      <c r="O57" s="84" t="s">
        <v>574</v>
      </c>
    </row>
    <row r="58" spans="1:21" ht="31.5" customHeight="1" thickBot="1" x14ac:dyDescent="0.2">
      <c r="B58" s="1256"/>
      <c r="C58" s="1257"/>
      <c r="D58" s="1261" t="s">
        <v>26</v>
      </c>
      <c r="E58" s="1262"/>
      <c r="F58" s="1262"/>
      <c r="G58" s="1262"/>
      <c r="H58" s="1262"/>
      <c r="I58" s="1262"/>
      <c r="J58" s="1263"/>
      <c r="K58" s="85" t="s">
        <v>574</v>
      </c>
      <c r="L58" s="86" t="s">
        <v>574</v>
      </c>
      <c r="M58" s="86" t="s">
        <v>574</v>
      </c>
      <c r="N58" s="86" t="s">
        <v>574</v>
      </c>
      <c r="O58" s="87" t="s">
        <v>574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5Q8AIfNoAcfNWrbNQDLXI+WzpqUzyL3+90DdFxjWVATToB4QQet8y62KnT1wOkw1yc8Gg7EWNSE0Ct2tTpNYA==" saltValue="beMIcTKRhDnKQWW5o8IY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6"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531</v>
      </c>
      <c r="J40" s="99" t="s">
        <v>532</v>
      </c>
      <c r="K40" s="99" t="s">
        <v>533</v>
      </c>
      <c r="L40" s="99" t="s">
        <v>534</v>
      </c>
      <c r="M40" s="100" t="s">
        <v>535</v>
      </c>
    </row>
    <row r="41" spans="2:13" ht="27.75" customHeight="1" x14ac:dyDescent="0.15">
      <c r="B41" s="1284" t="s">
        <v>29</v>
      </c>
      <c r="C41" s="1285"/>
      <c r="D41" s="101"/>
      <c r="E41" s="1286" t="s">
        <v>30</v>
      </c>
      <c r="F41" s="1286"/>
      <c r="G41" s="1286"/>
      <c r="H41" s="1287"/>
      <c r="I41" s="102">
        <v>1683</v>
      </c>
      <c r="J41" s="103">
        <v>1781</v>
      </c>
      <c r="K41" s="103">
        <v>2029</v>
      </c>
      <c r="L41" s="103">
        <v>2312</v>
      </c>
      <c r="M41" s="104">
        <v>2459</v>
      </c>
    </row>
    <row r="42" spans="2:13" ht="27.75" customHeight="1" x14ac:dyDescent="0.15">
      <c r="B42" s="1274"/>
      <c r="C42" s="1275"/>
      <c r="D42" s="105"/>
      <c r="E42" s="1278" t="s">
        <v>31</v>
      </c>
      <c r="F42" s="1278"/>
      <c r="G42" s="1278"/>
      <c r="H42" s="1279"/>
      <c r="I42" s="106" t="s">
        <v>489</v>
      </c>
      <c r="J42" s="107" t="s">
        <v>489</v>
      </c>
      <c r="K42" s="107" t="s">
        <v>489</v>
      </c>
      <c r="L42" s="107" t="s">
        <v>489</v>
      </c>
      <c r="M42" s="108" t="s">
        <v>489</v>
      </c>
    </row>
    <row r="43" spans="2:13" ht="27.75" customHeight="1" x14ac:dyDescent="0.15">
      <c r="B43" s="1274"/>
      <c r="C43" s="1275"/>
      <c r="D43" s="105"/>
      <c r="E43" s="1278" t="s">
        <v>32</v>
      </c>
      <c r="F43" s="1278"/>
      <c r="G43" s="1278"/>
      <c r="H43" s="1279"/>
      <c r="I43" s="106">
        <v>4</v>
      </c>
      <c r="J43" s="107">
        <v>3</v>
      </c>
      <c r="K43" s="107">
        <v>2</v>
      </c>
      <c r="L43" s="107">
        <v>1</v>
      </c>
      <c r="M43" s="108" t="s">
        <v>489</v>
      </c>
    </row>
    <row r="44" spans="2:13" ht="27.75" customHeight="1" x14ac:dyDescent="0.15">
      <c r="B44" s="1274"/>
      <c r="C44" s="1275"/>
      <c r="D44" s="105"/>
      <c r="E44" s="1278" t="s">
        <v>33</v>
      </c>
      <c r="F44" s="1278"/>
      <c r="G44" s="1278"/>
      <c r="H44" s="1279"/>
      <c r="I44" s="106">
        <v>54</v>
      </c>
      <c r="J44" s="107">
        <v>49</v>
      </c>
      <c r="K44" s="107">
        <v>42</v>
      </c>
      <c r="L44" s="107">
        <v>40</v>
      </c>
      <c r="M44" s="108">
        <v>38</v>
      </c>
    </row>
    <row r="45" spans="2:13" ht="27.75" customHeight="1" x14ac:dyDescent="0.15">
      <c r="B45" s="1274"/>
      <c r="C45" s="1275"/>
      <c r="D45" s="105"/>
      <c r="E45" s="1278" t="s">
        <v>34</v>
      </c>
      <c r="F45" s="1278"/>
      <c r="G45" s="1278"/>
      <c r="H45" s="1279"/>
      <c r="I45" s="106">
        <v>431</v>
      </c>
      <c r="J45" s="107">
        <v>400</v>
      </c>
      <c r="K45" s="107">
        <v>376</v>
      </c>
      <c r="L45" s="107">
        <v>361</v>
      </c>
      <c r="M45" s="108">
        <v>338</v>
      </c>
    </row>
    <row r="46" spans="2:13" ht="27.75" customHeight="1" x14ac:dyDescent="0.15">
      <c r="B46" s="1274"/>
      <c r="C46" s="1275"/>
      <c r="D46" s="109"/>
      <c r="E46" s="1278" t="s">
        <v>35</v>
      </c>
      <c r="F46" s="1278"/>
      <c r="G46" s="1278"/>
      <c r="H46" s="1279"/>
      <c r="I46" s="106">
        <v>4</v>
      </c>
      <c r="J46" s="107">
        <v>9</v>
      </c>
      <c r="K46" s="107">
        <v>15</v>
      </c>
      <c r="L46" s="107">
        <v>8</v>
      </c>
      <c r="M46" s="108">
        <v>11</v>
      </c>
    </row>
    <row r="47" spans="2:13" ht="27.75" customHeight="1" x14ac:dyDescent="0.15">
      <c r="B47" s="1274"/>
      <c r="C47" s="1275"/>
      <c r="D47" s="110"/>
      <c r="E47" s="1288" t="s">
        <v>36</v>
      </c>
      <c r="F47" s="1289"/>
      <c r="G47" s="1289"/>
      <c r="H47" s="1290"/>
      <c r="I47" s="106" t="s">
        <v>489</v>
      </c>
      <c r="J47" s="107" t="s">
        <v>489</v>
      </c>
      <c r="K47" s="107" t="s">
        <v>489</v>
      </c>
      <c r="L47" s="107" t="s">
        <v>489</v>
      </c>
      <c r="M47" s="108" t="s">
        <v>489</v>
      </c>
    </row>
    <row r="48" spans="2:13" ht="27.75" customHeight="1" x14ac:dyDescent="0.15">
      <c r="B48" s="1274"/>
      <c r="C48" s="1275"/>
      <c r="D48" s="105"/>
      <c r="E48" s="1278" t="s">
        <v>37</v>
      </c>
      <c r="F48" s="1278"/>
      <c r="G48" s="1278"/>
      <c r="H48" s="1279"/>
      <c r="I48" s="106" t="s">
        <v>489</v>
      </c>
      <c r="J48" s="107" t="s">
        <v>489</v>
      </c>
      <c r="K48" s="107" t="s">
        <v>489</v>
      </c>
      <c r="L48" s="107" t="s">
        <v>489</v>
      </c>
      <c r="M48" s="108" t="s">
        <v>489</v>
      </c>
    </row>
    <row r="49" spans="2:13" ht="27.75" customHeight="1" x14ac:dyDescent="0.15">
      <c r="B49" s="1276"/>
      <c r="C49" s="1277"/>
      <c r="D49" s="105"/>
      <c r="E49" s="1278" t="s">
        <v>38</v>
      </c>
      <c r="F49" s="1278"/>
      <c r="G49" s="1278"/>
      <c r="H49" s="1279"/>
      <c r="I49" s="106" t="s">
        <v>489</v>
      </c>
      <c r="J49" s="107" t="s">
        <v>489</v>
      </c>
      <c r="K49" s="107" t="s">
        <v>489</v>
      </c>
      <c r="L49" s="107" t="s">
        <v>489</v>
      </c>
      <c r="M49" s="108" t="s">
        <v>489</v>
      </c>
    </row>
    <row r="50" spans="2:13" ht="27.75" customHeight="1" x14ac:dyDescent="0.15">
      <c r="B50" s="1272" t="s">
        <v>39</v>
      </c>
      <c r="C50" s="1273"/>
      <c r="D50" s="111"/>
      <c r="E50" s="1278" t="s">
        <v>40</v>
      </c>
      <c r="F50" s="1278"/>
      <c r="G50" s="1278"/>
      <c r="H50" s="1279"/>
      <c r="I50" s="106">
        <v>3600</v>
      </c>
      <c r="J50" s="107">
        <v>3779</v>
      </c>
      <c r="K50" s="107">
        <v>3977</v>
      </c>
      <c r="L50" s="107">
        <v>4086</v>
      </c>
      <c r="M50" s="108">
        <v>4351</v>
      </c>
    </row>
    <row r="51" spans="2:13" ht="27.75" customHeight="1" x14ac:dyDescent="0.15">
      <c r="B51" s="1274"/>
      <c r="C51" s="1275"/>
      <c r="D51" s="105"/>
      <c r="E51" s="1278" t="s">
        <v>41</v>
      </c>
      <c r="F51" s="1278"/>
      <c r="G51" s="1278"/>
      <c r="H51" s="1279"/>
      <c r="I51" s="106">
        <v>348</v>
      </c>
      <c r="J51" s="107">
        <v>495</v>
      </c>
      <c r="K51" s="107">
        <v>860</v>
      </c>
      <c r="L51" s="107">
        <v>1139</v>
      </c>
      <c r="M51" s="108">
        <v>986</v>
      </c>
    </row>
    <row r="52" spans="2:13" ht="27.75" customHeight="1" x14ac:dyDescent="0.15">
      <c r="B52" s="1276"/>
      <c r="C52" s="1277"/>
      <c r="D52" s="105"/>
      <c r="E52" s="1278" t="s">
        <v>42</v>
      </c>
      <c r="F52" s="1278"/>
      <c r="G52" s="1278"/>
      <c r="H52" s="1279"/>
      <c r="I52" s="106">
        <v>1963</v>
      </c>
      <c r="J52" s="107">
        <v>1936</v>
      </c>
      <c r="K52" s="107">
        <v>1884</v>
      </c>
      <c r="L52" s="107">
        <v>1902</v>
      </c>
      <c r="M52" s="108">
        <v>1817</v>
      </c>
    </row>
    <row r="53" spans="2:13" ht="27.75" customHeight="1" thickBot="1" x14ac:dyDescent="0.2">
      <c r="B53" s="1280" t="s">
        <v>43</v>
      </c>
      <c r="C53" s="1281"/>
      <c r="D53" s="112"/>
      <c r="E53" s="1282" t="s">
        <v>44</v>
      </c>
      <c r="F53" s="1282"/>
      <c r="G53" s="1282"/>
      <c r="H53" s="1283"/>
      <c r="I53" s="113">
        <v>-3736</v>
      </c>
      <c r="J53" s="114">
        <v>-3969</v>
      </c>
      <c r="K53" s="114">
        <v>-4258</v>
      </c>
      <c r="L53" s="114">
        <v>-4404</v>
      </c>
      <c r="M53" s="115">
        <v>-4309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4oEDTEO+YiY9WBh5q22xwSMfb/ZqPQnygOqCE+hbthELVENm9+XtsxzRjnFJHgwoVXhksOTvPc4sSLsHQxSPw==" saltValue="e//VQSOGqY0cq66GXPqI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8"/>
  <sheetViews>
    <sheetView showGridLines="0" topLeftCell="F1" zoomScale="70" zoomScaleNormal="70" zoomScaleSheetLayoutView="100" workbookViewId="0">
      <selection activeCell="F61" sqref="F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533</v>
      </c>
      <c r="G54" s="124" t="s">
        <v>534</v>
      </c>
      <c r="H54" s="125" t="s">
        <v>535</v>
      </c>
    </row>
    <row r="55" spans="2:8" ht="52.5" customHeight="1" x14ac:dyDescent="0.15">
      <c r="B55" s="126"/>
      <c r="C55" s="1299" t="s">
        <v>47</v>
      </c>
      <c r="D55" s="1299"/>
      <c r="E55" s="1300"/>
      <c r="F55" s="127">
        <v>812</v>
      </c>
      <c r="G55" s="127">
        <v>814</v>
      </c>
      <c r="H55" s="128">
        <v>815</v>
      </c>
    </row>
    <row r="56" spans="2:8" ht="52.5" customHeight="1" x14ac:dyDescent="0.15">
      <c r="B56" s="129"/>
      <c r="C56" s="1301" t="s">
        <v>48</v>
      </c>
      <c r="D56" s="1301"/>
      <c r="E56" s="1302"/>
      <c r="F56" s="130">
        <v>1409</v>
      </c>
      <c r="G56" s="130">
        <v>1477</v>
      </c>
      <c r="H56" s="131">
        <v>1534</v>
      </c>
    </row>
    <row r="57" spans="2:8" ht="53.25" customHeight="1" x14ac:dyDescent="0.15">
      <c r="B57" s="129"/>
      <c r="C57" s="1303" t="s">
        <v>49</v>
      </c>
      <c r="D57" s="1303"/>
      <c r="E57" s="1304"/>
      <c r="F57" s="132">
        <v>1754</v>
      </c>
      <c r="G57" s="132">
        <v>1794</v>
      </c>
      <c r="H57" s="133">
        <v>2001</v>
      </c>
    </row>
    <row r="58" spans="2:8" ht="45.75" customHeight="1" x14ac:dyDescent="0.15">
      <c r="B58" s="134"/>
      <c r="C58" s="1291" t="s">
        <v>572</v>
      </c>
      <c r="D58" s="1292"/>
      <c r="E58" s="1293"/>
      <c r="F58" s="135">
        <v>939</v>
      </c>
      <c r="G58" s="135">
        <v>941</v>
      </c>
      <c r="H58" s="136">
        <v>863</v>
      </c>
    </row>
    <row r="59" spans="2:8" ht="45.75" customHeight="1" x14ac:dyDescent="0.15">
      <c r="B59" s="134"/>
      <c r="C59" s="1291" t="s">
        <v>570</v>
      </c>
      <c r="D59" s="1292"/>
      <c r="E59" s="1293"/>
      <c r="F59" s="135">
        <v>409</v>
      </c>
      <c r="G59" s="135">
        <v>410</v>
      </c>
      <c r="H59" s="136">
        <v>411</v>
      </c>
    </row>
    <row r="60" spans="2:8" ht="45.75" customHeight="1" x14ac:dyDescent="0.15">
      <c r="B60" s="134"/>
      <c r="C60" s="1291" t="s">
        <v>573</v>
      </c>
      <c r="D60" s="1292"/>
      <c r="E60" s="1293"/>
      <c r="F60" s="135">
        <v>0</v>
      </c>
      <c r="G60" s="135">
        <v>12</v>
      </c>
      <c r="H60" s="136">
        <v>275</v>
      </c>
    </row>
    <row r="61" spans="2:8" ht="45.75" customHeight="1" x14ac:dyDescent="0.15">
      <c r="B61" s="134"/>
      <c r="C61" s="1291" t="s">
        <v>571</v>
      </c>
      <c r="D61" s="1292"/>
      <c r="E61" s="1293"/>
      <c r="F61" s="135">
        <v>160</v>
      </c>
      <c r="G61" s="135">
        <v>160</v>
      </c>
      <c r="H61" s="136">
        <v>160</v>
      </c>
    </row>
    <row r="62" spans="2:8" ht="45.75" customHeight="1" thickBot="1" x14ac:dyDescent="0.2">
      <c r="B62" s="137"/>
      <c r="C62" s="1294" t="s">
        <v>569</v>
      </c>
      <c r="D62" s="1295"/>
      <c r="E62" s="1296"/>
      <c r="F62" s="138">
        <v>53</v>
      </c>
      <c r="G62" s="138">
        <v>78</v>
      </c>
      <c r="H62" s="139">
        <v>103</v>
      </c>
    </row>
    <row r="63" spans="2:8" ht="52.5" customHeight="1" thickBot="1" x14ac:dyDescent="0.2">
      <c r="B63" s="140"/>
      <c r="C63" s="1297" t="s">
        <v>50</v>
      </c>
      <c r="D63" s="1297"/>
      <c r="E63" s="1298"/>
      <c r="F63" s="141">
        <v>3976</v>
      </c>
      <c r="G63" s="141">
        <v>4085</v>
      </c>
      <c r="H63" s="142">
        <v>4349</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sheetData>
  <sheetProtection algorithmName="SHA-512" hashValue="c4I6gAElakgqw5bkmCLFcA5ZTKYQIz03PCsrDypUSJR0whsTlr5lAb2xYYhiBnSXjac94QrwyZyUIxc4jFaHhA==" saltValue="R1Z6EXcQQUwH0FNb1PaZ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032EE-5078-467F-87FB-95E383B738EF}">
  <sheetPr>
    <pageSetUpPr fitToPage="1"/>
  </sheetPr>
  <dimension ref="A1:WZM191"/>
  <sheetViews>
    <sheetView showGridLines="0" topLeftCell="AU1" zoomScaleNormal="100" zoomScaleSheetLayoutView="55" workbookViewId="0">
      <selection activeCell="AN70" sqref="AN70"/>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585</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585</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584</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581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6" t="s">
        <v>586</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5" x14ac:dyDescent="0.15">
      <c r="B44" s="386"/>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5" x14ac:dyDescent="0.15">
      <c r="B45" s="386"/>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5" x14ac:dyDescent="0.15">
      <c r="B46" s="386"/>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5" x14ac:dyDescent="0.15">
      <c r="B47" s="386"/>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580</v>
      </c>
    </row>
    <row r="50" spans="1:109" ht="13.5" x14ac:dyDescent="0.15">
      <c r="B50" s="386"/>
      <c r="G50" s="1315"/>
      <c r="H50" s="1315"/>
      <c r="I50" s="1315"/>
      <c r="J50" s="1315"/>
      <c r="K50" s="395"/>
      <c r="L50" s="395"/>
      <c r="M50" s="394"/>
      <c r="N50" s="39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531</v>
      </c>
      <c r="BQ50" s="1319"/>
      <c r="BR50" s="1319"/>
      <c r="BS50" s="1319"/>
      <c r="BT50" s="1319"/>
      <c r="BU50" s="1319"/>
      <c r="BV50" s="1319"/>
      <c r="BW50" s="1319"/>
      <c r="BX50" s="1319" t="s">
        <v>532</v>
      </c>
      <c r="BY50" s="1319"/>
      <c r="BZ50" s="1319"/>
      <c r="CA50" s="1319"/>
      <c r="CB50" s="1319"/>
      <c r="CC50" s="1319"/>
      <c r="CD50" s="1319"/>
      <c r="CE50" s="1319"/>
      <c r="CF50" s="1319" t="s">
        <v>533</v>
      </c>
      <c r="CG50" s="1319"/>
      <c r="CH50" s="1319"/>
      <c r="CI50" s="1319"/>
      <c r="CJ50" s="1319"/>
      <c r="CK50" s="1319"/>
      <c r="CL50" s="1319"/>
      <c r="CM50" s="1319"/>
      <c r="CN50" s="1319" t="s">
        <v>534</v>
      </c>
      <c r="CO50" s="1319"/>
      <c r="CP50" s="1319"/>
      <c r="CQ50" s="1319"/>
      <c r="CR50" s="1319"/>
      <c r="CS50" s="1319"/>
      <c r="CT50" s="1319"/>
      <c r="CU50" s="1319"/>
      <c r="CV50" s="1319" t="s">
        <v>535</v>
      </c>
      <c r="CW50" s="1319"/>
      <c r="CX50" s="1319"/>
      <c r="CY50" s="1319"/>
      <c r="CZ50" s="1319"/>
      <c r="DA50" s="1319"/>
      <c r="DB50" s="1319"/>
      <c r="DC50" s="1319"/>
    </row>
    <row r="51" spans="1:109" ht="13.5" customHeight="1" x14ac:dyDescent="0.15">
      <c r="B51" s="386"/>
      <c r="G51" s="1325"/>
      <c r="H51" s="1325"/>
      <c r="I51" s="1323"/>
      <c r="J51" s="1323"/>
      <c r="K51" s="1322"/>
      <c r="L51" s="1322"/>
      <c r="M51" s="1322"/>
      <c r="N51" s="1322"/>
      <c r="AM51" s="393"/>
      <c r="AN51" s="1321" t="s">
        <v>579</v>
      </c>
      <c r="AO51" s="1321"/>
      <c r="AP51" s="1321"/>
      <c r="AQ51" s="1321"/>
      <c r="AR51" s="1321"/>
      <c r="AS51" s="1321"/>
      <c r="AT51" s="1321"/>
      <c r="AU51" s="1321"/>
      <c r="AV51" s="1321"/>
      <c r="AW51" s="1321"/>
      <c r="AX51" s="1321"/>
      <c r="AY51" s="1321"/>
      <c r="AZ51" s="1321"/>
      <c r="BA51" s="1321"/>
      <c r="BB51" s="1321" t="s">
        <v>577</v>
      </c>
      <c r="BC51" s="1321"/>
      <c r="BD51" s="1321"/>
      <c r="BE51" s="1321"/>
      <c r="BF51" s="1321"/>
      <c r="BG51" s="1321"/>
      <c r="BH51" s="1321"/>
      <c r="BI51" s="1321"/>
      <c r="BJ51" s="1321"/>
      <c r="BK51" s="1321"/>
      <c r="BL51" s="1321"/>
      <c r="BM51" s="1321"/>
      <c r="BN51" s="1321"/>
      <c r="BO51" s="1321"/>
      <c r="BP51" s="1320"/>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5" x14ac:dyDescent="0.15">
      <c r="B52" s="386"/>
      <c r="G52" s="1325"/>
      <c r="H52" s="1325"/>
      <c r="I52" s="1323"/>
      <c r="J52" s="1323"/>
      <c r="K52" s="1322"/>
      <c r="L52" s="1322"/>
      <c r="M52" s="1322"/>
      <c r="N52" s="1322"/>
      <c r="AM52" s="39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25"/>
      <c r="H53" s="1325"/>
      <c r="I53" s="1315"/>
      <c r="J53" s="1315"/>
      <c r="K53" s="1322"/>
      <c r="L53" s="1322"/>
      <c r="M53" s="1322"/>
      <c r="N53" s="1322"/>
      <c r="AM53" s="393"/>
      <c r="AN53" s="1321"/>
      <c r="AO53" s="1321"/>
      <c r="AP53" s="1321"/>
      <c r="AQ53" s="1321"/>
      <c r="AR53" s="1321"/>
      <c r="AS53" s="1321"/>
      <c r="AT53" s="1321"/>
      <c r="AU53" s="1321"/>
      <c r="AV53" s="1321"/>
      <c r="AW53" s="1321"/>
      <c r="AX53" s="1321"/>
      <c r="AY53" s="1321"/>
      <c r="AZ53" s="1321"/>
      <c r="BA53" s="1321"/>
      <c r="BB53" s="1321" t="s">
        <v>583</v>
      </c>
      <c r="BC53" s="1321"/>
      <c r="BD53" s="1321"/>
      <c r="BE53" s="1321"/>
      <c r="BF53" s="1321"/>
      <c r="BG53" s="1321"/>
      <c r="BH53" s="1321"/>
      <c r="BI53" s="1321"/>
      <c r="BJ53" s="1321"/>
      <c r="BK53" s="1321"/>
      <c r="BL53" s="1321"/>
      <c r="BM53" s="1321"/>
      <c r="BN53" s="1321"/>
      <c r="BO53" s="1321"/>
      <c r="BP53" s="1320"/>
      <c r="BQ53" s="1305"/>
      <c r="BR53" s="1305"/>
      <c r="BS53" s="1305"/>
      <c r="BT53" s="1305"/>
      <c r="BU53" s="1305"/>
      <c r="BV53" s="1305"/>
      <c r="BW53" s="1305"/>
      <c r="BX53" s="1305">
        <v>51.8</v>
      </c>
      <c r="BY53" s="1305"/>
      <c r="BZ53" s="1305"/>
      <c r="CA53" s="1305"/>
      <c r="CB53" s="1305"/>
      <c r="CC53" s="1305"/>
      <c r="CD53" s="1305"/>
      <c r="CE53" s="1305"/>
      <c r="CF53" s="1305">
        <v>53.5</v>
      </c>
      <c r="CG53" s="1305"/>
      <c r="CH53" s="1305"/>
      <c r="CI53" s="1305"/>
      <c r="CJ53" s="1305"/>
      <c r="CK53" s="1305"/>
      <c r="CL53" s="1305"/>
      <c r="CM53" s="1305"/>
      <c r="CN53" s="1305">
        <v>53.6</v>
      </c>
      <c r="CO53" s="1305"/>
      <c r="CP53" s="1305"/>
      <c r="CQ53" s="1305"/>
      <c r="CR53" s="1305"/>
      <c r="CS53" s="1305"/>
      <c r="CT53" s="1305"/>
      <c r="CU53" s="1305"/>
      <c r="CV53" s="1305">
        <v>54.2</v>
      </c>
      <c r="CW53" s="1305"/>
      <c r="CX53" s="1305"/>
      <c r="CY53" s="1305"/>
      <c r="CZ53" s="1305"/>
      <c r="DA53" s="1305"/>
      <c r="DB53" s="1305"/>
      <c r="DC53" s="1305"/>
    </row>
    <row r="54" spans="1:109" ht="13.5" x14ac:dyDescent="0.15">
      <c r="A54" s="401"/>
      <c r="B54" s="386"/>
      <c r="G54" s="1325"/>
      <c r="H54" s="1325"/>
      <c r="I54" s="1315"/>
      <c r="J54" s="1315"/>
      <c r="K54" s="1322"/>
      <c r="L54" s="1322"/>
      <c r="M54" s="1322"/>
      <c r="N54" s="1322"/>
      <c r="AM54" s="39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5"/>
      <c r="H55" s="1315"/>
      <c r="I55" s="1315"/>
      <c r="J55" s="1315"/>
      <c r="K55" s="1322"/>
      <c r="L55" s="1322"/>
      <c r="M55" s="1322"/>
      <c r="N55" s="1322"/>
      <c r="AN55" s="1319" t="s">
        <v>578</v>
      </c>
      <c r="AO55" s="1319"/>
      <c r="AP55" s="1319"/>
      <c r="AQ55" s="1319"/>
      <c r="AR55" s="1319"/>
      <c r="AS55" s="1319"/>
      <c r="AT55" s="1319"/>
      <c r="AU55" s="1319"/>
      <c r="AV55" s="1319"/>
      <c r="AW55" s="1319"/>
      <c r="AX55" s="1319"/>
      <c r="AY55" s="1319"/>
      <c r="AZ55" s="1319"/>
      <c r="BA55" s="1319"/>
      <c r="BB55" s="1321" t="s">
        <v>577</v>
      </c>
      <c r="BC55" s="1321"/>
      <c r="BD55" s="1321"/>
      <c r="BE55" s="1321"/>
      <c r="BF55" s="1321"/>
      <c r="BG55" s="1321"/>
      <c r="BH55" s="1321"/>
      <c r="BI55" s="1321"/>
      <c r="BJ55" s="1321"/>
      <c r="BK55" s="1321"/>
      <c r="BL55" s="1321"/>
      <c r="BM55" s="1321"/>
      <c r="BN55" s="1321"/>
      <c r="BO55" s="1321"/>
      <c r="BP55" s="1320"/>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5" x14ac:dyDescent="0.15">
      <c r="A56" s="401"/>
      <c r="B56" s="386"/>
      <c r="G56" s="1315"/>
      <c r="H56" s="1315"/>
      <c r="I56" s="1315"/>
      <c r="J56" s="1315"/>
      <c r="K56" s="1322"/>
      <c r="L56" s="1322"/>
      <c r="M56" s="1322"/>
      <c r="N56" s="1322"/>
      <c r="AN56" s="1319"/>
      <c r="AO56" s="1319"/>
      <c r="AP56" s="1319"/>
      <c r="AQ56" s="1319"/>
      <c r="AR56" s="1319"/>
      <c r="AS56" s="1319"/>
      <c r="AT56" s="1319"/>
      <c r="AU56" s="1319"/>
      <c r="AV56" s="1319"/>
      <c r="AW56" s="1319"/>
      <c r="AX56" s="1319"/>
      <c r="AY56" s="1319"/>
      <c r="AZ56" s="1319"/>
      <c r="BA56" s="1319"/>
      <c r="BB56" s="1321"/>
      <c r="BC56" s="1321"/>
      <c r="BD56" s="1321"/>
      <c r="BE56" s="1321"/>
      <c r="BF56" s="1321"/>
      <c r="BG56" s="1321"/>
      <c r="BH56" s="1321"/>
      <c r="BI56" s="1321"/>
      <c r="BJ56" s="1321"/>
      <c r="BK56" s="1321"/>
      <c r="BL56" s="1321"/>
      <c r="BM56" s="1321"/>
      <c r="BN56" s="1321"/>
      <c r="BO56" s="1321"/>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5"/>
      <c r="H57" s="1315"/>
      <c r="I57" s="1324"/>
      <c r="J57" s="1324"/>
      <c r="K57" s="1322"/>
      <c r="L57" s="1322"/>
      <c r="M57" s="1322"/>
      <c r="N57" s="1322"/>
      <c r="AM57" s="385"/>
      <c r="AN57" s="1319"/>
      <c r="AO57" s="1319"/>
      <c r="AP57" s="1319"/>
      <c r="AQ57" s="1319"/>
      <c r="AR57" s="1319"/>
      <c r="AS57" s="1319"/>
      <c r="AT57" s="1319"/>
      <c r="AU57" s="1319"/>
      <c r="AV57" s="1319"/>
      <c r="AW57" s="1319"/>
      <c r="AX57" s="1319"/>
      <c r="AY57" s="1319"/>
      <c r="AZ57" s="1319"/>
      <c r="BA57" s="1319"/>
      <c r="BB57" s="1321" t="s">
        <v>583</v>
      </c>
      <c r="BC57" s="1321"/>
      <c r="BD57" s="1321"/>
      <c r="BE57" s="1321"/>
      <c r="BF57" s="1321"/>
      <c r="BG57" s="1321"/>
      <c r="BH57" s="1321"/>
      <c r="BI57" s="1321"/>
      <c r="BJ57" s="1321"/>
      <c r="BK57" s="1321"/>
      <c r="BL57" s="1321"/>
      <c r="BM57" s="1321"/>
      <c r="BN57" s="1321"/>
      <c r="BO57" s="1321"/>
      <c r="BP57" s="1320"/>
      <c r="BQ57" s="1305"/>
      <c r="BR57" s="1305"/>
      <c r="BS57" s="1305"/>
      <c r="BT57" s="1305"/>
      <c r="BU57" s="1305"/>
      <c r="BV57" s="1305"/>
      <c r="BW57" s="1305"/>
      <c r="BX57" s="1305">
        <v>57.1</v>
      </c>
      <c r="BY57" s="1305"/>
      <c r="BZ57" s="1305"/>
      <c r="CA57" s="1305"/>
      <c r="CB57" s="1305"/>
      <c r="CC57" s="1305"/>
      <c r="CD57" s="1305"/>
      <c r="CE57" s="1305"/>
      <c r="CF57" s="1305">
        <v>57.9</v>
      </c>
      <c r="CG57" s="1305"/>
      <c r="CH57" s="1305"/>
      <c r="CI57" s="1305"/>
      <c r="CJ57" s="1305"/>
      <c r="CK57" s="1305"/>
      <c r="CL57" s="1305"/>
      <c r="CM57" s="1305"/>
      <c r="CN57" s="1305">
        <v>58.2</v>
      </c>
      <c r="CO57" s="1305"/>
      <c r="CP57" s="1305"/>
      <c r="CQ57" s="1305"/>
      <c r="CR57" s="1305"/>
      <c r="CS57" s="1305"/>
      <c r="CT57" s="1305"/>
      <c r="CU57" s="1305"/>
      <c r="CV57" s="1305">
        <v>58.7</v>
      </c>
      <c r="CW57" s="1305"/>
      <c r="CX57" s="1305"/>
      <c r="CY57" s="1305"/>
      <c r="CZ57" s="1305"/>
      <c r="DA57" s="1305"/>
      <c r="DB57" s="1305"/>
      <c r="DC57" s="1305"/>
      <c r="DD57" s="412"/>
      <c r="DE57" s="407"/>
    </row>
    <row r="58" spans="1:109" s="401" customFormat="1" ht="13.5" x14ac:dyDescent="0.15">
      <c r="A58" s="385"/>
      <c r="B58" s="407"/>
      <c r="G58" s="1315"/>
      <c r="H58" s="1315"/>
      <c r="I58" s="1324"/>
      <c r="J58" s="1324"/>
      <c r="K58" s="1322"/>
      <c r="L58" s="1322"/>
      <c r="M58" s="1322"/>
      <c r="N58" s="1322"/>
      <c r="AM58" s="385"/>
      <c r="AN58" s="1319"/>
      <c r="AO58" s="1319"/>
      <c r="AP58" s="1319"/>
      <c r="AQ58" s="1319"/>
      <c r="AR58" s="1319"/>
      <c r="AS58" s="1319"/>
      <c r="AT58" s="1319"/>
      <c r="AU58" s="1319"/>
      <c r="AV58" s="1319"/>
      <c r="AW58" s="1319"/>
      <c r="AX58" s="1319"/>
      <c r="AY58" s="1319"/>
      <c r="AZ58" s="1319"/>
      <c r="BA58" s="1319"/>
      <c r="BB58" s="1321"/>
      <c r="BC58" s="1321"/>
      <c r="BD58" s="1321"/>
      <c r="BE58" s="1321"/>
      <c r="BF58" s="1321"/>
      <c r="BG58" s="1321"/>
      <c r="BH58" s="1321"/>
      <c r="BI58" s="1321"/>
      <c r="BJ58" s="1321"/>
      <c r="BK58" s="1321"/>
      <c r="BL58" s="1321"/>
      <c r="BM58" s="1321"/>
      <c r="BN58" s="1321"/>
      <c r="BO58" s="1321"/>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582</v>
      </c>
    </row>
    <row r="64" spans="1:109" ht="13.5" x14ac:dyDescent="0.15">
      <c r="B64" s="386"/>
      <c r="G64" s="402"/>
      <c r="I64" s="404"/>
      <c r="J64" s="404"/>
      <c r="K64" s="404"/>
      <c r="L64" s="404"/>
      <c r="M64" s="404"/>
      <c r="N64" s="403"/>
      <c r="AM64" s="402"/>
      <c r="AN64" s="402" t="s">
        <v>581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6" t="s">
        <v>587</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5" x14ac:dyDescent="0.15">
      <c r="B66" s="386"/>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5" x14ac:dyDescent="0.15">
      <c r="B67" s="386"/>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5" x14ac:dyDescent="0.15">
      <c r="B68" s="386"/>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5" x14ac:dyDescent="0.15">
      <c r="B69" s="386"/>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580</v>
      </c>
    </row>
    <row r="72" spans="2:107" ht="13.5" x14ac:dyDescent="0.15">
      <c r="B72" s="386"/>
      <c r="G72" s="1315"/>
      <c r="H72" s="1315"/>
      <c r="I72" s="1315"/>
      <c r="J72" s="1315"/>
      <c r="K72" s="395"/>
      <c r="L72" s="395"/>
      <c r="M72" s="394"/>
      <c r="N72" s="39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531</v>
      </c>
      <c r="BQ72" s="1319"/>
      <c r="BR72" s="1319"/>
      <c r="BS72" s="1319"/>
      <c r="BT72" s="1319"/>
      <c r="BU72" s="1319"/>
      <c r="BV72" s="1319"/>
      <c r="BW72" s="1319"/>
      <c r="BX72" s="1319" t="s">
        <v>532</v>
      </c>
      <c r="BY72" s="1319"/>
      <c r="BZ72" s="1319"/>
      <c r="CA72" s="1319"/>
      <c r="CB72" s="1319"/>
      <c r="CC72" s="1319"/>
      <c r="CD72" s="1319"/>
      <c r="CE72" s="1319"/>
      <c r="CF72" s="1319" t="s">
        <v>533</v>
      </c>
      <c r="CG72" s="1319"/>
      <c r="CH72" s="1319"/>
      <c r="CI72" s="1319"/>
      <c r="CJ72" s="1319"/>
      <c r="CK72" s="1319"/>
      <c r="CL72" s="1319"/>
      <c r="CM72" s="1319"/>
      <c r="CN72" s="1319" t="s">
        <v>534</v>
      </c>
      <c r="CO72" s="1319"/>
      <c r="CP72" s="1319"/>
      <c r="CQ72" s="1319"/>
      <c r="CR72" s="1319"/>
      <c r="CS72" s="1319"/>
      <c r="CT72" s="1319"/>
      <c r="CU72" s="1319"/>
      <c r="CV72" s="1319" t="s">
        <v>535</v>
      </c>
      <c r="CW72" s="1319"/>
      <c r="CX72" s="1319"/>
      <c r="CY72" s="1319"/>
      <c r="CZ72" s="1319"/>
      <c r="DA72" s="1319"/>
      <c r="DB72" s="1319"/>
      <c r="DC72" s="1319"/>
    </row>
    <row r="73" spans="2:107" ht="13.5" x14ac:dyDescent="0.15">
      <c r="B73" s="386"/>
      <c r="G73" s="1325"/>
      <c r="H73" s="1325"/>
      <c r="I73" s="1325"/>
      <c r="J73" s="1325"/>
      <c r="K73" s="1326"/>
      <c r="L73" s="1326"/>
      <c r="M73" s="1326"/>
      <c r="N73" s="1326"/>
      <c r="AM73" s="393"/>
      <c r="AN73" s="1321" t="s">
        <v>579</v>
      </c>
      <c r="AO73" s="1321"/>
      <c r="AP73" s="1321"/>
      <c r="AQ73" s="1321"/>
      <c r="AR73" s="1321"/>
      <c r="AS73" s="1321"/>
      <c r="AT73" s="1321"/>
      <c r="AU73" s="1321"/>
      <c r="AV73" s="1321"/>
      <c r="AW73" s="1321"/>
      <c r="AX73" s="1321"/>
      <c r="AY73" s="1321"/>
      <c r="AZ73" s="1321"/>
      <c r="BA73" s="1321"/>
      <c r="BB73" s="1321" t="s">
        <v>577</v>
      </c>
      <c r="BC73" s="1321"/>
      <c r="BD73" s="1321"/>
      <c r="BE73" s="1321"/>
      <c r="BF73" s="1321"/>
      <c r="BG73" s="1321"/>
      <c r="BH73" s="1321"/>
      <c r="BI73" s="1321"/>
      <c r="BJ73" s="1321"/>
      <c r="BK73" s="1321"/>
      <c r="BL73" s="1321"/>
      <c r="BM73" s="1321"/>
      <c r="BN73" s="1321"/>
      <c r="BO73" s="1321"/>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5" x14ac:dyDescent="0.15">
      <c r="B74" s="386"/>
      <c r="G74" s="1325"/>
      <c r="H74" s="1325"/>
      <c r="I74" s="1325"/>
      <c r="J74" s="1325"/>
      <c r="K74" s="1326"/>
      <c r="L74" s="1326"/>
      <c r="M74" s="1326"/>
      <c r="N74" s="1326"/>
      <c r="AM74" s="39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25"/>
      <c r="H75" s="1325"/>
      <c r="I75" s="1315"/>
      <c r="J75" s="1315"/>
      <c r="K75" s="1322"/>
      <c r="L75" s="1322"/>
      <c r="M75" s="1322"/>
      <c r="N75" s="1322"/>
      <c r="AM75" s="393"/>
      <c r="AN75" s="1321"/>
      <c r="AO75" s="1321"/>
      <c r="AP75" s="1321"/>
      <c r="AQ75" s="1321"/>
      <c r="AR75" s="1321"/>
      <c r="AS75" s="1321"/>
      <c r="AT75" s="1321"/>
      <c r="AU75" s="1321"/>
      <c r="AV75" s="1321"/>
      <c r="AW75" s="1321"/>
      <c r="AX75" s="1321"/>
      <c r="AY75" s="1321"/>
      <c r="AZ75" s="1321"/>
      <c r="BA75" s="1321"/>
      <c r="BB75" s="1321" t="s">
        <v>576</v>
      </c>
      <c r="BC75" s="1321"/>
      <c r="BD75" s="1321"/>
      <c r="BE75" s="1321"/>
      <c r="BF75" s="1321"/>
      <c r="BG75" s="1321"/>
      <c r="BH75" s="1321"/>
      <c r="BI75" s="1321"/>
      <c r="BJ75" s="1321"/>
      <c r="BK75" s="1321"/>
      <c r="BL75" s="1321"/>
      <c r="BM75" s="1321"/>
      <c r="BN75" s="1321"/>
      <c r="BO75" s="1321"/>
      <c r="BP75" s="1305">
        <v>-0.8</v>
      </c>
      <c r="BQ75" s="1305"/>
      <c r="BR75" s="1305"/>
      <c r="BS75" s="1305"/>
      <c r="BT75" s="1305"/>
      <c r="BU75" s="1305"/>
      <c r="BV75" s="1305"/>
      <c r="BW75" s="1305"/>
      <c r="BX75" s="1305">
        <v>-2.2999999999999998</v>
      </c>
      <c r="BY75" s="1305"/>
      <c r="BZ75" s="1305"/>
      <c r="CA75" s="1305"/>
      <c r="CB75" s="1305"/>
      <c r="CC75" s="1305"/>
      <c r="CD75" s="1305"/>
      <c r="CE75" s="1305"/>
      <c r="CF75" s="1305">
        <v>-3.3</v>
      </c>
      <c r="CG75" s="1305"/>
      <c r="CH75" s="1305"/>
      <c r="CI75" s="1305"/>
      <c r="CJ75" s="1305"/>
      <c r="CK75" s="1305"/>
      <c r="CL75" s="1305"/>
      <c r="CM75" s="1305"/>
      <c r="CN75" s="1305">
        <v>-4.4000000000000004</v>
      </c>
      <c r="CO75" s="1305"/>
      <c r="CP75" s="1305"/>
      <c r="CQ75" s="1305"/>
      <c r="CR75" s="1305"/>
      <c r="CS75" s="1305"/>
      <c r="CT75" s="1305"/>
      <c r="CU75" s="1305"/>
      <c r="CV75" s="1305">
        <v>-5.3</v>
      </c>
      <c r="CW75" s="1305"/>
      <c r="CX75" s="1305"/>
      <c r="CY75" s="1305"/>
      <c r="CZ75" s="1305"/>
      <c r="DA75" s="1305"/>
      <c r="DB75" s="1305"/>
      <c r="DC75" s="1305"/>
    </row>
    <row r="76" spans="2:107" ht="13.5" x14ac:dyDescent="0.15">
      <c r="B76" s="386"/>
      <c r="G76" s="1325"/>
      <c r="H76" s="1325"/>
      <c r="I76" s="1315"/>
      <c r="J76" s="1315"/>
      <c r="K76" s="1322"/>
      <c r="L76" s="1322"/>
      <c r="M76" s="1322"/>
      <c r="N76" s="1322"/>
      <c r="AM76" s="39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5"/>
      <c r="H77" s="1315"/>
      <c r="I77" s="1315"/>
      <c r="J77" s="1315"/>
      <c r="K77" s="1326"/>
      <c r="L77" s="1326"/>
      <c r="M77" s="1326"/>
      <c r="N77" s="1326"/>
      <c r="AN77" s="1319" t="s">
        <v>578</v>
      </c>
      <c r="AO77" s="1319"/>
      <c r="AP77" s="1319"/>
      <c r="AQ77" s="1319"/>
      <c r="AR77" s="1319"/>
      <c r="AS77" s="1319"/>
      <c r="AT77" s="1319"/>
      <c r="AU77" s="1319"/>
      <c r="AV77" s="1319"/>
      <c r="AW77" s="1319"/>
      <c r="AX77" s="1319"/>
      <c r="AY77" s="1319"/>
      <c r="AZ77" s="1319"/>
      <c r="BA77" s="1319"/>
      <c r="BB77" s="1321" t="s">
        <v>577</v>
      </c>
      <c r="BC77" s="1321"/>
      <c r="BD77" s="1321"/>
      <c r="BE77" s="1321"/>
      <c r="BF77" s="1321"/>
      <c r="BG77" s="1321"/>
      <c r="BH77" s="1321"/>
      <c r="BI77" s="1321"/>
      <c r="BJ77" s="1321"/>
      <c r="BK77" s="1321"/>
      <c r="BL77" s="1321"/>
      <c r="BM77" s="1321"/>
      <c r="BN77" s="1321"/>
      <c r="BO77" s="1321"/>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5" x14ac:dyDescent="0.15">
      <c r="B78" s="386"/>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1"/>
      <c r="BC78" s="1321"/>
      <c r="BD78" s="1321"/>
      <c r="BE78" s="1321"/>
      <c r="BF78" s="1321"/>
      <c r="BG78" s="1321"/>
      <c r="BH78" s="1321"/>
      <c r="BI78" s="1321"/>
      <c r="BJ78" s="1321"/>
      <c r="BK78" s="1321"/>
      <c r="BL78" s="1321"/>
      <c r="BM78" s="1321"/>
      <c r="BN78" s="1321"/>
      <c r="BO78" s="1321"/>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5"/>
      <c r="H79" s="1315"/>
      <c r="I79" s="1324"/>
      <c r="J79" s="1324"/>
      <c r="K79" s="1327"/>
      <c r="L79" s="1327"/>
      <c r="M79" s="1327"/>
      <c r="N79" s="1327"/>
      <c r="AN79" s="1319"/>
      <c r="AO79" s="1319"/>
      <c r="AP79" s="1319"/>
      <c r="AQ79" s="1319"/>
      <c r="AR79" s="1319"/>
      <c r="AS79" s="1319"/>
      <c r="AT79" s="1319"/>
      <c r="AU79" s="1319"/>
      <c r="AV79" s="1319"/>
      <c r="AW79" s="1319"/>
      <c r="AX79" s="1319"/>
      <c r="AY79" s="1319"/>
      <c r="AZ79" s="1319"/>
      <c r="BA79" s="1319"/>
      <c r="BB79" s="1321" t="s">
        <v>576</v>
      </c>
      <c r="BC79" s="1321"/>
      <c r="BD79" s="1321"/>
      <c r="BE79" s="1321"/>
      <c r="BF79" s="1321"/>
      <c r="BG79" s="1321"/>
      <c r="BH79" s="1321"/>
      <c r="BI79" s="1321"/>
      <c r="BJ79" s="1321"/>
      <c r="BK79" s="1321"/>
      <c r="BL79" s="1321"/>
      <c r="BM79" s="1321"/>
      <c r="BN79" s="1321"/>
      <c r="BO79" s="1321"/>
      <c r="BP79" s="1305">
        <v>7.7</v>
      </c>
      <c r="BQ79" s="1305"/>
      <c r="BR79" s="1305"/>
      <c r="BS79" s="1305"/>
      <c r="BT79" s="1305"/>
      <c r="BU79" s="1305"/>
      <c r="BV79" s="1305"/>
      <c r="BW79" s="1305"/>
      <c r="BX79" s="1305">
        <v>6.4</v>
      </c>
      <c r="BY79" s="1305"/>
      <c r="BZ79" s="1305"/>
      <c r="CA79" s="1305"/>
      <c r="CB79" s="1305"/>
      <c r="CC79" s="1305"/>
      <c r="CD79" s="1305"/>
      <c r="CE79" s="1305"/>
      <c r="CF79" s="1305">
        <v>6.9</v>
      </c>
      <c r="CG79" s="1305"/>
      <c r="CH79" s="1305"/>
      <c r="CI79" s="1305"/>
      <c r="CJ79" s="1305"/>
      <c r="CK79" s="1305"/>
      <c r="CL79" s="1305"/>
      <c r="CM79" s="1305"/>
      <c r="CN79" s="1305">
        <v>7.1</v>
      </c>
      <c r="CO79" s="1305"/>
      <c r="CP79" s="1305"/>
      <c r="CQ79" s="1305"/>
      <c r="CR79" s="1305"/>
      <c r="CS79" s="1305"/>
      <c r="CT79" s="1305"/>
      <c r="CU79" s="1305"/>
      <c r="CV79" s="1305">
        <v>7.4</v>
      </c>
      <c r="CW79" s="1305"/>
      <c r="CX79" s="1305"/>
      <c r="CY79" s="1305"/>
      <c r="CZ79" s="1305"/>
      <c r="DA79" s="1305"/>
      <c r="DB79" s="1305"/>
      <c r="DC79" s="1305"/>
    </row>
    <row r="80" spans="2:107" ht="13.5" x14ac:dyDescent="0.15">
      <c r="B80" s="386"/>
      <c r="G80" s="1315"/>
      <c r="H80" s="1315"/>
      <c r="I80" s="1324"/>
      <c r="J80" s="1324"/>
      <c r="K80" s="1327"/>
      <c r="L80" s="1327"/>
      <c r="M80" s="1327"/>
      <c r="N80" s="1327"/>
      <c r="AN80" s="1319"/>
      <c r="AO80" s="1319"/>
      <c r="AP80" s="1319"/>
      <c r="AQ80" s="1319"/>
      <c r="AR80" s="1319"/>
      <c r="AS80" s="1319"/>
      <c r="AT80" s="1319"/>
      <c r="AU80" s="1319"/>
      <c r="AV80" s="1319"/>
      <c r="AW80" s="1319"/>
      <c r="AX80" s="1319"/>
      <c r="AY80" s="1319"/>
      <c r="AZ80" s="1319"/>
      <c r="BA80" s="1319"/>
      <c r="BB80" s="1321"/>
      <c r="BC80" s="1321"/>
      <c r="BD80" s="1321"/>
      <c r="BE80" s="1321"/>
      <c r="BF80" s="1321"/>
      <c r="BG80" s="1321"/>
      <c r="BH80" s="1321"/>
      <c r="BI80" s="1321"/>
      <c r="BJ80" s="1321"/>
      <c r="BK80" s="1321"/>
      <c r="BL80" s="1321"/>
      <c r="BM80" s="1321"/>
      <c r="BN80" s="1321"/>
      <c r="BO80" s="1321"/>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QhxI4ilN1JLfvA/CrTSPrLH5On4N96dqhUVRigGoE+UN7vGqmydICvtsNBkx1pAMA1OztqVj47fdZM6ITq9NA==" saltValue="7ZK0ekLFVp1U5KNbSP3j6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60967-9FAD-448B-B702-3922342CFF8E}">
  <sheetPr>
    <pageSetUpPr fitToPage="1"/>
  </sheetPr>
  <dimension ref="A1:DR135"/>
  <sheetViews>
    <sheetView showGridLines="0" topLeftCell="A103" zoomScaleNormal="100" zoomScaleSheetLayoutView="70" workbookViewId="0">
      <selection activeCell="AY113" sqref="AY11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477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ggR0LK7M0jDXn0e2/NfbTYzM24wc5wgu4Jigjun8EN+aVUdGdXL3pZeJkH3TlVXJD+sMQwdVQj6oc4sa1eYmA==" saltValue="8mb3BFYuivmE6qtCQ4a31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C83B5-D037-4100-A62F-A14D957F22EE}">
  <sheetPr>
    <pageSetUpPr fitToPage="1"/>
  </sheetPr>
  <dimension ref="A1:DR135"/>
  <sheetViews>
    <sheetView showGridLines="0" tabSelected="1" topLeftCell="A46" zoomScaleNormal="100" zoomScaleSheetLayoutView="55" workbookViewId="0">
      <selection activeCell="AE108" sqref="AE10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477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j+w8w84Kn29j+fl0Yr3mK7suRAR5UbpelXoJ4toFIzvWfktXPoyZGbG7LL1/XlfZznSaIsjrwr4vLJPu9Uadw==" saltValue="r3rbNKyawQnhJ4NguDFz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528</v>
      </c>
      <c r="G2" s="156"/>
      <c r="H2" s="157"/>
    </row>
    <row r="3" spans="1:8" x14ac:dyDescent="0.15">
      <c r="A3" s="153" t="s">
        <v>521</v>
      </c>
      <c r="B3" s="158"/>
      <c r="C3" s="159"/>
      <c r="D3" s="160">
        <v>285680</v>
      </c>
      <c r="E3" s="161"/>
      <c r="F3" s="162">
        <v>288550</v>
      </c>
      <c r="G3" s="163"/>
      <c r="H3" s="164"/>
    </row>
    <row r="4" spans="1:8" x14ac:dyDescent="0.15">
      <c r="A4" s="165"/>
      <c r="B4" s="166"/>
      <c r="C4" s="167"/>
      <c r="D4" s="168">
        <v>67620</v>
      </c>
      <c r="E4" s="169"/>
      <c r="F4" s="170">
        <v>141525</v>
      </c>
      <c r="G4" s="171"/>
      <c r="H4" s="172"/>
    </row>
    <row r="5" spans="1:8" x14ac:dyDescent="0.15">
      <c r="A5" s="153" t="s">
        <v>523</v>
      </c>
      <c r="B5" s="158"/>
      <c r="C5" s="159"/>
      <c r="D5" s="160">
        <v>203241</v>
      </c>
      <c r="E5" s="161"/>
      <c r="F5" s="162">
        <v>287914</v>
      </c>
      <c r="G5" s="163"/>
      <c r="H5" s="164"/>
    </row>
    <row r="6" spans="1:8" x14ac:dyDescent="0.15">
      <c r="A6" s="165"/>
      <c r="B6" s="166"/>
      <c r="C6" s="167"/>
      <c r="D6" s="168">
        <v>68081</v>
      </c>
      <c r="E6" s="169"/>
      <c r="F6" s="170">
        <v>146531</v>
      </c>
      <c r="G6" s="171"/>
      <c r="H6" s="172"/>
    </row>
    <row r="7" spans="1:8" x14ac:dyDescent="0.15">
      <c r="A7" s="153" t="s">
        <v>524</v>
      </c>
      <c r="B7" s="158"/>
      <c r="C7" s="159"/>
      <c r="D7" s="160">
        <v>259868</v>
      </c>
      <c r="E7" s="161"/>
      <c r="F7" s="162">
        <v>310300</v>
      </c>
      <c r="G7" s="163"/>
      <c r="H7" s="164"/>
    </row>
    <row r="8" spans="1:8" x14ac:dyDescent="0.15">
      <c r="A8" s="165"/>
      <c r="B8" s="166"/>
      <c r="C8" s="167"/>
      <c r="D8" s="168">
        <v>101332</v>
      </c>
      <c r="E8" s="169"/>
      <c r="F8" s="170">
        <v>157576</v>
      </c>
      <c r="G8" s="171"/>
      <c r="H8" s="172"/>
    </row>
    <row r="9" spans="1:8" x14ac:dyDescent="0.15">
      <c r="A9" s="153" t="s">
        <v>525</v>
      </c>
      <c r="B9" s="158"/>
      <c r="C9" s="159"/>
      <c r="D9" s="160">
        <v>290071</v>
      </c>
      <c r="E9" s="161"/>
      <c r="F9" s="162">
        <v>317319</v>
      </c>
      <c r="G9" s="163"/>
      <c r="H9" s="164"/>
    </row>
    <row r="10" spans="1:8" x14ac:dyDescent="0.15">
      <c r="A10" s="165"/>
      <c r="B10" s="166"/>
      <c r="C10" s="167"/>
      <c r="D10" s="168">
        <v>86338</v>
      </c>
      <c r="E10" s="169"/>
      <c r="F10" s="170">
        <v>164214</v>
      </c>
      <c r="G10" s="171"/>
      <c r="H10" s="172"/>
    </row>
    <row r="11" spans="1:8" x14ac:dyDescent="0.15">
      <c r="A11" s="153" t="s">
        <v>526</v>
      </c>
      <c r="B11" s="158"/>
      <c r="C11" s="159"/>
      <c r="D11" s="160">
        <v>197935</v>
      </c>
      <c r="E11" s="161"/>
      <c r="F11" s="162">
        <v>289738</v>
      </c>
      <c r="G11" s="163"/>
      <c r="H11" s="164"/>
    </row>
    <row r="12" spans="1:8" x14ac:dyDescent="0.15">
      <c r="A12" s="165"/>
      <c r="B12" s="166"/>
      <c r="C12" s="173"/>
      <c r="D12" s="168">
        <v>110439</v>
      </c>
      <c r="E12" s="169"/>
      <c r="F12" s="170">
        <v>156238</v>
      </c>
      <c r="G12" s="171"/>
      <c r="H12" s="172"/>
    </row>
    <row r="13" spans="1:8" x14ac:dyDescent="0.15">
      <c r="A13" s="153"/>
      <c r="B13" s="158"/>
      <c r="C13" s="174"/>
      <c r="D13" s="175">
        <v>247359</v>
      </c>
      <c r="E13" s="176"/>
      <c r="F13" s="177">
        <v>298764</v>
      </c>
      <c r="G13" s="178"/>
      <c r="H13" s="164"/>
    </row>
    <row r="14" spans="1:8" x14ac:dyDescent="0.15">
      <c r="A14" s="165"/>
      <c r="B14" s="166"/>
      <c r="C14" s="167"/>
      <c r="D14" s="168">
        <v>86762</v>
      </c>
      <c r="E14" s="169"/>
      <c r="F14" s="170">
        <v>153217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2.77</v>
      </c>
      <c r="C19" s="179">
        <f>ROUND(VALUE(SUBSTITUTE(実質収支比率等に係る経年分析!G$48,"▲","-")),2)</f>
        <v>2.68</v>
      </c>
      <c r="D19" s="179">
        <f>ROUND(VALUE(SUBSTITUTE(実質収支比率等に係る経年分析!H$48,"▲","-")),2)</f>
        <v>2.7</v>
      </c>
      <c r="E19" s="179">
        <f>ROUND(VALUE(SUBSTITUTE(実質収支比率等に係る経年分析!I$48,"▲","-")),2)</f>
        <v>2.78</v>
      </c>
      <c r="F19" s="179">
        <f>ROUND(VALUE(SUBSTITUTE(実質収支比率等に係る経年分析!J$48,"▲","-")),2)</f>
        <v>2.73</v>
      </c>
    </row>
    <row r="20" spans="1:11" x14ac:dyDescent="0.15">
      <c r="A20" s="179" t="s">
        <v>54</v>
      </c>
      <c r="B20" s="179">
        <f>ROUND(VALUE(SUBSTITUTE(実質収支比率等に係る経年分析!F$47,"▲","-")),2)</f>
        <v>57.68</v>
      </c>
      <c r="C20" s="179">
        <f>ROUND(VALUE(SUBSTITUTE(実質収支比率等に係る経年分析!G$47,"▲","-")),2)</f>
        <v>55.39</v>
      </c>
      <c r="D20" s="179">
        <f>ROUND(VALUE(SUBSTITUTE(実質収支比率等に係る経年分析!H$47,"▲","-")),2)</f>
        <v>56.67</v>
      </c>
      <c r="E20" s="179">
        <f>ROUND(VALUE(SUBSTITUTE(実質収支比率等に係る経年分析!I$47,"▲","-")),2)</f>
        <v>57.61</v>
      </c>
      <c r="F20" s="179">
        <f>ROUND(VALUE(SUBSTITUTE(実質収支比率等に係る経年分析!J$47,"▲","-")),2)</f>
        <v>58.1</v>
      </c>
    </row>
    <row r="21" spans="1:11" x14ac:dyDescent="0.15">
      <c r="A21" s="179" t="s">
        <v>55</v>
      </c>
      <c r="B21" s="179">
        <f>IF(ISNUMBER(VALUE(SUBSTITUTE(実質収支比率等に係る経年分析!F$49,"▲","-"))),ROUND(VALUE(SUBSTITUTE(実質収支比率等に係る経年分析!F$49,"▲","-")),2),NA())</f>
        <v>11.57</v>
      </c>
      <c r="C21" s="179">
        <f>IF(ISNUMBER(VALUE(SUBSTITUTE(実質収支比率等に係る経年分析!G$49,"▲","-"))),ROUND(VALUE(SUBSTITUTE(実質収支比率等に係る経年分析!G$49,"▲","-")),2),NA())</f>
        <v>7.46</v>
      </c>
      <c r="D21" s="179">
        <f>IF(ISNUMBER(VALUE(SUBSTITUTE(実質収支比率等に係る経年分析!H$49,"▲","-"))),ROUND(VALUE(SUBSTITUTE(実質収支比率等に係る経年分析!H$49,"▲","-")),2),NA())</f>
        <v>7.39</v>
      </c>
      <c r="E21" s="179">
        <f>IF(ISNUMBER(VALUE(SUBSTITUTE(実質収支比率等に係る経年分析!I$49,"▲","-"))),ROUND(VALUE(SUBSTITUTE(実質収支比率等に係る経年分析!I$49,"▲","-")),2),NA())</f>
        <v>9.9499999999999993</v>
      </c>
      <c r="F21" s="179">
        <f>IF(ISNUMBER(VALUE(SUBSTITUTE(実質収支比率等に係る経年分析!J$49,"▲","-"))),ROUND(VALUE(SUBSTITUTE(実質収支比率等に係る経年分析!J$49,"▲","-")),2),NA())</f>
        <v>8.4499999999999993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簡易水道特別会計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0.26</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5.27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4.8600000000000003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4.68</v>
      </c>
    </row>
    <row r="36" spans="1:16" x14ac:dyDescent="0.15">
      <c r="A36" s="180" t="str">
        <f>IF(連結実質赤字比率に係る赤字・黒字の構成分析!C$34="",NA(),連結実質赤字比率に係る赤字・黒字の構成分析!C$34)</f>
        <v>住宅新築資金等貸付事業特別会計</v>
      </c>
      <c r="B36" s="180">
        <f>IF(ROUND(VALUE(SUBSTITUTE(連結実質赤字比率に係る赤字・黒字の構成分析!F$34,"▲", "-")), 2) &lt; 0, ABS(ROUND(VALUE(SUBSTITUTE(連結実質赤字比率に係る赤字・黒字の構成分析!F$34,"▲", "-")), 2)), NA())</f>
        <v>2.5</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2.25</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2.16</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2.04</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1.95</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230</v>
      </c>
      <c r="E42" s="181"/>
      <c r="F42" s="181"/>
      <c r="G42" s="181">
        <f>'実質公債費比率（分子）の構造'!L$52</f>
        <v>218</v>
      </c>
      <c r="H42" s="181"/>
      <c r="I42" s="181"/>
      <c r="J42" s="181">
        <f>'実質公債費比率（分子）の構造'!M$52</f>
        <v>213</v>
      </c>
      <c r="K42" s="181"/>
      <c r="L42" s="181"/>
      <c r="M42" s="181">
        <f>'実質公債費比率（分子）の構造'!N$52</f>
        <v>206</v>
      </c>
      <c r="N42" s="181"/>
      <c r="O42" s="181"/>
      <c r="P42" s="181">
        <f>'実質公債費比率（分子）の構造'!O$52</f>
        <v>212</v>
      </c>
    </row>
    <row r="43" spans="1:16" x14ac:dyDescent="0.15">
      <c r="A43" s="181" t="s">
        <v>17</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63</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64</v>
      </c>
      <c r="B45" s="181">
        <f>'実質公債費比率（分子）の構造'!K$49</f>
        <v>4</v>
      </c>
      <c r="C45" s="181"/>
      <c r="D45" s="181"/>
      <c r="E45" s="181">
        <f>'実質公債費比率（分子）の構造'!L$49</f>
        <v>6</v>
      </c>
      <c r="F45" s="181"/>
      <c r="G45" s="181"/>
      <c r="H45" s="181">
        <f>'実質公債費比率（分子）の構造'!M$49</f>
        <v>7</v>
      </c>
      <c r="I45" s="181"/>
      <c r="J45" s="181"/>
      <c r="K45" s="181">
        <f>'実質公債費比率（分子）の構造'!N$49</f>
        <v>5</v>
      </c>
      <c r="L45" s="181"/>
      <c r="M45" s="181"/>
      <c r="N45" s="181">
        <f>'実質公債費比率（分子）の構造'!O$49</f>
        <v>5</v>
      </c>
      <c r="O45" s="181"/>
      <c r="P45" s="181"/>
    </row>
    <row r="46" spans="1:16" x14ac:dyDescent="0.15">
      <c r="A46" s="181" t="s">
        <v>65</v>
      </c>
      <c r="B46" s="181">
        <f>'実質公債費比率（分子）の構造'!K$48</f>
        <v>1</v>
      </c>
      <c r="C46" s="181"/>
      <c r="D46" s="181"/>
      <c r="E46" s="181">
        <f>'実質公債費比率（分子）の構造'!L$48</f>
        <v>1</v>
      </c>
      <c r="F46" s="181"/>
      <c r="G46" s="181"/>
      <c r="H46" s="181">
        <f>'実質公債費比率（分子）の構造'!M$48</f>
        <v>1</v>
      </c>
      <c r="I46" s="181"/>
      <c r="J46" s="181"/>
      <c r="K46" s="181">
        <f>'実質公債費比率（分子）の構造'!N$48</f>
        <v>1</v>
      </c>
      <c r="L46" s="181"/>
      <c r="M46" s="181"/>
      <c r="N46" s="181">
        <f>'実質公債費比率（分子）の構造'!O$48</f>
        <v>1</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200</v>
      </c>
      <c r="C49" s="181"/>
      <c r="D49" s="181"/>
      <c r="E49" s="181">
        <f>'実質公債費比率（分子）の構造'!L$45</f>
        <v>177</v>
      </c>
      <c r="F49" s="181"/>
      <c r="G49" s="181"/>
      <c r="H49" s="181">
        <f>'実質公債費比率（分子）の構造'!M$45</f>
        <v>141</v>
      </c>
      <c r="I49" s="181"/>
      <c r="J49" s="181"/>
      <c r="K49" s="181">
        <f>'実質公債費比率（分子）の構造'!N$45</f>
        <v>132</v>
      </c>
      <c r="L49" s="181"/>
      <c r="M49" s="181"/>
      <c r="N49" s="181">
        <f>'実質公債費比率（分子）の構造'!O$45</f>
        <v>140</v>
      </c>
      <c r="O49" s="181"/>
      <c r="P49" s="181"/>
    </row>
    <row r="50" spans="1:16" x14ac:dyDescent="0.15">
      <c r="A50" s="181" t="s">
        <v>69</v>
      </c>
      <c r="B50" s="181" t="e">
        <f>NA()</f>
        <v>#N/A</v>
      </c>
      <c r="C50" s="181">
        <f>IF(ISNUMBER('実質公債費比率（分子）の構造'!K$53),'実質公債費比率（分子）の構造'!K$53,NA())</f>
        <v>-25</v>
      </c>
      <c r="D50" s="181" t="e">
        <f>NA()</f>
        <v>#N/A</v>
      </c>
      <c r="E50" s="181" t="e">
        <f>NA()</f>
        <v>#N/A</v>
      </c>
      <c r="F50" s="181">
        <f>IF(ISNUMBER('実質公債費比率（分子）の構造'!L$53),'実質公債費比率（分子）の構造'!L$53,NA())</f>
        <v>-34</v>
      </c>
      <c r="G50" s="181" t="e">
        <f>NA()</f>
        <v>#N/A</v>
      </c>
      <c r="H50" s="181" t="e">
        <f>NA()</f>
        <v>#N/A</v>
      </c>
      <c r="I50" s="181">
        <f>IF(ISNUMBER('実質公債費比率（分子）の構造'!M$53),'実質公債費比率（分子）の構造'!M$53,NA())</f>
        <v>-64</v>
      </c>
      <c r="J50" s="181" t="e">
        <f>NA()</f>
        <v>#N/A</v>
      </c>
      <c r="K50" s="181" t="e">
        <f>NA()</f>
        <v>#N/A</v>
      </c>
      <c r="L50" s="181">
        <f>IF(ISNUMBER('実質公債費比率（分子）の構造'!N$53),'実質公債費比率（分子）の構造'!N$53,NA())</f>
        <v>-68</v>
      </c>
      <c r="M50" s="181" t="e">
        <f>NA()</f>
        <v>#N/A</v>
      </c>
      <c r="N50" s="181" t="e">
        <f>NA()</f>
        <v>#N/A</v>
      </c>
      <c r="O50" s="181">
        <f>IF(ISNUMBER('実質公債費比率（分子）の構造'!O$53),'実質公債費比率（分子）の構造'!O$53,NA())</f>
        <v>-66</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1963</v>
      </c>
      <c r="E56" s="180"/>
      <c r="F56" s="180"/>
      <c r="G56" s="180">
        <f>'将来負担比率（分子）の構造'!J$52</f>
        <v>1936</v>
      </c>
      <c r="H56" s="180"/>
      <c r="I56" s="180"/>
      <c r="J56" s="180">
        <f>'将来負担比率（分子）の構造'!K$52</f>
        <v>1884</v>
      </c>
      <c r="K56" s="180"/>
      <c r="L56" s="180"/>
      <c r="M56" s="180">
        <f>'将来負担比率（分子）の構造'!L$52</f>
        <v>1902</v>
      </c>
      <c r="N56" s="180"/>
      <c r="O56" s="180"/>
      <c r="P56" s="180">
        <f>'将来負担比率（分子）の構造'!M$52</f>
        <v>1817</v>
      </c>
    </row>
    <row r="57" spans="1:16" x14ac:dyDescent="0.15">
      <c r="A57" s="180" t="s">
        <v>41</v>
      </c>
      <c r="B57" s="180"/>
      <c r="C57" s="180"/>
      <c r="D57" s="180">
        <f>'将来負担比率（分子）の構造'!I$51</f>
        <v>348</v>
      </c>
      <c r="E57" s="180"/>
      <c r="F57" s="180"/>
      <c r="G57" s="180">
        <f>'将来負担比率（分子）の構造'!J$51</f>
        <v>495</v>
      </c>
      <c r="H57" s="180"/>
      <c r="I57" s="180"/>
      <c r="J57" s="180">
        <f>'将来負担比率（分子）の構造'!K$51</f>
        <v>860</v>
      </c>
      <c r="K57" s="180"/>
      <c r="L57" s="180"/>
      <c r="M57" s="180">
        <f>'将来負担比率（分子）の構造'!L$51</f>
        <v>1139</v>
      </c>
      <c r="N57" s="180"/>
      <c r="O57" s="180"/>
      <c r="P57" s="180">
        <f>'将来負担比率（分子）の構造'!M$51</f>
        <v>986</v>
      </c>
    </row>
    <row r="58" spans="1:16" x14ac:dyDescent="0.15">
      <c r="A58" s="180" t="s">
        <v>40</v>
      </c>
      <c r="B58" s="180"/>
      <c r="C58" s="180"/>
      <c r="D58" s="180">
        <f>'将来負担比率（分子）の構造'!I$50</f>
        <v>3600</v>
      </c>
      <c r="E58" s="180"/>
      <c r="F58" s="180"/>
      <c r="G58" s="180">
        <f>'将来負担比率（分子）の構造'!J$50</f>
        <v>3779</v>
      </c>
      <c r="H58" s="180"/>
      <c r="I58" s="180"/>
      <c r="J58" s="180">
        <f>'将来負担比率（分子）の構造'!K$50</f>
        <v>3977</v>
      </c>
      <c r="K58" s="180"/>
      <c r="L58" s="180"/>
      <c r="M58" s="180">
        <f>'将来負担比率（分子）の構造'!L$50</f>
        <v>4086</v>
      </c>
      <c r="N58" s="180"/>
      <c r="O58" s="180"/>
      <c r="P58" s="180">
        <f>'将来負担比率（分子）の構造'!M$50</f>
        <v>4351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4</v>
      </c>
      <c r="C61" s="180"/>
      <c r="D61" s="180"/>
      <c r="E61" s="180">
        <f>'将来負担比率（分子）の構造'!J$46</f>
        <v>9</v>
      </c>
      <c r="F61" s="180"/>
      <c r="G61" s="180"/>
      <c r="H61" s="180">
        <f>'将来負担比率（分子）の構造'!K$46</f>
        <v>15</v>
      </c>
      <c r="I61" s="180"/>
      <c r="J61" s="180"/>
      <c r="K61" s="180">
        <f>'将来負担比率（分子）の構造'!L$46</f>
        <v>8</v>
      </c>
      <c r="L61" s="180"/>
      <c r="M61" s="180"/>
      <c r="N61" s="180">
        <f>'将来負担比率（分子）の構造'!M$46</f>
        <v>11</v>
      </c>
      <c r="O61" s="180"/>
      <c r="P61" s="180"/>
    </row>
    <row r="62" spans="1:16" x14ac:dyDescent="0.15">
      <c r="A62" s="180" t="s">
        <v>34</v>
      </c>
      <c r="B62" s="180">
        <f>'将来負担比率（分子）の構造'!I$45</f>
        <v>431</v>
      </c>
      <c r="C62" s="180"/>
      <c r="D62" s="180"/>
      <c r="E62" s="180">
        <f>'将来負担比率（分子）の構造'!J$45</f>
        <v>400</v>
      </c>
      <c r="F62" s="180"/>
      <c r="G62" s="180"/>
      <c r="H62" s="180">
        <f>'将来負担比率（分子）の構造'!K$45</f>
        <v>376</v>
      </c>
      <c r="I62" s="180"/>
      <c r="J62" s="180"/>
      <c r="K62" s="180">
        <f>'将来負担比率（分子）の構造'!L$45</f>
        <v>361</v>
      </c>
      <c r="L62" s="180"/>
      <c r="M62" s="180"/>
      <c r="N62" s="180">
        <f>'将来負担比率（分子）の構造'!M$45</f>
        <v>338</v>
      </c>
      <c r="O62" s="180"/>
      <c r="P62" s="180"/>
    </row>
    <row r="63" spans="1:16" x14ac:dyDescent="0.15">
      <c r="A63" s="180" t="s">
        <v>33</v>
      </c>
      <c r="B63" s="180">
        <f>'将来負担比率（分子）の構造'!I$44</f>
        <v>54</v>
      </c>
      <c r="C63" s="180"/>
      <c r="D63" s="180"/>
      <c r="E63" s="180">
        <f>'将来負担比率（分子）の構造'!J$44</f>
        <v>49</v>
      </c>
      <c r="F63" s="180"/>
      <c r="G63" s="180"/>
      <c r="H63" s="180">
        <f>'将来負担比率（分子）の構造'!K$44</f>
        <v>42</v>
      </c>
      <c r="I63" s="180"/>
      <c r="J63" s="180"/>
      <c r="K63" s="180">
        <f>'将来負担比率（分子）の構造'!L$44</f>
        <v>40</v>
      </c>
      <c r="L63" s="180"/>
      <c r="M63" s="180"/>
      <c r="N63" s="180">
        <f>'将来負担比率（分子）の構造'!M$44</f>
        <v>38</v>
      </c>
      <c r="O63" s="180"/>
      <c r="P63" s="180"/>
    </row>
    <row r="64" spans="1:16" x14ac:dyDescent="0.15">
      <c r="A64" s="180" t="s">
        <v>32</v>
      </c>
      <c r="B64" s="180">
        <f>'将来負担比率（分子）の構造'!I$43</f>
        <v>4</v>
      </c>
      <c r="C64" s="180"/>
      <c r="D64" s="180"/>
      <c r="E64" s="180">
        <f>'将来負担比率（分子）の構造'!J$43</f>
        <v>3</v>
      </c>
      <c r="F64" s="180"/>
      <c r="G64" s="180"/>
      <c r="H64" s="180">
        <f>'将来負担比率（分子）の構造'!K$43</f>
        <v>2</v>
      </c>
      <c r="I64" s="180"/>
      <c r="J64" s="180"/>
      <c r="K64" s="180">
        <f>'将来負担比率（分子）の構造'!L$43</f>
        <v>1</v>
      </c>
      <c r="L64" s="180"/>
      <c r="M64" s="180"/>
      <c r="N64" s="180" t="str">
        <f>'将来負担比率（分子）の構造'!M$43</f>
        <v>-</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1683</v>
      </c>
      <c r="C66" s="180"/>
      <c r="D66" s="180"/>
      <c r="E66" s="180">
        <f>'将来負担比率（分子）の構造'!J$41</f>
        <v>1781</v>
      </c>
      <c r="F66" s="180"/>
      <c r="G66" s="180"/>
      <c r="H66" s="180">
        <f>'将来負担比率（分子）の構造'!K$41</f>
        <v>2029</v>
      </c>
      <c r="I66" s="180"/>
      <c r="J66" s="180"/>
      <c r="K66" s="180">
        <f>'将来負担比率（分子）の構造'!L$41</f>
        <v>2312</v>
      </c>
      <c r="L66" s="180"/>
      <c r="M66" s="180"/>
      <c r="N66" s="180">
        <f>'将来負担比率（分子）の構造'!M$41</f>
        <v>2459</v>
      </c>
      <c r="O66" s="180"/>
      <c r="P66" s="180"/>
    </row>
    <row r="67" spans="1:16" x14ac:dyDescent="0.15">
      <c r="A67" s="180" t="s">
        <v>73</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812</v>
      </c>
      <c r="C72" s="184">
        <f>基金残高に係る経年分析!G55</f>
        <v>814</v>
      </c>
      <c r="D72" s="184">
        <f>基金残高に係る経年分析!H55</f>
        <v>815</v>
      </c>
    </row>
    <row r="73" spans="1:16" x14ac:dyDescent="0.15">
      <c r="A73" s="183" t="s">
        <v>76</v>
      </c>
      <c r="B73" s="184">
        <f>基金残高に係る経年分析!F56</f>
        <v>1409</v>
      </c>
      <c r="C73" s="184">
        <f>基金残高に係る経年分析!G56</f>
        <v>1477</v>
      </c>
      <c r="D73" s="184">
        <f>基金残高に係る経年分析!H56</f>
        <v>1534</v>
      </c>
    </row>
    <row r="74" spans="1:16" x14ac:dyDescent="0.15">
      <c r="A74" s="183" t="s">
        <v>77</v>
      </c>
      <c r="B74" s="184">
        <f>基金残高に係る経年分析!F57</f>
        <v>1754</v>
      </c>
      <c r="C74" s="184">
        <f>基金残高に係る経年分析!G57</f>
        <v>1794</v>
      </c>
      <c r="D74" s="184">
        <f>基金残高に係る経年分析!H57</f>
        <v>2001</v>
      </c>
    </row>
  </sheetData>
  <sheetProtection algorithmName="SHA-512" hashValue="yMlrsUvPg8B3+ClpvS+wRUizFgI5+HkglE1aJDRXLF1zPdiCFM33H37oJYadVKFgTX6NWtbFlY07EuP/yVsdzA==" saltValue="P6JvSY1vZfyVJG1LvbVl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206</v>
      </c>
      <c r="DI1" s="794"/>
      <c r="DJ1" s="794"/>
      <c r="DK1" s="794"/>
      <c r="DL1" s="794"/>
      <c r="DM1" s="794"/>
      <c r="DN1" s="795"/>
      <c r="DO1" s="225"/>
      <c r="DP1" s="793" t="s">
        <v>207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208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209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212</v>
      </c>
      <c r="S4" s="736"/>
      <c r="T4" s="736"/>
      <c r="U4" s="736"/>
      <c r="V4" s="736"/>
      <c r="W4" s="736"/>
      <c r="X4" s="736"/>
      <c r="Y4" s="737"/>
      <c r="Z4" s="735" t="s">
        <v>213</v>
      </c>
      <c r="AA4" s="736"/>
      <c r="AB4" s="736"/>
      <c r="AC4" s="737"/>
      <c r="AD4" s="735" t="s">
        <v>214</v>
      </c>
      <c r="AE4" s="736"/>
      <c r="AF4" s="736"/>
      <c r="AG4" s="736"/>
      <c r="AH4" s="736"/>
      <c r="AI4" s="736"/>
      <c r="AJ4" s="736"/>
      <c r="AK4" s="737"/>
      <c r="AL4" s="735" t="s">
        <v>213</v>
      </c>
      <c r="AM4" s="736"/>
      <c r="AN4" s="736"/>
      <c r="AO4" s="737"/>
      <c r="AP4" s="796" t="s">
        <v>215</v>
      </c>
      <c r="AQ4" s="796"/>
      <c r="AR4" s="796"/>
      <c r="AS4" s="796"/>
      <c r="AT4" s="796"/>
      <c r="AU4" s="796"/>
      <c r="AV4" s="796"/>
      <c r="AW4" s="796"/>
      <c r="AX4" s="796"/>
      <c r="AY4" s="796"/>
      <c r="AZ4" s="796"/>
      <c r="BA4" s="796"/>
      <c r="BB4" s="796"/>
      <c r="BC4" s="796"/>
      <c r="BD4" s="796"/>
      <c r="BE4" s="796"/>
      <c r="BF4" s="796"/>
      <c r="BG4" s="796" t="s">
        <v>216</v>
      </c>
      <c r="BH4" s="796"/>
      <c r="BI4" s="796"/>
      <c r="BJ4" s="796"/>
      <c r="BK4" s="796"/>
      <c r="BL4" s="796"/>
      <c r="BM4" s="796"/>
      <c r="BN4" s="796"/>
      <c r="BO4" s="796" t="s">
        <v>213</v>
      </c>
      <c r="BP4" s="796"/>
      <c r="BQ4" s="796"/>
      <c r="BR4" s="796"/>
      <c r="BS4" s="796" t="s">
        <v>217</v>
      </c>
      <c r="BT4" s="796"/>
      <c r="BU4" s="796"/>
      <c r="BV4" s="796"/>
      <c r="BW4" s="796"/>
      <c r="BX4" s="796"/>
      <c r="BY4" s="796"/>
      <c r="BZ4" s="796"/>
      <c r="CA4" s="796"/>
      <c r="CB4" s="796"/>
      <c r="CD4" s="778" t="s">
        <v>218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219</v>
      </c>
      <c r="C5" s="761"/>
      <c r="D5" s="761"/>
      <c r="E5" s="761"/>
      <c r="F5" s="761"/>
      <c r="G5" s="761"/>
      <c r="H5" s="761"/>
      <c r="I5" s="761"/>
      <c r="J5" s="761"/>
      <c r="K5" s="761"/>
      <c r="L5" s="761"/>
      <c r="M5" s="761"/>
      <c r="N5" s="761"/>
      <c r="O5" s="761"/>
      <c r="P5" s="761"/>
      <c r="Q5" s="762"/>
      <c r="R5" s="726">
        <v>206123</v>
      </c>
      <c r="S5" s="727"/>
      <c r="T5" s="727"/>
      <c r="U5" s="727"/>
      <c r="V5" s="727"/>
      <c r="W5" s="727"/>
      <c r="X5" s="727"/>
      <c r="Y5" s="773"/>
      <c r="Z5" s="791">
        <v>5.2</v>
      </c>
      <c r="AA5" s="791"/>
      <c r="AB5" s="791"/>
      <c r="AC5" s="791"/>
      <c r="AD5" s="792">
        <v>206123</v>
      </c>
      <c r="AE5" s="792"/>
      <c r="AF5" s="792"/>
      <c r="AG5" s="792"/>
      <c r="AH5" s="792"/>
      <c r="AI5" s="792"/>
      <c r="AJ5" s="792"/>
      <c r="AK5" s="792"/>
      <c r="AL5" s="774">
        <v>15.1</v>
      </c>
      <c r="AM5" s="743"/>
      <c r="AN5" s="743"/>
      <c r="AO5" s="775"/>
      <c r="AP5" s="760" t="s">
        <v>220</v>
      </c>
      <c r="AQ5" s="761"/>
      <c r="AR5" s="761"/>
      <c r="AS5" s="761"/>
      <c r="AT5" s="761"/>
      <c r="AU5" s="761"/>
      <c r="AV5" s="761"/>
      <c r="AW5" s="761"/>
      <c r="AX5" s="761"/>
      <c r="AY5" s="761"/>
      <c r="AZ5" s="761"/>
      <c r="BA5" s="761"/>
      <c r="BB5" s="761"/>
      <c r="BC5" s="761"/>
      <c r="BD5" s="761"/>
      <c r="BE5" s="761"/>
      <c r="BF5" s="762"/>
      <c r="BG5" s="661">
        <v>200074</v>
      </c>
      <c r="BH5" s="664"/>
      <c r="BI5" s="664"/>
      <c r="BJ5" s="664"/>
      <c r="BK5" s="664"/>
      <c r="BL5" s="664"/>
      <c r="BM5" s="664"/>
      <c r="BN5" s="665"/>
      <c r="BO5" s="723">
        <v>97.1</v>
      </c>
      <c r="BP5" s="723"/>
      <c r="BQ5" s="723"/>
      <c r="BR5" s="723"/>
      <c r="BS5" s="724">
        <v>130</v>
      </c>
      <c r="BT5" s="724"/>
      <c r="BU5" s="724"/>
      <c r="BV5" s="724"/>
      <c r="BW5" s="724"/>
      <c r="BX5" s="724"/>
      <c r="BY5" s="724"/>
      <c r="BZ5" s="724"/>
      <c r="CA5" s="724"/>
      <c r="CB5" s="765"/>
      <c r="CD5" s="778" t="s">
        <v>215</v>
      </c>
      <c r="CE5" s="779"/>
      <c r="CF5" s="779"/>
      <c r="CG5" s="779"/>
      <c r="CH5" s="779"/>
      <c r="CI5" s="779"/>
      <c r="CJ5" s="779"/>
      <c r="CK5" s="779"/>
      <c r="CL5" s="779"/>
      <c r="CM5" s="779"/>
      <c r="CN5" s="779"/>
      <c r="CO5" s="779"/>
      <c r="CP5" s="779"/>
      <c r="CQ5" s="780"/>
      <c r="CR5" s="778" t="s">
        <v>221</v>
      </c>
      <c r="CS5" s="779"/>
      <c r="CT5" s="779"/>
      <c r="CU5" s="779"/>
      <c r="CV5" s="779"/>
      <c r="CW5" s="779"/>
      <c r="CX5" s="779"/>
      <c r="CY5" s="780"/>
      <c r="CZ5" s="778" t="s">
        <v>213</v>
      </c>
      <c r="DA5" s="779"/>
      <c r="DB5" s="779"/>
      <c r="DC5" s="780"/>
      <c r="DD5" s="778" t="s">
        <v>222</v>
      </c>
      <c r="DE5" s="779"/>
      <c r="DF5" s="779"/>
      <c r="DG5" s="779"/>
      <c r="DH5" s="779"/>
      <c r="DI5" s="779"/>
      <c r="DJ5" s="779"/>
      <c r="DK5" s="779"/>
      <c r="DL5" s="779"/>
      <c r="DM5" s="779"/>
      <c r="DN5" s="779"/>
      <c r="DO5" s="779"/>
      <c r="DP5" s="780"/>
      <c r="DQ5" s="778" t="s">
        <v>223</v>
      </c>
      <c r="DR5" s="779"/>
      <c r="DS5" s="779"/>
      <c r="DT5" s="779"/>
      <c r="DU5" s="779"/>
      <c r="DV5" s="779"/>
      <c r="DW5" s="779"/>
      <c r="DX5" s="779"/>
      <c r="DY5" s="779"/>
      <c r="DZ5" s="779"/>
      <c r="EA5" s="779"/>
      <c r="EB5" s="779"/>
      <c r="EC5" s="780"/>
    </row>
    <row r="6" spans="2:143" ht="11.25" customHeight="1" x14ac:dyDescent="0.15">
      <c r="B6" s="658" t="s">
        <v>224</v>
      </c>
      <c r="C6" s="659"/>
      <c r="D6" s="659"/>
      <c r="E6" s="659"/>
      <c r="F6" s="659"/>
      <c r="G6" s="659"/>
      <c r="H6" s="659"/>
      <c r="I6" s="659"/>
      <c r="J6" s="659"/>
      <c r="K6" s="659"/>
      <c r="L6" s="659"/>
      <c r="M6" s="659"/>
      <c r="N6" s="659"/>
      <c r="O6" s="659"/>
      <c r="P6" s="659"/>
      <c r="Q6" s="660"/>
      <c r="R6" s="661">
        <v>19467</v>
      </c>
      <c r="S6" s="664"/>
      <c r="T6" s="664"/>
      <c r="U6" s="664"/>
      <c r="V6" s="664"/>
      <c r="W6" s="664"/>
      <c r="X6" s="664"/>
      <c r="Y6" s="665"/>
      <c r="Z6" s="723">
        <v>0.5</v>
      </c>
      <c r="AA6" s="723"/>
      <c r="AB6" s="723"/>
      <c r="AC6" s="723"/>
      <c r="AD6" s="724">
        <v>19467</v>
      </c>
      <c r="AE6" s="724"/>
      <c r="AF6" s="724"/>
      <c r="AG6" s="724"/>
      <c r="AH6" s="724"/>
      <c r="AI6" s="724"/>
      <c r="AJ6" s="724"/>
      <c r="AK6" s="724"/>
      <c r="AL6" s="666">
        <v>1.4</v>
      </c>
      <c r="AM6" s="667"/>
      <c r="AN6" s="667"/>
      <c r="AO6" s="725"/>
      <c r="AP6" s="658" t="s">
        <v>225</v>
      </c>
      <c r="AQ6" s="659"/>
      <c r="AR6" s="659"/>
      <c r="AS6" s="659"/>
      <c r="AT6" s="659"/>
      <c r="AU6" s="659"/>
      <c r="AV6" s="659"/>
      <c r="AW6" s="659"/>
      <c r="AX6" s="659"/>
      <c r="AY6" s="659"/>
      <c r="AZ6" s="659"/>
      <c r="BA6" s="659"/>
      <c r="BB6" s="659"/>
      <c r="BC6" s="659"/>
      <c r="BD6" s="659"/>
      <c r="BE6" s="659"/>
      <c r="BF6" s="660"/>
      <c r="BG6" s="661">
        <v>200074</v>
      </c>
      <c r="BH6" s="664"/>
      <c r="BI6" s="664"/>
      <c r="BJ6" s="664"/>
      <c r="BK6" s="664"/>
      <c r="BL6" s="664"/>
      <c r="BM6" s="664"/>
      <c r="BN6" s="665"/>
      <c r="BO6" s="723">
        <v>97.1</v>
      </c>
      <c r="BP6" s="723"/>
      <c r="BQ6" s="723"/>
      <c r="BR6" s="723"/>
      <c r="BS6" s="724">
        <v>130</v>
      </c>
      <c r="BT6" s="724"/>
      <c r="BU6" s="724"/>
      <c r="BV6" s="724"/>
      <c r="BW6" s="724"/>
      <c r="BX6" s="724"/>
      <c r="BY6" s="724"/>
      <c r="BZ6" s="724"/>
      <c r="CA6" s="724"/>
      <c r="CB6" s="765"/>
      <c r="CD6" s="732" t="s">
        <v>226</v>
      </c>
      <c r="CE6" s="733"/>
      <c r="CF6" s="733"/>
      <c r="CG6" s="733"/>
      <c r="CH6" s="733"/>
      <c r="CI6" s="733"/>
      <c r="CJ6" s="733"/>
      <c r="CK6" s="733"/>
      <c r="CL6" s="733"/>
      <c r="CM6" s="733"/>
      <c r="CN6" s="733"/>
      <c r="CO6" s="733"/>
      <c r="CP6" s="733"/>
      <c r="CQ6" s="734"/>
      <c r="CR6" s="661">
        <v>64227</v>
      </c>
      <c r="CS6" s="664"/>
      <c r="CT6" s="664"/>
      <c r="CU6" s="664"/>
      <c r="CV6" s="664"/>
      <c r="CW6" s="664"/>
      <c r="CX6" s="664"/>
      <c r="CY6" s="665"/>
      <c r="CZ6" s="774">
        <v>1.7</v>
      </c>
      <c r="DA6" s="743"/>
      <c r="DB6" s="743"/>
      <c r="DC6" s="777"/>
      <c r="DD6" s="669" t="s">
        <v>126</v>
      </c>
      <c r="DE6" s="664"/>
      <c r="DF6" s="664"/>
      <c r="DG6" s="664"/>
      <c r="DH6" s="664"/>
      <c r="DI6" s="664"/>
      <c r="DJ6" s="664"/>
      <c r="DK6" s="664"/>
      <c r="DL6" s="664"/>
      <c r="DM6" s="664"/>
      <c r="DN6" s="664"/>
      <c r="DO6" s="664"/>
      <c r="DP6" s="665"/>
      <c r="DQ6" s="669">
        <v>64227</v>
      </c>
      <c r="DR6" s="664"/>
      <c r="DS6" s="664"/>
      <c r="DT6" s="664"/>
      <c r="DU6" s="664"/>
      <c r="DV6" s="664"/>
      <c r="DW6" s="664"/>
      <c r="DX6" s="664"/>
      <c r="DY6" s="664"/>
      <c r="DZ6" s="664"/>
      <c r="EA6" s="664"/>
      <c r="EB6" s="664"/>
      <c r="EC6" s="704"/>
    </row>
    <row r="7" spans="2:143" ht="11.25" customHeight="1" x14ac:dyDescent="0.15">
      <c r="B7" s="658" t="s">
        <v>227</v>
      </c>
      <c r="C7" s="659"/>
      <c r="D7" s="659"/>
      <c r="E7" s="659"/>
      <c r="F7" s="659"/>
      <c r="G7" s="659"/>
      <c r="H7" s="659"/>
      <c r="I7" s="659"/>
      <c r="J7" s="659"/>
      <c r="K7" s="659"/>
      <c r="L7" s="659"/>
      <c r="M7" s="659"/>
      <c r="N7" s="659"/>
      <c r="O7" s="659"/>
      <c r="P7" s="659"/>
      <c r="Q7" s="660"/>
      <c r="R7" s="661">
        <v>311</v>
      </c>
      <c r="S7" s="664"/>
      <c r="T7" s="664"/>
      <c r="U7" s="664"/>
      <c r="V7" s="664"/>
      <c r="W7" s="664"/>
      <c r="X7" s="664"/>
      <c r="Y7" s="665"/>
      <c r="Z7" s="723">
        <v>0</v>
      </c>
      <c r="AA7" s="723"/>
      <c r="AB7" s="723"/>
      <c r="AC7" s="723"/>
      <c r="AD7" s="724">
        <v>311</v>
      </c>
      <c r="AE7" s="724"/>
      <c r="AF7" s="724"/>
      <c r="AG7" s="724"/>
      <c r="AH7" s="724"/>
      <c r="AI7" s="724"/>
      <c r="AJ7" s="724"/>
      <c r="AK7" s="724"/>
      <c r="AL7" s="666">
        <v>0</v>
      </c>
      <c r="AM7" s="667"/>
      <c r="AN7" s="667"/>
      <c r="AO7" s="725"/>
      <c r="AP7" s="658" t="s">
        <v>228</v>
      </c>
      <c r="AQ7" s="659"/>
      <c r="AR7" s="659"/>
      <c r="AS7" s="659"/>
      <c r="AT7" s="659"/>
      <c r="AU7" s="659"/>
      <c r="AV7" s="659"/>
      <c r="AW7" s="659"/>
      <c r="AX7" s="659"/>
      <c r="AY7" s="659"/>
      <c r="AZ7" s="659"/>
      <c r="BA7" s="659"/>
      <c r="BB7" s="659"/>
      <c r="BC7" s="659"/>
      <c r="BD7" s="659"/>
      <c r="BE7" s="659"/>
      <c r="BF7" s="660"/>
      <c r="BG7" s="661">
        <v>85866</v>
      </c>
      <c r="BH7" s="664"/>
      <c r="BI7" s="664"/>
      <c r="BJ7" s="664"/>
      <c r="BK7" s="664"/>
      <c r="BL7" s="664"/>
      <c r="BM7" s="664"/>
      <c r="BN7" s="665"/>
      <c r="BO7" s="723">
        <v>41.7</v>
      </c>
      <c r="BP7" s="723"/>
      <c r="BQ7" s="723"/>
      <c r="BR7" s="723"/>
      <c r="BS7" s="724">
        <v>130</v>
      </c>
      <c r="BT7" s="724"/>
      <c r="BU7" s="724"/>
      <c r="BV7" s="724"/>
      <c r="BW7" s="724"/>
      <c r="BX7" s="724"/>
      <c r="BY7" s="724"/>
      <c r="BZ7" s="724"/>
      <c r="CA7" s="724"/>
      <c r="CB7" s="765"/>
      <c r="CD7" s="705" t="s">
        <v>229</v>
      </c>
      <c r="CE7" s="702"/>
      <c r="CF7" s="702"/>
      <c r="CG7" s="702"/>
      <c r="CH7" s="702"/>
      <c r="CI7" s="702"/>
      <c r="CJ7" s="702"/>
      <c r="CK7" s="702"/>
      <c r="CL7" s="702"/>
      <c r="CM7" s="702"/>
      <c r="CN7" s="702"/>
      <c r="CO7" s="702"/>
      <c r="CP7" s="702"/>
      <c r="CQ7" s="703"/>
      <c r="CR7" s="661">
        <v>1592611</v>
      </c>
      <c r="CS7" s="664"/>
      <c r="CT7" s="664"/>
      <c r="CU7" s="664"/>
      <c r="CV7" s="664"/>
      <c r="CW7" s="664"/>
      <c r="CX7" s="664"/>
      <c r="CY7" s="665"/>
      <c r="CZ7" s="723">
        <v>41.3</v>
      </c>
      <c r="DA7" s="723"/>
      <c r="DB7" s="723"/>
      <c r="DC7" s="723"/>
      <c r="DD7" s="669">
        <v>107715</v>
      </c>
      <c r="DE7" s="664"/>
      <c r="DF7" s="664"/>
      <c r="DG7" s="664"/>
      <c r="DH7" s="664"/>
      <c r="DI7" s="664"/>
      <c r="DJ7" s="664"/>
      <c r="DK7" s="664"/>
      <c r="DL7" s="664"/>
      <c r="DM7" s="664"/>
      <c r="DN7" s="664"/>
      <c r="DO7" s="664"/>
      <c r="DP7" s="665"/>
      <c r="DQ7" s="669">
        <v>1465934</v>
      </c>
      <c r="DR7" s="664"/>
      <c r="DS7" s="664"/>
      <c r="DT7" s="664"/>
      <c r="DU7" s="664"/>
      <c r="DV7" s="664"/>
      <c r="DW7" s="664"/>
      <c r="DX7" s="664"/>
      <c r="DY7" s="664"/>
      <c r="DZ7" s="664"/>
      <c r="EA7" s="664"/>
      <c r="EB7" s="664"/>
      <c r="EC7" s="704"/>
    </row>
    <row r="8" spans="2:143" ht="11.25" customHeight="1" x14ac:dyDescent="0.15">
      <c r="B8" s="658" t="s">
        <v>230</v>
      </c>
      <c r="C8" s="659"/>
      <c r="D8" s="659"/>
      <c r="E8" s="659"/>
      <c r="F8" s="659"/>
      <c r="G8" s="659"/>
      <c r="H8" s="659"/>
      <c r="I8" s="659"/>
      <c r="J8" s="659"/>
      <c r="K8" s="659"/>
      <c r="L8" s="659"/>
      <c r="M8" s="659"/>
      <c r="N8" s="659"/>
      <c r="O8" s="659"/>
      <c r="P8" s="659"/>
      <c r="Q8" s="660"/>
      <c r="R8" s="661">
        <v>692</v>
      </c>
      <c r="S8" s="664"/>
      <c r="T8" s="664"/>
      <c r="U8" s="664"/>
      <c r="V8" s="664"/>
      <c r="W8" s="664"/>
      <c r="X8" s="664"/>
      <c r="Y8" s="665"/>
      <c r="Z8" s="723">
        <v>0</v>
      </c>
      <c r="AA8" s="723"/>
      <c r="AB8" s="723"/>
      <c r="AC8" s="723"/>
      <c r="AD8" s="724">
        <v>692</v>
      </c>
      <c r="AE8" s="724"/>
      <c r="AF8" s="724"/>
      <c r="AG8" s="724"/>
      <c r="AH8" s="724"/>
      <c r="AI8" s="724"/>
      <c r="AJ8" s="724"/>
      <c r="AK8" s="724"/>
      <c r="AL8" s="666">
        <v>0.1</v>
      </c>
      <c r="AM8" s="667"/>
      <c r="AN8" s="667"/>
      <c r="AO8" s="725"/>
      <c r="AP8" s="658" t="s">
        <v>231</v>
      </c>
      <c r="AQ8" s="659"/>
      <c r="AR8" s="659"/>
      <c r="AS8" s="659"/>
      <c r="AT8" s="659"/>
      <c r="AU8" s="659"/>
      <c r="AV8" s="659"/>
      <c r="AW8" s="659"/>
      <c r="AX8" s="659"/>
      <c r="AY8" s="659"/>
      <c r="AZ8" s="659"/>
      <c r="BA8" s="659"/>
      <c r="BB8" s="659"/>
      <c r="BC8" s="659"/>
      <c r="BD8" s="659"/>
      <c r="BE8" s="659"/>
      <c r="BF8" s="660"/>
      <c r="BG8" s="661">
        <v>4234</v>
      </c>
      <c r="BH8" s="664"/>
      <c r="BI8" s="664"/>
      <c r="BJ8" s="664"/>
      <c r="BK8" s="664"/>
      <c r="BL8" s="664"/>
      <c r="BM8" s="664"/>
      <c r="BN8" s="665"/>
      <c r="BO8" s="723">
        <v>2.1</v>
      </c>
      <c r="BP8" s="723"/>
      <c r="BQ8" s="723"/>
      <c r="BR8" s="723"/>
      <c r="BS8" s="669" t="s">
        <v>232</v>
      </c>
      <c r="BT8" s="664"/>
      <c r="BU8" s="664"/>
      <c r="BV8" s="664"/>
      <c r="BW8" s="664"/>
      <c r="BX8" s="664"/>
      <c r="BY8" s="664"/>
      <c r="BZ8" s="664"/>
      <c r="CA8" s="664"/>
      <c r="CB8" s="704"/>
      <c r="CD8" s="705" t="s">
        <v>233</v>
      </c>
      <c r="CE8" s="702"/>
      <c r="CF8" s="702"/>
      <c r="CG8" s="702"/>
      <c r="CH8" s="702"/>
      <c r="CI8" s="702"/>
      <c r="CJ8" s="702"/>
      <c r="CK8" s="702"/>
      <c r="CL8" s="702"/>
      <c r="CM8" s="702"/>
      <c r="CN8" s="702"/>
      <c r="CO8" s="702"/>
      <c r="CP8" s="702"/>
      <c r="CQ8" s="703"/>
      <c r="CR8" s="661">
        <v>669659</v>
      </c>
      <c r="CS8" s="664"/>
      <c r="CT8" s="664"/>
      <c r="CU8" s="664"/>
      <c r="CV8" s="664"/>
      <c r="CW8" s="664"/>
      <c r="CX8" s="664"/>
      <c r="CY8" s="665"/>
      <c r="CZ8" s="723">
        <v>17.399999999999999</v>
      </c>
      <c r="DA8" s="723"/>
      <c r="DB8" s="723"/>
      <c r="DC8" s="723"/>
      <c r="DD8" s="669" t="s">
        <v>232</v>
      </c>
      <c r="DE8" s="664"/>
      <c r="DF8" s="664"/>
      <c r="DG8" s="664"/>
      <c r="DH8" s="664"/>
      <c r="DI8" s="664"/>
      <c r="DJ8" s="664"/>
      <c r="DK8" s="664"/>
      <c r="DL8" s="664"/>
      <c r="DM8" s="664"/>
      <c r="DN8" s="664"/>
      <c r="DO8" s="664"/>
      <c r="DP8" s="665"/>
      <c r="DQ8" s="669">
        <v>329729</v>
      </c>
      <c r="DR8" s="664"/>
      <c r="DS8" s="664"/>
      <c r="DT8" s="664"/>
      <c r="DU8" s="664"/>
      <c r="DV8" s="664"/>
      <c r="DW8" s="664"/>
      <c r="DX8" s="664"/>
      <c r="DY8" s="664"/>
      <c r="DZ8" s="664"/>
      <c r="EA8" s="664"/>
      <c r="EB8" s="664"/>
      <c r="EC8" s="704"/>
    </row>
    <row r="9" spans="2:143" ht="11.25" customHeight="1" x14ac:dyDescent="0.15">
      <c r="B9" s="658" t="s">
        <v>234</v>
      </c>
      <c r="C9" s="659"/>
      <c r="D9" s="659"/>
      <c r="E9" s="659"/>
      <c r="F9" s="659"/>
      <c r="G9" s="659"/>
      <c r="H9" s="659"/>
      <c r="I9" s="659"/>
      <c r="J9" s="659"/>
      <c r="K9" s="659"/>
      <c r="L9" s="659"/>
      <c r="M9" s="659"/>
      <c r="N9" s="659"/>
      <c r="O9" s="659"/>
      <c r="P9" s="659"/>
      <c r="Q9" s="660"/>
      <c r="R9" s="661">
        <v>636</v>
      </c>
      <c r="S9" s="664"/>
      <c r="T9" s="664"/>
      <c r="U9" s="664"/>
      <c r="V9" s="664"/>
      <c r="W9" s="664"/>
      <c r="X9" s="664"/>
      <c r="Y9" s="665"/>
      <c r="Z9" s="723">
        <v>0</v>
      </c>
      <c r="AA9" s="723"/>
      <c r="AB9" s="723"/>
      <c r="AC9" s="723"/>
      <c r="AD9" s="724">
        <v>636</v>
      </c>
      <c r="AE9" s="724"/>
      <c r="AF9" s="724"/>
      <c r="AG9" s="724"/>
      <c r="AH9" s="724"/>
      <c r="AI9" s="724"/>
      <c r="AJ9" s="724"/>
      <c r="AK9" s="724"/>
      <c r="AL9" s="666">
        <v>0</v>
      </c>
      <c r="AM9" s="667"/>
      <c r="AN9" s="667"/>
      <c r="AO9" s="725"/>
      <c r="AP9" s="658" t="s">
        <v>235</v>
      </c>
      <c r="AQ9" s="659"/>
      <c r="AR9" s="659"/>
      <c r="AS9" s="659"/>
      <c r="AT9" s="659"/>
      <c r="AU9" s="659"/>
      <c r="AV9" s="659"/>
      <c r="AW9" s="659"/>
      <c r="AX9" s="659"/>
      <c r="AY9" s="659"/>
      <c r="AZ9" s="659"/>
      <c r="BA9" s="659"/>
      <c r="BB9" s="659"/>
      <c r="BC9" s="659"/>
      <c r="BD9" s="659"/>
      <c r="BE9" s="659"/>
      <c r="BF9" s="660"/>
      <c r="BG9" s="661">
        <v>77897</v>
      </c>
      <c r="BH9" s="664"/>
      <c r="BI9" s="664"/>
      <c r="BJ9" s="664"/>
      <c r="BK9" s="664"/>
      <c r="BL9" s="664"/>
      <c r="BM9" s="664"/>
      <c r="BN9" s="665"/>
      <c r="BO9" s="723">
        <v>37.799999999999997</v>
      </c>
      <c r="BP9" s="723"/>
      <c r="BQ9" s="723"/>
      <c r="BR9" s="723"/>
      <c r="BS9" s="669" t="s">
        <v>126</v>
      </c>
      <c r="BT9" s="664"/>
      <c r="BU9" s="664"/>
      <c r="BV9" s="664"/>
      <c r="BW9" s="664"/>
      <c r="BX9" s="664"/>
      <c r="BY9" s="664"/>
      <c r="BZ9" s="664"/>
      <c r="CA9" s="664"/>
      <c r="CB9" s="704"/>
      <c r="CD9" s="705" t="s">
        <v>236</v>
      </c>
      <c r="CE9" s="702"/>
      <c r="CF9" s="702"/>
      <c r="CG9" s="702"/>
      <c r="CH9" s="702"/>
      <c r="CI9" s="702"/>
      <c r="CJ9" s="702"/>
      <c r="CK9" s="702"/>
      <c r="CL9" s="702"/>
      <c r="CM9" s="702"/>
      <c r="CN9" s="702"/>
      <c r="CO9" s="702"/>
      <c r="CP9" s="702"/>
      <c r="CQ9" s="703"/>
      <c r="CR9" s="661">
        <v>122781</v>
      </c>
      <c r="CS9" s="664"/>
      <c r="CT9" s="664"/>
      <c r="CU9" s="664"/>
      <c r="CV9" s="664"/>
      <c r="CW9" s="664"/>
      <c r="CX9" s="664"/>
      <c r="CY9" s="665"/>
      <c r="CZ9" s="723">
        <v>3.2</v>
      </c>
      <c r="DA9" s="723"/>
      <c r="DB9" s="723"/>
      <c r="DC9" s="723"/>
      <c r="DD9" s="669">
        <v>16325</v>
      </c>
      <c r="DE9" s="664"/>
      <c r="DF9" s="664"/>
      <c r="DG9" s="664"/>
      <c r="DH9" s="664"/>
      <c r="DI9" s="664"/>
      <c r="DJ9" s="664"/>
      <c r="DK9" s="664"/>
      <c r="DL9" s="664"/>
      <c r="DM9" s="664"/>
      <c r="DN9" s="664"/>
      <c r="DO9" s="664"/>
      <c r="DP9" s="665"/>
      <c r="DQ9" s="669">
        <v>113034</v>
      </c>
      <c r="DR9" s="664"/>
      <c r="DS9" s="664"/>
      <c r="DT9" s="664"/>
      <c r="DU9" s="664"/>
      <c r="DV9" s="664"/>
      <c r="DW9" s="664"/>
      <c r="DX9" s="664"/>
      <c r="DY9" s="664"/>
      <c r="DZ9" s="664"/>
      <c r="EA9" s="664"/>
      <c r="EB9" s="664"/>
      <c r="EC9" s="704"/>
    </row>
    <row r="10" spans="2:143" ht="11.25" customHeight="1" x14ac:dyDescent="0.15">
      <c r="B10" s="658" t="s">
        <v>237</v>
      </c>
      <c r="C10" s="659"/>
      <c r="D10" s="659"/>
      <c r="E10" s="659"/>
      <c r="F10" s="659"/>
      <c r="G10" s="659"/>
      <c r="H10" s="659"/>
      <c r="I10" s="659"/>
      <c r="J10" s="659"/>
      <c r="K10" s="659"/>
      <c r="L10" s="659"/>
      <c r="M10" s="659"/>
      <c r="N10" s="659"/>
      <c r="O10" s="659"/>
      <c r="P10" s="659"/>
      <c r="Q10" s="660"/>
      <c r="R10" s="661" t="s">
        <v>232</v>
      </c>
      <c r="S10" s="664"/>
      <c r="T10" s="664"/>
      <c r="U10" s="664"/>
      <c r="V10" s="664"/>
      <c r="W10" s="664"/>
      <c r="X10" s="664"/>
      <c r="Y10" s="665"/>
      <c r="Z10" s="723" t="s">
        <v>232</v>
      </c>
      <c r="AA10" s="723"/>
      <c r="AB10" s="723"/>
      <c r="AC10" s="723"/>
      <c r="AD10" s="724" t="s">
        <v>126</v>
      </c>
      <c r="AE10" s="724"/>
      <c r="AF10" s="724"/>
      <c r="AG10" s="724"/>
      <c r="AH10" s="724"/>
      <c r="AI10" s="724"/>
      <c r="AJ10" s="724"/>
      <c r="AK10" s="724"/>
      <c r="AL10" s="666" t="s">
        <v>232</v>
      </c>
      <c r="AM10" s="667"/>
      <c r="AN10" s="667"/>
      <c r="AO10" s="725"/>
      <c r="AP10" s="658" t="s">
        <v>238</v>
      </c>
      <c r="AQ10" s="659"/>
      <c r="AR10" s="659"/>
      <c r="AS10" s="659"/>
      <c r="AT10" s="659"/>
      <c r="AU10" s="659"/>
      <c r="AV10" s="659"/>
      <c r="AW10" s="659"/>
      <c r="AX10" s="659"/>
      <c r="AY10" s="659"/>
      <c r="AZ10" s="659"/>
      <c r="BA10" s="659"/>
      <c r="BB10" s="659"/>
      <c r="BC10" s="659"/>
      <c r="BD10" s="659"/>
      <c r="BE10" s="659"/>
      <c r="BF10" s="660"/>
      <c r="BG10" s="661">
        <v>3077</v>
      </c>
      <c r="BH10" s="664"/>
      <c r="BI10" s="664"/>
      <c r="BJ10" s="664"/>
      <c r="BK10" s="664"/>
      <c r="BL10" s="664"/>
      <c r="BM10" s="664"/>
      <c r="BN10" s="665"/>
      <c r="BO10" s="723">
        <v>1.5</v>
      </c>
      <c r="BP10" s="723"/>
      <c r="BQ10" s="723"/>
      <c r="BR10" s="723"/>
      <c r="BS10" s="669" t="s">
        <v>126</v>
      </c>
      <c r="BT10" s="664"/>
      <c r="BU10" s="664"/>
      <c r="BV10" s="664"/>
      <c r="BW10" s="664"/>
      <c r="BX10" s="664"/>
      <c r="BY10" s="664"/>
      <c r="BZ10" s="664"/>
      <c r="CA10" s="664"/>
      <c r="CB10" s="704"/>
      <c r="CD10" s="705" t="s">
        <v>239</v>
      </c>
      <c r="CE10" s="702"/>
      <c r="CF10" s="702"/>
      <c r="CG10" s="702"/>
      <c r="CH10" s="702"/>
      <c r="CI10" s="702"/>
      <c r="CJ10" s="702"/>
      <c r="CK10" s="702"/>
      <c r="CL10" s="702"/>
      <c r="CM10" s="702"/>
      <c r="CN10" s="702"/>
      <c r="CO10" s="702"/>
      <c r="CP10" s="702"/>
      <c r="CQ10" s="703"/>
      <c r="CR10" s="661">
        <v>444</v>
      </c>
      <c r="CS10" s="664"/>
      <c r="CT10" s="664"/>
      <c r="CU10" s="664"/>
      <c r="CV10" s="664"/>
      <c r="CW10" s="664"/>
      <c r="CX10" s="664"/>
      <c r="CY10" s="665"/>
      <c r="CZ10" s="723">
        <v>0</v>
      </c>
      <c r="DA10" s="723"/>
      <c r="DB10" s="723"/>
      <c r="DC10" s="723"/>
      <c r="DD10" s="669" t="s">
        <v>126</v>
      </c>
      <c r="DE10" s="664"/>
      <c r="DF10" s="664"/>
      <c r="DG10" s="664"/>
      <c r="DH10" s="664"/>
      <c r="DI10" s="664"/>
      <c r="DJ10" s="664"/>
      <c r="DK10" s="664"/>
      <c r="DL10" s="664"/>
      <c r="DM10" s="664"/>
      <c r="DN10" s="664"/>
      <c r="DO10" s="664"/>
      <c r="DP10" s="665"/>
      <c r="DQ10" s="669">
        <v>444</v>
      </c>
      <c r="DR10" s="664"/>
      <c r="DS10" s="664"/>
      <c r="DT10" s="664"/>
      <c r="DU10" s="664"/>
      <c r="DV10" s="664"/>
      <c r="DW10" s="664"/>
      <c r="DX10" s="664"/>
      <c r="DY10" s="664"/>
      <c r="DZ10" s="664"/>
      <c r="EA10" s="664"/>
      <c r="EB10" s="664"/>
      <c r="EC10" s="704"/>
    </row>
    <row r="11" spans="2:143" ht="11.25" customHeight="1" x14ac:dyDescent="0.15">
      <c r="B11" s="658" t="s">
        <v>240</v>
      </c>
      <c r="C11" s="659"/>
      <c r="D11" s="659"/>
      <c r="E11" s="659"/>
      <c r="F11" s="659"/>
      <c r="G11" s="659"/>
      <c r="H11" s="659"/>
      <c r="I11" s="659"/>
      <c r="J11" s="659"/>
      <c r="K11" s="659"/>
      <c r="L11" s="659"/>
      <c r="M11" s="659"/>
      <c r="N11" s="659"/>
      <c r="O11" s="659"/>
      <c r="P11" s="659"/>
      <c r="Q11" s="660"/>
      <c r="R11" s="661" t="s">
        <v>232</v>
      </c>
      <c r="S11" s="664"/>
      <c r="T11" s="664"/>
      <c r="U11" s="664"/>
      <c r="V11" s="664"/>
      <c r="W11" s="664"/>
      <c r="X11" s="664"/>
      <c r="Y11" s="665"/>
      <c r="Z11" s="723" t="s">
        <v>126</v>
      </c>
      <c r="AA11" s="723"/>
      <c r="AB11" s="723"/>
      <c r="AC11" s="723"/>
      <c r="AD11" s="724" t="s">
        <v>126</v>
      </c>
      <c r="AE11" s="724"/>
      <c r="AF11" s="724"/>
      <c r="AG11" s="724"/>
      <c r="AH11" s="724"/>
      <c r="AI11" s="724"/>
      <c r="AJ11" s="724"/>
      <c r="AK11" s="724"/>
      <c r="AL11" s="666" t="s">
        <v>126</v>
      </c>
      <c r="AM11" s="667"/>
      <c r="AN11" s="667"/>
      <c r="AO11" s="725"/>
      <c r="AP11" s="658" t="s">
        <v>241</v>
      </c>
      <c r="AQ11" s="659"/>
      <c r="AR11" s="659"/>
      <c r="AS11" s="659"/>
      <c r="AT11" s="659"/>
      <c r="AU11" s="659"/>
      <c r="AV11" s="659"/>
      <c r="AW11" s="659"/>
      <c r="AX11" s="659"/>
      <c r="AY11" s="659"/>
      <c r="AZ11" s="659"/>
      <c r="BA11" s="659"/>
      <c r="BB11" s="659"/>
      <c r="BC11" s="659"/>
      <c r="BD11" s="659"/>
      <c r="BE11" s="659"/>
      <c r="BF11" s="660"/>
      <c r="BG11" s="661">
        <v>658</v>
      </c>
      <c r="BH11" s="664"/>
      <c r="BI11" s="664"/>
      <c r="BJ11" s="664"/>
      <c r="BK11" s="664"/>
      <c r="BL11" s="664"/>
      <c r="BM11" s="664"/>
      <c r="BN11" s="665"/>
      <c r="BO11" s="723">
        <v>0.3</v>
      </c>
      <c r="BP11" s="723"/>
      <c r="BQ11" s="723"/>
      <c r="BR11" s="723"/>
      <c r="BS11" s="669">
        <v>130</v>
      </c>
      <c r="BT11" s="664"/>
      <c r="BU11" s="664"/>
      <c r="BV11" s="664"/>
      <c r="BW11" s="664"/>
      <c r="BX11" s="664"/>
      <c r="BY11" s="664"/>
      <c r="BZ11" s="664"/>
      <c r="CA11" s="664"/>
      <c r="CB11" s="704"/>
      <c r="CD11" s="705" t="s">
        <v>242</v>
      </c>
      <c r="CE11" s="702"/>
      <c r="CF11" s="702"/>
      <c r="CG11" s="702"/>
      <c r="CH11" s="702"/>
      <c r="CI11" s="702"/>
      <c r="CJ11" s="702"/>
      <c r="CK11" s="702"/>
      <c r="CL11" s="702"/>
      <c r="CM11" s="702"/>
      <c r="CN11" s="702"/>
      <c r="CO11" s="702"/>
      <c r="CP11" s="702"/>
      <c r="CQ11" s="703"/>
      <c r="CR11" s="661">
        <v>202483</v>
      </c>
      <c r="CS11" s="664"/>
      <c r="CT11" s="664"/>
      <c r="CU11" s="664"/>
      <c r="CV11" s="664"/>
      <c r="CW11" s="664"/>
      <c r="CX11" s="664"/>
      <c r="CY11" s="665"/>
      <c r="CZ11" s="723">
        <v>5.2</v>
      </c>
      <c r="DA11" s="723"/>
      <c r="DB11" s="723"/>
      <c r="DC11" s="723"/>
      <c r="DD11" s="669">
        <v>45040</v>
      </c>
      <c r="DE11" s="664"/>
      <c r="DF11" s="664"/>
      <c r="DG11" s="664"/>
      <c r="DH11" s="664"/>
      <c r="DI11" s="664"/>
      <c r="DJ11" s="664"/>
      <c r="DK11" s="664"/>
      <c r="DL11" s="664"/>
      <c r="DM11" s="664"/>
      <c r="DN11" s="664"/>
      <c r="DO11" s="664"/>
      <c r="DP11" s="665"/>
      <c r="DQ11" s="669">
        <v>121016</v>
      </c>
      <c r="DR11" s="664"/>
      <c r="DS11" s="664"/>
      <c r="DT11" s="664"/>
      <c r="DU11" s="664"/>
      <c r="DV11" s="664"/>
      <c r="DW11" s="664"/>
      <c r="DX11" s="664"/>
      <c r="DY11" s="664"/>
      <c r="DZ11" s="664"/>
      <c r="EA11" s="664"/>
      <c r="EB11" s="664"/>
      <c r="EC11" s="704"/>
    </row>
    <row r="12" spans="2:143" ht="11.25" customHeight="1" x14ac:dyDescent="0.15">
      <c r="B12" s="658" t="s">
        <v>243</v>
      </c>
      <c r="C12" s="659"/>
      <c r="D12" s="659"/>
      <c r="E12" s="659"/>
      <c r="F12" s="659"/>
      <c r="G12" s="659"/>
      <c r="H12" s="659"/>
      <c r="I12" s="659"/>
      <c r="J12" s="659"/>
      <c r="K12" s="659"/>
      <c r="L12" s="659"/>
      <c r="M12" s="659"/>
      <c r="N12" s="659"/>
      <c r="O12" s="659"/>
      <c r="P12" s="659"/>
      <c r="Q12" s="660"/>
      <c r="R12" s="661">
        <v>47964</v>
      </c>
      <c r="S12" s="664"/>
      <c r="T12" s="664"/>
      <c r="U12" s="664"/>
      <c r="V12" s="664"/>
      <c r="W12" s="664"/>
      <c r="X12" s="664"/>
      <c r="Y12" s="665"/>
      <c r="Z12" s="723">
        <v>1.2</v>
      </c>
      <c r="AA12" s="723"/>
      <c r="AB12" s="723"/>
      <c r="AC12" s="723"/>
      <c r="AD12" s="724">
        <v>47964</v>
      </c>
      <c r="AE12" s="724"/>
      <c r="AF12" s="724"/>
      <c r="AG12" s="724"/>
      <c r="AH12" s="724"/>
      <c r="AI12" s="724"/>
      <c r="AJ12" s="724"/>
      <c r="AK12" s="724"/>
      <c r="AL12" s="666">
        <v>3.5</v>
      </c>
      <c r="AM12" s="667"/>
      <c r="AN12" s="667"/>
      <c r="AO12" s="725"/>
      <c r="AP12" s="658" t="s">
        <v>244</v>
      </c>
      <c r="AQ12" s="659"/>
      <c r="AR12" s="659"/>
      <c r="AS12" s="659"/>
      <c r="AT12" s="659"/>
      <c r="AU12" s="659"/>
      <c r="AV12" s="659"/>
      <c r="AW12" s="659"/>
      <c r="AX12" s="659"/>
      <c r="AY12" s="659"/>
      <c r="AZ12" s="659"/>
      <c r="BA12" s="659"/>
      <c r="BB12" s="659"/>
      <c r="BC12" s="659"/>
      <c r="BD12" s="659"/>
      <c r="BE12" s="659"/>
      <c r="BF12" s="660"/>
      <c r="BG12" s="661">
        <v>96889</v>
      </c>
      <c r="BH12" s="664"/>
      <c r="BI12" s="664"/>
      <c r="BJ12" s="664"/>
      <c r="BK12" s="664"/>
      <c r="BL12" s="664"/>
      <c r="BM12" s="664"/>
      <c r="BN12" s="665"/>
      <c r="BO12" s="723">
        <v>47</v>
      </c>
      <c r="BP12" s="723"/>
      <c r="BQ12" s="723"/>
      <c r="BR12" s="723"/>
      <c r="BS12" s="669" t="s">
        <v>126</v>
      </c>
      <c r="BT12" s="664"/>
      <c r="BU12" s="664"/>
      <c r="BV12" s="664"/>
      <c r="BW12" s="664"/>
      <c r="BX12" s="664"/>
      <c r="BY12" s="664"/>
      <c r="BZ12" s="664"/>
      <c r="CA12" s="664"/>
      <c r="CB12" s="704"/>
      <c r="CD12" s="705" t="s">
        <v>245</v>
      </c>
      <c r="CE12" s="702"/>
      <c r="CF12" s="702"/>
      <c r="CG12" s="702"/>
      <c r="CH12" s="702"/>
      <c r="CI12" s="702"/>
      <c r="CJ12" s="702"/>
      <c r="CK12" s="702"/>
      <c r="CL12" s="702"/>
      <c r="CM12" s="702"/>
      <c r="CN12" s="702"/>
      <c r="CO12" s="702"/>
      <c r="CP12" s="702"/>
      <c r="CQ12" s="703"/>
      <c r="CR12" s="661">
        <v>4256</v>
      </c>
      <c r="CS12" s="664"/>
      <c r="CT12" s="664"/>
      <c r="CU12" s="664"/>
      <c r="CV12" s="664"/>
      <c r="CW12" s="664"/>
      <c r="CX12" s="664"/>
      <c r="CY12" s="665"/>
      <c r="CZ12" s="723">
        <v>0.1</v>
      </c>
      <c r="DA12" s="723"/>
      <c r="DB12" s="723"/>
      <c r="DC12" s="723"/>
      <c r="DD12" s="669" t="s">
        <v>126</v>
      </c>
      <c r="DE12" s="664"/>
      <c r="DF12" s="664"/>
      <c r="DG12" s="664"/>
      <c r="DH12" s="664"/>
      <c r="DI12" s="664"/>
      <c r="DJ12" s="664"/>
      <c r="DK12" s="664"/>
      <c r="DL12" s="664"/>
      <c r="DM12" s="664"/>
      <c r="DN12" s="664"/>
      <c r="DO12" s="664"/>
      <c r="DP12" s="665"/>
      <c r="DQ12" s="669">
        <v>3384</v>
      </c>
      <c r="DR12" s="664"/>
      <c r="DS12" s="664"/>
      <c r="DT12" s="664"/>
      <c r="DU12" s="664"/>
      <c r="DV12" s="664"/>
      <c r="DW12" s="664"/>
      <c r="DX12" s="664"/>
      <c r="DY12" s="664"/>
      <c r="DZ12" s="664"/>
      <c r="EA12" s="664"/>
      <c r="EB12" s="664"/>
      <c r="EC12" s="704"/>
    </row>
    <row r="13" spans="2:143" ht="11.25" customHeight="1" x14ac:dyDescent="0.15">
      <c r="B13" s="658" t="s">
        <v>246</v>
      </c>
      <c r="C13" s="659"/>
      <c r="D13" s="659"/>
      <c r="E13" s="659"/>
      <c r="F13" s="659"/>
      <c r="G13" s="659"/>
      <c r="H13" s="659"/>
      <c r="I13" s="659"/>
      <c r="J13" s="659"/>
      <c r="K13" s="659"/>
      <c r="L13" s="659"/>
      <c r="M13" s="659"/>
      <c r="N13" s="659"/>
      <c r="O13" s="659"/>
      <c r="P13" s="659"/>
      <c r="Q13" s="660"/>
      <c r="R13" s="661" t="s">
        <v>126</v>
      </c>
      <c r="S13" s="664"/>
      <c r="T13" s="664"/>
      <c r="U13" s="664"/>
      <c r="V13" s="664"/>
      <c r="W13" s="664"/>
      <c r="X13" s="664"/>
      <c r="Y13" s="665"/>
      <c r="Z13" s="723" t="s">
        <v>126</v>
      </c>
      <c r="AA13" s="723"/>
      <c r="AB13" s="723"/>
      <c r="AC13" s="723"/>
      <c r="AD13" s="724" t="s">
        <v>126</v>
      </c>
      <c r="AE13" s="724"/>
      <c r="AF13" s="724"/>
      <c r="AG13" s="724"/>
      <c r="AH13" s="724"/>
      <c r="AI13" s="724"/>
      <c r="AJ13" s="724"/>
      <c r="AK13" s="724"/>
      <c r="AL13" s="666" t="s">
        <v>232</v>
      </c>
      <c r="AM13" s="667"/>
      <c r="AN13" s="667"/>
      <c r="AO13" s="725"/>
      <c r="AP13" s="658" t="s">
        <v>247</v>
      </c>
      <c r="AQ13" s="659"/>
      <c r="AR13" s="659"/>
      <c r="AS13" s="659"/>
      <c r="AT13" s="659"/>
      <c r="AU13" s="659"/>
      <c r="AV13" s="659"/>
      <c r="AW13" s="659"/>
      <c r="AX13" s="659"/>
      <c r="AY13" s="659"/>
      <c r="AZ13" s="659"/>
      <c r="BA13" s="659"/>
      <c r="BB13" s="659"/>
      <c r="BC13" s="659"/>
      <c r="BD13" s="659"/>
      <c r="BE13" s="659"/>
      <c r="BF13" s="660"/>
      <c r="BG13" s="661">
        <v>95574</v>
      </c>
      <c r="BH13" s="664"/>
      <c r="BI13" s="664"/>
      <c r="BJ13" s="664"/>
      <c r="BK13" s="664"/>
      <c r="BL13" s="664"/>
      <c r="BM13" s="664"/>
      <c r="BN13" s="665"/>
      <c r="BO13" s="723">
        <v>46.4</v>
      </c>
      <c r="BP13" s="723"/>
      <c r="BQ13" s="723"/>
      <c r="BR13" s="723"/>
      <c r="BS13" s="669" t="s">
        <v>232</v>
      </c>
      <c r="BT13" s="664"/>
      <c r="BU13" s="664"/>
      <c r="BV13" s="664"/>
      <c r="BW13" s="664"/>
      <c r="BX13" s="664"/>
      <c r="BY13" s="664"/>
      <c r="BZ13" s="664"/>
      <c r="CA13" s="664"/>
      <c r="CB13" s="704"/>
      <c r="CD13" s="705" t="s">
        <v>248</v>
      </c>
      <c r="CE13" s="702"/>
      <c r="CF13" s="702"/>
      <c r="CG13" s="702"/>
      <c r="CH13" s="702"/>
      <c r="CI13" s="702"/>
      <c r="CJ13" s="702"/>
      <c r="CK13" s="702"/>
      <c r="CL13" s="702"/>
      <c r="CM13" s="702"/>
      <c r="CN13" s="702"/>
      <c r="CO13" s="702"/>
      <c r="CP13" s="702"/>
      <c r="CQ13" s="703"/>
      <c r="CR13" s="661">
        <v>468024</v>
      </c>
      <c r="CS13" s="664"/>
      <c r="CT13" s="664"/>
      <c r="CU13" s="664"/>
      <c r="CV13" s="664"/>
      <c r="CW13" s="664"/>
      <c r="CX13" s="664"/>
      <c r="CY13" s="665"/>
      <c r="CZ13" s="723">
        <v>12.1</v>
      </c>
      <c r="DA13" s="723"/>
      <c r="DB13" s="723"/>
      <c r="DC13" s="723"/>
      <c r="DD13" s="669">
        <v>437030</v>
      </c>
      <c r="DE13" s="664"/>
      <c r="DF13" s="664"/>
      <c r="DG13" s="664"/>
      <c r="DH13" s="664"/>
      <c r="DI13" s="664"/>
      <c r="DJ13" s="664"/>
      <c r="DK13" s="664"/>
      <c r="DL13" s="664"/>
      <c r="DM13" s="664"/>
      <c r="DN13" s="664"/>
      <c r="DO13" s="664"/>
      <c r="DP13" s="665"/>
      <c r="DQ13" s="669">
        <v>55472</v>
      </c>
      <c r="DR13" s="664"/>
      <c r="DS13" s="664"/>
      <c r="DT13" s="664"/>
      <c r="DU13" s="664"/>
      <c r="DV13" s="664"/>
      <c r="DW13" s="664"/>
      <c r="DX13" s="664"/>
      <c r="DY13" s="664"/>
      <c r="DZ13" s="664"/>
      <c r="EA13" s="664"/>
      <c r="EB13" s="664"/>
      <c r="EC13" s="704"/>
    </row>
    <row r="14" spans="2:143" ht="11.25" customHeight="1" x14ac:dyDescent="0.15">
      <c r="B14" s="658" t="s">
        <v>249</v>
      </c>
      <c r="C14" s="659"/>
      <c r="D14" s="659"/>
      <c r="E14" s="659"/>
      <c r="F14" s="659"/>
      <c r="G14" s="659"/>
      <c r="H14" s="659"/>
      <c r="I14" s="659"/>
      <c r="J14" s="659"/>
      <c r="K14" s="659"/>
      <c r="L14" s="659"/>
      <c r="M14" s="659"/>
      <c r="N14" s="659"/>
      <c r="O14" s="659"/>
      <c r="P14" s="659"/>
      <c r="Q14" s="660"/>
      <c r="R14" s="661" t="s">
        <v>232</v>
      </c>
      <c r="S14" s="664"/>
      <c r="T14" s="664"/>
      <c r="U14" s="664"/>
      <c r="V14" s="664"/>
      <c r="W14" s="664"/>
      <c r="X14" s="664"/>
      <c r="Y14" s="665"/>
      <c r="Z14" s="723" t="s">
        <v>232</v>
      </c>
      <c r="AA14" s="723"/>
      <c r="AB14" s="723"/>
      <c r="AC14" s="723"/>
      <c r="AD14" s="724" t="s">
        <v>232</v>
      </c>
      <c r="AE14" s="724"/>
      <c r="AF14" s="724"/>
      <c r="AG14" s="724"/>
      <c r="AH14" s="724"/>
      <c r="AI14" s="724"/>
      <c r="AJ14" s="724"/>
      <c r="AK14" s="724"/>
      <c r="AL14" s="666" t="s">
        <v>126</v>
      </c>
      <c r="AM14" s="667"/>
      <c r="AN14" s="667"/>
      <c r="AO14" s="725"/>
      <c r="AP14" s="658" t="s">
        <v>250</v>
      </c>
      <c r="AQ14" s="659"/>
      <c r="AR14" s="659"/>
      <c r="AS14" s="659"/>
      <c r="AT14" s="659"/>
      <c r="AU14" s="659"/>
      <c r="AV14" s="659"/>
      <c r="AW14" s="659"/>
      <c r="AX14" s="659"/>
      <c r="AY14" s="659"/>
      <c r="AZ14" s="659"/>
      <c r="BA14" s="659"/>
      <c r="BB14" s="659"/>
      <c r="BC14" s="659"/>
      <c r="BD14" s="659"/>
      <c r="BE14" s="659"/>
      <c r="BF14" s="660"/>
      <c r="BG14" s="661">
        <v>12571</v>
      </c>
      <c r="BH14" s="664"/>
      <c r="BI14" s="664"/>
      <c r="BJ14" s="664"/>
      <c r="BK14" s="664"/>
      <c r="BL14" s="664"/>
      <c r="BM14" s="664"/>
      <c r="BN14" s="665"/>
      <c r="BO14" s="723">
        <v>6.1</v>
      </c>
      <c r="BP14" s="723"/>
      <c r="BQ14" s="723"/>
      <c r="BR14" s="723"/>
      <c r="BS14" s="669" t="s">
        <v>126</v>
      </c>
      <c r="BT14" s="664"/>
      <c r="BU14" s="664"/>
      <c r="BV14" s="664"/>
      <c r="BW14" s="664"/>
      <c r="BX14" s="664"/>
      <c r="BY14" s="664"/>
      <c r="BZ14" s="664"/>
      <c r="CA14" s="664"/>
      <c r="CB14" s="704"/>
      <c r="CD14" s="705" t="s">
        <v>251</v>
      </c>
      <c r="CE14" s="702"/>
      <c r="CF14" s="702"/>
      <c r="CG14" s="702"/>
      <c r="CH14" s="702"/>
      <c r="CI14" s="702"/>
      <c r="CJ14" s="702"/>
      <c r="CK14" s="702"/>
      <c r="CL14" s="702"/>
      <c r="CM14" s="702"/>
      <c r="CN14" s="702"/>
      <c r="CO14" s="702"/>
      <c r="CP14" s="702"/>
      <c r="CQ14" s="703"/>
      <c r="CR14" s="661">
        <v>102819</v>
      </c>
      <c r="CS14" s="664"/>
      <c r="CT14" s="664"/>
      <c r="CU14" s="664"/>
      <c r="CV14" s="664"/>
      <c r="CW14" s="664"/>
      <c r="CX14" s="664"/>
      <c r="CY14" s="665"/>
      <c r="CZ14" s="723">
        <v>2.7</v>
      </c>
      <c r="DA14" s="723"/>
      <c r="DB14" s="723"/>
      <c r="DC14" s="723"/>
      <c r="DD14" s="669">
        <v>18399</v>
      </c>
      <c r="DE14" s="664"/>
      <c r="DF14" s="664"/>
      <c r="DG14" s="664"/>
      <c r="DH14" s="664"/>
      <c r="DI14" s="664"/>
      <c r="DJ14" s="664"/>
      <c r="DK14" s="664"/>
      <c r="DL14" s="664"/>
      <c r="DM14" s="664"/>
      <c r="DN14" s="664"/>
      <c r="DO14" s="664"/>
      <c r="DP14" s="665"/>
      <c r="DQ14" s="669">
        <v>79091</v>
      </c>
      <c r="DR14" s="664"/>
      <c r="DS14" s="664"/>
      <c r="DT14" s="664"/>
      <c r="DU14" s="664"/>
      <c r="DV14" s="664"/>
      <c r="DW14" s="664"/>
      <c r="DX14" s="664"/>
      <c r="DY14" s="664"/>
      <c r="DZ14" s="664"/>
      <c r="EA14" s="664"/>
      <c r="EB14" s="664"/>
      <c r="EC14" s="704"/>
    </row>
    <row r="15" spans="2:143" ht="11.25" customHeight="1" x14ac:dyDescent="0.15">
      <c r="B15" s="658" t="s">
        <v>252</v>
      </c>
      <c r="C15" s="659"/>
      <c r="D15" s="659"/>
      <c r="E15" s="659"/>
      <c r="F15" s="659"/>
      <c r="G15" s="659"/>
      <c r="H15" s="659"/>
      <c r="I15" s="659"/>
      <c r="J15" s="659"/>
      <c r="K15" s="659"/>
      <c r="L15" s="659"/>
      <c r="M15" s="659"/>
      <c r="N15" s="659"/>
      <c r="O15" s="659"/>
      <c r="P15" s="659"/>
      <c r="Q15" s="660"/>
      <c r="R15" s="661">
        <v>7393</v>
      </c>
      <c r="S15" s="664"/>
      <c r="T15" s="664"/>
      <c r="U15" s="664"/>
      <c r="V15" s="664"/>
      <c r="W15" s="664"/>
      <c r="X15" s="664"/>
      <c r="Y15" s="665"/>
      <c r="Z15" s="723">
        <v>0.2</v>
      </c>
      <c r="AA15" s="723"/>
      <c r="AB15" s="723"/>
      <c r="AC15" s="723"/>
      <c r="AD15" s="724">
        <v>7393</v>
      </c>
      <c r="AE15" s="724"/>
      <c r="AF15" s="724"/>
      <c r="AG15" s="724"/>
      <c r="AH15" s="724"/>
      <c r="AI15" s="724"/>
      <c r="AJ15" s="724"/>
      <c r="AK15" s="724"/>
      <c r="AL15" s="666">
        <v>0.5</v>
      </c>
      <c r="AM15" s="667"/>
      <c r="AN15" s="667"/>
      <c r="AO15" s="725"/>
      <c r="AP15" s="658" t="s">
        <v>253</v>
      </c>
      <c r="AQ15" s="659"/>
      <c r="AR15" s="659"/>
      <c r="AS15" s="659"/>
      <c r="AT15" s="659"/>
      <c r="AU15" s="659"/>
      <c r="AV15" s="659"/>
      <c r="AW15" s="659"/>
      <c r="AX15" s="659"/>
      <c r="AY15" s="659"/>
      <c r="AZ15" s="659"/>
      <c r="BA15" s="659"/>
      <c r="BB15" s="659"/>
      <c r="BC15" s="659"/>
      <c r="BD15" s="659"/>
      <c r="BE15" s="659"/>
      <c r="BF15" s="660"/>
      <c r="BG15" s="661">
        <v>4748</v>
      </c>
      <c r="BH15" s="664"/>
      <c r="BI15" s="664"/>
      <c r="BJ15" s="664"/>
      <c r="BK15" s="664"/>
      <c r="BL15" s="664"/>
      <c r="BM15" s="664"/>
      <c r="BN15" s="665"/>
      <c r="BO15" s="723">
        <v>2.2999999999999998</v>
      </c>
      <c r="BP15" s="723"/>
      <c r="BQ15" s="723"/>
      <c r="BR15" s="723"/>
      <c r="BS15" s="669" t="s">
        <v>232</v>
      </c>
      <c r="BT15" s="664"/>
      <c r="BU15" s="664"/>
      <c r="BV15" s="664"/>
      <c r="BW15" s="664"/>
      <c r="BX15" s="664"/>
      <c r="BY15" s="664"/>
      <c r="BZ15" s="664"/>
      <c r="CA15" s="664"/>
      <c r="CB15" s="704"/>
      <c r="CD15" s="705" t="s">
        <v>254</v>
      </c>
      <c r="CE15" s="702"/>
      <c r="CF15" s="702"/>
      <c r="CG15" s="702"/>
      <c r="CH15" s="702"/>
      <c r="CI15" s="702"/>
      <c r="CJ15" s="702"/>
      <c r="CK15" s="702"/>
      <c r="CL15" s="702"/>
      <c r="CM15" s="702"/>
      <c r="CN15" s="702"/>
      <c r="CO15" s="702"/>
      <c r="CP15" s="702"/>
      <c r="CQ15" s="703"/>
      <c r="CR15" s="661">
        <v>165162</v>
      </c>
      <c r="CS15" s="664"/>
      <c r="CT15" s="664"/>
      <c r="CU15" s="664"/>
      <c r="CV15" s="664"/>
      <c r="CW15" s="664"/>
      <c r="CX15" s="664"/>
      <c r="CY15" s="665"/>
      <c r="CZ15" s="723">
        <v>4.3</v>
      </c>
      <c r="DA15" s="723"/>
      <c r="DB15" s="723"/>
      <c r="DC15" s="723"/>
      <c r="DD15" s="669">
        <v>5122</v>
      </c>
      <c r="DE15" s="664"/>
      <c r="DF15" s="664"/>
      <c r="DG15" s="664"/>
      <c r="DH15" s="664"/>
      <c r="DI15" s="664"/>
      <c r="DJ15" s="664"/>
      <c r="DK15" s="664"/>
      <c r="DL15" s="664"/>
      <c r="DM15" s="664"/>
      <c r="DN15" s="664"/>
      <c r="DO15" s="664"/>
      <c r="DP15" s="665"/>
      <c r="DQ15" s="669">
        <v>148583</v>
      </c>
      <c r="DR15" s="664"/>
      <c r="DS15" s="664"/>
      <c r="DT15" s="664"/>
      <c r="DU15" s="664"/>
      <c r="DV15" s="664"/>
      <c r="DW15" s="664"/>
      <c r="DX15" s="664"/>
      <c r="DY15" s="664"/>
      <c r="DZ15" s="664"/>
      <c r="EA15" s="664"/>
      <c r="EB15" s="664"/>
      <c r="EC15" s="704"/>
    </row>
    <row r="16" spans="2:143" ht="11.25" customHeight="1" x14ac:dyDescent="0.15">
      <c r="B16" s="658" t="s">
        <v>255</v>
      </c>
      <c r="C16" s="659"/>
      <c r="D16" s="659"/>
      <c r="E16" s="659"/>
      <c r="F16" s="659"/>
      <c r="G16" s="659"/>
      <c r="H16" s="659"/>
      <c r="I16" s="659"/>
      <c r="J16" s="659"/>
      <c r="K16" s="659"/>
      <c r="L16" s="659"/>
      <c r="M16" s="659"/>
      <c r="N16" s="659"/>
      <c r="O16" s="659"/>
      <c r="P16" s="659"/>
      <c r="Q16" s="660"/>
      <c r="R16" s="661" t="s">
        <v>126</v>
      </c>
      <c r="S16" s="664"/>
      <c r="T16" s="664"/>
      <c r="U16" s="664"/>
      <c r="V16" s="664"/>
      <c r="W16" s="664"/>
      <c r="X16" s="664"/>
      <c r="Y16" s="665"/>
      <c r="Z16" s="723" t="s">
        <v>232</v>
      </c>
      <c r="AA16" s="723"/>
      <c r="AB16" s="723"/>
      <c r="AC16" s="723"/>
      <c r="AD16" s="724" t="s">
        <v>232</v>
      </c>
      <c r="AE16" s="724"/>
      <c r="AF16" s="724"/>
      <c r="AG16" s="724"/>
      <c r="AH16" s="724"/>
      <c r="AI16" s="724"/>
      <c r="AJ16" s="724"/>
      <c r="AK16" s="724"/>
      <c r="AL16" s="666" t="s">
        <v>126</v>
      </c>
      <c r="AM16" s="667"/>
      <c r="AN16" s="667"/>
      <c r="AO16" s="725"/>
      <c r="AP16" s="658" t="s">
        <v>256</v>
      </c>
      <c r="AQ16" s="659"/>
      <c r="AR16" s="659"/>
      <c r="AS16" s="659"/>
      <c r="AT16" s="659"/>
      <c r="AU16" s="659"/>
      <c r="AV16" s="659"/>
      <c r="AW16" s="659"/>
      <c r="AX16" s="659"/>
      <c r="AY16" s="659"/>
      <c r="AZ16" s="659"/>
      <c r="BA16" s="659"/>
      <c r="BB16" s="659"/>
      <c r="BC16" s="659"/>
      <c r="BD16" s="659"/>
      <c r="BE16" s="659"/>
      <c r="BF16" s="660"/>
      <c r="BG16" s="661" t="s">
        <v>232</v>
      </c>
      <c r="BH16" s="664"/>
      <c r="BI16" s="664"/>
      <c r="BJ16" s="664"/>
      <c r="BK16" s="664"/>
      <c r="BL16" s="664"/>
      <c r="BM16" s="664"/>
      <c r="BN16" s="665"/>
      <c r="BO16" s="723" t="s">
        <v>232</v>
      </c>
      <c r="BP16" s="723"/>
      <c r="BQ16" s="723"/>
      <c r="BR16" s="723"/>
      <c r="BS16" s="669" t="s">
        <v>126</v>
      </c>
      <c r="BT16" s="664"/>
      <c r="BU16" s="664"/>
      <c r="BV16" s="664"/>
      <c r="BW16" s="664"/>
      <c r="BX16" s="664"/>
      <c r="BY16" s="664"/>
      <c r="BZ16" s="664"/>
      <c r="CA16" s="664"/>
      <c r="CB16" s="704"/>
      <c r="CD16" s="705" t="s">
        <v>257</v>
      </c>
      <c r="CE16" s="702"/>
      <c r="CF16" s="702"/>
      <c r="CG16" s="702"/>
      <c r="CH16" s="702"/>
      <c r="CI16" s="702"/>
      <c r="CJ16" s="702"/>
      <c r="CK16" s="702"/>
      <c r="CL16" s="702"/>
      <c r="CM16" s="702"/>
      <c r="CN16" s="702"/>
      <c r="CO16" s="702"/>
      <c r="CP16" s="702"/>
      <c r="CQ16" s="703"/>
      <c r="CR16" s="661">
        <v>208874</v>
      </c>
      <c r="CS16" s="664"/>
      <c r="CT16" s="664"/>
      <c r="CU16" s="664"/>
      <c r="CV16" s="664"/>
      <c r="CW16" s="664"/>
      <c r="CX16" s="664"/>
      <c r="CY16" s="665"/>
      <c r="CZ16" s="723">
        <v>5.4</v>
      </c>
      <c r="DA16" s="723"/>
      <c r="DB16" s="723"/>
      <c r="DC16" s="723"/>
      <c r="DD16" s="669" t="s">
        <v>126</v>
      </c>
      <c r="DE16" s="664"/>
      <c r="DF16" s="664"/>
      <c r="DG16" s="664"/>
      <c r="DH16" s="664"/>
      <c r="DI16" s="664"/>
      <c r="DJ16" s="664"/>
      <c r="DK16" s="664"/>
      <c r="DL16" s="664"/>
      <c r="DM16" s="664"/>
      <c r="DN16" s="664"/>
      <c r="DO16" s="664"/>
      <c r="DP16" s="665"/>
      <c r="DQ16" s="669">
        <v>89221</v>
      </c>
      <c r="DR16" s="664"/>
      <c r="DS16" s="664"/>
      <c r="DT16" s="664"/>
      <c r="DU16" s="664"/>
      <c r="DV16" s="664"/>
      <c r="DW16" s="664"/>
      <c r="DX16" s="664"/>
      <c r="DY16" s="664"/>
      <c r="DZ16" s="664"/>
      <c r="EA16" s="664"/>
      <c r="EB16" s="664"/>
      <c r="EC16" s="704"/>
    </row>
    <row r="17" spans="2:133" ht="11.25" customHeight="1" x14ac:dyDescent="0.15">
      <c r="B17" s="658" t="s">
        <v>258</v>
      </c>
      <c r="C17" s="659"/>
      <c r="D17" s="659"/>
      <c r="E17" s="659"/>
      <c r="F17" s="659"/>
      <c r="G17" s="659"/>
      <c r="H17" s="659"/>
      <c r="I17" s="659"/>
      <c r="J17" s="659"/>
      <c r="K17" s="659"/>
      <c r="L17" s="659"/>
      <c r="M17" s="659"/>
      <c r="N17" s="659"/>
      <c r="O17" s="659"/>
      <c r="P17" s="659"/>
      <c r="Q17" s="660"/>
      <c r="R17" s="661">
        <v>872</v>
      </c>
      <c r="S17" s="664"/>
      <c r="T17" s="664"/>
      <c r="U17" s="664"/>
      <c r="V17" s="664"/>
      <c r="W17" s="664"/>
      <c r="X17" s="664"/>
      <c r="Y17" s="665"/>
      <c r="Z17" s="723">
        <v>0</v>
      </c>
      <c r="AA17" s="723"/>
      <c r="AB17" s="723"/>
      <c r="AC17" s="723"/>
      <c r="AD17" s="724">
        <v>872</v>
      </c>
      <c r="AE17" s="724"/>
      <c r="AF17" s="724"/>
      <c r="AG17" s="724"/>
      <c r="AH17" s="724"/>
      <c r="AI17" s="724"/>
      <c r="AJ17" s="724"/>
      <c r="AK17" s="724"/>
      <c r="AL17" s="666">
        <v>0.1</v>
      </c>
      <c r="AM17" s="667"/>
      <c r="AN17" s="667"/>
      <c r="AO17" s="725"/>
      <c r="AP17" s="658" t="s">
        <v>259</v>
      </c>
      <c r="AQ17" s="659"/>
      <c r="AR17" s="659"/>
      <c r="AS17" s="659"/>
      <c r="AT17" s="659"/>
      <c r="AU17" s="659"/>
      <c r="AV17" s="659"/>
      <c r="AW17" s="659"/>
      <c r="AX17" s="659"/>
      <c r="AY17" s="659"/>
      <c r="AZ17" s="659"/>
      <c r="BA17" s="659"/>
      <c r="BB17" s="659"/>
      <c r="BC17" s="659"/>
      <c r="BD17" s="659"/>
      <c r="BE17" s="659"/>
      <c r="BF17" s="660"/>
      <c r="BG17" s="661" t="s">
        <v>126</v>
      </c>
      <c r="BH17" s="664"/>
      <c r="BI17" s="664"/>
      <c r="BJ17" s="664"/>
      <c r="BK17" s="664"/>
      <c r="BL17" s="664"/>
      <c r="BM17" s="664"/>
      <c r="BN17" s="665"/>
      <c r="BO17" s="723" t="s">
        <v>126</v>
      </c>
      <c r="BP17" s="723"/>
      <c r="BQ17" s="723"/>
      <c r="BR17" s="723"/>
      <c r="BS17" s="669" t="s">
        <v>232</v>
      </c>
      <c r="BT17" s="664"/>
      <c r="BU17" s="664"/>
      <c r="BV17" s="664"/>
      <c r="BW17" s="664"/>
      <c r="BX17" s="664"/>
      <c r="BY17" s="664"/>
      <c r="BZ17" s="664"/>
      <c r="CA17" s="664"/>
      <c r="CB17" s="704"/>
      <c r="CD17" s="705" t="s">
        <v>260</v>
      </c>
      <c r="CE17" s="702"/>
      <c r="CF17" s="702"/>
      <c r="CG17" s="702"/>
      <c r="CH17" s="702"/>
      <c r="CI17" s="702"/>
      <c r="CJ17" s="702"/>
      <c r="CK17" s="702"/>
      <c r="CL17" s="702"/>
      <c r="CM17" s="702"/>
      <c r="CN17" s="702"/>
      <c r="CO17" s="702"/>
      <c r="CP17" s="702"/>
      <c r="CQ17" s="703"/>
      <c r="CR17" s="661">
        <v>258109</v>
      </c>
      <c r="CS17" s="664"/>
      <c r="CT17" s="664"/>
      <c r="CU17" s="664"/>
      <c r="CV17" s="664"/>
      <c r="CW17" s="664"/>
      <c r="CX17" s="664"/>
      <c r="CY17" s="665"/>
      <c r="CZ17" s="723">
        <v>6.7</v>
      </c>
      <c r="DA17" s="723"/>
      <c r="DB17" s="723"/>
      <c r="DC17" s="723"/>
      <c r="DD17" s="669" t="s">
        <v>126</v>
      </c>
      <c r="DE17" s="664"/>
      <c r="DF17" s="664"/>
      <c r="DG17" s="664"/>
      <c r="DH17" s="664"/>
      <c r="DI17" s="664"/>
      <c r="DJ17" s="664"/>
      <c r="DK17" s="664"/>
      <c r="DL17" s="664"/>
      <c r="DM17" s="664"/>
      <c r="DN17" s="664"/>
      <c r="DO17" s="664"/>
      <c r="DP17" s="665"/>
      <c r="DQ17" s="669">
        <v>244709</v>
      </c>
      <c r="DR17" s="664"/>
      <c r="DS17" s="664"/>
      <c r="DT17" s="664"/>
      <c r="DU17" s="664"/>
      <c r="DV17" s="664"/>
      <c r="DW17" s="664"/>
      <c r="DX17" s="664"/>
      <c r="DY17" s="664"/>
      <c r="DZ17" s="664"/>
      <c r="EA17" s="664"/>
      <c r="EB17" s="664"/>
      <c r="EC17" s="704"/>
    </row>
    <row r="18" spans="2:133" ht="11.25" customHeight="1" x14ac:dyDescent="0.15">
      <c r="B18" s="658" t="s">
        <v>261</v>
      </c>
      <c r="C18" s="659"/>
      <c r="D18" s="659"/>
      <c r="E18" s="659"/>
      <c r="F18" s="659"/>
      <c r="G18" s="659"/>
      <c r="H18" s="659"/>
      <c r="I18" s="659"/>
      <c r="J18" s="659"/>
      <c r="K18" s="659"/>
      <c r="L18" s="659"/>
      <c r="M18" s="659"/>
      <c r="N18" s="659"/>
      <c r="O18" s="659"/>
      <c r="P18" s="659"/>
      <c r="Q18" s="660"/>
      <c r="R18" s="661">
        <v>1298787</v>
      </c>
      <c r="S18" s="664"/>
      <c r="T18" s="664"/>
      <c r="U18" s="664"/>
      <c r="V18" s="664"/>
      <c r="W18" s="664"/>
      <c r="X18" s="664"/>
      <c r="Y18" s="665"/>
      <c r="Z18" s="723">
        <v>33.1</v>
      </c>
      <c r="AA18" s="723"/>
      <c r="AB18" s="723"/>
      <c r="AC18" s="723"/>
      <c r="AD18" s="724">
        <v>1076529</v>
      </c>
      <c r="AE18" s="724"/>
      <c r="AF18" s="724"/>
      <c r="AG18" s="724"/>
      <c r="AH18" s="724"/>
      <c r="AI18" s="724"/>
      <c r="AJ18" s="724"/>
      <c r="AK18" s="724"/>
      <c r="AL18" s="666">
        <v>79</v>
      </c>
      <c r="AM18" s="667"/>
      <c r="AN18" s="667"/>
      <c r="AO18" s="725"/>
      <c r="AP18" s="658" t="s">
        <v>262</v>
      </c>
      <c r="AQ18" s="659"/>
      <c r="AR18" s="659"/>
      <c r="AS18" s="659"/>
      <c r="AT18" s="659"/>
      <c r="AU18" s="659"/>
      <c r="AV18" s="659"/>
      <c r="AW18" s="659"/>
      <c r="AX18" s="659"/>
      <c r="AY18" s="659"/>
      <c r="AZ18" s="659"/>
      <c r="BA18" s="659"/>
      <c r="BB18" s="659"/>
      <c r="BC18" s="659"/>
      <c r="BD18" s="659"/>
      <c r="BE18" s="659"/>
      <c r="BF18" s="660"/>
      <c r="BG18" s="661" t="s">
        <v>232</v>
      </c>
      <c r="BH18" s="664"/>
      <c r="BI18" s="664"/>
      <c r="BJ18" s="664"/>
      <c r="BK18" s="664"/>
      <c r="BL18" s="664"/>
      <c r="BM18" s="664"/>
      <c r="BN18" s="665"/>
      <c r="BO18" s="723" t="s">
        <v>126</v>
      </c>
      <c r="BP18" s="723"/>
      <c r="BQ18" s="723"/>
      <c r="BR18" s="723"/>
      <c r="BS18" s="669" t="s">
        <v>232</v>
      </c>
      <c r="BT18" s="664"/>
      <c r="BU18" s="664"/>
      <c r="BV18" s="664"/>
      <c r="BW18" s="664"/>
      <c r="BX18" s="664"/>
      <c r="BY18" s="664"/>
      <c r="BZ18" s="664"/>
      <c r="CA18" s="664"/>
      <c r="CB18" s="704"/>
      <c r="CD18" s="705" t="s">
        <v>263</v>
      </c>
      <c r="CE18" s="702"/>
      <c r="CF18" s="702"/>
      <c r="CG18" s="702"/>
      <c r="CH18" s="702"/>
      <c r="CI18" s="702"/>
      <c r="CJ18" s="702"/>
      <c r="CK18" s="702"/>
      <c r="CL18" s="702"/>
      <c r="CM18" s="702"/>
      <c r="CN18" s="702"/>
      <c r="CO18" s="702"/>
      <c r="CP18" s="702"/>
      <c r="CQ18" s="703"/>
      <c r="CR18" s="661" t="s">
        <v>126</v>
      </c>
      <c r="CS18" s="664"/>
      <c r="CT18" s="664"/>
      <c r="CU18" s="664"/>
      <c r="CV18" s="664"/>
      <c r="CW18" s="664"/>
      <c r="CX18" s="664"/>
      <c r="CY18" s="665"/>
      <c r="CZ18" s="723" t="s">
        <v>232</v>
      </c>
      <c r="DA18" s="723"/>
      <c r="DB18" s="723"/>
      <c r="DC18" s="723"/>
      <c r="DD18" s="669" t="s">
        <v>232</v>
      </c>
      <c r="DE18" s="664"/>
      <c r="DF18" s="664"/>
      <c r="DG18" s="664"/>
      <c r="DH18" s="664"/>
      <c r="DI18" s="664"/>
      <c r="DJ18" s="664"/>
      <c r="DK18" s="664"/>
      <c r="DL18" s="664"/>
      <c r="DM18" s="664"/>
      <c r="DN18" s="664"/>
      <c r="DO18" s="664"/>
      <c r="DP18" s="665"/>
      <c r="DQ18" s="669" t="s">
        <v>232</v>
      </c>
      <c r="DR18" s="664"/>
      <c r="DS18" s="664"/>
      <c r="DT18" s="664"/>
      <c r="DU18" s="664"/>
      <c r="DV18" s="664"/>
      <c r="DW18" s="664"/>
      <c r="DX18" s="664"/>
      <c r="DY18" s="664"/>
      <c r="DZ18" s="664"/>
      <c r="EA18" s="664"/>
      <c r="EB18" s="664"/>
      <c r="EC18" s="704"/>
    </row>
    <row r="19" spans="2:133" ht="11.25" customHeight="1" x14ac:dyDescent="0.15">
      <c r="B19" s="658" t="s">
        <v>264</v>
      </c>
      <c r="C19" s="659"/>
      <c r="D19" s="659"/>
      <c r="E19" s="659"/>
      <c r="F19" s="659"/>
      <c r="G19" s="659"/>
      <c r="H19" s="659"/>
      <c r="I19" s="659"/>
      <c r="J19" s="659"/>
      <c r="K19" s="659"/>
      <c r="L19" s="659"/>
      <c r="M19" s="659"/>
      <c r="N19" s="659"/>
      <c r="O19" s="659"/>
      <c r="P19" s="659"/>
      <c r="Q19" s="660"/>
      <c r="R19" s="661">
        <v>1076529</v>
      </c>
      <c r="S19" s="664"/>
      <c r="T19" s="664"/>
      <c r="U19" s="664"/>
      <c r="V19" s="664"/>
      <c r="W19" s="664"/>
      <c r="X19" s="664"/>
      <c r="Y19" s="665"/>
      <c r="Z19" s="723">
        <v>27.4</v>
      </c>
      <c r="AA19" s="723"/>
      <c r="AB19" s="723"/>
      <c r="AC19" s="723"/>
      <c r="AD19" s="724">
        <v>1076529</v>
      </c>
      <c r="AE19" s="724"/>
      <c r="AF19" s="724"/>
      <c r="AG19" s="724"/>
      <c r="AH19" s="724"/>
      <c r="AI19" s="724"/>
      <c r="AJ19" s="724"/>
      <c r="AK19" s="724"/>
      <c r="AL19" s="666">
        <v>79</v>
      </c>
      <c r="AM19" s="667"/>
      <c r="AN19" s="667"/>
      <c r="AO19" s="725"/>
      <c r="AP19" s="658" t="s">
        <v>265</v>
      </c>
      <c r="AQ19" s="659"/>
      <c r="AR19" s="659"/>
      <c r="AS19" s="659"/>
      <c r="AT19" s="659"/>
      <c r="AU19" s="659"/>
      <c r="AV19" s="659"/>
      <c r="AW19" s="659"/>
      <c r="AX19" s="659"/>
      <c r="AY19" s="659"/>
      <c r="AZ19" s="659"/>
      <c r="BA19" s="659"/>
      <c r="BB19" s="659"/>
      <c r="BC19" s="659"/>
      <c r="BD19" s="659"/>
      <c r="BE19" s="659"/>
      <c r="BF19" s="660"/>
      <c r="BG19" s="661">
        <v>6049</v>
      </c>
      <c r="BH19" s="664"/>
      <c r="BI19" s="664"/>
      <c r="BJ19" s="664"/>
      <c r="BK19" s="664"/>
      <c r="BL19" s="664"/>
      <c r="BM19" s="664"/>
      <c r="BN19" s="665"/>
      <c r="BO19" s="723">
        <v>2.9</v>
      </c>
      <c r="BP19" s="723"/>
      <c r="BQ19" s="723"/>
      <c r="BR19" s="723"/>
      <c r="BS19" s="669" t="s">
        <v>126</v>
      </c>
      <c r="BT19" s="664"/>
      <c r="BU19" s="664"/>
      <c r="BV19" s="664"/>
      <c r="BW19" s="664"/>
      <c r="BX19" s="664"/>
      <c r="BY19" s="664"/>
      <c r="BZ19" s="664"/>
      <c r="CA19" s="664"/>
      <c r="CB19" s="704"/>
      <c r="CD19" s="705" t="s">
        <v>266</v>
      </c>
      <c r="CE19" s="702"/>
      <c r="CF19" s="702"/>
      <c r="CG19" s="702"/>
      <c r="CH19" s="702"/>
      <c r="CI19" s="702"/>
      <c r="CJ19" s="702"/>
      <c r="CK19" s="702"/>
      <c r="CL19" s="702"/>
      <c r="CM19" s="702"/>
      <c r="CN19" s="702"/>
      <c r="CO19" s="702"/>
      <c r="CP19" s="702"/>
      <c r="CQ19" s="703"/>
      <c r="CR19" s="661" t="s">
        <v>126</v>
      </c>
      <c r="CS19" s="664"/>
      <c r="CT19" s="664"/>
      <c r="CU19" s="664"/>
      <c r="CV19" s="664"/>
      <c r="CW19" s="664"/>
      <c r="CX19" s="664"/>
      <c r="CY19" s="665"/>
      <c r="CZ19" s="723" t="s">
        <v>232</v>
      </c>
      <c r="DA19" s="723"/>
      <c r="DB19" s="723"/>
      <c r="DC19" s="723"/>
      <c r="DD19" s="669" t="s">
        <v>232</v>
      </c>
      <c r="DE19" s="664"/>
      <c r="DF19" s="664"/>
      <c r="DG19" s="664"/>
      <c r="DH19" s="664"/>
      <c r="DI19" s="664"/>
      <c r="DJ19" s="664"/>
      <c r="DK19" s="664"/>
      <c r="DL19" s="664"/>
      <c r="DM19" s="664"/>
      <c r="DN19" s="664"/>
      <c r="DO19" s="664"/>
      <c r="DP19" s="665"/>
      <c r="DQ19" s="669" t="s">
        <v>126</v>
      </c>
      <c r="DR19" s="664"/>
      <c r="DS19" s="664"/>
      <c r="DT19" s="664"/>
      <c r="DU19" s="664"/>
      <c r="DV19" s="664"/>
      <c r="DW19" s="664"/>
      <c r="DX19" s="664"/>
      <c r="DY19" s="664"/>
      <c r="DZ19" s="664"/>
      <c r="EA19" s="664"/>
      <c r="EB19" s="664"/>
      <c r="EC19" s="704"/>
    </row>
    <row r="20" spans="2:133" ht="11.25" customHeight="1" x14ac:dyDescent="0.15">
      <c r="B20" s="658" t="s">
        <v>267</v>
      </c>
      <c r="C20" s="659"/>
      <c r="D20" s="659"/>
      <c r="E20" s="659"/>
      <c r="F20" s="659"/>
      <c r="G20" s="659"/>
      <c r="H20" s="659"/>
      <c r="I20" s="659"/>
      <c r="J20" s="659"/>
      <c r="K20" s="659"/>
      <c r="L20" s="659"/>
      <c r="M20" s="659"/>
      <c r="N20" s="659"/>
      <c r="O20" s="659"/>
      <c r="P20" s="659"/>
      <c r="Q20" s="660"/>
      <c r="R20" s="661">
        <v>222258</v>
      </c>
      <c r="S20" s="664"/>
      <c r="T20" s="664"/>
      <c r="U20" s="664"/>
      <c r="V20" s="664"/>
      <c r="W20" s="664"/>
      <c r="X20" s="664"/>
      <c r="Y20" s="665"/>
      <c r="Z20" s="723">
        <v>5.7</v>
      </c>
      <c r="AA20" s="723"/>
      <c r="AB20" s="723"/>
      <c r="AC20" s="723"/>
      <c r="AD20" s="724" t="s">
        <v>126</v>
      </c>
      <c r="AE20" s="724"/>
      <c r="AF20" s="724"/>
      <c r="AG20" s="724"/>
      <c r="AH20" s="724"/>
      <c r="AI20" s="724"/>
      <c r="AJ20" s="724"/>
      <c r="AK20" s="724"/>
      <c r="AL20" s="666" t="s">
        <v>232</v>
      </c>
      <c r="AM20" s="667"/>
      <c r="AN20" s="667"/>
      <c r="AO20" s="725"/>
      <c r="AP20" s="658" t="s">
        <v>268</v>
      </c>
      <c r="AQ20" s="659"/>
      <c r="AR20" s="659"/>
      <c r="AS20" s="659"/>
      <c r="AT20" s="659"/>
      <c r="AU20" s="659"/>
      <c r="AV20" s="659"/>
      <c r="AW20" s="659"/>
      <c r="AX20" s="659"/>
      <c r="AY20" s="659"/>
      <c r="AZ20" s="659"/>
      <c r="BA20" s="659"/>
      <c r="BB20" s="659"/>
      <c r="BC20" s="659"/>
      <c r="BD20" s="659"/>
      <c r="BE20" s="659"/>
      <c r="BF20" s="660"/>
      <c r="BG20" s="661">
        <v>6049</v>
      </c>
      <c r="BH20" s="664"/>
      <c r="BI20" s="664"/>
      <c r="BJ20" s="664"/>
      <c r="BK20" s="664"/>
      <c r="BL20" s="664"/>
      <c r="BM20" s="664"/>
      <c r="BN20" s="665"/>
      <c r="BO20" s="723">
        <v>2.9</v>
      </c>
      <c r="BP20" s="723"/>
      <c r="BQ20" s="723"/>
      <c r="BR20" s="723"/>
      <c r="BS20" s="669" t="s">
        <v>126</v>
      </c>
      <c r="BT20" s="664"/>
      <c r="BU20" s="664"/>
      <c r="BV20" s="664"/>
      <c r="BW20" s="664"/>
      <c r="BX20" s="664"/>
      <c r="BY20" s="664"/>
      <c r="BZ20" s="664"/>
      <c r="CA20" s="664"/>
      <c r="CB20" s="704"/>
      <c r="CD20" s="705" t="s">
        <v>269</v>
      </c>
      <c r="CE20" s="702"/>
      <c r="CF20" s="702"/>
      <c r="CG20" s="702"/>
      <c r="CH20" s="702"/>
      <c r="CI20" s="702"/>
      <c r="CJ20" s="702"/>
      <c r="CK20" s="702"/>
      <c r="CL20" s="702"/>
      <c r="CM20" s="702"/>
      <c r="CN20" s="702"/>
      <c r="CO20" s="702"/>
      <c r="CP20" s="702"/>
      <c r="CQ20" s="703"/>
      <c r="CR20" s="661">
        <v>3859449</v>
      </c>
      <c r="CS20" s="664"/>
      <c r="CT20" s="664"/>
      <c r="CU20" s="664"/>
      <c r="CV20" s="664"/>
      <c r="CW20" s="664"/>
      <c r="CX20" s="664"/>
      <c r="CY20" s="665"/>
      <c r="CZ20" s="723">
        <v>100</v>
      </c>
      <c r="DA20" s="723"/>
      <c r="DB20" s="723"/>
      <c r="DC20" s="723"/>
      <c r="DD20" s="669">
        <v>629631</v>
      </c>
      <c r="DE20" s="664"/>
      <c r="DF20" s="664"/>
      <c r="DG20" s="664"/>
      <c r="DH20" s="664"/>
      <c r="DI20" s="664"/>
      <c r="DJ20" s="664"/>
      <c r="DK20" s="664"/>
      <c r="DL20" s="664"/>
      <c r="DM20" s="664"/>
      <c r="DN20" s="664"/>
      <c r="DO20" s="664"/>
      <c r="DP20" s="665"/>
      <c r="DQ20" s="669">
        <v>2714844</v>
      </c>
      <c r="DR20" s="664"/>
      <c r="DS20" s="664"/>
      <c r="DT20" s="664"/>
      <c r="DU20" s="664"/>
      <c r="DV20" s="664"/>
      <c r="DW20" s="664"/>
      <c r="DX20" s="664"/>
      <c r="DY20" s="664"/>
      <c r="DZ20" s="664"/>
      <c r="EA20" s="664"/>
      <c r="EB20" s="664"/>
      <c r="EC20" s="704"/>
    </row>
    <row r="21" spans="2:133" ht="11.25" customHeight="1" x14ac:dyDescent="0.15">
      <c r="B21" s="658" t="s">
        <v>270</v>
      </c>
      <c r="C21" s="659"/>
      <c r="D21" s="659"/>
      <c r="E21" s="659"/>
      <c r="F21" s="659"/>
      <c r="G21" s="659"/>
      <c r="H21" s="659"/>
      <c r="I21" s="659"/>
      <c r="J21" s="659"/>
      <c r="K21" s="659"/>
      <c r="L21" s="659"/>
      <c r="M21" s="659"/>
      <c r="N21" s="659"/>
      <c r="O21" s="659"/>
      <c r="P21" s="659"/>
      <c r="Q21" s="660"/>
      <c r="R21" s="661" t="s">
        <v>232</v>
      </c>
      <c r="S21" s="664"/>
      <c r="T21" s="664"/>
      <c r="U21" s="664"/>
      <c r="V21" s="664"/>
      <c r="W21" s="664"/>
      <c r="X21" s="664"/>
      <c r="Y21" s="665"/>
      <c r="Z21" s="723" t="s">
        <v>126</v>
      </c>
      <c r="AA21" s="723"/>
      <c r="AB21" s="723"/>
      <c r="AC21" s="723"/>
      <c r="AD21" s="724" t="s">
        <v>126</v>
      </c>
      <c r="AE21" s="724"/>
      <c r="AF21" s="724"/>
      <c r="AG21" s="724"/>
      <c r="AH21" s="724"/>
      <c r="AI21" s="724"/>
      <c r="AJ21" s="724"/>
      <c r="AK21" s="724"/>
      <c r="AL21" s="666" t="s">
        <v>126</v>
      </c>
      <c r="AM21" s="667"/>
      <c r="AN21" s="667"/>
      <c r="AO21" s="725"/>
      <c r="AP21" s="769" t="s">
        <v>271</v>
      </c>
      <c r="AQ21" s="776"/>
      <c r="AR21" s="776"/>
      <c r="AS21" s="776"/>
      <c r="AT21" s="776"/>
      <c r="AU21" s="776"/>
      <c r="AV21" s="776"/>
      <c r="AW21" s="776"/>
      <c r="AX21" s="776"/>
      <c r="AY21" s="776"/>
      <c r="AZ21" s="776"/>
      <c r="BA21" s="776"/>
      <c r="BB21" s="776"/>
      <c r="BC21" s="776"/>
      <c r="BD21" s="776"/>
      <c r="BE21" s="776"/>
      <c r="BF21" s="771"/>
      <c r="BG21" s="661">
        <v>6049</v>
      </c>
      <c r="BH21" s="664"/>
      <c r="BI21" s="664"/>
      <c r="BJ21" s="664"/>
      <c r="BK21" s="664"/>
      <c r="BL21" s="664"/>
      <c r="BM21" s="664"/>
      <c r="BN21" s="665"/>
      <c r="BO21" s="723">
        <v>2.9</v>
      </c>
      <c r="BP21" s="723"/>
      <c r="BQ21" s="723"/>
      <c r="BR21" s="723"/>
      <c r="BS21" s="669" t="s">
        <v>126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272</v>
      </c>
      <c r="C22" s="659"/>
      <c r="D22" s="659"/>
      <c r="E22" s="659"/>
      <c r="F22" s="659"/>
      <c r="G22" s="659"/>
      <c r="H22" s="659"/>
      <c r="I22" s="659"/>
      <c r="J22" s="659"/>
      <c r="K22" s="659"/>
      <c r="L22" s="659"/>
      <c r="M22" s="659"/>
      <c r="N22" s="659"/>
      <c r="O22" s="659"/>
      <c r="P22" s="659"/>
      <c r="Q22" s="660"/>
      <c r="R22" s="661">
        <v>1582245</v>
      </c>
      <c r="S22" s="664"/>
      <c r="T22" s="664"/>
      <c r="U22" s="664"/>
      <c r="V22" s="664"/>
      <c r="W22" s="664"/>
      <c r="X22" s="664"/>
      <c r="Y22" s="665"/>
      <c r="Z22" s="723">
        <v>40.299999999999997</v>
      </c>
      <c r="AA22" s="723"/>
      <c r="AB22" s="723"/>
      <c r="AC22" s="723"/>
      <c r="AD22" s="724">
        <v>1359987</v>
      </c>
      <c r="AE22" s="724"/>
      <c r="AF22" s="724"/>
      <c r="AG22" s="724"/>
      <c r="AH22" s="724"/>
      <c r="AI22" s="724"/>
      <c r="AJ22" s="724"/>
      <c r="AK22" s="724"/>
      <c r="AL22" s="666">
        <v>99.8</v>
      </c>
      <c r="AM22" s="667"/>
      <c r="AN22" s="667"/>
      <c r="AO22" s="725"/>
      <c r="AP22" s="769" t="s">
        <v>273</v>
      </c>
      <c r="AQ22" s="776"/>
      <c r="AR22" s="776"/>
      <c r="AS22" s="776"/>
      <c r="AT22" s="776"/>
      <c r="AU22" s="776"/>
      <c r="AV22" s="776"/>
      <c r="AW22" s="776"/>
      <c r="AX22" s="776"/>
      <c r="AY22" s="776"/>
      <c r="AZ22" s="776"/>
      <c r="BA22" s="776"/>
      <c r="BB22" s="776"/>
      <c r="BC22" s="776"/>
      <c r="BD22" s="776"/>
      <c r="BE22" s="776"/>
      <c r="BF22" s="771"/>
      <c r="BG22" s="661" t="s">
        <v>126</v>
      </c>
      <c r="BH22" s="664"/>
      <c r="BI22" s="664"/>
      <c r="BJ22" s="664"/>
      <c r="BK22" s="664"/>
      <c r="BL22" s="664"/>
      <c r="BM22" s="664"/>
      <c r="BN22" s="665"/>
      <c r="BO22" s="723" t="s">
        <v>126</v>
      </c>
      <c r="BP22" s="723"/>
      <c r="BQ22" s="723"/>
      <c r="BR22" s="723"/>
      <c r="BS22" s="669" t="s">
        <v>232</v>
      </c>
      <c r="BT22" s="664"/>
      <c r="BU22" s="664"/>
      <c r="BV22" s="664"/>
      <c r="BW22" s="664"/>
      <c r="BX22" s="664"/>
      <c r="BY22" s="664"/>
      <c r="BZ22" s="664"/>
      <c r="CA22" s="664"/>
      <c r="CB22" s="704"/>
      <c r="CD22" s="778" t="s">
        <v>274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275</v>
      </c>
      <c r="C23" s="659"/>
      <c r="D23" s="659"/>
      <c r="E23" s="659"/>
      <c r="F23" s="659"/>
      <c r="G23" s="659"/>
      <c r="H23" s="659"/>
      <c r="I23" s="659"/>
      <c r="J23" s="659"/>
      <c r="K23" s="659"/>
      <c r="L23" s="659"/>
      <c r="M23" s="659"/>
      <c r="N23" s="659"/>
      <c r="O23" s="659"/>
      <c r="P23" s="659"/>
      <c r="Q23" s="660"/>
      <c r="R23" s="661">
        <v>588</v>
      </c>
      <c r="S23" s="664"/>
      <c r="T23" s="664"/>
      <c r="U23" s="664"/>
      <c r="V23" s="664"/>
      <c r="W23" s="664"/>
      <c r="X23" s="664"/>
      <c r="Y23" s="665"/>
      <c r="Z23" s="723">
        <v>0</v>
      </c>
      <c r="AA23" s="723"/>
      <c r="AB23" s="723"/>
      <c r="AC23" s="723"/>
      <c r="AD23" s="724">
        <v>588</v>
      </c>
      <c r="AE23" s="724"/>
      <c r="AF23" s="724"/>
      <c r="AG23" s="724"/>
      <c r="AH23" s="724"/>
      <c r="AI23" s="724"/>
      <c r="AJ23" s="724"/>
      <c r="AK23" s="724"/>
      <c r="AL23" s="666">
        <v>0</v>
      </c>
      <c r="AM23" s="667"/>
      <c r="AN23" s="667"/>
      <c r="AO23" s="725"/>
      <c r="AP23" s="769" t="s">
        <v>276</v>
      </c>
      <c r="AQ23" s="776"/>
      <c r="AR23" s="776"/>
      <c r="AS23" s="776"/>
      <c r="AT23" s="776"/>
      <c r="AU23" s="776"/>
      <c r="AV23" s="776"/>
      <c r="AW23" s="776"/>
      <c r="AX23" s="776"/>
      <c r="AY23" s="776"/>
      <c r="AZ23" s="776"/>
      <c r="BA23" s="776"/>
      <c r="BB23" s="776"/>
      <c r="BC23" s="776"/>
      <c r="BD23" s="776"/>
      <c r="BE23" s="776"/>
      <c r="BF23" s="771"/>
      <c r="BG23" s="661" t="s">
        <v>232</v>
      </c>
      <c r="BH23" s="664"/>
      <c r="BI23" s="664"/>
      <c r="BJ23" s="664"/>
      <c r="BK23" s="664"/>
      <c r="BL23" s="664"/>
      <c r="BM23" s="664"/>
      <c r="BN23" s="665"/>
      <c r="BO23" s="723" t="s">
        <v>232</v>
      </c>
      <c r="BP23" s="723"/>
      <c r="BQ23" s="723"/>
      <c r="BR23" s="723"/>
      <c r="BS23" s="669" t="s">
        <v>232</v>
      </c>
      <c r="BT23" s="664"/>
      <c r="BU23" s="664"/>
      <c r="BV23" s="664"/>
      <c r="BW23" s="664"/>
      <c r="BX23" s="664"/>
      <c r="BY23" s="664"/>
      <c r="BZ23" s="664"/>
      <c r="CA23" s="664"/>
      <c r="CB23" s="704"/>
      <c r="CD23" s="778" t="s">
        <v>215</v>
      </c>
      <c r="CE23" s="779"/>
      <c r="CF23" s="779"/>
      <c r="CG23" s="779"/>
      <c r="CH23" s="779"/>
      <c r="CI23" s="779"/>
      <c r="CJ23" s="779"/>
      <c r="CK23" s="779"/>
      <c r="CL23" s="779"/>
      <c r="CM23" s="779"/>
      <c r="CN23" s="779"/>
      <c r="CO23" s="779"/>
      <c r="CP23" s="779"/>
      <c r="CQ23" s="780"/>
      <c r="CR23" s="778" t="s">
        <v>277</v>
      </c>
      <c r="CS23" s="779"/>
      <c r="CT23" s="779"/>
      <c r="CU23" s="779"/>
      <c r="CV23" s="779"/>
      <c r="CW23" s="779"/>
      <c r="CX23" s="779"/>
      <c r="CY23" s="780"/>
      <c r="CZ23" s="778" t="s">
        <v>278</v>
      </c>
      <c r="DA23" s="779"/>
      <c r="DB23" s="779"/>
      <c r="DC23" s="780"/>
      <c r="DD23" s="778" t="s">
        <v>279</v>
      </c>
      <c r="DE23" s="779"/>
      <c r="DF23" s="779"/>
      <c r="DG23" s="779"/>
      <c r="DH23" s="779"/>
      <c r="DI23" s="779"/>
      <c r="DJ23" s="779"/>
      <c r="DK23" s="780"/>
      <c r="DL23" s="787" t="s">
        <v>280</v>
      </c>
      <c r="DM23" s="788"/>
      <c r="DN23" s="788"/>
      <c r="DO23" s="788"/>
      <c r="DP23" s="788"/>
      <c r="DQ23" s="788"/>
      <c r="DR23" s="788"/>
      <c r="DS23" s="788"/>
      <c r="DT23" s="788"/>
      <c r="DU23" s="788"/>
      <c r="DV23" s="789"/>
      <c r="DW23" s="778" t="s">
        <v>281</v>
      </c>
      <c r="DX23" s="779"/>
      <c r="DY23" s="779"/>
      <c r="DZ23" s="779"/>
      <c r="EA23" s="779"/>
      <c r="EB23" s="779"/>
      <c r="EC23" s="780"/>
    </row>
    <row r="24" spans="2:133" ht="11.25" customHeight="1" x14ac:dyDescent="0.15">
      <c r="B24" s="658" t="s">
        <v>282</v>
      </c>
      <c r="C24" s="659"/>
      <c r="D24" s="659"/>
      <c r="E24" s="659"/>
      <c r="F24" s="659"/>
      <c r="G24" s="659"/>
      <c r="H24" s="659"/>
      <c r="I24" s="659"/>
      <c r="J24" s="659"/>
      <c r="K24" s="659"/>
      <c r="L24" s="659"/>
      <c r="M24" s="659"/>
      <c r="N24" s="659"/>
      <c r="O24" s="659"/>
      <c r="P24" s="659"/>
      <c r="Q24" s="660"/>
      <c r="R24" s="661">
        <v>34848</v>
      </c>
      <c r="S24" s="664"/>
      <c r="T24" s="664"/>
      <c r="U24" s="664"/>
      <c r="V24" s="664"/>
      <c r="W24" s="664"/>
      <c r="X24" s="664"/>
      <c r="Y24" s="665"/>
      <c r="Z24" s="723">
        <v>0.9</v>
      </c>
      <c r="AA24" s="723"/>
      <c r="AB24" s="723"/>
      <c r="AC24" s="723"/>
      <c r="AD24" s="724" t="s">
        <v>126</v>
      </c>
      <c r="AE24" s="724"/>
      <c r="AF24" s="724"/>
      <c r="AG24" s="724"/>
      <c r="AH24" s="724"/>
      <c r="AI24" s="724"/>
      <c r="AJ24" s="724"/>
      <c r="AK24" s="724"/>
      <c r="AL24" s="666" t="s">
        <v>232</v>
      </c>
      <c r="AM24" s="667"/>
      <c r="AN24" s="667"/>
      <c r="AO24" s="725"/>
      <c r="AP24" s="769" t="s">
        <v>283</v>
      </c>
      <c r="AQ24" s="776"/>
      <c r="AR24" s="776"/>
      <c r="AS24" s="776"/>
      <c r="AT24" s="776"/>
      <c r="AU24" s="776"/>
      <c r="AV24" s="776"/>
      <c r="AW24" s="776"/>
      <c r="AX24" s="776"/>
      <c r="AY24" s="776"/>
      <c r="AZ24" s="776"/>
      <c r="BA24" s="776"/>
      <c r="BB24" s="776"/>
      <c r="BC24" s="776"/>
      <c r="BD24" s="776"/>
      <c r="BE24" s="776"/>
      <c r="BF24" s="771"/>
      <c r="BG24" s="661" t="s">
        <v>126</v>
      </c>
      <c r="BH24" s="664"/>
      <c r="BI24" s="664"/>
      <c r="BJ24" s="664"/>
      <c r="BK24" s="664"/>
      <c r="BL24" s="664"/>
      <c r="BM24" s="664"/>
      <c r="BN24" s="665"/>
      <c r="BO24" s="723" t="s">
        <v>232</v>
      </c>
      <c r="BP24" s="723"/>
      <c r="BQ24" s="723"/>
      <c r="BR24" s="723"/>
      <c r="BS24" s="669" t="s">
        <v>232</v>
      </c>
      <c r="BT24" s="664"/>
      <c r="BU24" s="664"/>
      <c r="BV24" s="664"/>
      <c r="BW24" s="664"/>
      <c r="BX24" s="664"/>
      <c r="BY24" s="664"/>
      <c r="BZ24" s="664"/>
      <c r="CA24" s="664"/>
      <c r="CB24" s="704"/>
      <c r="CD24" s="732" t="s">
        <v>284</v>
      </c>
      <c r="CE24" s="733"/>
      <c r="CF24" s="733"/>
      <c r="CG24" s="733"/>
      <c r="CH24" s="733"/>
      <c r="CI24" s="733"/>
      <c r="CJ24" s="733"/>
      <c r="CK24" s="733"/>
      <c r="CL24" s="733"/>
      <c r="CM24" s="733"/>
      <c r="CN24" s="733"/>
      <c r="CO24" s="733"/>
      <c r="CP24" s="733"/>
      <c r="CQ24" s="734"/>
      <c r="CR24" s="726">
        <v>1085920</v>
      </c>
      <c r="CS24" s="727"/>
      <c r="CT24" s="727"/>
      <c r="CU24" s="727"/>
      <c r="CV24" s="727"/>
      <c r="CW24" s="727"/>
      <c r="CX24" s="727"/>
      <c r="CY24" s="773"/>
      <c r="CZ24" s="774">
        <v>28.1</v>
      </c>
      <c r="DA24" s="743"/>
      <c r="DB24" s="743"/>
      <c r="DC24" s="777"/>
      <c r="DD24" s="772">
        <v>781398</v>
      </c>
      <c r="DE24" s="727"/>
      <c r="DF24" s="727"/>
      <c r="DG24" s="727"/>
      <c r="DH24" s="727"/>
      <c r="DI24" s="727"/>
      <c r="DJ24" s="727"/>
      <c r="DK24" s="773"/>
      <c r="DL24" s="772">
        <v>659976</v>
      </c>
      <c r="DM24" s="727"/>
      <c r="DN24" s="727"/>
      <c r="DO24" s="727"/>
      <c r="DP24" s="727"/>
      <c r="DQ24" s="727"/>
      <c r="DR24" s="727"/>
      <c r="DS24" s="727"/>
      <c r="DT24" s="727"/>
      <c r="DU24" s="727"/>
      <c r="DV24" s="773"/>
      <c r="DW24" s="774">
        <v>46.6</v>
      </c>
      <c r="DX24" s="743"/>
      <c r="DY24" s="743"/>
      <c r="DZ24" s="743"/>
      <c r="EA24" s="743"/>
      <c r="EB24" s="743"/>
      <c r="EC24" s="775"/>
    </row>
    <row r="25" spans="2:133" ht="11.25" customHeight="1" x14ac:dyDescent="0.15">
      <c r="B25" s="658" t="s">
        <v>285</v>
      </c>
      <c r="C25" s="659"/>
      <c r="D25" s="659"/>
      <c r="E25" s="659"/>
      <c r="F25" s="659"/>
      <c r="G25" s="659"/>
      <c r="H25" s="659"/>
      <c r="I25" s="659"/>
      <c r="J25" s="659"/>
      <c r="K25" s="659"/>
      <c r="L25" s="659"/>
      <c r="M25" s="659"/>
      <c r="N25" s="659"/>
      <c r="O25" s="659"/>
      <c r="P25" s="659"/>
      <c r="Q25" s="660"/>
      <c r="R25" s="661">
        <v>22251</v>
      </c>
      <c r="S25" s="664"/>
      <c r="T25" s="664"/>
      <c r="U25" s="664"/>
      <c r="V25" s="664"/>
      <c r="W25" s="664"/>
      <c r="X25" s="664"/>
      <c r="Y25" s="665"/>
      <c r="Z25" s="723">
        <v>0.6</v>
      </c>
      <c r="AA25" s="723"/>
      <c r="AB25" s="723"/>
      <c r="AC25" s="723"/>
      <c r="AD25" s="724">
        <v>1586</v>
      </c>
      <c r="AE25" s="724"/>
      <c r="AF25" s="724"/>
      <c r="AG25" s="724"/>
      <c r="AH25" s="724"/>
      <c r="AI25" s="724"/>
      <c r="AJ25" s="724"/>
      <c r="AK25" s="724"/>
      <c r="AL25" s="666">
        <v>0.1</v>
      </c>
      <c r="AM25" s="667"/>
      <c r="AN25" s="667"/>
      <c r="AO25" s="725"/>
      <c r="AP25" s="769" t="s">
        <v>286</v>
      </c>
      <c r="AQ25" s="776"/>
      <c r="AR25" s="776"/>
      <c r="AS25" s="776"/>
      <c r="AT25" s="776"/>
      <c r="AU25" s="776"/>
      <c r="AV25" s="776"/>
      <c r="AW25" s="776"/>
      <c r="AX25" s="776"/>
      <c r="AY25" s="776"/>
      <c r="AZ25" s="776"/>
      <c r="BA25" s="776"/>
      <c r="BB25" s="776"/>
      <c r="BC25" s="776"/>
      <c r="BD25" s="776"/>
      <c r="BE25" s="776"/>
      <c r="BF25" s="771"/>
      <c r="BG25" s="661" t="s">
        <v>126</v>
      </c>
      <c r="BH25" s="664"/>
      <c r="BI25" s="664"/>
      <c r="BJ25" s="664"/>
      <c r="BK25" s="664"/>
      <c r="BL25" s="664"/>
      <c r="BM25" s="664"/>
      <c r="BN25" s="665"/>
      <c r="BO25" s="723" t="s">
        <v>232</v>
      </c>
      <c r="BP25" s="723"/>
      <c r="BQ25" s="723"/>
      <c r="BR25" s="723"/>
      <c r="BS25" s="669" t="s">
        <v>232</v>
      </c>
      <c r="BT25" s="664"/>
      <c r="BU25" s="664"/>
      <c r="BV25" s="664"/>
      <c r="BW25" s="664"/>
      <c r="BX25" s="664"/>
      <c r="BY25" s="664"/>
      <c r="BZ25" s="664"/>
      <c r="CA25" s="664"/>
      <c r="CB25" s="704"/>
      <c r="CD25" s="705" t="s">
        <v>287</v>
      </c>
      <c r="CE25" s="702"/>
      <c r="CF25" s="702"/>
      <c r="CG25" s="702"/>
      <c r="CH25" s="702"/>
      <c r="CI25" s="702"/>
      <c r="CJ25" s="702"/>
      <c r="CK25" s="702"/>
      <c r="CL25" s="702"/>
      <c r="CM25" s="702"/>
      <c r="CN25" s="702"/>
      <c r="CO25" s="702"/>
      <c r="CP25" s="702"/>
      <c r="CQ25" s="703"/>
      <c r="CR25" s="661">
        <v>437298</v>
      </c>
      <c r="CS25" s="662"/>
      <c r="CT25" s="662"/>
      <c r="CU25" s="662"/>
      <c r="CV25" s="662"/>
      <c r="CW25" s="662"/>
      <c r="CX25" s="662"/>
      <c r="CY25" s="663"/>
      <c r="CZ25" s="666">
        <v>11.3</v>
      </c>
      <c r="DA25" s="695"/>
      <c r="DB25" s="695"/>
      <c r="DC25" s="696"/>
      <c r="DD25" s="669">
        <v>412380</v>
      </c>
      <c r="DE25" s="662"/>
      <c r="DF25" s="662"/>
      <c r="DG25" s="662"/>
      <c r="DH25" s="662"/>
      <c r="DI25" s="662"/>
      <c r="DJ25" s="662"/>
      <c r="DK25" s="663"/>
      <c r="DL25" s="669">
        <v>408857</v>
      </c>
      <c r="DM25" s="662"/>
      <c r="DN25" s="662"/>
      <c r="DO25" s="662"/>
      <c r="DP25" s="662"/>
      <c r="DQ25" s="662"/>
      <c r="DR25" s="662"/>
      <c r="DS25" s="662"/>
      <c r="DT25" s="662"/>
      <c r="DU25" s="662"/>
      <c r="DV25" s="663"/>
      <c r="DW25" s="666">
        <v>28.9</v>
      </c>
      <c r="DX25" s="695"/>
      <c r="DY25" s="695"/>
      <c r="DZ25" s="695"/>
      <c r="EA25" s="695"/>
      <c r="EB25" s="695"/>
      <c r="EC25" s="697"/>
    </row>
    <row r="26" spans="2:133" ht="11.25" customHeight="1" x14ac:dyDescent="0.15">
      <c r="B26" s="658" t="s">
        <v>288</v>
      </c>
      <c r="C26" s="659"/>
      <c r="D26" s="659"/>
      <c r="E26" s="659"/>
      <c r="F26" s="659"/>
      <c r="G26" s="659"/>
      <c r="H26" s="659"/>
      <c r="I26" s="659"/>
      <c r="J26" s="659"/>
      <c r="K26" s="659"/>
      <c r="L26" s="659"/>
      <c r="M26" s="659"/>
      <c r="N26" s="659"/>
      <c r="O26" s="659"/>
      <c r="P26" s="659"/>
      <c r="Q26" s="660"/>
      <c r="R26" s="661">
        <v>7550</v>
      </c>
      <c r="S26" s="664"/>
      <c r="T26" s="664"/>
      <c r="U26" s="664"/>
      <c r="V26" s="664"/>
      <c r="W26" s="664"/>
      <c r="X26" s="664"/>
      <c r="Y26" s="665"/>
      <c r="Z26" s="723">
        <v>0.2</v>
      </c>
      <c r="AA26" s="723"/>
      <c r="AB26" s="723"/>
      <c r="AC26" s="723"/>
      <c r="AD26" s="724" t="s">
        <v>126</v>
      </c>
      <c r="AE26" s="724"/>
      <c r="AF26" s="724"/>
      <c r="AG26" s="724"/>
      <c r="AH26" s="724"/>
      <c r="AI26" s="724"/>
      <c r="AJ26" s="724"/>
      <c r="AK26" s="724"/>
      <c r="AL26" s="666" t="s">
        <v>232</v>
      </c>
      <c r="AM26" s="667"/>
      <c r="AN26" s="667"/>
      <c r="AO26" s="725"/>
      <c r="AP26" s="769" t="s">
        <v>289</v>
      </c>
      <c r="AQ26" s="770"/>
      <c r="AR26" s="770"/>
      <c r="AS26" s="770"/>
      <c r="AT26" s="770"/>
      <c r="AU26" s="770"/>
      <c r="AV26" s="770"/>
      <c r="AW26" s="770"/>
      <c r="AX26" s="770"/>
      <c r="AY26" s="770"/>
      <c r="AZ26" s="770"/>
      <c r="BA26" s="770"/>
      <c r="BB26" s="770"/>
      <c r="BC26" s="770"/>
      <c r="BD26" s="770"/>
      <c r="BE26" s="770"/>
      <c r="BF26" s="771"/>
      <c r="BG26" s="661" t="s">
        <v>126</v>
      </c>
      <c r="BH26" s="664"/>
      <c r="BI26" s="664"/>
      <c r="BJ26" s="664"/>
      <c r="BK26" s="664"/>
      <c r="BL26" s="664"/>
      <c r="BM26" s="664"/>
      <c r="BN26" s="665"/>
      <c r="BO26" s="723" t="s">
        <v>232</v>
      </c>
      <c r="BP26" s="723"/>
      <c r="BQ26" s="723"/>
      <c r="BR26" s="723"/>
      <c r="BS26" s="669" t="s">
        <v>232</v>
      </c>
      <c r="BT26" s="664"/>
      <c r="BU26" s="664"/>
      <c r="BV26" s="664"/>
      <c r="BW26" s="664"/>
      <c r="BX26" s="664"/>
      <c r="BY26" s="664"/>
      <c r="BZ26" s="664"/>
      <c r="CA26" s="664"/>
      <c r="CB26" s="704"/>
      <c r="CD26" s="705" t="s">
        <v>290</v>
      </c>
      <c r="CE26" s="702"/>
      <c r="CF26" s="702"/>
      <c r="CG26" s="702"/>
      <c r="CH26" s="702"/>
      <c r="CI26" s="702"/>
      <c r="CJ26" s="702"/>
      <c r="CK26" s="702"/>
      <c r="CL26" s="702"/>
      <c r="CM26" s="702"/>
      <c r="CN26" s="702"/>
      <c r="CO26" s="702"/>
      <c r="CP26" s="702"/>
      <c r="CQ26" s="703"/>
      <c r="CR26" s="661">
        <v>240942</v>
      </c>
      <c r="CS26" s="664"/>
      <c r="CT26" s="664"/>
      <c r="CU26" s="664"/>
      <c r="CV26" s="664"/>
      <c r="CW26" s="664"/>
      <c r="CX26" s="664"/>
      <c r="CY26" s="665"/>
      <c r="CZ26" s="666">
        <v>6.2</v>
      </c>
      <c r="DA26" s="695"/>
      <c r="DB26" s="695"/>
      <c r="DC26" s="696"/>
      <c r="DD26" s="669">
        <v>219336</v>
      </c>
      <c r="DE26" s="664"/>
      <c r="DF26" s="664"/>
      <c r="DG26" s="664"/>
      <c r="DH26" s="664"/>
      <c r="DI26" s="664"/>
      <c r="DJ26" s="664"/>
      <c r="DK26" s="665"/>
      <c r="DL26" s="669" t="s">
        <v>232</v>
      </c>
      <c r="DM26" s="664"/>
      <c r="DN26" s="664"/>
      <c r="DO26" s="664"/>
      <c r="DP26" s="664"/>
      <c r="DQ26" s="664"/>
      <c r="DR26" s="664"/>
      <c r="DS26" s="664"/>
      <c r="DT26" s="664"/>
      <c r="DU26" s="664"/>
      <c r="DV26" s="665"/>
      <c r="DW26" s="666" t="s">
        <v>126</v>
      </c>
      <c r="DX26" s="695"/>
      <c r="DY26" s="695"/>
      <c r="DZ26" s="695"/>
      <c r="EA26" s="695"/>
      <c r="EB26" s="695"/>
      <c r="EC26" s="697"/>
    </row>
    <row r="27" spans="2:133" ht="11.25" customHeight="1" x14ac:dyDescent="0.15">
      <c r="B27" s="658" t="s">
        <v>291</v>
      </c>
      <c r="C27" s="659"/>
      <c r="D27" s="659"/>
      <c r="E27" s="659"/>
      <c r="F27" s="659"/>
      <c r="G27" s="659"/>
      <c r="H27" s="659"/>
      <c r="I27" s="659"/>
      <c r="J27" s="659"/>
      <c r="K27" s="659"/>
      <c r="L27" s="659"/>
      <c r="M27" s="659"/>
      <c r="N27" s="659"/>
      <c r="O27" s="659"/>
      <c r="P27" s="659"/>
      <c r="Q27" s="660"/>
      <c r="R27" s="661">
        <v>435699</v>
      </c>
      <c r="S27" s="664"/>
      <c r="T27" s="664"/>
      <c r="U27" s="664"/>
      <c r="V27" s="664"/>
      <c r="W27" s="664"/>
      <c r="X27" s="664"/>
      <c r="Y27" s="665"/>
      <c r="Z27" s="723">
        <v>11.1</v>
      </c>
      <c r="AA27" s="723"/>
      <c r="AB27" s="723"/>
      <c r="AC27" s="723"/>
      <c r="AD27" s="724" t="s">
        <v>232</v>
      </c>
      <c r="AE27" s="724"/>
      <c r="AF27" s="724"/>
      <c r="AG27" s="724"/>
      <c r="AH27" s="724"/>
      <c r="AI27" s="724"/>
      <c r="AJ27" s="724"/>
      <c r="AK27" s="724"/>
      <c r="AL27" s="666" t="s">
        <v>232</v>
      </c>
      <c r="AM27" s="667"/>
      <c r="AN27" s="667"/>
      <c r="AO27" s="725"/>
      <c r="AP27" s="658" t="s">
        <v>292</v>
      </c>
      <c r="AQ27" s="659"/>
      <c r="AR27" s="659"/>
      <c r="AS27" s="659"/>
      <c r="AT27" s="659"/>
      <c r="AU27" s="659"/>
      <c r="AV27" s="659"/>
      <c r="AW27" s="659"/>
      <c r="AX27" s="659"/>
      <c r="AY27" s="659"/>
      <c r="AZ27" s="659"/>
      <c r="BA27" s="659"/>
      <c r="BB27" s="659"/>
      <c r="BC27" s="659"/>
      <c r="BD27" s="659"/>
      <c r="BE27" s="659"/>
      <c r="BF27" s="660"/>
      <c r="BG27" s="661">
        <v>206123</v>
      </c>
      <c r="BH27" s="664"/>
      <c r="BI27" s="664"/>
      <c r="BJ27" s="664"/>
      <c r="BK27" s="664"/>
      <c r="BL27" s="664"/>
      <c r="BM27" s="664"/>
      <c r="BN27" s="665"/>
      <c r="BO27" s="723">
        <v>100</v>
      </c>
      <c r="BP27" s="723"/>
      <c r="BQ27" s="723"/>
      <c r="BR27" s="723"/>
      <c r="BS27" s="669">
        <v>130</v>
      </c>
      <c r="BT27" s="664"/>
      <c r="BU27" s="664"/>
      <c r="BV27" s="664"/>
      <c r="BW27" s="664"/>
      <c r="BX27" s="664"/>
      <c r="BY27" s="664"/>
      <c r="BZ27" s="664"/>
      <c r="CA27" s="664"/>
      <c r="CB27" s="704"/>
      <c r="CD27" s="705" t="s">
        <v>293</v>
      </c>
      <c r="CE27" s="702"/>
      <c r="CF27" s="702"/>
      <c r="CG27" s="702"/>
      <c r="CH27" s="702"/>
      <c r="CI27" s="702"/>
      <c r="CJ27" s="702"/>
      <c r="CK27" s="702"/>
      <c r="CL27" s="702"/>
      <c r="CM27" s="702"/>
      <c r="CN27" s="702"/>
      <c r="CO27" s="702"/>
      <c r="CP27" s="702"/>
      <c r="CQ27" s="703"/>
      <c r="CR27" s="661">
        <v>390513</v>
      </c>
      <c r="CS27" s="662"/>
      <c r="CT27" s="662"/>
      <c r="CU27" s="662"/>
      <c r="CV27" s="662"/>
      <c r="CW27" s="662"/>
      <c r="CX27" s="662"/>
      <c r="CY27" s="663"/>
      <c r="CZ27" s="666">
        <v>10.1</v>
      </c>
      <c r="DA27" s="695"/>
      <c r="DB27" s="695"/>
      <c r="DC27" s="696"/>
      <c r="DD27" s="669">
        <v>124309</v>
      </c>
      <c r="DE27" s="662"/>
      <c r="DF27" s="662"/>
      <c r="DG27" s="662"/>
      <c r="DH27" s="662"/>
      <c r="DI27" s="662"/>
      <c r="DJ27" s="662"/>
      <c r="DK27" s="663"/>
      <c r="DL27" s="669">
        <v>124309</v>
      </c>
      <c r="DM27" s="662"/>
      <c r="DN27" s="662"/>
      <c r="DO27" s="662"/>
      <c r="DP27" s="662"/>
      <c r="DQ27" s="662"/>
      <c r="DR27" s="662"/>
      <c r="DS27" s="662"/>
      <c r="DT27" s="662"/>
      <c r="DU27" s="662"/>
      <c r="DV27" s="663"/>
      <c r="DW27" s="666">
        <v>8.8000000000000007</v>
      </c>
      <c r="DX27" s="695"/>
      <c r="DY27" s="695"/>
      <c r="DZ27" s="695"/>
      <c r="EA27" s="695"/>
      <c r="EB27" s="695"/>
      <c r="EC27" s="697"/>
    </row>
    <row r="28" spans="2:133" ht="11.25" customHeight="1" x14ac:dyDescent="0.15">
      <c r="B28" s="766" t="s">
        <v>294</v>
      </c>
      <c r="C28" s="767"/>
      <c r="D28" s="767"/>
      <c r="E28" s="767"/>
      <c r="F28" s="767"/>
      <c r="G28" s="767"/>
      <c r="H28" s="767"/>
      <c r="I28" s="767"/>
      <c r="J28" s="767"/>
      <c r="K28" s="767"/>
      <c r="L28" s="767"/>
      <c r="M28" s="767"/>
      <c r="N28" s="767"/>
      <c r="O28" s="767"/>
      <c r="P28" s="767"/>
      <c r="Q28" s="768"/>
      <c r="R28" s="661" t="s">
        <v>126</v>
      </c>
      <c r="S28" s="664"/>
      <c r="T28" s="664"/>
      <c r="U28" s="664"/>
      <c r="V28" s="664"/>
      <c r="W28" s="664"/>
      <c r="X28" s="664"/>
      <c r="Y28" s="665"/>
      <c r="Z28" s="723" t="s">
        <v>126</v>
      </c>
      <c r="AA28" s="723"/>
      <c r="AB28" s="723"/>
      <c r="AC28" s="723"/>
      <c r="AD28" s="724" t="s">
        <v>232</v>
      </c>
      <c r="AE28" s="724"/>
      <c r="AF28" s="724"/>
      <c r="AG28" s="724"/>
      <c r="AH28" s="724"/>
      <c r="AI28" s="724"/>
      <c r="AJ28" s="724"/>
      <c r="AK28" s="724"/>
      <c r="AL28" s="666" t="s">
        <v>232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295</v>
      </c>
      <c r="CE28" s="702"/>
      <c r="CF28" s="702"/>
      <c r="CG28" s="702"/>
      <c r="CH28" s="702"/>
      <c r="CI28" s="702"/>
      <c r="CJ28" s="702"/>
      <c r="CK28" s="702"/>
      <c r="CL28" s="702"/>
      <c r="CM28" s="702"/>
      <c r="CN28" s="702"/>
      <c r="CO28" s="702"/>
      <c r="CP28" s="702"/>
      <c r="CQ28" s="703"/>
      <c r="CR28" s="661">
        <v>258109</v>
      </c>
      <c r="CS28" s="664"/>
      <c r="CT28" s="664"/>
      <c r="CU28" s="664"/>
      <c r="CV28" s="664"/>
      <c r="CW28" s="664"/>
      <c r="CX28" s="664"/>
      <c r="CY28" s="665"/>
      <c r="CZ28" s="666">
        <v>6.7</v>
      </c>
      <c r="DA28" s="695"/>
      <c r="DB28" s="695"/>
      <c r="DC28" s="696"/>
      <c r="DD28" s="669">
        <v>244709</v>
      </c>
      <c r="DE28" s="664"/>
      <c r="DF28" s="664"/>
      <c r="DG28" s="664"/>
      <c r="DH28" s="664"/>
      <c r="DI28" s="664"/>
      <c r="DJ28" s="664"/>
      <c r="DK28" s="665"/>
      <c r="DL28" s="669">
        <v>126810</v>
      </c>
      <c r="DM28" s="664"/>
      <c r="DN28" s="664"/>
      <c r="DO28" s="664"/>
      <c r="DP28" s="664"/>
      <c r="DQ28" s="664"/>
      <c r="DR28" s="664"/>
      <c r="DS28" s="664"/>
      <c r="DT28" s="664"/>
      <c r="DU28" s="664"/>
      <c r="DV28" s="665"/>
      <c r="DW28" s="666">
        <v>9</v>
      </c>
      <c r="DX28" s="695"/>
      <c r="DY28" s="695"/>
      <c r="DZ28" s="695"/>
      <c r="EA28" s="695"/>
      <c r="EB28" s="695"/>
      <c r="EC28" s="697"/>
    </row>
    <row r="29" spans="2:133" ht="11.25" customHeight="1" x14ac:dyDescent="0.15">
      <c r="B29" s="658" t="s">
        <v>296</v>
      </c>
      <c r="C29" s="659"/>
      <c r="D29" s="659"/>
      <c r="E29" s="659"/>
      <c r="F29" s="659"/>
      <c r="G29" s="659"/>
      <c r="H29" s="659"/>
      <c r="I29" s="659"/>
      <c r="J29" s="659"/>
      <c r="K29" s="659"/>
      <c r="L29" s="659"/>
      <c r="M29" s="659"/>
      <c r="N29" s="659"/>
      <c r="O29" s="659"/>
      <c r="P29" s="659"/>
      <c r="Q29" s="660"/>
      <c r="R29" s="661">
        <v>187258</v>
      </c>
      <c r="S29" s="664"/>
      <c r="T29" s="664"/>
      <c r="U29" s="664"/>
      <c r="V29" s="664"/>
      <c r="W29" s="664"/>
      <c r="X29" s="664"/>
      <c r="Y29" s="665"/>
      <c r="Z29" s="723">
        <v>4.8</v>
      </c>
      <c r="AA29" s="723"/>
      <c r="AB29" s="723"/>
      <c r="AC29" s="723"/>
      <c r="AD29" s="724" t="s">
        <v>232</v>
      </c>
      <c r="AE29" s="724"/>
      <c r="AF29" s="724"/>
      <c r="AG29" s="724"/>
      <c r="AH29" s="724"/>
      <c r="AI29" s="724"/>
      <c r="AJ29" s="724"/>
      <c r="AK29" s="724"/>
      <c r="AL29" s="666" t="s">
        <v>232</v>
      </c>
      <c r="AM29" s="667"/>
      <c r="AN29" s="667"/>
      <c r="AO29" s="725"/>
      <c r="AP29" s="735" t="s">
        <v>215</v>
      </c>
      <c r="AQ29" s="736"/>
      <c r="AR29" s="736"/>
      <c r="AS29" s="736"/>
      <c r="AT29" s="736"/>
      <c r="AU29" s="736"/>
      <c r="AV29" s="736"/>
      <c r="AW29" s="736"/>
      <c r="AX29" s="736"/>
      <c r="AY29" s="736"/>
      <c r="AZ29" s="736"/>
      <c r="BA29" s="736"/>
      <c r="BB29" s="736"/>
      <c r="BC29" s="736"/>
      <c r="BD29" s="736"/>
      <c r="BE29" s="736"/>
      <c r="BF29" s="737"/>
      <c r="BG29" s="735" t="s">
        <v>297</v>
      </c>
      <c r="BH29" s="763"/>
      <c r="BI29" s="763"/>
      <c r="BJ29" s="763"/>
      <c r="BK29" s="763"/>
      <c r="BL29" s="763"/>
      <c r="BM29" s="763"/>
      <c r="BN29" s="763"/>
      <c r="BO29" s="763"/>
      <c r="BP29" s="763"/>
      <c r="BQ29" s="764"/>
      <c r="BR29" s="735" t="s">
        <v>298</v>
      </c>
      <c r="BS29" s="763"/>
      <c r="BT29" s="763"/>
      <c r="BU29" s="763"/>
      <c r="BV29" s="763"/>
      <c r="BW29" s="763"/>
      <c r="BX29" s="763"/>
      <c r="BY29" s="763"/>
      <c r="BZ29" s="763"/>
      <c r="CA29" s="763"/>
      <c r="CB29" s="764"/>
      <c r="CD29" s="745" t="s">
        <v>299</v>
      </c>
      <c r="CE29" s="746"/>
      <c r="CF29" s="705" t="s">
        <v>68</v>
      </c>
      <c r="CG29" s="702"/>
      <c r="CH29" s="702"/>
      <c r="CI29" s="702"/>
      <c r="CJ29" s="702"/>
      <c r="CK29" s="702"/>
      <c r="CL29" s="702"/>
      <c r="CM29" s="702"/>
      <c r="CN29" s="702"/>
      <c r="CO29" s="702"/>
      <c r="CP29" s="702"/>
      <c r="CQ29" s="703"/>
      <c r="CR29" s="661">
        <v>258109</v>
      </c>
      <c r="CS29" s="662"/>
      <c r="CT29" s="662"/>
      <c r="CU29" s="662"/>
      <c r="CV29" s="662"/>
      <c r="CW29" s="662"/>
      <c r="CX29" s="662"/>
      <c r="CY29" s="663"/>
      <c r="CZ29" s="666">
        <v>6.7</v>
      </c>
      <c r="DA29" s="695"/>
      <c r="DB29" s="695"/>
      <c r="DC29" s="696"/>
      <c r="DD29" s="669">
        <v>244709</v>
      </c>
      <c r="DE29" s="662"/>
      <c r="DF29" s="662"/>
      <c r="DG29" s="662"/>
      <c r="DH29" s="662"/>
      <c r="DI29" s="662"/>
      <c r="DJ29" s="662"/>
      <c r="DK29" s="663"/>
      <c r="DL29" s="669">
        <v>126810</v>
      </c>
      <c r="DM29" s="662"/>
      <c r="DN29" s="662"/>
      <c r="DO29" s="662"/>
      <c r="DP29" s="662"/>
      <c r="DQ29" s="662"/>
      <c r="DR29" s="662"/>
      <c r="DS29" s="662"/>
      <c r="DT29" s="662"/>
      <c r="DU29" s="662"/>
      <c r="DV29" s="663"/>
      <c r="DW29" s="666">
        <v>9</v>
      </c>
      <c r="DX29" s="695"/>
      <c r="DY29" s="695"/>
      <c r="DZ29" s="695"/>
      <c r="EA29" s="695"/>
      <c r="EB29" s="695"/>
      <c r="EC29" s="697"/>
    </row>
    <row r="30" spans="2:133" ht="11.25" customHeight="1" x14ac:dyDescent="0.15">
      <c r="B30" s="658" t="s">
        <v>300</v>
      </c>
      <c r="C30" s="659"/>
      <c r="D30" s="659"/>
      <c r="E30" s="659"/>
      <c r="F30" s="659"/>
      <c r="G30" s="659"/>
      <c r="H30" s="659"/>
      <c r="I30" s="659"/>
      <c r="J30" s="659"/>
      <c r="K30" s="659"/>
      <c r="L30" s="659"/>
      <c r="M30" s="659"/>
      <c r="N30" s="659"/>
      <c r="O30" s="659"/>
      <c r="P30" s="659"/>
      <c r="Q30" s="660"/>
      <c r="R30" s="661">
        <v>10774</v>
      </c>
      <c r="S30" s="664"/>
      <c r="T30" s="664"/>
      <c r="U30" s="664"/>
      <c r="V30" s="664"/>
      <c r="W30" s="664"/>
      <c r="X30" s="664"/>
      <c r="Y30" s="665"/>
      <c r="Z30" s="723">
        <v>0.3</v>
      </c>
      <c r="AA30" s="723"/>
      <c r="AB30" s="723"/>
      <c r="AC30" s="723"/>
      <c r="AD30" s="724">
        <v>57</v>
      </c>
      <c r="AE30" s="724"/>
      <c r="AF30" s="724"/>
      <c r="AG30" s="724"/>
      <c r="AH30" s="724"/>
      <c r="AI30" s="724"/>
      <c r="AJ30" s="724"/>
      <c r="AK30" s="724"/>
      <c r="AL30" s="666">
        <v>0</v>
      </c>
      <c r="AM30" s="667"/>
      <c r="AN30" s="667"/>
      <c r="AO30" s="725"/>
      <c r="AP30" s="751" t="s">
        <v>301</v>
      </c>
      <c r="AQ30" s="752"/>
      <c r="AR30" s="752"/>
      <c r="AS30" s="752"/>
      <c r="AT30" s="757" t="s">
        <v>302</v>
      </c>
      <c r="AU30" s="230"/>
      <c r="AV30" s="230"/>
      <c r="AW30" s="230"/>
      <c r="AX30" s="760" t="s">
        <v>181</v>
      </c>
      <c r="AY30" s="761"/>
      <c r="AZ30" s="761"/>
      <c r="BA30" s="761"/>
      <c r="BB30" s="761"/>
      <c r="BC30" s="761"/>
      <c r="BD30" s="761"/>
      <c r="BE30" s="761"/>
      <c r="BF30" s="762"/>
      <c r="BG30" s="741">
        <v>98.2</v>
      </c>
      <c r="BH30" s="742"/>
      <c r="BI30" s="742"/>
      <c r="BJ30" s="742"/>
      <c r="BK30" s="742"/>
      <c r="BL30" s="742"/>
      <c r="BM30" s="743">
        <v>92.5</v>
      </c>
      <c r="BN30" s="742"/>
      <c r="BO30" s="742"/>
      <c r="BP30" s="742"/>
      <c r="BQ30" s="744"/>
      <c r="BR30" s="741">
        <v>98.4</v>
      </c>
      <c r="BS30" s="742"/>
      <c r="BT30" s="742"/>
      <c r="BU30" s="742"/>
      <c r="BV30" s="742"/>
      <c r="BW30" s="742"/>
      <c r="BX30" s="743">
        <v>91.4</v>
      </c>
      <c r="BY30" s="742"/>
      <c r="BZ30" s="742"/>
      <c r="CA30" s="742"/>
      <c r="CB30" s="744"/>
      <c r="CD30" s="747"/>
      <c r="CE30" s="748"/>
      <c r="CF30" s="705" t="s">
        <v>303</v>
      </c>
      <c r="CG30" s="702"/>
      <c r="CH30" s="702"/>
      <c r="CI30" s="702"/>
      <c r="CJ30" s="702"/>
      <c r="CK30" s="702"/>
      <c r="CL30" s="702"/>
      <c r="CM30" s="702"/>
      <c r="CN30" s="702"/>
      <c r="CO30" s="702"/>
      <c r="CP30" s="702"/>
      <c r="CQ30" s="703"/>
      <c r="CR30" s="661">
        <v>247424</v>
      </c>
      <c r="CS30" s="664"/>
      <c r="CT30" s="664"/>
      <c r="CU30" s="664"/>
      <c r="CV30" s="664"/>
      <c r="CW30" s="664"/>
      <c r="CX30" s="664"/>
      <c r="CY30" s="665"/>
      <c r="CZ30" s="666">
        <v>6.4</v>
      </c>
      <c r="DA30" s="695"/>
      <c r="DB30" s="695"/>
      <c r="DC30" s="696"/>
      <c r="DD30" s="669">
        <v>234024</v>
      </c>
      <c r="DE30" s="664"/>
      <c r="DF30" s="664"/>
      <c r="DG30" s="664"/>
      <c r="DH30" s="664"/>
      <c r="DI30" s="664"/>
      <c r="DJ30" s="664"/>
      <c r="DK30" s="665"/>
      <c r="DL30" s="669">
        <v>116125</v>
      </c>
      <c r="DM30" s="664"/>
      <c r="DN30" s="664"/>
      <c r="DO30" s="664"/>
      <c r="DP30" s="664"/>
      <c r="DQ30" s="664"/>
      <c r="DR30" s="664"/>
      <c r="DS30" s="664"/>
      <c r="DT30" s="664"/>
      <c r="DU30" s="664"/>
      <c r="DV30" s="665"/>
      <c r="DW30" s="666">
        <v>8.1999999999999993</v>
      </c>
      <c r="DX30" s="695"/>
      <c r="DY30" s="695"/>
      <c r="DZ30" s="695"/>
      <c r="EA30" s="695"/>
      <c r="EB30" s="695"/>
      <c r="EC30" s="697"/>
    </row>
    <row r="31" spans="2:133" ht="11.25" customHeight="1" x14ac:dyDescent="0.15">
      <c r="B31" s="658" t="s">
        <v>304</v>
      </c>
      <c r="C31" s="659"/>
      <c r="D31" s="659"/>
      <c r="E31" s="659"/>
      <c r="F31" s="659"/>
      <c r="G31" s="659"/>
      <c r="H31" s="659"/>
      <c r="I31" s="659"/>
      <c r="J31" s="659"/>
      <c r="K31" s="659"/>
      <c r="L31" s="659"/>
      <c r="M31" s="659"/>
      <c r="N31" s="659"/>
      <c r="O31" s="659"/>
      <c r="P31" s="659"/>
      <c r="Q31" s="660"/>
      <c r="R31" s="661">
        <v>972288</v>
      </c>
      <c r="S31" s="664"/>
      <c r="T31" s="664"/>
      <c r="U31" s="664"/>
      <c r="V31" s="664"/>
      <c r="W31" s="664"/>
      <c r="X31" s="664"/>
      <c r="Y31" s="665"/>
      <c r="Z31" s="723">
        <v>24.8</v>
      </c>
      <c r="AA31" s="723"/>
      <c r="AB31" s="723"/>
      <c r="AC31" s="723"/>
      <c r="AD31" s="724" t="s">
        <v>126</v>
      </c>
      <c r="AE31" s="724"/>
      <c r="AF31" s="724"/>
      <c r="AG31" s="724"/>
      <c r="AH31" s="724"/>
      <c r="AI31" s="724"/>
      <c r="AJ31" s="724"/>
      <c r="AK31" s="724"/>
      <c r="AL31" s="666" t="s">
        <v>126</v>
      </c>
      <c r="AM31" s="667"/>
      <c r="AN31" s="667"/>
      <c r="AO31" s="725"/>
      <c r="AP31" s="753"/>
      <c r="AQ31" s="754"/>
      <c r="AR31" s="754"/>
      <c r="AS31" s="754"/>
      <c r="AT31" s="758"/>
      <c r="AU31" s="229" t="s">
        <v>305</v>
      </c>
      <c r="AV31" s="229"/>
      <c r="AW31" s="229"/>
      <c r="AX31" s="658" t="s">
        <v>306</v>
      </c>
      <c r="AY31" s="659"/>
      <c r="AZ31" s="659"/>
      <c r="BA31" s="659"/>
      <c r="BB31" s="659"/>
      <c r="BC31" s="659"/>
      <c r="BD31" s="659"/>
      <c r="BE31" s="659"/>
      <c r="BF31" s="660"/>
      <c r="BG31" s="739">
        <v>97.6</v>
      </c>
      <c r="BH31" s="662"/>
      <c r="BI31" s="662"/>
      <c r="BJ31" s="662"/>
      <c r="BK31" s="662"/>
      <c r="BL31" s="662"/>
      <c r="BM31" s="667">
        <v>93.4</v>
      </c>
      <c r="BN31" s="740"/>
      <c r="BO31" s="740"/>
      <c r="BP31" s="740"/>
      <c r="BQ31" s="701"/>
      <c r="BR31" s="739">
        <v>98.6</v>
      </c>
      <c r="BS31" s="662"/>
      <c r="BT31" s="662"/>
      <c r="BU31" s="662"/>
      <c r="BV31" s="662"/>
      <c r="BW31" s="662"/>
      <c r="BX31" s="667">
        <v>93.5</v>
      </c>
      <c r="BY31" s="740"/>
      <c r="BZ31" s="740"/>
      <c r="CA31" s="740"/>
      <c r="CB31" s="701"/>
      <c r="CD31" s="747"/>
      <c r="CE31" s="748"/>
      <c r="CF31" s="705" t="s">
        <v>307</v>
      </c>
      <c r="CG31" s="702"/>
      <c r="CH31" s="702"/>
      <c r="CI31" s="702"/>
      <c r="CJ31" s="702"/>
      <c r="CK31" s="702"/>
      <c r="CL31" s="702"/>
      <c r="CM31" s="702"/>
      <c r="CN31" s="702"/>
      <c r="CO31" s="702"/>
      <c r="CP31" s="702"/>
      <c r="CQ31" s="703"/>
      <c r="CR31" s="661">
        <v>10685</v>
      </c>
      <c r="CS31" s="662"/>
      <c r="CT31" s="662"/>
      <c r="CU31" s="662"/>
      <c r="CV31" s="662"/>
      <c r="CW31" s="662"/>
      <c r="CX31" s="662"/>
      <c r="CY31" s="663"/>
      <c r="CZ31" s="666">
        <v>0.3</v>
      </c>
      <c r="DA31" s="695"/>
      <c r="DB31" s="695"/>
      <c r="DC31" s="696"/>
      <c r="DD31" s="669">
        <v>10685</v>
      </c>
      <c r="DE31" s="662"/>
      <c r="DF31" s="662"/>
      <c r="DG31" s="662"/>
      <c r="DH31" s="662"/>
      <c r="DI31" s="662"/>
      <c r="DJ31" s="662"/>
      <c r="DK31" s="663"/>
      <c r="DL31" s="669">
        <v>10685</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308</v>
      </c>
      <c r="C32" s="659"/>
      <c r="D32" s="659"/>
      <c r="E32" s="659"/>
      <c r="F32" s="659"/>
      <c r="G32" s="659"/>
      <c r="H32" s="659"/>
      <c r="I32" s="659"/>
      <c r="J32" s="659"/>
      <c r="K32" s="659"/>
      <c r="L32" s="659"/>
      <c r="M32" s="659"/>
      <c r="N32" s="659"/>
      <c r="O32" s="659"/>
      <c r="P32" s="659"/>
      <c r="Q32" s="660"/>
      <c r="R32" s="661">
        <v>166899</v>
      </c>
      <c r="S32" s="664"/>
      <c r="T32" s="664"/>
      <c r="U32" s="664"/>
      <c r="V32" s="664"/>
      <c r="W32" s="664"/>
      <c r="X32" s="664"/>
      <c r="Y32" s="665"/>
      <c r="Z32" s="723">
        <v>4.3</v>
      </c>
      <c r="AA32" s="723"/>
      <c r="AB32" s="723"/>
      <c r="AC32" s="723"/>
      <c r="AD32" s="724" t="s">
        <v>126</v>
      </c>
      <c r="AE32" s="724"/>
      <c r="AF32" s="724"/>
      <c r="AG32" s="724"/>
      <c r="AH32" s="724"/>
      <c r="AI32" s="724"/>
      <c r="AJ32" s="724"/>
      <c r="AK32" s="724"/>
      <c r="AL32" s="666" t="s">
        <v>126</v>
      </c>
      <c r="AM32" s="667"/>
      <c r="AN32" s="667"/>
      <c r="AO32" s="725"/>
      <c r="AP32" s="755"/>
      <c r="AQ32" s="756"/>
      <c r="AR32" s="756"/>
      <c r="AS32" s="756"/>
      <c r="AT32" s="759"/>
      <c r="AU32" s="231"/>
      <c r="AV32" s="231"/>
      <c r="AW32" s="231"/>
      <c r="AX32" s="673" t="s">
        <v>309</v>
      </c>
      <c r="AY32" s="674"/>
      <c r="AZ32" s="674"/>
      <c r="BA32" s="674"/>
      <c r="BB32" s="674"/>
      <c r="BC32" s="674"/>
      <c r="BD32" s="674"/>
      <c r="BE32" s="674"/>
      <c r="BF32" s="675"/>
      <c r="BG32" s="738">
        <v>98.8</v>
      </c>
      <c r="BH32" s="677"/>
      <c r="BI32" s="677"/>
      <c r="BJ32" s="677"/>
      <c r="BK32" s="677"/>
      <c r="BL32" s="677"/>
      <c r="BM32" s="721">
        <v>91</v>
      </c>
      <c r="BN32" s="677"/>
      <c r="BO32" s="677"/>
      <c r="BP32" s="677"/>
      <c r="BQ32" s="714"/>
      <c r="BR32" s="738">
        <v>98.5</v>
      </c>
      <c r="BS32" s="677"/>
      <c r="BT32" s="677"/>
      <c r="BU32" s="677"/>
      <c r="BV32" s="677"/>
      <c r="BW32" s="677"/>
      <c r="BX32" s="721">
        <v>88.6</v>
      </c>
      <c r="BY32" s="677"/>
      <c r="BZ32" s="677"/>
      <c r="CA32" s="677"/>
      <c r="CB32" s="714"/>
      <c r="CD32" s="749"/>
      <c r="CE32" s="750"/>
      <c r="CF32" s="705" t="s">
        <v>310</v>
      </c>
      <c r="CG32" s="702"/>
      <c r="CH32" s="702"/>
      <c r="CI32" s="702"/>
      <c r="CJ32" s="702"/>
      <c r="CK32" s="702"/>
      <c r="CL32" s="702"/>
      <c r="CM32" s="702"/>
      <c r="CN32" s="702"/>
      <c r="CO32" s="702"/>
      <c r="CP32" s="702"/>
      <c r="CQ32" s="703"/>
      <c r="CR32" s="661" t="s">
        <v>126</v>
      </c>
      <c r="CS32" s="664"/>
      <c r="CT32" s="664"/>
      <c r="CU32" s="664"/>
      <c r="CV32" s="664"/>
      <c r="CW32" s="664"/>
      <c r="CX32" s="664"/>
      <c r="CY32" s="665"/>
      <c r="CZ32" s="666" t="s">
        <v>232</v>
      </c>
      <c r="DA32" s="695"/>
      <c r="DB32" s="695"/>
      <c r="DC32" s="696"/>
      <c r="DD32" s="669" t="s">
        <v>232</v>
      </c>
      <c r="DE32" s="664"/>
      <c r="DF32" s="664"/>
      <c r="DG32" s="664"/>
      <c r="DH32" s="664"/>
      <c r="DI32" s="664"/>
      <c r="DJ32" s="664"/>
      <c r="DK32" s="665"/>
      <c r="DL32" s="669" t="s">
        <v>126</v>
      </c>
      <c r="DM32" s="664"/>
      <c r="DN32" s="664"/>
      <c r="DO32" s="664"/>
      <c r="DP32" s="664"/>
      <c r="DQ32" s="664"/>
      <c r="DR32" s="664"/>
      <c r="DS32" s="664"/>
      <c r="DT32" s="664"/>
      <c r="DU32" s="664"/>
      <c r="DV32" s="665"/>
      <c r="DW32" s="666" t="s">
        <v>126</v>
      </c>
      <c r="DX32" s="695"/>
      <c r="DY32" s="695"/>
      <c r="DZ32" s="695"/>
      <c r="EA32" s="695"/>
      <c r="EB32" s="695"/>
      <c r="EC32" s="697"/>
    </row>
    <row r="33" spans="2:133" ht="11.25" customHeight="1" x14ac:dyDescent="0.15">
      <c r="B33" s="658" t="s">
        <v>311</v>
      </c>
      <c r="C33" s="659"/>
      <c r="D33" s="659"/>
      <c r="E33" s="659"/>
      <c r="F33" s="659"/>
      <c r="G33" s="659"/>
      <c r="H33" s="659"/>
      <c r="I33" s="659"/>
      <c r="J33" s="659"/>
      <c r="K33" s="659"/>
      <c r="L33" s="659"/>
      <c r="M33" s="659"/>
      <c r="N33" s="659"/>
      <c r="O33" s="659"/>
      <c r="P33" s="659"/>
      <c r="Q33" s="660"/>
      <c r="R33" s="661">
        <v>66462</v>
      </c>
      <c r="S33" s="664"/>
      <c r="T33" s="664"/>
      <c r="U33" s="664"/>
      <c r="V33" s="664"/>
      <c r="W33" s="664"/>
      <c r="X33" s="664"/>
      <c r="Y33" s="665"/>
      <c r="Z33" s="723">
        <v>1.7</v>
      </c>
      <c r="AA33" s="723"/>
      <c r="AB33" s="723"/>
      <c r="AC33" s="723"/>
      <c r="AD33" s="724" t="s">
        <v>232</v>
      </c>
      <c r="AE33" s="724"/>
      <c r="AF33" s="724"/>
      <c r="AG33" s="724"/>
      <c r="AH33" s="724"/>
      <c r="AI33" s="724"/>
      <c r="AJ33" s="724"/>
      <c r="AK33" s="724"/>
      <c r="AL33" s="666" t="s">
        <v>232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312</v>
      </c>
      <c r="CE33" s="702"/>
      <c r="CF33" s="702"/>
      <c r="CG33" s="702"/>
      <c r="CH33" s="702"/>
      <c r="CI33" s="702"/>
      <c r="CJ33" s="702"/>
      <c r="CK33" s="702"/>
      <c r="CL33" s="702"/>
      <c r="CM33" s="702"/>
      <c r="CN33" s="702"/>
      <c r="CO33" s="702"/>
      <c r="CP33" s="702"/>
      <c r="CQ33" s="703"/>
      <c r="CR33" s="661">
        <v>1935024</v>
      </c>
      <c r="CS33" s="662"/>
      <c r="CT33" s="662"/>
      <c r="CU33" s="662"/>
      <c r="CV33" s="662"/>
      <c r="CW33" s="662"/>
      <c r="CX33" s="662"/>
      <c r="CY33" s="663"/>
      <c r="CZ33" s="666">
        <v>50.1</v>
      </c>
      <c r="DA33" s="695"/>
      <c r="DB33" s="695"/>
      <c r="DC33" s="696"/>
      <c r="DD33" s="669">
        <v>1770081</v>
      </c>
      <c r="DE33" s="662"/>
      <c r="DF33" s="662"/>
      <c r="DG33" s="662"/>
      <c r="DH33" s="662"/>
      <c r="DI33" s="662"/>
      <c r="DJ33" s="662"/>
      <c r="DK33" s="663"/>
      <c r="DL33" s="669">
        <v>551496</v>
      </c>
      <c r="DM33" s="662"/>
      <c r="DN33" s="662"/>
      <c r="DO33" s="662"/>
      <c r="DP33" s="662"/>
      <c r="DQ33" s="662"/>
      <c r="DR33" s="662"/>
      <c r="DS33" s="662"/>
      <c r="DT33" s="662"/>
      <c r="DU33" s="662"/>
      <c r="DV33" s="663"/>
      <c r="DW33" s="666">
        <v>39</v>
      </c>
      <c r="DX33" s="695"/>
      <c r="DY33" s="695"/>
      <c r="DZ33" s="695"/>
      <c r="EA33" s="695"/>
      <c r="EB33" s="695"/>
      <c r="EC33" s="697"/>
    </row>
    <row r="34" spans="2:133" ht="11.25" customHeight="1" x14ac:dyDescent="0.15">
      <c r="B34" s="658" t="s">
        <v>313</v>
      </c>
      <c r="C34" s="659"/>
      <c r="D34" s="659"/>
      <c r="E34" s="659"/>
      <c r="F34" s="659"/>
      <c r="G34" s="659"/>
      <c r="H34" s="659"/>
      <c r="I34" s="659"/>
      <c r="J34" s="659"/>
      <c r="K34" s="659"/>
      <c r="L34" s="659"/>
      <c r="M34" s="659"/>
      <c r="N34" s="659"/>
      <c r="O34" s="659"/>
      <c r="P34" s="659"/>
      <c r="Q34" s="660"/>
      <c r="R34" s="661">
        <v>45271</v>
      </c>
      <c r="S34" s="664"/>
      <c r="T34" s="664"/>
      <c r="U34" s="664"/>
      <c r="V34" s="664"/>
      <c r="W34" s="664"/>
      <c r="X34" s="664"/>
      <c r="Y34" s="665"/>
      <c r="Z34" s="723">
        <v>1.2</v>
      </c>
      <c r="AA34" s="723"/>
      <c r="AB34" s="723"/>
      <c r="AC34" s="723"/>
      <c r="AD34" s="724">
        <v>284</v>
      </c>
      <c r="AE34" s="724"/>
      <c r="AF34" s="724"/>
      <c r="AG34" s="724"/>
      <c r="AH34" s="724"/>
      <c r="AI34" s="724"/>
      <c r="AJ34" s="724"/>
      <c r="AK34" s="724"/>
      <c r="AL34" s="666">
        <v>0</v>
      </c>
      <c r="AM34" s="667"/>
      <c r="AN34" s="667"/>
      <c r="AO34" s="725"/>
      <c r="AP34" s="234"/>
      <c r="AQ34" s="735" t="s">
        <v>314</v>
      </c>
      <c r="AR34" s="736"/>
      <c r="AS34" s="736"/>
      <c r="AT34" s="736"/>
      <c r="AU34" s="736"/>
      <c r="AV34" s="736"/>
      <c r="AW34" s="736"/>
      <c r="AX34" s="736"/>
      <c r="AY34" s="736"/>
      <c r="AZ34" s="736"/>
      <c r="BA34" s="736"/>
      <c r="BB34" s="736"/>
      <c r="BC34" s="736"/>
      <c r="BD34" s="736"/>
      <c r="BE34" s="736"/>
      <c r="BF34" s="737"/>
      <c r="BG34" s="735" t="s">
        <v>315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316</v>
      </c>
      <c r="CE34" s="702"/>
      <c r="CF34" s="702"/>
      <c r="CG34" s="702"/>
      <c r="CH34" s="702"/>
      <c r="CI34" s="702"/>
      <c r="CJ34" s="702"/>
      <c r="CK34" s="702"/>
      <c r="CL34" s="702"/>
      <c r="CM34" s="702"/>
      <c r="CN34" s="702"/>
      <c r="CO34" s="702"/>
      <c r="CP34" s="702"/>
      <c r="CQ34" s="703"/>
      <c r="CR34" s="661">
        <v>647765</v>
      </c>
      <c r="CS34" s="664"/>
      <c r="CT34" s="664"/>
      <c r="CU34" s="664"/>
      <c r="CV34" s="664"/>
      <c r="CW34" s="664"/>
      <c r="CX34" s="664"/>
      <c r="CY34" s="665"/>
      <c r="CZ34" s="666">
        <v>16.8</v>
      </c>
      <c r="DA34" s="695"/>
      <c r="DB34" s="695"/>
      <c r="DC34" s="696"/>
      <c r="DD34" s="669">
        <v>572277</v>
      </c>
      <c r="DE34" s="664"/>
      <c r="DF34" s="664"/>
      <c r="DG34" s="664"/>
      <c r="DH34" s="664"/>
      <c r="DI34" s="664"/>
      <c r="DJ34" s="664"/>
      <c r="DK34" s="665"/>
      <c r="DL34" s="669">
        <v>206573</v>
      </c>
      <c r="DM34" s="664"/>
      <c r="DN34" s="664"/>
      <c r="DO34" s="664"/>
      <c r="DP34" s="664"/>
      <c r="DQ34" s="664"/>
      <c r="DR34" s="664"/>
      <c r="DS34" s="664"/>
      <c r="DT34" s="664"/>
      <c r="DU34" s="664"/>
      <c r="DV34" s="665"/>
      <c r="DW34" s="666">
        <v>14.6</v>
      </c>
      <c r="DX34" s="695"/>
      <c r="DY34" s="695"/>
      <c r="DZ34" s="695"/>
      <c r="EA34" s="695"/>
      <c r="EB34" s="695"/>
      <c r="EC34" s="697"/>
    </row>
    <row r="35" spans="2:133" ht="11.25" customHeight="1" x14ac:dyDescent="0.15">
      <c r="B35" s="658" t="s">
        <v>317</v>
      </c>
      <c r="C35" s="659"/>
      <c r="D35" s="659"/>
      <c r="E35" s="659"/>
      <c r="F35" s="659"/>
      <c r="G35" s="659"/>
      <c r="H35" s="659"/>
      <c r="I35" s="659"/>
      <c r="J35" s="659"/>
      <c r="K35" s="659"/>
      <c r="L35" s="659"/>
      <c r="M35" s="659"/>
      <c r="N35" s="659"/>
      <c r="O35" s="659"/>
      <c r="P35" s="659"/>
      <c r="Q35" s="660"/>
      <c r="R35" s="661">
        <v>394215</v>
      </c>
      <c r="S35" s="664"/>
      <c r="T35" s="664"/>
      <c r="U35" s="664"/>
      <c r="V35" s="664"/>
      <c r="W35" s="664"/>
      <c r="X35" s="664"/>
      <c r="Y35" s="665"/>
      <c r="Z35" s="723">
        <v>10</v>
      </c>
      <c r="AA35" s="723"/>
      <c r="AB35" s="723"/>
      <c r="AC35" s="723"/>
      <c r="AD35" s="724" t="s">
        <v>232</v>
      </c>
      <c r="AE35" s="724"/>
      <c r="AF35" s="724"/>
      <c r="AG35" s="724"/>
      <c r="AH35" s="724"/>
      <c r="AI35" s="724"/>
      <c r="AJ35" s="724"/>
      <c r="AK35" s="724"/>
      <c r="AL35" s="666" t="s">
        <v>126</v>
      </c>
      <c r="AM35" s="667"/>
      <c r="AN35" s="667"/>
      <c r="AO35" s="725"/>
      <c r="AP35" s="234"/>
      <c r="AQ35" s="729" t="s">
        <v>318</v>
      </c>
      <c r="AR35" s="730"/>
      <c r="AS35" s="730"/>
      <c r="AT35" s="730"/>
      <c r="AU35" s="730"/>
      <c r="AV35" s="730"/>
      <c r="AW35" s="730"/>
      <c r="AX35" s="730"/>
      <c r="AY35" s="731"/>
      <c r="AZ35" s="726">
        <v>185229</v>
      </c>
      <c r="BA35" s="727"/>
      <c r="BB35" s="727"/>
      <c r="BC35" s="727"/>
      <c r="BD35" s="727"/>
      <c r="BE35" s="727"/>
      <c r="BF35" s="728"/>
      <c r="BG35" s="732" t="s">
        <v>319</v>
      </c>
      <c r="BH35" s="733"/>
      <c r="BI35" s="733"/>
      <c r="BJ35" s="733"/>
      <c r="BK35" s="733"/>
      <c r="BL35" s="733"/>
      <c r="BM35" s="733"/>
      <c r="BN35" s="733"/>
      <c r="BO35" s="733"/>
      <c r="BP35" s="733"/>
      <c r="BQ35" s="733"/>
      <c r="BR35" s="733"/>
      <c r="BS35" s="733"/>
      <c r="BT35" s="733"/>
      <c r="BU35" s="734"/>
      <c r="BV35" s="726">
        <v>24722</v>
      </c>
      <c r="BW35" s="727"/>
      <c r="BX35" s="727"/>
      <c r="BY35" s="727"/>
      <c r="BZ35" s="727"/>
      <c r="CA35" s="727"/>
      <c r="CB35" s="728"/>
      <c r="CD35" s="705" t="s">
        <v>320</v>
      </c>
      <c r="CE35" s="702"/>
      <c r="CF35" s="702"/>
      <c r="CG35" s="702"/>
      <c r="CH35" s="702"/>
      <c r="CI35" s="702"/>
      <c r="CJ35" s="702"/>
      <c r="CK35" s="702"/>
      <c r="CL35" s="702"/>
      <c r="CM35" s="702"/>
      <c r="CN35" s="702"/>
      <c r="CO35" s="702"/>
      <c r="CP35" s="702"/>
      <c r="CQ35" s="703"/>
      <c r="CR35" s="661">
        <v>12329</v>
      </c>
      <c r="CS35" s="662"/>
      <c r="CT35" s="662"/>
      <c r="CU35" s="662"/>
      <c r="CV35" s="662"/>
      <c r="CW35" s="662"/>
      <c r="CX35" s="662"/>
      <c r="CY35" s="663"/>
      <c r="CZ35" s="666">
        <v>0.3</v>
      </c>
      <c r="DA35" s="695"/>
      <c r="DB35" s="695"/>
      <c r="DC35" s="696"/>
      <c r="DD35" s="669">
        <v>8560</v>
      </c>
      <c r="DE35" s="662"/>
      <c r="DF35" s="662"/>
      <c r="DG35" s="662"/>
      <c r="DH35" s="662"/>
      <c r="DI35" s="662"/>
      <c r="DJ35" s="662"/>
      <c r="DK35" s="663"/>
      <c r="DL35" s="669">
        <v>8560</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321</v>
      </c>
      <c r="C36" s="659"/>
      <c r="D36" s="659"/>
      <c r="E36" s="659"/>
      <c r="F36" s="659"/>
      <c r="G36" s="659"/>
      <c r="H36" s="659"/>
      <c r="I36" s="659"/>
      <c r="J36" s="659"/>
      <c r="K36" s="659"/>
      <c r="L36" s="659"/>
      <c r="M36" s="659"/>
      <c r="N36" s="659"/>
      <c r="O36" s="659"/>
      <c r="P36" s="659"/>
      <c r="Q36" s="660"/>
      <c r="R36" s="661" t="s">
        <v>232</v>
      </c>
      <c r="S36" s="664"/>
      <c r="T36" s="664"/>
      <c r="U36" s="664"/>
      <c r="V36" s="664"/>
      <c r="W36" s="664"/>
      <c r="X36" s="664"/>
      <c r="Y36" s="665"/>
      <c r="Z36" s="723" t="s">
        <v>232</v>
      </c>
      <c r="AA36" s="723"/>
      <c r="AB36" s="723"/>
      <c r="AC36" s="723"/>
      <c r="AD36" s="724" t="s">
        <v>126</v>
      </c>
      <c r="AE36" s="724"/>
      <c r="AF36" s="724"/>
      <c r="AG36" s="724"/>
      <c r="AH36" s="724"/>
      <c r="AI36" s="724"/>
      <c r="AJ36" s="724"/>
      <c r="AK36" s="724"/>
      <c r="AL36" s="666" t="s">
        <v>232</v>
      </c>
      <c r="AM36" s="667"/>
      <c r="AN36" s="667"/>
      <c r="AO36" s="725"/>
      <c r="AQ36" s="698" t="s">
        <v>322</v>
      </c>
      <c r="AR36" s="699"/>
      <c r="AS36" s="699"/>
      <c r="AT36" s="699"/>
      <c r="AU36" s="699"/>
      <c r="AV36" s="699"/>
      <c r="AW36" s="699"/>
      <c r="AX36" s="699"/>
      <c r="AY36" s="700"/>
      <c r="AZ36" s="661">
        <v>1048</v>
      </c>
      <c r="BA36" s="664"/>
      <c r="BB36" s="664"/>
      <c r="BC36" s="664"/>
      <c r="BD36" s="662"/>
      <c r="BE36" s="662"/>
      <c r="BF36" s="701"/>
      <c r="BG36" s="705" t="s">
        <v>323</v>
      </c>
      <c r="BH36" s="702"/>
      <c r="BI36" s="702"/>
      <c r="BJ36" s="702"/>
      <c r="BK36" s="702"/>
      <c r="BL36" s="702"/>
      <c r="BM36" s="702"/>
      <c r="BN36" s="702"/>
      <c r="BO36" s="702"/>
      <c r="BP36" s="702"/>
      <c r="BQ36" s="702"/>
      <c r="BR36" s="702"/>
      <c r="BS36" s="702"/>
      <c r="BT36" s="702"/>
      <c r="BU36" s="703"/>
      <c r="BV36" s="661">
        <v>17504</v>
      </c>
      <c r="BW36" s="664"/>
      <c r="BX36" s="664"/>
      <c r="BY36" s="664"/>
      <c r="BZ36" s="664"/>
      <c r="CA36" s="664"/>
      <c r="CB36" s="704"/>
      <c r="CD36" s="705" t="s">
        <v>324</v>
      </c>
      <c r="CE36" s="702"/>
      <c r="CF36" s="702"/>
      <c r="CG36" s="702"/>
      <c r="CH36" s="702"/>
      <c r="CI36" s="702"/>
      <c r="CJ36" s="702"/>
      <c r="CK36" s="702"/>
      <c r="CL36" s="702"/>
      <c r="CM36" s="702"/>
      <c r="CN36" s="702"/>
      <c r="CO36" s="702"/>
      <c r="CP36" s="702"/>
      <c r="CQ36" s="703"/>
      <c r="CR36" s="661">
        <v>652487</v>
      </c>
      <c r="CS36" s="664"/>
      <c r="CT36" s="664"/>
      <c r="CU36" s="664"/>
      <c r="CV36" s="664"/>
      <c r="CW36" s="664"/>
      <c r="CX36" s="664"/>
      <c r="CY36" s="665"/>
      <c r="CZ36" s="666">
        <v>16.899999999999999</v>
      </c>
      <c r="DA36" s="695"/>
      <c r="DB36" s="695"/>
      <c r="DC36" s="696"/>
      <c r="DD36" s="669">
        <v>612504</v>
      </c>
      <c r="DE36" s="664"/>
      <c r="DF36" s="664"/>
      <c r="DG36" s="664"/>
      <c r="DH36" s="664"/>
      <c r="DI36" s="664"/>
      <c r="DJ36" s="664"/>
      <c r="DK36" s="665"/>
      <c r="DL36" s="669">
        <v>194625</v>
      </c>
      <c r="DM36" s="664"/>
      <c r="DN36" s="664"/>
      <c r="DO36" s="664"/>
      <c r="DP36" s="664"/>
      <c r="DQ36" s="664"/>
      <c r="DR36" s="664"/>
      <c r="DS36" s="664"/>
      <c r="DT36" s="664"/>
      <c r="DU36" s="664"/>
      <c r="DV36" s="665"/>
      <c r="DW36" s="666">
        <v>13.7</v>
      </c>
      <c r="DX36" s="695"/>
      <c r="DY36" s="695"/>
      <c r="DZ36" s="695"/>
      <c r="EA36" s="695"/>
      <c r="EB36" s="695"/>
      <c r="EC36" s="697"/>
    </row>
    <row r="37" spans="2:133" ht="11.25" customHeight="1" x14ac:dyDescent="0.15">
      <c r="B37" s="658" t="s">
        <v>325</v>
      </c>
      <c r="C37" s="659"/>
      <c r="D37" s="659"/>
      <c r="E37" s="659"/>
      <c r="F37" s="659"/>
      <c r="G37" s="659"/>
      <c r="H37" s="659"/>
      <c r="I37" s="659"/>
      <c r="J37" s="659"/>
      <c r="K37" s="659"/>
      <c r="L37" s="659"/>
      <c r="M37" s="659"/>
      <c r="N37" s="659"/>
      <c r="O37" s="659"/>
      <c r="P37" s="659"/>
      <c r="Q37" s="660"/>
      <c r="R37" s="661">
        <v>53215</v>
      </c>
      <c r="S37" s="664"/>
      <c r="T37" s="664"/>
      <c r="U37" s="664"/>
      <c r="V37" s="664"/>
      <c r="W37" s="664"/>
      <c r="X37" s="664"/>
      <c r="Y37" s="665"/>
      <c r="Z37" s="723">
        <v>1.4</v>
      </c>
      <c r="AA37" s="723"/>
      <c r="AB37" s="723"/>
      <c r="AC37" s="723"/>
      <c r="AD37" s="724" t="s">
        <v>232</v>
      </c>
      <c r="AE37" s="724"/>
      <c r="AF37" s="724"/>
      <c r="AG37" s="724"/>
      <c r="AH37" s="724"/>
      <c r="AI37" s="724"/>
      <c r="AJ37" s="724"/>
      <c r="AK37" s="724"/>
      <c r="AL37" s="666" t="s">
        <v>232</v>
      </c>
      <c r="AM37" s="667"/>
      <c r="AN37" s="667"/>
      <c r="AO37" s="725"/>
      <c r="AQ37" s="698" t="s">
        <v>326</v>
      </c>
      <c r="AR37" s="699"/>
      <c r="AS37" s="699"/>
      <c r="AT37" s="699"/>
      <c r="AU37" s="699"/>
      <c r="AV37" s="699"/>
      <c r="AW37" s="699"/>
      <c r="AX37" s="699"/>
      <c r="AY37" s="700"/>
      <c r="AZ37" s="661" t="s">
        <v>126</v>
      </c>
      <c r="BA37" s="664"/>
      <c r="BB37" s="664"/>
      <c r="BC37" s="664"/>
      <c r="BD37" s="662"/>
      <c r="BE37" s="662"/>
      <c r="BF37" s="701"/>
      <c r="BG37" s="705" t="s">
        <v>327</v>
      </c>
      <c r="BH37" s="702"/>
      <c r="BI37" s="702"/>
      <c r="BJ37" s="702"/>
      <c r="BK37" s="702"/>
      <c r="BL37" s="702"/>
      <c r="BM37" s="702"/>
      <c r="BN37" s="702"/>
      <c r="BO37" s="702"/>
      <c r="BP37" s="702"/>
      <c r="BQ37" s="702"/>
      <c r="BR37" s="702"/>
      <c r="BS37" s="702"/>
      <c r="BT37" s="702"/>
      <c r="BU37" s="703"/>
      <c r="BV37" s="661">
        <v>547</v>
      </c>
      <c r="BW37" s="664"/>
      <c r="BX37" s="664"/>
      <c r="BY37" s="664"/>
      <c r="BZ37" s="664"/>
      <c r="CA37" s="664"/>
      <c r="CB37" s="704"/>
      <c r="CD37" s="705" t="s">
        <v>328</v>
      </c>
      <c r="CE37" s="702"/>
      <c r="CF37" s="702"/>
      <c r="CG37" s="702"/>
      <c r="CH37" s="702"/>
      <c r="CI37" s="702"/>
      <c r="CJ37" s="702"/>
      <c r="CK37" s="702"/>
      <c r="CL37" s="702"/>
      <c r="CM37" s="702"/>
      <c r="CN37" s="702"/>
      <c r="CO37" s="702"/>
      <c r="CP37" s="702"/>
      <c r="CQ37" s="703"/>
      <c r="CR37" s="661">
        <v>113756</v>
      </c>
      <c r="CS37" s="662"/>
      <c r="CT37" s="662"/>
      <c r="CU37" s="662"/>
      <c r="CV37" s="662"/>
      <c r="CW37" s="662"/>
      <c r="CX37" s="662"/>
      <c r="CY37" s="663"/>
      <c r="CZ37" s="666">
        <v>2.9</v>
      </c>
      <c r="DA37" s="695"/>
      <c r="DB37" s="695"/>
      <c r="DC37" s="696"/>
      <c r="DD37" s="669">
        <v>113756</v>
      </c>
      <c r="DE37" s="662"/>
      <c r="DF37" s="662"/>
      <c r="DG37" s="662"/>
      <c r="DH37" s="662"/>
      <c r="DI37" s="662"/>
      <c r="DJ37" s="662"/>
      <c r="DK37" s="663"/>
      <c r="DL37" s="669">
        <v>107999</v>
      </c>
      <c r="DM37" s="662"/>
      <c r="DN37" s="662"/>
      <c r="DO37" s="662"/>
      <c r="DP37" s="662"/>
      <c r="DQ37" s="662"/>
      <c r="DR37" s="662"/>
      <c r="DS37" s="662"/>
      <c r="DT37" s="662"/>
      <c r="DU37" s="662"/>
      <c r="DV37" s="663"/>
      <c r="DW37" s="666">
        <v>7.6</v>
      </c>
      <c r="DX37" s="695"/>
      <c r="DY37" s="695"/>
      <c r="DZ37" s="695"/>
      <c r="EA37" s="695"/>
      <c r="EB37" s="695"/>
      <c r="EC37" s="697"/>
    </row>
    <row r="38" spans="2:133" ht="11.25" customHeight="1" x14ac:dyDescent="0.15">
      <c r="B38" s="673" t="s">
        <v>329</v>
      </c>
      <c r="C38" s="674"/>
      <c r="D38" s="674"/>
      <c r="E38" s="674"/>
      <c r="F38" s="674"/>
      <c r="G38" s="674"/>
      <c r="H38" s="674"/>
      <c r="I38" s="674"/>
      <c r="J38" s="674"/>
      <c r="K38" s="674"/>
      <c r="L38" s="674"/>
      <c r="M38" s="674"/>
      <c r="N38" s="674"/>
      <c r="O38" s="674"/>
      <c r="P38" s="674"/>
      <c r="Q38" s="675"/>
      <c r="R38" s="676">
        <v>3926348</v>
      </c>
      <c r="S38" s="713"/>
      <c r="T38" s="713"/>
      <c r="U38" s="713"/>
      <c r="V38" s="713"/>
      <c r="W38" s="713"/>
      <c r="X38" s="713"/>
      <c r="Y38" s="718"/>
      <c r="Z38" s="719">
        <v>100</v>
      </c>
      <c r="AA38" s="719"/>
      <c r="AB38" s="719"/>
      <c r="AC38" s="719"/>
      <c r="AD38" s="720">
        <v>1362502</v>
      </c>
      <c r="AE38" s="720"/>
      <c r="AF38" s="720"/>
      <c r="AG38" s="720"/>
      <c r="AH38" s="720"/>
      <c r="AI38" s="720"/>
      <c r="AJ38" s="720"/>
      <c r="AK38" s="720"/>
      <c r="AL38" s="679">
        <v>100</v>
      </c>
      <c r="AM38" s="721"/>
      <c r="AN38" s="721"/>
      <c r="AO38" s="722"/>
      <c r="AQ38" s="698" t="s">
        <v>330</v>
      </c>
      <c r="AR38" s="699"/>
      <c r="AS38" s="699"/>
      <c r="AT38" s="699"/>
      <c r="AU38" s="699"/>
      <c r="AV38" s="699"/>
      <c r="AW38" s="699"/>
      <c r="AX38" s="699"/>
      <c r="AY38" s="700"/>
      <c r="AZ38" s="661" t="s">
        <v>126</v>
      </c>
      <c r="BA38" s="664"/>
      <c r="BB38" s="664"/>
      <c r="BC38" s="664"/>
      <c r="BD38" s="662"/>
      <c r="BE38" s="662"/>
      <c r="BF38" s="701"/>
      <c r="BG38" s="705" t="s">
        <v>331</v>
      </c>
      <c r="BH38" s="702"/>
      <c r="BI38" s="702"/>
      <c r="BJ38" s="702"/>
      <c r="BK38" s="702"/>
      <c r="BL38" s="702"/>
      <c r="BM38" s="702"/>
      <c r="BN38" s="702"/>
      <c r="BO38" s="702"/>
      <c r="BP38" s="702"/>
      <c r="BQ38" s="702"/>
      <c r="BR38" s="702"/>
      <c r="BS38" s="702"/>
      <c r="BT38" s="702"/>
      <c r="BU38" s="703"/>
      <c r="BV38" s="661">
        <v>856</v>
      </c>
      <c r="BW38" s="664"/>
      <c r="BX38" s="664"/>
      <c r="BY38" s="664"/>
      <c r="BZ38" s="664"/>
      <c r="CA38" s="664"/>
      <c r="CB38" s="704"/>
      <c r="CD38" s="705" t="s">
        <v>332</v>
      </c>
      <c r="CE38" s="702"/>
      <c r="CF38" s="702"/>
      <c r="CG38" s="702"/>
      <c r="CH38" s="702"/>
      <c r="CI38" s="702"/>
      <c r="CJ38" s="702"/>
      <c r="CK38" s="702"/>
      <c r="CL38" s="702"/>
      <c r="CM38" s="702"/>
      <c r="CN38" s="702"/>
      <c r="CO38" s="702"/>
      <c r="CP38" s="702"/>
      <c r="CQ38" s="703"/>
      <c r="CR38" s="661">
        <v>185229</v>
      </c>
      <c r="CS38" s="664"/>
      <c r="CT38" s="664"/>
      <c r="CU38" s="664"/>
      <c r="CV38" s="664"/>
      <c r="CW38" s="664"/>
      <c r="CX38" s="664"/>
      <c r="CY38" s="665"/>
      <c r="CZ38" s="666">
        <v>4.8</v>
      </c>
      <c r="DA38" s="695"/>
      <c r="DB38" s="695"/>
      <c r="DC38" s="696"/>
      <c r="DD38" s="669">
        <v>152320</v>
      </c>
      <c r="DE38" s="664"/>
      <c r="DF38" s="664"/>
      <c r="DG38" s="664"/>
      <c r="DH38" s="664"/>
      <c r="DI38" s="664"/>
      <c r="DJ38" s="664"/>
      <c r="DK38" s="665"/>
      <c r="DL38" s="669">
        <v>141738</v>
      </c>
      <c r="DM38" s="664"/>
      <c r="DN38" s="664"/>
      <c r="DO38" s="664"/>
      <c r="DP38" s="664"/>
      <c r="DQ38" s="664"/>
      <c r="DR38" s="664"/>
      <c r="DS38" s="664"/>
      <c r="DT38" s="664"/>
      <c r="DU38" s="664"/>
      <c r="DV38" s="665"/>
      <c r="DW38" s="666">
        <v>10</v>
      </c>
      <c r="DX38" s="695"/>
      <c r="DY38" s="695"/>
      <c r="DZ38" s="695"/>
      <c r="EA38" s="695"/>
      <c r="EB38" s="695"/>
      <c r="EC38" s="697"/>
    </row>
    <row r="39" spans="2:133" ht="11.25" customHeight="1" x14ac:dyDescent="0.15">
      <c r="AQ39" s="698" t="s">
        <v>333</v>
      </c>
      <c r="AR39" s="699"/>
      <c r="AS39" s="699"/>
      <c r="AT39" s="699"/>
      <c r="AU39" s="699"/>
      <c r="AV39" s="699"/>
      <c r="AW39" s="699"/>
      <c r="AX39" s="699"/>
      <c r="AY39" s="700"/>
      <c r="AZ39" s="661" t="s">
        <v>126</v>
      </c>
      <c r="BA39" s="664"/>
      <c r="BB39" s="664"/>
      <c r="BC39" s="664"/>
      <c r="BD39" s="662"/>
      <c r="BE39" s="662"/>
      <c r="BF39" s="701"/>
      <c r="BG39" s="706" t="s">
        <v>334</v>
      </c>
      <c r="BH39" s="707"/>
      <c r="BI39" s="707"/>
      <c r="BJ39" s="707"/>
      <c r="BK39" s="707"/>
      <c r="BL39" s="235"/>
      <c r="BM39" s="702" t="s">
        <v>335</v>
      </c>
      <c r="BN39" s="702"/>
      <c r="BO39" s="702"/>
      <c r="BP39" s="702"/>
      <c r="BQ39" s="702"/>
      <c r="BR39" s="702"/>
      <c r="BS39" s="702"/>
      <c r="BT39" s="702"/>
      <c r="BU39" s="703"/>
      <c r="BV39" s="661">
        <v>79</v>
      </c>
      <c r="BW39" s="664"/>
      <c r="BX39" s="664"/>
      <c r="BY39" s="664"/>
      <c r="BZ39" s="664"/>
      <c r="CA39" s="664"/>
      <c r="CB39" s="704"/>
      <c r="CD39" s="705" t="s">
        <v>336</v>
      </c>
      <c r="CE39" s="702"/>
      <c r="CF39" s="702"/>
      <c r="CG39" s="702"/>
      <c r="CH39" s="702"/>
      <c r="CI39" s="702"/>
      <c r="CJ39" s="702"/>
      <c r="CK39" s="702"/>
      <c r="CL39" s="702"/>
      <c r="CM39" s="702"/>
      <c r="CN39" s="702"/>
      <c r="CO39" s="702"/>
      <c r="CP39" s="702"/>
      <c r="CQ39" s="703"/>
      <c r="CR39" s="661">
        <v>431794</v>
      </c>
      <c r="CS39" s="662"/>
      <c r="CT39" s="662"/>
      <c r="CU39" s="662"/>
      <c r="CV39" s="662"/>
      <c r="CW39" s="662"/>
      <c r="CX39" s="662"/>
      <c r="CY39" s="663"/>
      <c r="CZ39" s="666">
        <v>11.2</v>
      </c>
      <c r="DA39" s="695"/>
      <c r="DB39" s="695"/>
      <c r="DC39" s="696"/>
      <c r="DD39" s="669">
        <v>424000</v>
      </c>
      <c r="DE39" s="662"/>
      <c r="DF39" s="662"/>
      <c r="DG39" s="662"/>
      <c r="DH39" s="662"/>
      <c r="DI39" s="662"/>
      <c r="DJ39" s="662"/>
      <c r="DK39" s="663"/>
      <c r="DL39" s="669" t="s">
        <v>126</v>
      </c>
      <c r="DM39" s="662"/>
      <c r="DN39" s="662"/>
      <c r="DO39" s="662"/>
      <c r="DP39" s="662"/>
      <c r="DQ39" s="662"/>
      <c r="DR39" s="662"/>
      <c r="DS39" s="662"/>
      <c r="DT39" s="662"/>
      <c r="DU39" s="662"/>
      <c r="DV39" s="663"/>
      <c r="DW39" s="666" t="s">
        <v>126</v>
      </c>
      <c r="DX39" s="695"/>
      <c r="DY39" s="695"/>
      <c r="DZ39" s="695"/>
      <c r="EA39" s="695"/>
      <c r="EB39" s="695"/>
      <c r="EC39" s="697"/>
    </row>
    <row r="40" spans="2:133" ht="11.25" customHeight="1" x14ac:dyDescent="0.15">
      <c r="AQ40" s="698" t="s">
        <v>337</v>
      </c>
      <c r="AR40" s="699"/>
      <c r="AS40" s="699"/>
      <c r="AT40" s="699"/>
      <c r="AU40" s="699"/>
      <c r="AV40" s="699"/>
      <c r="AW40" s="699"/>
      <c r="AX40" s="699"/>
      <c r="AY40" s="700"/>
      <c r="AZ40" s="661">
        <v>39863</v>
      </c>
      <c r="BA40" s="664"/>
      <c r="BB40" s="664"/>
      <c r="BC40" s="664"/>
      <c r="BD40" s="662"/>
      <c r="BE40" s="662"/>
      <c r="BF40" s="701"/>
      <c r="BG40" s="706"/>
      <c r="BH40" s="707"/>
      <c r="BI40" s="707"/>
      <c r="BJ40" s="707"/>
      <c r="BK40" s="707"/>
      <c r="BL40" s="235"/>
      <c r="BM40" s="702" t="s">
        <v>338</v>
      </c>
      <c r="BN40" s="702"/>
      <c r="BO40" s="702"/>
      <c r="BP40" s="702"/>
      <c r="BQ40" s="702"/>
      <c r="BR40" s="702"/>
      <c r="BS40" s="702"/>
      <c r="BT40" s="702"/>
      <c r="BU40" s="703"/>
      <c r="BV40" s="661" t="s">
        <v>232</v>
      </c>
      <c r="BW40" s="664"/>
      <c r="BX40" s="664"/>
      <c r="BY40" s="664"/>
      <c r="BZ40" s="664"/>
      <c r="CA40" s="664"/>
      <c r="CB40" s="704"/>
      <c r="CD40" s="705" t="s">
        <v>339</v>
      </c>
      <c r="CE40" s="702"/>
      <c r="CF40" s="702"/>
      <c r="CG40" s="702"/>
      <c r="CH40" s="702"/>
      <c r="CI40" s="702"/>
      <c r="CJ40" s="702"/>
      <c r="CK40" s="702"/>
      <c r="CL40" s="702"/>
      <c r="CM40" s="702"/>
      <c r="CN40" s="702"/>
      <c r="CO40" s="702"/>
      <c r="CP40" s="702"/>
      <c r="CQ40" s="703"/>
      <c r="CR40" s="661">
        <v>5420</v>
      </c>
      <c r="CS40" s="664"/>
      <c r="CT40" s="664"/>
      <c r="CU40" s="664"/>
      <c r="CV40" s="664"/>
      <c r="CW40" s="664"/>
      <c r="CX40" s="664"/>
      <c r="CY40" s="665"/>
      <c r="CZ40" s="666">
        <v>0.1</v>
      </c>
      <c r="DA40" s="695"/>
      <c r="DB40" s="695"/>
      <c r="DC40" s="696"/>
      <c r="DD40" s="669">
        <v>420</v>
      </c>
      <c r="DE40" s="664"/>
      <c r="DF40" s="664"/>
      <c r="DG40" s="664"/>
      <c r="DH40" s="664"/>
      <c r="DI40" s="664"/>
      <c r="DJ40" s="664"/>
      <c r="DK40" s="665"/>
      <c r="DL40" s="669" t="s">
        <v>126</v>
      </c>
      <c r="DM40" s="664"/>
      <c r="DN40" s="664"/>
      <c r="DO40" s="664"/>
      <c r="DP40" s="664"/>
      <c r="DQ40" s="664"/>
      <c r="DR40" s="664"/>
      <c r="DS40" s="664"/>
      <c r="DT40" s="664"/>
      <c r="DU40" s="664"/>
      <c r="DV40" s="665"/>
      <c r="DW40" s="666" t="s">
        <v>126</v>
      </c>
      <c r="DX40" s="695"/>
      <c r="DY40" s="695"/>
      <c r="DZ40" s="695"/>
      <c r="EA40" s="695"/>
      <c r="EB40" s="695"/>
      <c r="EC40" s="697"/>
    </row>
    <row r="41" spans="2:133" ht="11.25" customHeight="1" x14ac:dyDescent="0.15">
      <c r="AQ41" s="710" t="s">
        <v>340</v>
      </c>
      <c r="AR41" s="711"/>
      <c r="AS41" s="711"/>
      <c r="AT41" s="711"/>
      <c r="AU41" s="711"/>
      <c r="AV41" s="711"/>
      <c r="AW41" s="711"/>
      <c r="AX41" s="711"/>
      <c r="AY41" s="712"/>
      <c r="AZ41" s="676">
        <v>144318</v>
      </c>
      <c r="BA41" s="713"/>
      <c r="BB41" s="713"/>
      <c r="BC41" s="713"/>
      <c r="BD41" s="677"/>
      <c r="BE41" s="677"/>
      <c r="BF41" s="714"/>
      <c r="BG41" s="708"/>
      <c r="BH41" s="709"/>
      <c r="BI41" s="709"/>
      <c r="BJ41" s="709"/>
      <c r="BK41" s="709"/>
      <c r="BL41" s="236"/>
      <c r="BM41" s="715" t="s">
        <v>341</v>
      </c>
      <c r="BN41" s="715"/>
      <c r="BO41" s="715"/>
      <c r="BP41" s="715"/>
      <c r="BQ41" s="715"/>
      <c r="BR41" s="715"/>
      <c r="BS41" s="715"/>
      <c r="BT41" s="715"/>
      <c r="BU41" s="716"/>
      <c r="BV41" s="676">
        <v>338</v>
      </c>
      <c r="BW41" s="713"/>
      <c r="BX41" s="713"/>
      <c r="BY41" s="713"/>
      <c r="BZ41" s="713"/>
      <c r="CA41" s="713"/>
      <c r="CB41" s="717"/>
      <c r="CD41" s="705" t="s">
        <v>342</v>
      </c>
      <c r="CE41" s="702"/>
      <c r="CF41" s="702"/>
      <c r="CG41" s="702"/>
      <c r="CH41" s="702"/>
      <c r="CI41" s="702"/>
      <c r="CJ41" s="702"/>
      <c r="CK41" s="702"/>
      <c r="CL41" s="702"/>
      <c r="CM41" s="702"/>
      <c r="CN41" s="702"/>
      <c r="CO41" s="702"/>
      <c r="CP41" s="702"/>
      <c r="CQ41" s="703"/>
      <c r="CR41" s="661" t="s">
        <v>232</v>
      </c>
      <c r="CS41" s="662"/>
      <c r="CT41" s="662"/>
      <c r="CU41" s="662"/>
      <c r="CV41" s="662"/>
      <c r="CW41" s="662"/>
      <c r="CX41" s="662"/>
      <c r="CY41" s="663"/>
      <c r="CZ41" s="666" t="s">
        <v>232</v>
      </c>
      <c r="DA41" s="695"/>
      <c r="DB41" s="695"/>
      <c r="DC41" s="696"/>
      <c r="DD41" s="669" t="s">
        <v>126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344</v>
      </c>
      <c r="CE42" s="659"/>
      <c r="CF42" s="659"/>
      <c r="CG42" s="659"/>
      <c r="CH42" s="659"/>
      <c r="CI42" s="659"/>
      <c r="CJ42" s="659"/>
      <c r="CK42" s="659"/>
      <c r="CL42" s="659"/>
      <c r="CM42" s="659"/>
      <c r="CN42" s="659"/>
      <c r="CO42" s="659"/>
      <c r="CP42" s="659"/>
      <c r="CQ42" s="660"/>
      <c r="CR42" s="661">
        <v>838505</v>
      </c>
      <c r="CS42" s="664"/>
      <c r="CT42" s="664"/>
      <c r="CU42" s="664"/>
      <c r="CV42" s="664"/>
      <c r="CW42" s="664"/>
      <c r="CX42" s="664"/>
      <c r="CY42" s="665"/>
      <c r="CZ42" s="666">
        <v>21.7</v>
      </c>
      <c r="DA42" s="667"/>
      <c r="DB42" s="667"/>
      <c r="DC42" s="668"/>
      <c r="DD42" s="669">
        <v>163365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346</v>
      </c>
      <c r="CE43" s="659"/>
      <c r="CF43" s="659"/>
      <c r="CG43" s="659"/>
      <c r="CH43" s="659"/>
      <c r="CI43" s="659"/>
      <c r="CJ43" s="659"/>
      <c r="CK43" s="659"/>
      <c r="CL43" s="659"/>
      <c r="CM43" s="659"/>
      <c r="CN43" s="659"/>
      <c r="CO43" s="659"/>
      <c r="CP43" s="659"/>
      <c r="CQ43" s="660"/>
      <c r="CR43" s="661">
        <v>16916</v>
      </c>
      <c r="CS43" s="662"/>
      <c r="CT43" s="662"/>
      <c r="CU43" s="662"/>
      <c r="CV43" s="662"/>
      <c r="CW43" s="662"/>
      <c r="CX43" s="662"/>
      <c r="CY43" s="663"/>
      <c r="CZ43" s="666">
        <v>0.4</v>
      </c>
      <c r="DA43" s="695"/>
      <c r="DB43" s="695"/>
      <c r="DC43" s="696"/>
      <c r="DD43" s="669">
        <v>16916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347</v>
      </c>
      <c r="CD44" s="689" t="s">
        <v>299</v>
      </c>
      <c r="CE44" s="690"/>
      <c r="CF44" s="658" t="s">
        <v>348</v>
      </c>
      <c r="CG44" s="659"/>
      <c r="CH44" s="659"/>
      <c r="CI44" s="659"/>
      <c r="CJ44" s="659"/>
      <c r="CK44" s="659"/>
      <c r="CL44" s="659"/>
      <c r="CM44" s="659"/>
      <c r="CN44" s="659"/>
      <c r="CO44" s="659"/>
      <c r="CP44" s="659"/>
      <c r="CQ44" s="660"/>
      <c r="CR44" s="661">
        <v>629631</v>
      </c>
      <c r="CS44" s="664"/>
      <c r="CT44" s="664"/>
      <c r="CU44" s="664"/>
      <c r="CV44" s="664"/>
      <c r="CW44" s="664"/>
      <c r="CX44" s="664"/>
      <c r="CY44" s="665"/>
      <c r="CZ44" s="666">
        <v>16.3</v>
      </c>
      <c r="DA44" s="667"/>
      <c r="DB44" s="667"/>
      <c r="DC44" s="668"/>
      <c r="DD44" s="669">
        <v>74144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349</v>
      </c>
      <c r="CG45" s="659"/>
      <c r="CH45" s="659"/>
      <c r="CI45" s="659"/>
      <c r="CJ45" s="659"/>
      <c r="CK45" s="659"/>
      <c r="CL45" s="659"/>
      <c r="CM45" s="659"/>
      <c r="CN45" s="659"/>
      <c r="CO45" s="659"/>
      <c r="CP45" s="659"/>
      <c r="CQ45" s="660"/>
      <c r="CR45" s="661">
        <v>275323</v>
      </c>
      <c r="CS45" s="662"/>
      <c r="CT45" s="662"/>
      <c r="CU45" s="662"/>
      <c r="CV45" s="662"/>
      <c r="CW45" s="662"/>
      <c r="CX45" s="662"/>
      <c r="CY45" s="663"/>
      <c r="CZ45" s="666">
        <v>7.1</v>
      </c>
      <c r="DA45" s="695"/>
      <c r="DB45" s="695"/>
      <c r="DC45" s="696"/>
      <c r="DD45" s="669">
        <v>19938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350</v>
      </c>
      <c r="CG46" s="659"/>
      <c r="CH46" s="659"/>
      <c r="CI46" s="659"/>
      <c r="CJ46" s="659"/>
      <c r="CK46" s="659"/>
      <c r="CL46" s="659"/>
      <c r="CM46" s="659"/>
      <c r="CN46" s="659"/>
      <c r="CO46" s="659"/>
      <c r="CP46" s="659"/>
      <c r="CQ46" s="660"/>
      <c r="CR46" s="661">
        <v>351307</v>
      </c>
      <c r="CS46" s="664"/>
      <c r="CT46" s="664"/>
      <c r="CU46" s="664"/>
      <c r="CV46" s="664"/>
      <c r="CW46" s="664"/>
      <c r="CX46" s="664"/>
      <c r="CY46" s="665"/>
      <c r="CZ46" s="666">
        <v>9.1</v>
      </c>
      <c r="DA46" s="667"/>
      <c r="DB46" s="667"/>
      <c r="DC46" s="668"/>
      <c r="DD46" s="669">
        <v>54205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351</v>
      </c>
      <c r="CG47" s="659"/>
      <c r="CH47" s="659"/>
      <c r="CI47" s="659"/>
      <c r="CJ47" s="659"/>
      <c r="CK47" s="659"/>
      <c r="CL47" s="659"/>
      <c r="CM47" s="659"/>
      <c r="CN47" s="659"/>
      <c r="CO47" s="659"/>
      <c r="CP47" s="659"/>
      <c r="CQ47" s="660"/>
      <c r="CR47" s="661">
        <v>208874</v>
      </c>
      <c r="CS47" s="662"/>
      <c r="CT47" s="662"/>
      <c r="CU47" s="662"/>
      <c r="CV47" s="662"/>
      <c r="CW47" s="662"/>
      <c r="CX47" s="662"/>
      <c r="CY47" s="663"/>
      <c r="CZ47" s="666">
        <v>5.4</v>
      </c>
      <c r="DA47" s="695"/>
      <c r="DB47" s="695"/>
      <c r="DC47" s="696"/>
      <c r="DD47" s="669">
        <v>89221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352</v>
      </c>
      <c r="CG48" s="659"/>
      <c r="CH48" s="659"/>
      <c r="CI48" s="659"/>
      <c r="CJ48" s="659"/>
      <c r="CK48" s="659"/>
      <c r="CL48" s="659"/>
      <c r="CM48" s="659"/>
      <c r="CN48" s="659"/>
      <c r="CO48" s="659"/>
      <c r="CP48" s="659"/>
      <c r="CQ48" s="660"/>
      <c r="CR48" s="661" t="s">
        <v>232</v>
      </c>
      <c r="CS48" s="664"/>
      <c r="CT48" s="664"/>
      <c r="CU48" s="664"/>
      <c r="CV48" s="664"/>
      <c r="CW48" s="664"/>
      <c r="CX48" s="664"/>
      <c r="CY48" s="665"/>
      <c r="CZ48" s="666" t="s">
        <v>126</v>
      </c>
      <c r="DA48" s="667"/>
      <c r="DB48" s="667"/>
      <c r="DC48" s="668"/>
      <c r="DD48" s="669" t="s">
        <v>126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353</v>
      </c>
      <c r="CE49" s="674"/>
      <c r="CF49" s="674"/>
      <c r="CG49" s="674"/>
      <c r="CH49" s="674"/>
      <c r="CI49" s="674"/>
      <c r="CJ49" s="674"/>
      <c r="CK49" s="674"/>
      <c r="CL49" s="674"/>
      <c r="CM49" s="674"/>
      <c r="CN49" s="674"/>
      <c r="CO49" s="674"/>
      <c r="CP49" s="674"/>
      <c r="CQ49" s="675"/>
      <c r="CR49" s="676">
        <v>3859449</v>
      </c>
      <c r="CS49" s="677"/>
      <c r="CT49" s="677"/>
      <c r="CU49" s="677"/>
      <c r="CV49" s="677"/>
      <c r="CW49" s="677"/>
      <c r="CX49" s="677"/>
      <c r="CY49" s="678"/>
      <c r="CZ49" s="679">
        <v>100</v>
      </c>
      <c r="DA49" s="680"/>
      <c r="DB49" s="680"/>
      <c r="DC49" s="681"/>
      <c r="DD49" s="682">
        <v>2714844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3NgVyQI8pOasXshgXQfs0LOkrj/i2nvpzin4nTz7uRKQONpRm+jAgDjYPQ84PWSsyzBjQY6bijHwGGNe2LKmAA==" saltValue="cprKheBsCANdjvvKVTeTx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22" zoomScale="70" zoomScaleNormal="25" zoomScaleSheetLayoutView="70" workbookViewId="0">
      <selection activeCell="A24" sqref="A24:AY2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355</v>
      </c>
      <c r="DK2" s="1200"/>
      <c r="DL2" s="1200"/>
      <c r="DM2" s="1200"/>
      <c r="DN2" s="1200"/>
      <c r="DO2" s="1201"/>
      <c r="DP2" s="249"/>
      <c r="DQ2" s="1199" t="s">
        <v>356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357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358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359</v>
      </c>
      <c r="B5" s="1085"/>
      <c r="C5" s="1085"/>
      <c r="D5" s="1085"/>
      <c r="E5" s="1085"/>
      <c r="F5" s="1085"/>
      <c r="G5" s="1085"/>
      <c r="H5" s="1085"/>
      <c r="I5" s="1085"/>
      <c r="J5" s="1085"/>
      <c r="K5" s="1085"/>
      <c r="L5" s="1085"/>
      <c r="M5" s="1085"/>
      <c r="N5" s="1085"/>
      <c r="O5" s="1085"/>
      <c r="P5" s="1086"/>
      <c r="Q5" s="1090" t="s">
        <v>360</v>
      </c>
      <c r="R5" s="1091"/>
      <c r="S5" s="1091"/>
      <c r="T5" s="1091"/>
      <c r="U5" s="1092"/>
      <c r="V5" s="1090" t="s">
        <v>361</v>
      </c>
      <c r="W5" s="1091"/>
      <c r="X5" s="1091"/>
      <c r="Y5" s="1091"/>
      <c r="Z5" s="1092"/>
      <c r="AA5" s="1090" t="s">
        <v>362</v>
      </c>
      <c r="AB5" s="1091"/>
      <c r="AC5" s="1091"/>
      <c r="AD5" s="1091"/>
      <c r="AE5" s="1091"/>
      <c r="AF5" s="1202" t="s">
        <v>363</v>
      </c>
      <c r="AG5" s="1091"/>
      <c r="AH5" s="1091"/>
      <c r="AI5" s="1091"/>
      <c r="AJ5" s="1106"/>
      <c r="AK5" s="1091" t="s">
        <v>364</v>
      </c>
      <c r="AL5" s="1091"/>
      <c r="AM5" s="1091"/>
      <c r="AN5" s="1091"/>
      <c r="AO5" s="1092"/>
      <c r="AP5" s="1090" t="s">
        <v>365</v>
      </c>
      <c r="AQ5" s="1091"/>
      <c r="AR5" s="1091"/>
      <c r="AS5" s="1091"/>
      <c r="AT5" s="1092"/>
      <c r="AU5" s="1090" t="s">
        <v>366</v>
      </c>
      <c r="AV5" s="1091"/>
      <c r="AW5" s="1091"/>
      <c r="AX5" s="1091"/>
      <c r="AY5" s="1106"/>
      <c r="AZ5" s="256"/>
      <c r="BA5" s="256"/>
      <c r="BB5" s="256"/>
      <c r="BC5" s="256"/>
      <c r="BD5" s="256"/>
      <c r="BE5" s="257"/>
      <c r="BF5" s="257"/>
      <c r="BG5" s="257"/>
      <c r="BH5" s="257"/>
      <c r="BI5" s="257"/>
      <c r="BJ5" s="257"/>
      <c r="BK5" s="257"/>
      <c r="BL5" s="257"/>
      <c r="BM5" s="257"/>
      <c r="BN5" s="257"/>
      <c r="BO5" s="257"/>
      <c r="BP5" s="257"/>
      <c r="BQ5" s="1084" t="s">
        <v>367</v>
      </c>
      <c r="BR5" s="1085"/>
      <c r="BS5" s="1085"/>
      <c r="BT5" s="1085"/>
      <c r="BU5" s="1085"/>
      <c r="BV5" s="1085"/>
      <c r="BW5" s="1085"/>
      <c r="BX5" s="1085"/>
      <c r="BY5" s="1085"/>
      <c r="BZ5" s="1085"/>
      <c r="CA5" s="1085"/>
      <c r="CB5" s="1085"/>
      <c r="CC5" s="1085"/>
      <c r="CD5" s="1085"/>
      <c r="CE5" s="1085"/>
      <c r="CF5" s="1085"/>
      <c r="CG5" s="1086"/>
      <c r="CH5" s="1090" t="s">
        <v>368</v>
      </c>
      <c r="CI5" s="1091"/>
      <c r="CJ5" s="1091"/>
      <c r="CK5" s="1091"/>
      <c r="CL5" s="1092"/>
      <c r="CM5" s="1090" t="s">
        <v>369</v>
      </c>
      <c r="CN5" s="1091"/>
      <c r="CO5" s="1091"/>
      <c r="CP5" s="1091"/>
      <c r="CQ5" s="1092"/>
      <c r="CR5" s="1090" t="s">
        <v>370</v>
      </c>
      <c r="CS5" s="1091"/>
      <c r="CT5" s="1091"/>
      <c r="CU5" s="1091"/>
      <c r="CV5" s="1092"/>
      <c r="CW5" s="1090" t="s">
        <v>371</v>
      </c>
      <c r="CX5" s="1091"/>
      <c r="CY5" s="1091"/>
      <c r="CZ5" s="1091"/>
      <c r="DA5" s="1092"/>
      <c r="DB5" s="1090" t="s">
        <v>372</v>
      </c>
      <c r="DC5" s="1091"/>
      <c r="DD5" s="1091"/>
      <c r="DE5" s="1091"/>
      <c r="DF5" s="1092"/>
      <c r="DG5" s="1187" t="s">
        <v>373</v>
      </c>
      <c r="DH5" s="1188"/>
      <c r="DI5" s="1188"/>
      <c r="DJ5" s="1188"/>
      <c r="DK5" s="1189"/>
      <c r="DL5" s="1187" t="s">
        <v>374</v>
      </c>
      <c r="DM5" s="1188"/>
      <c r="DN5" s="1188"/>
      <c r="DO5" s="1188"/>
      <c r="DP5" s="1189"/>
      <c r="DQ5" s="1090" t="s">
        <v>375</v>
      </c>
      <c r="DR5" s="1091"/>
      <c r="DS5" s="1091"/>
      <c r="DT5" s="1091"/>
      <c r="DU5" s="1092"/>
      <c r="DV5" s="1090" t="s">
        <v>366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376</v>
      </c>
      <c r="C7" s="1140"/>
      <c r="D7" s="1140"/>
      <c r="E7" s="1140"/>
      <c r="F7" s="1140"/>
      <c r="G7" s="1140"/>
      <c r="H7" s="1140"/>
      <c r="I7" s="1140"/>
      <c r="J7" s="1140"/>
      <c r="K7" s="1140"/>
      <c r="L7" s="1140"/>
      <c r="M7" s="1140"/>
      <c r="N7" s="1140"/>
      <c r="O7" s="1140"/>
      <c r="P7" s="1141"/>
      <c r="Q7" s="1193">
        <v>3954</v>
      </c>
      <c r="R7" s="1194"/>
      <c r="S7" s="1194"/>
      <c r="T7" s="1194"/>
      <c r="U7" s="1194"/>
      <c r="V7" s="1194">
        <v>3860</v>
      </c>
      <c r="W7" s="1194"/>
      <c r="X7" s="1194"/>
      <c r="Y7" s="1194"/>
      <c r="Z7" s="1194"/>
      <c r="AA7" s="1194">
        <v>94</v>
      </c>
      <c r="AB7" s="1194"/>
      <c r="AC7" s="1194"/>
      <c r="AD7" s="1194"/>
      <c r="AE7" s="1195"/>
      <c r="AF7" s="1196">
        <v>67</v>
      </c>
      <c r="AG7" s="1197"/>
      <c r="AH7" s="1197"/>
      <c r="AI7" s="1197"/>
      <c r="AJ7" s="1198"/>
      <c r="AK7" s="1180">
        <v>167</v>
      </c>
      <c r="AL7" s="1181"/>
      <c r="AM7" s="1181"/>
      <c r="AN7" s="1181"/>
      <c r="AO7" s="1181"/>
      <c r="AP7" s="1181">
        <v>2459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566</v>
      </c>
      <c r="BT7" s="1185"/>
      <c r="BU7" s="1185"/>
      <c r="BV7" s="1185"/>
      <c r="BW7" s="1185"/>
      <c r="BX7" s="1185"/>
      <c r="BY7" s="1185"/>
      <c r="BZ7" s="1185"/>
      <c r="CA7" s="1185"/>
      <c r="CB7" s="1185"/>
      <c r="CC7" s="1185"/>
      <c r="CD7" s="1185"/>
      <c r="CE7" s="1185"/>
      <c r="CF7" s="1185"/>
      <c r="CG7" s="1186"/>
      <c r="CH7" s="1177">
        <v>-19</v>
      </c>
      <c r="CI7" s="1178"/>
      <c r="CJ7" s="1178"/>
      <c r="CK7" s="1178"/>
      <c r="CL7" s="1179"/>
      <c r="CM7" s="1177">
        <v>276</v>
      </c>
      <c r="CN7" s="1178"/>
      <c r="CO7" s="1178"/>
      <c r="CP7" s="1178"/>
      <c r="CQ7" s="1179"/>
      <c r="CR7" s="1177">
        <v>300</v>
      </c>
      <c r="CS7" s="1178"/>
      <c r="CT7" s="1178"/>
      <c r="CU7" s="1178"/>
      <c r="CV7" s="1179"/>
      <c r="CW7" s="1177" t="s">
        <v>568</v>
      </c>
      <c r="CX7" s="1178"/>
      <c r="CY7" s="1178"/>
      <c r="CZ7" s="1178"/>
      <c r="DA7" s="1179"/>
      <c r="DB7" s="1177" t="s">
        <v>568</v>
      </c>
      <c r="DC7" s="1178"/>
      <c r="DD7" s="1178"/>
      <c r="DE7" s="1178"/>
      <c r="DF7" s="1179"/>
      <c r="DG7" s="1177" t="s">
        <v>568</v>
      </c>
      <c r="DH7" s="1178"/>
      <c r="DI7" s="1178"/>
      <c r="DJ7" s="1178"/>
      <c r="DK7" s="1179"/>
      <c r="DL7" s="1177" t="s">
        <v>568</v>
      </c>
      <c r="DM7" s="1178"/>
      <c r="DN7" s="1178"/>
      <c r="DO7" s="1178"/>
      <c r="DP7" s="1179"/>
      <c r="DQ7" s="1177" t="s">
        <v>568</v>
      </c>
      <c r="DR7" s="1178"/>
      <c r="DS7" s="1178"/>
      <c r="DT7" s="1178"/>
      <c r="DU7" s="1179"/>
      <c r="DV7" s="1204"/>
      <c r="DW7" s="1205"/>
      <c r="DX7" s="1205"/>
      <c r="DY7" s="1205"/>
      <c r="DZ7" s="1206"/>
      <c r="EA7" s="254"/>
    </row>
    <row r="8" spans="1:131" s="255" customFormat="1" ht="26.25" customHeight="1" x14ac:dyDescent="0.15">
      <c r="A8" s="261">
        <v>2</v>
      </c>
      <c r="B8" s="1126" t="s">
        <v>377</v>
      </c>
      <c r="C8" s="1127"/>
      <c r="D8" s="1127"/>
      <c r="E8" s="1127"/>
      <c r="F8" s="1127"/>
      <c r="G8" s="1127"/>
      <c r="H8" s="1127"/>
      <c r="I8" s="1127"/>
      <c r="J8" s="1127"/>
      <c r="K8" s="1127"/>
      <c r="L8" s="1127"/>
      <c r="M8" s="1127"/>
      <c r="N8" s="1127"/>
      <c r="O8" s="1127"/>
      <c r="P8" s="1128"/>
      <c r="Q8" s="1132">
        <v>1</v>
      </c>
      <c r="R8" s="1133"/>
      <c r="S8" s="1133"/>
      <c r="T8" s="1133"/>
      <c r="U8" s="1133"/>
      <c r="V8" s="1133">
        <v>28</v>
      </c>
      <c r="W8" s="1133"/>
      <c r="X8" s="1133"/>
      <c r="Y8" s="1133"/>
      <c r="Z8" s="1133"/>
      <c r="AA8" s="1133">
        <v>-27</v>
      </c>
      <c r="AB8" s="1133"/>
      <c r="AC8" s="1133"/>
      <c r="AD8" s="1133"/>
      <c r="AE8" s="1134"/>
      <c r="AF8" s="1108">
        <v>-27</v>
      </c>
      <c r="AG8" s="1109"/>
      <c r="AH8" s="1109"/>
      <c r="AI8" s="1109"/>
      <c r="AJ8" s="1110"/>
      <c r="AK8" s="1175" t="s">
        <v>568</v>
      </c>
      <c r="AL8" s="1176"/>
      <c r="AM8" s="1176"/>
      <c r="AN8" s="1176"/>
      <c r="AO8" s="1176"/>
      <c r="AP8" s="1176" t="s">
        <v>568</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567</v>
      </c>
      <c r="BT8" s="1104"/>
      <c r="BU8" s="1104"/>
      <c r="BV8" s="1104"/>
      <c r="BW8" s="1104"/>
      <c r="BX8" s="1104"/>
      <c r="BY8" s="1104"/>
      <c r="BZ8" s="1104"/>
      <c r="CA8" s="1104"/>
      <c r="CB8" s="1104"/>
      <c r="CC8" s="1104"/>
      <c r="CD8" s="1104"/>
      <c r="CE8" s="1104"/>
      <c r="CF8" s="1104"/>
      <c r="CG8" s="1105"/>
      <c r="CH8" s="1078">
        <v>0</v>
      </c>
      <c r="CI8" s="1079"/>
      <c r="CJ8" s="1079"/>
      <c r="CK8" s="1079"/>
      <c r="CL8" s="1080"/>
      <c r="CM8" s="1078">
        <v>15</v>
      </c>
      <c r="CN8" s="1079"/>
      <c r="CO8" s="1079"/>
      <c r="CP8" s="1079"/>
      <c r="CQ8" s="1080"/>
      <c r="CR8" s="1078">
        <v>5</v>
      </c>
      <c r="CS8" s="1079"/>
      <c r="CT8" s="1079"/>
      <c r="CU8" s="1079"/>
      <c r="CV8" s="1080"/>
      <c r="CW8" s="1078" t="s">
        <v>568</v>
      </c>
      <c r="CX8" s="1079"/>
      <c r="CY8" s="1079"/>
      <c r="CZ8" s="1079"/>
      <c r="DA8" s="1080"/>
      <c r="DB8" s="1078" t="s">
        <v>568</v>
      </c>
      <c r="DC8" s="1079"/>
      <c r="DD8" s="1079"/>
      <c r="DE8" s="1079"/>
      <c r="DF8" s="1080"/>
      <c r="DG8" s="1078">
        <v>16</v>
      </c>
      <c r="DH8" s="1079"/>
      <c r="DI8" s="1079"/>
      <c r="DJ8" s="1079"/>
      <c r="DK8" s="1080"/>
      <c r="DL8" s="1078" t="s">
        <v>568</v>
      </c>
      <c r="DM8" s="1079"/>
      <c r="DN8" s="1079"/>
      <c r="DO8" s="1079"/>
      <c r="DP8" s="1080"/>
      <c r="DQ8" s="1078" t="s">
        <v>568</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378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379</v>
      </c>
      <c r="B23" s="1033" t="s">
        <v>380</v>
      </c>
      <c r="C23" s="1034"/>
      <c r="D23" s="1034"/>
      <c r="E23" s="1034"/>
      <c r="F23" s="1034"/>
      <c r="G23" s="1034"/>
      <c r="H23" s="1034"/>
      <c r="I23" s="1034"/>
      <c r="J23" s="1034"/>
      <c r="K23" s="1034"/>
      <c r="L23" s="1034"/>
      <c r="M23" s="1034"/>
      <c r="N23" s="1034"/>
      <c r="O23" s="1034"/>
      <c r="P23" s="1035"/>
      <c r="Q23" s="1157">
        <v>3955</v>
      </c>
      <c r="R23" s="1158"/>
      <c r="S23" s="1158"/>
      <c r="T23" s="1158"/>
      <c r="U23" s="1158"/>
      <c r="V23" s="1158">
        <v>3888</v>
      </c>
      <c r="W23" s="1158"/>
      <c r="X23" s="1158"/>
      <c r="Y23" s="1158"/>
      <c r="Z23" s="1158"/>
      <c r="AA23" s="1158">
        <v>67</v>
      </c>
      <c r="AB23" s="1158"/>
      <c r="AC23" s="1158"/>
      <c r="AD23" s="1158"/>
      <c r="AE23" s="1159"/>
      <c r="AF23" s="1160">
        <v>40</v>
      </c>
      <c r="AG23" s="1158"/>
      <c r="AH23" s="1158"/>
      <c r="AI23" s="1158"/>
      <c r="AJ23" s="1161"/>
      <c r="AK23" s="1162"/>
      <c r="AL23" s="1163"/>
      <c r="AM23" s="1163"/>
      <c r="AN23" s="1163"/>
      <c r="AO23" s="1163"/>
      <c r="AP23" s="1158">
        <v>2459</v>
      </c>
      <c r="AQ23" s="1158"/>
      <c r="AR23" s="1158"/>
      <c r="AS23" s="1158"/>
      <c r="AT23" s="1158"/>
      <c r="AU23" s="1164"/>
      <c r="AV23" s="1164"/>
      <c r="AW23" s="1164"/>
      <c r="AX23" s="1164"/>
      <c r="AY23" s="1165"/>
      <c r="AZ23" s="1154" t="s">
        <v>126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359</v>
      </c>
      <c r="B26" s="1085"/>
      <c r="C26" s="1085"/>
      <c r="D26" s="1085"/>
      <c r="E26" s="1085"/>
      <c r="F26" s="1085"/>
      <c r="G26" s="1085"/>
      <c r="H26" s="1085"/>
      <c r="I26" s="1085"/>
      <c r="J26" s="1085"/>
      <c r="K26" s="1085"/>
      <c r="L26" s="1085"/>
      <c r="M26" s="1085"/>
      <c r="N26" s="1085"/>
      <c r="O26" s="1085"/>
      <c r="P26" s="1086"/>
      <c r="Q26" s="1090" t="s">
        <v>383</v>
      </c>
      <c r="R26" s="1091"/>
      <c r="S26" s="1091"/>
      <c r="T26" s="1091"/>
      <c r="U26" s="1092"/>
      <c r="V26" s="1090" t="s">
        <v>384</v>
      </c>
      <c r="W26" s="1091"/>
      <c r="X26" s="1091"/>
      <c r="Y26" s="1091"/>
      <c r="Z26" s="1092"/>
      <c r="AA26" s="1090" t="s">
        <v>385</v>
      </c>
      <c r="AB26" s="1091"/>
      <c r="AC26" s="1091"/>
      <c r="AD26" s="1091"/>
      <c r="AE26" s="1091"/>
      <c r="AF26" s="1148" t="s">
        <v>386</v>
      </c>
      <c r="AG26" s="1097"/>
      <c r="AH26" s="1097"/>
      <c r="AI26" s="1097"/>
      <c r="AJ26" s="1149"/>
      <c r="AK26" s="1091" t="s">
        <v>387</v>
      </c>
      <c r="AL26" s="1091"/>
      <c r="AM26" s="1091"/>
      <c r="AN26" s="1091"/>
      <c r="AO26" s="1092"/>
      <c r="AP26" s="1090" t="s">
        <v>388</v>
      </c>
      <c r="AQ26" s="1091"/>
      <c r="AR26" s="1091"/>
      <c r="AS26" s="1091"/>
      <c r="AT26" s="1092"/>
      <c r="AU26" s="1090" t="s">
        <v>389</v>
      </c>
      <c r="AV26" s="1091"/>
      <c r="AW26" s="1091"/>
      <c r="AX26" s="1091"/>
      <c r="AY26" s="1092"/>
      <c r="AZ26" s="1090" t="s">
        <v>390</v>
      </c>
      <c r="BA26" s="1091"/>
      <c r="BB26" s="1091"/>
      <c r="BC26" s="1091"/>
      <c r="BD26" s="1092"/>
      <c r="BE26" s="1090" t="s">
        <v>366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391</v>
      </c>
      <c r="C28" s="1140"/>
      <c r="D28" s="1140"/>
      <c r="E28" s="1140"/>
      <c r="F28" s="1140"/>
      <c r="G28" s="1140"/>
      <c r="H28" s="1140"/>
      <c r="I28" s="1140"/>
      <c r="J28" s="1140"/>
      <c r="K28" s="1140"/>
      <c r="L28" s="1140"/>
      <c r="M28" s="1140"/>
      <c r="N28" s="1140"/>
      <c r="O28" s="1140"/>
      <c r="P28" s="1141"/>
      <c r="Q28" s="1142">
        <v>420</v>
      </c>
      <c r="R28" s="1143"/>
      <c r="S28" s="1143"/>
      <c r="T28" s="1143"/>
      <c r="U28" s="1143"/>
      <c r="V28" s="1143">
        <v>395</v>
      </c>
      <c r="W28" s="1143"/>
      <c r="X28" s="1143"/>
      <c r="Y28" s="1143"/>
      <c r="Z28" s="1143"/>
      <c r="AA28" s="1143">
        <v>25</v>
      </c>
      <c r="AB28" s="1143"/>
      <c r="AC28" s="1143"/>
      <c r="AD28" s="1143"/>
      <c r="AE28" s="1144"/>
      <c r="AF28" s="1145">
        <v>25</v>
      </c>
      <c r="AG28" s="1143"/>
      <c r="AH28" s="1143"/>
      <c r="AI28" s="1143"/>
      <c r="AJ28" s="1146"/>
      <c r="AK28" s="1147">
        <v>40</v>
      </c>
      <c r="AL28" s="1135"/>
      <c r="AM28" s="1135"/>
      <c r="AN28" s="1135"/>
      <c r="AO28" s="1135"/>
      <c r="AP28" s="1135" t="s">
        <v>568</v>
      </c>
      <c r="AQ28" s="1135"/>
      <c r="AR28" s="1135"/>
      <c r="AS28" s="1135"/>
      <c r="AT28" s="1135"/>
      <c r="AU28" s="1135" t="s">
        <v>568</v>
      </c>
      <c r="AV28" s="1135"/>
      <c r="AW28" s="1135"/>
      <c r="AX28" s="1135"/>
      <c r="AY28" s="1135"/>
      <c r="AZ28" s="1136" t="s">
        <v>568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392</v>
      </c>
      <c r="C29" s="1127"/>
      <c r="D29" s="1127"/>
      <c r="E29" s="1127"/>
      <c r="F29" s="1127"/>
      <c r="G29" s="1127"/>
      <c r="H29" s="1127"/>
      <c r="I29" s="1127"/>
      <c r="J29" s="1127"/>
      <c r="K29" s="1127"/>
      <c r="L29" s="1127"/>
      <c r="M29" s="1127"/>
      <c r="N29" s="1127"/>
      <c r="O29" s="1127"/>
      <c r="P29" s="1128"/>
      <c r="Q29" s="1132">
        <v>50</v>
      </c>
      <c r="R29" s="1133"/>
      <c r="S29" s="1133"/>
      <c r="T29" s="1133"/>
      <c r="U29" s="1133"/>
      <c r="V29" s="1133">
        <v>49</v>
      </c>
      <c r="W29" s="1133"/>
      <c r="X29" s="1133"/>
      <c r="Y29" s="1133"/>
      <c r="Z29" s="1133"/>
      <c r="AA29" s="1133">
        <v>1</v>
      </c>
      <c r="AB29" s="1133"/>
      <c r="AC29" s="1133"/>
      <c r="AD29" s="1133"/>
      <c r="AE29" s="1134"/>
      <c r="AF29" s="1108">
        <v>1</v>
      </c>
      <c r="AG29" s="1109"/>
      <c r="AH29" s="1109"/>
      <c r="AI29" s="1109"/>
      <c r="AJ29" s="1110"/>
      <c r="AK29" s="1069">
        <v>22</v>
      </c>
      <c r="AL29" s="1060"/>
      <c r="AM29" s="1060"/>
      <c r="AN29" s="1060"/>
      <c r="AO29" s="1060"/>
      <c r="AP29" s="1060" t="s">
        <v>568</v>
      </c>
      <c r="AQ29" s="1060"/>
      <c r="AR29" s="1060"/>
      <c r="AS29" s="1060"/>
      <c r="AT29" s="1060"/>
      <c r="AU29" s="1060" t="s">
        <v>568</v>
      </c>
      <c r="AV29" s="1060"/>
      <c r="AW29" s="1060"/>
      <c r="AX29" s="1060"/>
      <c r="AY29" s="1060"/>
      <c r="AZ29" s="1131" t="s">
        <v>568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393</v>
      </c>
      <c r="C30" s="1127"/>
      <c r="D30" s="1127"/>
      <c r="E30" s="1127"/>
      <c r="F30" s="1127"/>
      <c r="G30" s="1127"/>
      <c r="H30" s="1127"/>
      <c r="I30" s="1127"/>
      <c r="J30" s="1127"/>
      <c r="K30" s="1127"/>
      <c r="L30" s="1127"/>
      <c r="M30" s="1127"/>
      <c r="N30" s="1127"/>
      <c r="O30" s="1127"/>
      <c r="P30" s="1128"/>
      <c r="Q30" s="1132">
        <v>48</v>
      </c>
      <c r="R30" s="1133"/>
      <c r="S30" s="1133"/>
      <c r="T30" s="1133"/>
      <c r="U30" s="1133"/>
      <c r="V30" s="1133">
        <v>44</v>
      </c>
      <c r="W30" s="1133"/>
      <c r="X30" s="1133"/>
      <c r="Y30" s="1133"/>
      <c r="Z30" s="1133"/>
      <c r="AA30" s="1133">
        <v>4</v>
      </c>
      <c r="AB30" s="1133"/>
      <c r="AC30" s="1133"/>
      <c r="AD30" s="1133"/>
      <c r="AE30" s="1134"/>
      <c r="AF30" s="1108">
        <v>4</v>
      </c>
      <c r="AG30" s="1109"/>
      <c r="AH30" s="1109"/>
      <c r="AI30" s="1109"/>
      <c r="AJ30" s="1110"/>
      <c r="AK30" s="1069">
        <v>1</v>
      </c>
      <c r="AL30" s="1060"/>
      <c r="AM30" s="1060"/>
      <c r="AN30" s="1060"/>
      <c r="AO30" s="1060"/>
      <c r="AP30" s="1060">
        <v>2</v>
      </c>
      <c r="AQ30" s="1060"/>
      <c r="AR30" s="1060"/>
      <c r="AS30" s="1060"/>
      <c r="AT30" s="1060"/>
      <c r="AU30" s="1060" t="s">
        <v>575</v>
      </c>
      <c r="AV30" s="1060"/>
      <c r="AW30" s="1060"/>
      <c r="AX30" s="1060"/>
      <c r="AY30" s="1060"/>
      <c r="AZ30" s="1131" t="s">
        <v>568</v>
      </c>
      <c r="BA30" s="1131"/>
      <c r="BB30" s="1131"/>
      <c r="BC30" s="1131"/>
      <c r="BD30" s="1131"/>
      <c r="BE30" s="1121" t="s">
        <v>394</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c r="C31" s="1127"/>
      <c r="D31" s="1127"/>
      <c r="E31" s="1127"/>
      <c r="F31" s="1127"/>
      <c r="G31" s="1127"/>
      <c r="H31" s="1127"/>
      <c r="I31" s="1127"/>
      <c r="J31" s="1127"/>
      <c r="K31" s="1127"/>
      <c r="L31" s="1127"/>
      <c r="M31" s="1127"/>
      <c r="N31" s="1127"/>
      <c r="O31" s="1127"/>
      <c r="P31" s="1128"/>
      <c r="Q31" s="1132"/>
      <c r="R31" s="1133"/>
      <c r="S31" s="1133"/>
      <c r="T31" s="1133"/>
      <c r="U31" s="1133"/>
      <c r="V31" s="1133"/>
      <c r="W31" s="1133"/>
      <c r="X31" s="1133"/>
      <c r="Y31" s="1133"/>
      <c r="Z31" s="1133"/>
      <c r="AA31" s="1133"/>
      <c r="AB31" s="1133"/>
      <c r="AC31" s="1133"/>
      <c r="AD31" s="1133"/>
      <c r="AE31" s="1134"/>
      <c r="AF31" s="1108"/>
      <c r="AG31" s="1109"/>
      <c r="AH31" s="1109"/>
      <c r="AI31" s="1109"/>
      <c r="AJ31" s="1110"/>
      <c r="AK31" s="1069"/>
      <c r="AL31" s="1060"/>
      <c r="AM31" s="1060"/>
      <c r="AN31" s="1060"/>
      <c r="AO31" s="1060"/>
      <c r="AP31" s="1060"/>
      <c r="AQ31" s="1060"/>
      <c r="AR31" s="1060"/>
      <c r="AS31" s="1060"/>
      <c r="AT31" s="1060"/>
      <c r="AU31" s="1060"/>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395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379</v>
      </c>
      <c r="B63" s="1033" t="s">
        <v>396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29</v>
      </c>
      <c r="AG63" s="1048"/>
      <c r="AH63" s="1048"/>
      <c r="AI63" s="1048"/>
      <c r="AJ63" s="1119"/>
      <c r="AK63" s="1120"/>
      <c r="AL63" s="1052"/>
      <c r="AM63" s="1052"/>
      <c r="AN63" s="1052"/>
      <c r="AO63" s="1052"/>
      <c r="AP63" s="1048">
        <v>2</v>
      </c>
      <c r="AQ63" s="1048"/>
      <c r="AR63" s="1048"/>
      <c r="AS63" s="1048"/>
      <c r="AT63" s="1048"/>
      <c r="AU63" s="1048">
        <v>1</v>
      </c>
      <c r="AV63" s="1048"/>
      <c r="AW63" s="1048"/>
      <c r="AX63" s="1048"/>
      <c r="AY63" s="1048"/>
      <c r="AZ63" s="1114"/>
      <c r="BA63" s="1114"/>
      <c r="BB63" s="1114"/>
      <c r="BC63" s="1114"/>
      <c r="BD63" s="1114"/>
      <c r="BE63" s="1049"/>
      <c r="BF63" s="1049"/>
      <c r="BG63" s="1049"/>
      <c r="BH63" s="1049"/>
      <c r="BI63" s="1050"/>
      <c r="BJ63" s="1115" t="s">
        <v>126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397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398</v>
      </c>
      <c r="B66" s="1085"/>
      <c r="C66" s="1085"/>
      <c r="D66" s="1085"/>
      <c r="E66" s="1085"/>
      <c r="F66" s="1085"/>
      <c r="G66" s="1085"/>
      <c r="H66" s="1085"/>
      <c r="I66" s="1085"/>
      <c r="J66" s="1085"/>
      <c r="K66" s="1085"/>
      <c r="L66" s="1085"/>
      <c r="M66" s="1085"/>
      <c r="N66" s="1085"/>
      <c r="O66" s="1085"/>
      <c r="P66" s="1086"/>
      <c r="Q66" s="1090" t="s">
        <v>383</v>
      </c>
      <c r="R66" s="1091"/>
      <c r="S66" s="1091"/>
      <c r="T66" s="1091"/>
      <c r="U66" s="1092"/>
      <c r="V66" s="1090" t="s">
        <v>384</v>
      </c>
      <c r="W66" s="1091"/>
      <c r="X66" s="1091"/>
      <c r="Y66" s="1091"/>
      <c r="Z66" s="1092"/>
      <c r="AA66" s="1090" t="s">
        <v>385</v>
      </c>
      <c r="AB66" s="1091"/>
      <c r="AC66" s="1091"/>
      <c r="AD66" s="1091"/>
      <c r="AE66" s="1092"/>
      <c r="AF66" s="1096" t="s">
        <v>399</v>
      </c>
      <c r="AG66" s="1097"/>
      <c r="AH66" s="1097"/>
      <c r="AI66" s="1097"/>
      <c r="AJ66" s="1098"/>
      <c r="AK66" s="1090" t="s">
        <v>387</v>
      </c>
      <c r="AL66" s="1085"/>
      <c r="AM66" s="1085"/>
      <c r="AN66" s="1085"/>
      <c r="AO66" s="1086"/>
      <c r="AP66" s="1090" t="s">
        <v>400</v>
      </c>
      <c r="AQ66" s="1091"/>
      <c r="AR66" s="1091"/>
      <c r="AS66" s="1091"/>
      <c r="AT66" s="1092"/>
      <c r="AU66" s="1090" t="s">
        <v>401</v>
      </c>
      <c r="AV66" s="1091"/>
      <c r="AW66" s="1091"/>
      <c r="AX66" s="1091"/>
      <c r="AY66" s="1092"/>
      <c r="AZ66" s="1090" t="s">
        <v>366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553</v>
      </c>
      <c r="C68" s="1075"/>
      <c r="D68" s="1075"/>
      <c r="E68" s="1075"/>
      <c r="F68" s="1075"/>
      <c r="G68" s="1075"/>
      <c r="H68" s="1075"/>
      <c r="I68" s="1075"/>
      <c r="J68" s="1075"/>
      <c r="K68" s="1075"/>
      <c r="L68" s="1075"/>
      <c r="M68" s="1075"/>
      <c r="N68" s="1075"/>
      <c r="O68" s="1075"/>
      <c r="P68" s="1076"/>
      <c r="Q68" s="1077">
        <v>102</v>
      </c>
      <c r="R68" s="1071"/>
      <c r="S68" s="1071"/>
      <c r="T68" s="1071"/>
      <c r="U68" s="1071"/>
      <c r="V68" s="1071">
        <v>101</v>
      </c>
      <c r="W68" s="1071"/>
      <c r="X68" s="1071"/>
      <c r="Y68" s="1071"/>
      <c r="Z68" s="1071"/>
      <c r="AA68" s="1071">
        <v>1</v>
      </c>
      <c r="AB68" s="1071"/>
      <c r="AC68" s="1071"/>
      <c r="AD68" s="1071"/>
      <c r="AE68" s="1071"/>
      <c r="AF68" s="1071">
        <v>1</v>
      </c>
      <c r="AG68" s="1071"/>
      <c r="AH68" s="1071"/>
      <c r="AI68" s="1071"/>
      <c r="AJ68" s="1071"/>
      <c r="AK68" s="1071" t="s">
        <v>568</v>
      </c>
      <c r="AL68" s="1071"/>
      <c r="AM68" s="1071"/>
      <c r="AN68" s="1071"/>
      <c r="AO68" s="1071"/>
      <c r="AP68" s="1071" t="s">
        <v>568</v>
      </c>
      <c r="AQ68" s="1071"/>
      <c r="AR68" s="1071"/>
      <c r="AS68" s="1071"/>
      <c r="AT68" s="1071"/>
      <c r="AU68" s="1071" t="s">
        <v>568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554</v>
      </c>
      <c r="C69" s="1064"/>
      <c r="D69" s="1064"/>
      <c r="E69" s="1064"/>
      <c r="F69" s="1064"/>
      <c r="G69" s="1064"/>
      <c r="H69" s="1064"/>
      <c r="I69" s="1064"/>
      <c r="J69" s="1064"/>
      <c r="K69" s="1064"/>
      <c r="L69" s="1064"/>
      <c r="M69" s="1064"/>
      <c r="N69" s="1064"/>
      <c r="O69" s="1064"/>
      <c r="P69" s="1065"/>
      <c r="Q69" s="1066">
        <v>11887</v>
      </c>
      <c r="R69" s="1060"/>
      <c r="S69" s="1060"/>
      <c r="T69" s="1060"/>
      <c r="U69" s="1060"/>
      <c r="V69" s="1060">
        <v>11522</v>
      </c>
      <c r="W69" s="1060"/>
      <c r="X69" s="1060"/>
      <c r="Y69" s="1060"/>
      <c r="Z69" s="1060"/>
      <c r="AA69" s="1060">
        <v>366</v>
      </c>
      <c r="AB69" s="1060"/>
      <c r="AC69" s="1060"/>
      <c r="AD69" s="1060"/>
      <c r="AE69" s="1060"/>
      <c r="AF69" s="1060">
        <v>366</v>
      </c>
      <c r="AG69" s="1060"/>
      <c r="AH69" s="1060"/>
      <c r="AI69" s="1060"/>
      <c r="AJ69" s="1060"/>
      <c r="AK69" s="1060" t="s">
        <v>568</v>
      </c>
      <c r="AL69" s="1060"/>
      <c r="AM69" s="1060"/>
      <c r="AN69" s="1060"/>
      <c r="AO69" s="1060"/>
      <c r="AP69" s="1060" t="s">
        <v>568</v>
      </c>
      <c r="AQ69" s="1060"/>
      <c r="AR69" s="1060"/>
      <c r="AS69" s="1060"/>
      <c r="AT69" s="1060"/>
      <c r="AU69" s="1060" t="s">
        <v>568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555</v>
      </c>
      <c r="C70" s="1064"/>
      <c r="D70" s="1064"/>
      <c r="E70" s="1064"/>
      <c r="F70" s="1064"/>
      <c r="G70" s="1064"/>
      <c r="H70" s="1064"/>
      <c r="I70" s="1064"/>
      <c r="J70" s="1064"/>
      <c r="K70" s="1064"/>
      <c r="L70" s="1064"/>
      <c r="M70" s="1064"/>
      <c r="N70" s="1064"/>
      <c r="O70" s="1064"/>
      <c r="P70" s="1065"/>
      <c r="Q70" s="1066">
        <v>59</v>
      </c>
      <c r="R70" s="1060"/>
      <c r="S70" s="1060"/>
      <c r="T70" s="1060"/>
      <c r="U70" s="1060"/>
      <c r="V70" s="1060">
        <v>59</v>
      </c>
      <c r="W70" s="1060"/>
      <c r="X70" s="1060"/>
      <c r="Y70" s="1060"/>
      <c r="Z70" s="1060"/>
      <c r="AA70" s="1060" t="s">
        <v>568</v>
      </c>
      <c r="AB70" s="1060"/>
      <c r="AC70" s="1060"/>
      <c r="AD70" s="1060"/>
      <c r="AE70" s="1060"/>
      <c r="AF70" s="1060" t="s">
        <v>568</v>
      </c>
      <c r="AG70" s="1060"/>
      <c r="AH70" s="1060"/>
      <c r="AI70" s="1060"/>
      <c r="AJ70" s="1060"/>
      <c r="AK70" s="1060" t="s">
        <v>568</v>
      </c>
      <c r="AL70" s="1060"/>
      <c r="AM70" s="1060"/>
      <c r="AN70" s="1060"/>
      <c r="AO70" s="1060"/>
      <c r="AP70" s="1060" t="s">
        <v>568</v>
      </c>
      <c r="AQ70" s="1060"/>
      <c r="AR70" s="1060"/>
      <c r="AS70" s="1060"/>
      <c r="AT70" s="1060"/>
      <c r="AU70" s="1060" t="s">
        <v>568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556</v>
      </c>
      <c r="C71" s="1064"/>
      <c r="D71" s="1064"/>
      <c r="E71" s="1064"/>
      <c r="F71" s="1064"/>
      <c r="G71" s="1064"/>
      <c r="H71" s="1064"/>
      <c r="I71" s="1064"/>
      <c r="J71" s="1064"/>
      <c r="K71" s="1064"/>
      <c r="L71" s="1064"/>
      <c r="M71" s="1064"/>
      <c r="N71" s="1064"/>
      <c r="O71" s="1064"/>
      <c r="P71" s="1065"/>
      <c r="Q71" s="1066">
        <v>183</v>
      </c>
      <c r="R71" s="1060"/>
      <c r="S71" s="1060"/>
      <c r="T71" s="1060"/>
      <c r="U71" s="1060"/>
      <c r="V71" s="1060">
        <v>170</v>
      </c>
      <c r="W71" s="1060"/>
      <c r="X71" s="1060"/>
      <c r="Y71" s="1060"/>
      <c r="Z71" s="1060"/>
      <c r="AA71" s="1060">
        <v>13</v>
      </c>
      <c r="AB71" s="1060"/>
      <c r="AC71" s="1060"/>
      <c r="AD71" s="1060"/>
      <c r="AE71" s="1060"/>
      <c r="AF71" s="1060">
        <v>13</v>
      </c>
      <c r="AG71" s="1060"/>
      <c r="AH71" s="1060"/>
      <c r="AI71" s="1060"/>
      <c r="AJ71" s="1060"/>
      <c r="AK71" s="1060" t="s">
        <v>568</v>
      </c>
      <c r="AL71" s="1060"/>
      <c r="AM71" s="1060"/>
      <c r="AN71" s="1060"/>
      <c r="AO71" s="1060"/>
      <c r="AP71" s="1060" t="s">
        <v>568</v>
      </c>
      <c r="AQ71" s="1060"/>
      <c r="AR71" s="1060"/>
      <c r="AS71" s="1060"/>
      <c r="AT71" s="1060"/>
      <c r="AU71" s="1060" t="s">
        <v>568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557</v>
      </c>
      <c r="C72" s="1064"/>
      <c r="D72" s="1064"/>
      <c r="E72" s="1064"/>
      <c r="F72" s="1064"/>
      <c r="G72" s="1064"/>
      <c r="H72" s="1064"/>
      <c r="I72" s="1064"/>
      <c r="J72" s="1064"/>
      <c r="K72" s="1064"/>
      <c r="L72" s="1064"/>
      <c r="M72" s="1064"/>
      <c r="N72" s="1064"/>
      <c r="O72" s="1064"/>
      <c r="P72" s="1065"/>
      <c r="Q72" s="1066">
        <v>1943</v>
      </c>
      <c r="R72" s="1060"/>
      <c r="S72" s="1060"/>
      <c r="T72" s="1060"/>
      <c r="U72" s="1060"/>
      <c r="V72" s="1060">
        <v>1928</v>
      </c>
      <c r="W72" s="1060"/>
      <c r="X72" s="1060"/>
      <c r="Y72" s="1060"/>
      <c r="Z72" s="1060"/>
      <c r="AA72" s="1060">
        <v>15</v>
      </c>
      <c r="AB72" s="1060"/>
      <c r="AC72" s="1060"/>
      <c r="AD72" s="1060"/>
      <c r="AE72" s="1060"/>
      <c r="AF72" s="1060">
        <v>12</v>
      </c>
      <c r="AG72" s="1060"/>
      <c r="AH72" s="1060"/>
      <c r="AI72" s="1060"/>
      <c r="AJ72" s="1060"/>
      <c r="AK72" s="1060">
        <v>7</v>
      </c>
      <c r="AL72" s="1060"/>
      <c r="AM72" s="1060"/>
      <c r="AN72" s="1060"/>
      <c r="AO72" s="1060"/>
      <c r="AP72" s="1060">
        <v>1160</v>
      </c>
      <c r="AQ72" s="1060"/>
      <c r="AR72" s="1060"/>
      <c r="AS72" s="1060"/>
      <c r="AT72" s="1060"/>
      <c r="AU72" s="1060">
        <v>37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558</v>
      </c>
      <c r="C73" s="1064"/>
      <c r="D73" s="1064"/>
      <c r="E73" s="1064"/>
      <c r="F73" s="1064"/>
      <c r="G73" s="1064"/>
      <c r="H73" s="1064"/>
      <c r="I73" s="1064"/>
      <c r="J73" s="1064"/>
      <c r="K73" s="1064"/>
      <c r="L73" s="1064"/>
      <c r="M73" s="1064"/>
      <c r="N73" s="1064"/>
      <c r="O73" s="1064"/>
      <c r="P73" s="1065"/>
      <c r="Q73" s="1066">
        <v>459</v>
      </c>
      <c r="R73" s="1060"/>
      <c r="S73" s="1060"/>
      <c r="T73" s="1060"/>
      <c r="U73" s="1060"/>
      <c r="V73" s="1060">
        <v>402</v>
      </c>
      <c r="W73" s="1060"/>
      <c r="X73" s="1060"/>
      <c r="Y73" s="1060"/>
      <c r="Z73" s="1060"/>
      <c r="AA73" s="1060">
        <v>57</v>
      </c>
      <c r="AB73" s="1060"/>
      <c r="AC73" s="1060"/>
      <c r="AD73" s="1060"/>
      <c r="AE73" s="1060"/>
      <c r="AF73" s="1060">
        <v>57</v>
      </c>
      <c r="AG73" s="1060"/>
      <c r="AH73" s="1060"/>
      <c r="AI73" s="1060"/>
      <c r="AJ73" s="1060"/>
      <c r="AK73" s="1060" t="s">
        <v>568</v>
      </c>
      <c r="AL73" s="1060"/>
      <c r="AM73" s="1060"/>
      <c r="AN73" s="1060"/>
      <c r="AO73" s="1060"/>
      <c r="AP73" s="1060">
        <v>42</v>
      </c>
      <c r="AQ73" s="1060"/>
      <c r="AR73" s="1060"/>
      <c r="AS73" s="1060"/>
      <c r="AT73" s="1060"/>
      <c r="AU73" s="1060">
        <v>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559</v>
      </c>
      <c r="C74" s="1064"/>
      <c r="D74" s="1064"/>
      <c r="E74" s="1064"/>
      <c r="F74" s="1064"/>
      <c r="G74" s="1064"/>
      <c r="H74" s="1064"/>
      <c r="I74" s="1064"/>
      <c r="J74" s="1064"/>
      <c r="K74" s="1064"/>
      <c r="L74" s="1064"/>
      <c r="M74" s="1064"/>
      <c r="N74" s="1064"/>
      <c r="O74" s="1064"/>
      <c r="P74" s="1065"/>
      <c r="Q74" s="1066">
        <v>175</v>
      </c>
      <c r="R74" s="1060"/>
      <c r="S74" s="1060"/>
      <c r="T74" s="1060"/>
      <c r="U74" s="1060"/>
      <c r="V74" s="1060">
        <v>165</v>
      </c>
      <c r="W74" s="1060"/>
      <c r="X74" s="1060"/>
      <c r="Y74" s="1060"/>
      <c r="Z74" s="1060"/>
      <c r="AA74" s="1060">
        <v>10</v>
      </c>
      <c r="AB74" s="1060"/>
      <c r="AC74" s="1060"/>
      <c r="AD74" s="1060"/>
      <c r="AE74" s="1060"/>
      <c r="AF74" s="1060">
        <v>10</v>
      </c>
      <c r="AG74" s="1060"/>
      <c r="AH74" s="1060"/>
      <c r="AI74" s="1060"/>
      <c r="AJ74" s="1060"/>
      <c r="AK74" s="1060">
        <v>23</v>
      </c>
      <c r="AL74" s="1060"/>
      <c r="AM74" s="1060"/>
      <c r="AN74" s="1060"/>
      <c r="AO74" s="1060"/>
      <c r="AP74" s="1060" t="s">
        <v>568</v>
      </c>
      <c r="AQ74" s="1060"/>
      <c r="AR74" s="1060"/>
      <c r="AS74" s="1060"/>
      <c r="AT74" s="1060"/>
      <c r="AU74" s="1060" t="s">
        <v>568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560</v>
      </c>
      <c r="C75" s="1064"/>
      <c r="D75" s="1064"/>
      <c r="E75" s="1064"/>
      <c r="F75" s="1064"/>
      <c r="G75" s="1064"/>
      <c r="H75" s="1064"/>
      <c r="I75" s="1064"/>
      <c r="J75" s="1064"/>
      <c r="K75" s="1064"/>
      <c r="L75" s="1064"/>
      <c r="M75" s="1064"/>
      <c r="N75" s="1064"/>
      <c r="O75" s="1064"/>
      <c r="P75" s="1065"/>
      <c r="Q75" s="1067">
        <v>291</v>
      </c>
      <c r="R75" s="1068"/>
      <c r="S75" s="1068"/>
      <c r="T75" s="1068"/>
      <c r="U75" s="1069"/>
      <c r="V75" s="1070">
        <v>277</v>
      </c>
      <c r="W75" s="1068"/>
      <c r="X75" s="1068"/>
      <c r="Y75" s="1068"/>
      <c r="Z75" s="1069"/>
      <c r="AA75" s="1070">
        <v>13</v>
      </c>
      <c r="AB75" s="1068"/>
      <c r="AC75" s="1068"/>
      <c r="AD75" s="1068"/>
      <c r="AE75" s="1069"/>
      <c r="AF75" s="1070">
        <v>13</v>
      </c>
      <c r="AG75" s="1068"/>
      <c r="AH75" s="1068"/>
      <c r="AI75" s="1068"/>
      <c r="AJ75" s="1069"/>
      <c r="AK75" s="1070">
        <v>90</v>
      </c>
      <c r="AL75" s="1068"/>
      <c r="AM75" s="1068"/>
      <c r="AN75" s="1068"/>
      <c r="AO75" s="1069"/>
      <c r="AP75" s="1070" t="s">
        <v>568</v>
      </c>
      <c r="AQ75" s="1068"/>
      <c r="AR75" s="1068"/>
      <c r="AS75" s="1068"/>
      <c r="AT75" s="1069"/>
      <c r="AU75" s="1070" t="s">
        <v>568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561</v>
      </c>
      <c r="C76" s="1064"/>
      <c r="D76" s="1064"/>
      <c r="E76" s="1064"/>
      <c r="F76" s="1064"/>
      <c r="G76" s="1064"/>
      <c r="H76" s="1064"/>
      <c r="I76" s="1064"/>
      <c r="J76" s="1064"/>
      <c r="K76" s="1064"/>
      <c r="L76" s="1064"/>
      <c r="M76" s="1064"/>
      <c r="N76" s="1064"/>
      <c r="O76" s="1064"/>
      <c r="P76" s="1065"/>
      <c r="Q76" s="1067">
        <v>66</v>
      </c>
      <c r="R76" s="1068"/>
      <c r="S76" s="1068"/>
      <c r="T76" s="1068"/>
      <c r="U76" s="1069"/>
      <c r="V76" s="1070">
        <v>66</v>
      </c>
      <c r="W76" s="1068"/>
      <c r="X76" s="1068"/>
      <c r="Y76" s="1068"/>
      <c r="Z76" s="1069"/>
      <c r="AA76" s="1070" t="s">
        <v>568</v>
      </c>
      <c r="AB76" s="1068"/>
      <c r="AC76" s="1068"/>
      <c r="AD76" s="1068"/>
      <c r="AE76" s="1069"/>
      <c r="AF76" s="1070" t="s">
        <v>568</v>
      </c>
      <c r="AG76" s="1068"/>
      <c r="AH76" s="1068"/>
      <c r="AI76" s="1068"/>
      <c r="AJ76" s="1069"/>
      <c r="AK76" s="1070" t="s">
        <v>568</v>
      </c>
      <c r="AL76" s="1068"/>
      <c r="AM76" s="1068"/>
      <c r="AN76" s="1068"/>
      <c r="AO76" s="1069"/>
      <c r="AP76" s="1070" t="s">
        <v>568</v>
      </c>
      <c r="AQ76" s="1068"/>
      <c r="AR76" s="1068"/>
      <c r="AS76" s="1068"/>
      <c r="AT76" s="1069"/>
      <c r="AU76" s="1070" t="s">
        <v>568</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562</v>
      </c>
      <c r="C77" s="1064"/>
      <c r="D77" s="1064"/>
      <c r="E77" s="1064"/>
      <c r="F77" s="1064"/>
      <c r="G77" s="1064"/>
      <c r="H77" s="1064"/>
      <c r="I77" s="1064"/>
      <c r="J77" s="1064"/>
      <c r="K77" s="1064"/>
      <c r="L77" s="1064"/>
      <c r="M77" s="1064"/>
      <c r="N77" s="1064"/>
      <c r="O77" s="1064"/>
      <c r="P77" s="1065"/>
      <c r="Q77" s="1067">
        <v>985</v>
      </c>
      <c r="R77" s="1068"/>
      <c r="S77" s="1068"/>
      <c r="T77" s="1068"/>
      <c r="U77" s="1069"/>
      <c r="V77" s="1070">
        <v>954</v>
      </c>
      <c r="W77" s="1068"/>
      <c r="X77" s="1068"/>
      <c r="Y77" s="1068"/>
      <c r="Z77" s="1069"/>
      <c r="AA77" s="1070">
        <v>31</v>
      </c>
      <c r="AB77" s="1068"/>
      <c r="AC77" s="1068"/>
      <c r="AD77" s="1068"/>
      <c r="AE77" s="1069"/>
      <c r="AF77" s="1070">
        <v>31</v>
      </c>
      <c r="AG77" s="1068"/>
      <c r="AH77" s="1068"/>
      <c r="AI77" s="1068"/>
      <c r="AJ77" s="1069"/>
      <c r="AK77" s="1070" t="s">
        <v>568</v>
      </c>
      <c r="AL77" s="1068"/>
      <c r="AM77" s="1068"/>
      <c r="AN77" s="1068"/>
      <c r="AO77" s="1069"/>
      <c r="AP77" s="1070" t="s">
        <v>568</v>
      </c>
      <c r="AQ77" s="1068"/>
      <c r="AR77" s="1068"/>
      <c r="AS77" s="1068"/>
      <c r="AT77" s="1069"/>
      <c r="AU77" s="1070" t="s">
        <v>568</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563</v>
      </c>
      <c r="C78" s="1064"/>
      <c r="D78" s="1064"/>
      <c r="E78" s="1064"/>
      <c r="F78" s="1064"/>
      <c r="G78" s="1064"/>
      <c r="H78" s="1064"/>
      <c r="I78" s="1064"/>
      <c r="J78" s="1064"/>
      <c r="K78" s="1064"/>
      <c r="L78" s="1064"/>
      <c r="M78" s="1064"/>
      <c r="N78" s="1064"/>
      <c r="O78" s="1064"/>
      <c r="P78" s="1065"/>
      <c r="Q78" s="1066">
        <v>70107</v>
      </c>
      <c r="R78" s="1060"/>
      <c r="S78" s="1060"/>
      <c r="T78" s="1060"/>
      <c r="U78" s="1060"/>
      <c r="V78" s="1060">
        <v>67173</v>
      </c>
      <c r="W78" s="1060"/>
      <c r="X78" s="1060"/>
      <c r="Y78" s="1060"/>
      <c r="Z78" s="1060"/>
      <c r="AA78" s="1060" t="s">
        <v>568</v>
      </c>
      <c r="AB78" s="1060"/>
      <c r="AC78" s="1060"/>
      <c r="AD78" s="1060"/>
      <c r="AE78" s="1060"/>
      <c r="AF78" s="1060">
        <v>2934</v>
      </c>
      <c r="AG78" s="1060"/>
      <c r="AH78" s="1060"/>
      <c r="AI78" s="1060"/>
      <c r="AJ78" s="1060"/>
      <c r="AK78" s="1060">
        <v>169</v>
      </c>
      <c r="AL78" s="1060"/>
      <c r="AM78" s="1060"/>
      <c r="AN78" s="1060"/>
      <c r="AO78" s="1060"/>
      <c r="AP78" s="1060" t="s">
        <v>568</v>
      </c>
      <c r="AQ78" s="1060"/>
      <c r="AR78" s="1060"/>
      <c r="AS78" s="1060"/>
      <c r="AT78" s="1060"/>
      <c r="AU78" s="1060" t="s">
        <v>568</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564</v>
      </c>
      <c r="C79" s="1064"/>
      <c r="D79" s="1064"/>
      <c r="E79" s="1064"/>
      <c r="F79" s="1064"/>
      <c r="G79" s="1064"/>
      <c r="H79" s="1064"/>
      <c r="I79" s="1064"/>
      <c r="J79" s="1064"/>
      <c r="K79" s="1064"/>
      <c r="L79" s="1064"/>
      <c r="M79" s="1064"/>
      <c r="N79" s="1064"/>
      <c r="O79" s="1064"/>
      <c r="P79" s="1065"/>
      <c r="Q79" s="1066">
        <v>244</v>
      </c>
      <c r="R79" s="1060"/>
      <c r="S79" s="1060"/>
      <c r="T79" s="1060"/>
      <c r="U79" s="1060"/>
      <c r="V79" s="1060">
        <v>231</v>
      </c>
      <c r="W79" s="1060"/>
      <c r="X79" s="1060"/>
      <c r="Y79" s="1060"/>
      <c r="Z79" s="1060"/>
      <c r="AA79" s="1060">
        <v>13</v>
      </c>
      <c r="AB79" s="1060"/>
      <c r="AC79" s="1060"/>
      <c r="AD79" s="1060"/>
      <c r="AE79" s="1060"/>
      <c r="AF79" s="1060">
        <v>13</v>
      </c>
      <c r="AG79" s="1060"/>
      <c r="AH79" s="1060"/>
      <c r="AI79" s="1060"/>
      <c r="AJ79" s="1060"/>
      <c r="AK79" s="1060">
        <v>36</v>
      </c>
      <c r="AL79" s="1060"/>
      <c r="AM79" s="1060"/>
      <c r="AN79" s="1060"/>
      <c r="AO79" s="1060"/>
      <c r="AP79" s="1060" t="s">
        <v>568</v>
      </c>
      <c r="AQ79" s="1060"/>
      <c r="AR79" s="1060"/>
      <c r="AS79" s="1060"/>
      <c r="AT79" s="1060"/>
      <c r="AU79" s="1060" t="s">
        <v>568</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565</v>
      </c>
      <c r="C80" s="1064"/>
      <c r="D80" s="1064"/>
      <c r="E80" s="1064"/>
      <c r="F80" s="1064"/>
      <c r="G80" s="1064"/>
      <c r="H80" s="1064"/>
      <c r="I80" s="1064"/>
      <c r="J80" s="1064"/>
      <c r="K80" s="1064"/>
      <c r="L80" s="1064"/>
      <c r="M80" s="1064"/>
      <c r="N80" s="1064"/>
      <c r="O80" s="1064"/>
      <c r="P80" s="1065"/>
      <c r="Q80" s="1066">
        <v>767604</v>
      </c>
      <c r="R80" s="1060"/>
      <c r="S80" s="1060"/>
      <c r="T80" s="1060"/>
      <c r="U80" s="1060"/>
      <c r="V80" s="1060">
        <v>751444</v>
      </c>
      <c r="W80" s="1060"/>
      <c r="X80" s="1060"/>
      <c r="Y80" s="1060"/>
      <c r="Z80" s="1060"/>
      <c r="AA80" s="1060">
        <v>16160</v>
      </c>
      <c r="AB80" s="1060"/>
      <c r="AC80" s="1060"/>
      <c r="AD80" s="1060"/>
      <c r="AE80" s="1060"/>
      <c r="AF80" s="1060">
        <v>16160</v>
      </c>
      <c r="AG80" s="1060"/>
      <c r="AH80" s="1060"/>
      <c r="AI80" s="1060"/>
      <c r="AJ80" s="1060"/>
      <c r="AK80" s="1060" t="s">
        <v>568</v>
      </c>
      <c r="AL80" s="1060"/>
      <c r="AM80" s="1060"/>
      <c r="AN80" s="1060"/>
      <c r="AO80" s="1060"/>
      <c r="AP80" s="1060" t="s">
        <v>568</v>
      </c>
      <c r="AQ80" s="1060"/>
      <c r="AR80" s="1060"/>
      <c r="AS80" s="1060"/>
      <c r="AT80" s="1060"/>
      <c r="AU80" s="1060" t="s">
        <v>568</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379</v>
      </c>
      <c r="B88" s="1033" t="s">
        <v>402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19610</v>
      </c>
      <c r="AG88" s="1048"/>
      <c r="AH88" s="1048"/>
      <c r="AI88" s="1048"/>
      <c r="AJ88" s="1048"/>
      <c r="AK88" s="1052"/>
      <c r="AL88" s="1052"/>
      <c r="AM88" s="1052"/>
      <c r="AN88" s="1052"/>
      <c r="AO88" s="1052"/>
      <c r="AP88" s="1048">
        <v>1202</v>
      </c>
      <c r="AQ88" s="1048"/>
      <c r="AR88" s="1048"/>
      <c r="AS88" s="1048"/>
      <c r="AT88" s="1048"/>
      <c r="AU88" s="1048">
        <v>38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379</v>
      </c>
      <c r="BR102" s="1033" t="s">
        <v>403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305</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404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405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406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407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408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409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411</v>
      </c>
      <c r="AB109" s="983"/>
      <c r="AC109" s="983"/>
      <c r="AD109" s="983"/>
      <c r="AE109" s="984"/>
      <c r="AF109" s="985" t="s">
        <v>298</v>
      </c>
      <c r="AG109" s="983"/>
      <c r="AH109" s="983"/>
      <c r="AI109" s="983"/>
      <c r="AJ109" s="984"/>
      <c r="AK109" s="985" t="s">
        <v>297</v>
      </c>
      <c r="AL109" s="983"/>
      <c r="AM109" s="983"/>
      <c r="AN109" s="983"/>
      <c r="AO109" s="984"/>
      <c r="AP109" s="985" t="s">
        <v>412</v>
      </c>
      <c r="AQ109" s="983"/>
      <c r="AR109" s="983"/>
      <c r="AS109" s="983"/>
      <c r="AT109" s="1014"/>
      <c r="AU109" s="982" t="s">
        <v>410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411</v>
      </c>
      <c r="BR109" s="983"/>
      <c r="BS109" s="983"/>
      <c r="BT109" s="983"/>
      <c r="BU109" s="984"/>
      <c r="BV109" s="985" t="s">
        <v>298</v>
      </c>
      <c r="BW109" s="983"/>
      <c r="BX109" s="983"/>
      <c r="BY109" s="983"/>
      <c r="BZ109" s="984"/>
      <c r="CA109" s="985" t="s">
        <v>297</v>
      </c>
      <c r="CB109" s="983"/>
      <c r="CC109" s="983"/>
      <c r="CD109" s="983"/>
      <c r="CE109" s="984"/>
      <c r="CF109" s="1021" t="s">
        <v>412</v>
      </c>
      <c r="CG109" s="1021"/>
      <c r="CH109" s="1021"/>
      <c r="CI109" s="1021"/>
      <c r="CJ109" s="1021"/>
      <c r="CK109" s="985" t="s">
        <v>413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411</v>
      </c>
      <c r="DH109" s="983"/>
      <c r="DI109" s="983"/>
      <c r="DJ109" s="983"/>
      <c r="DK109" s="984"/>
      <c r="DL109" s="985" t="s">
        <v>298</v>
      </c>
      <c r="DM109" s="983"/>
      <c r="DN109" s="983"/>
      <c r="DO109" s="983"/>
      <c r="DP109" s="984"/>
      <c r="DQ109" s="985" t="s">
        <v>297</v>
      </c>
      <c r="DR109" s="983"/>
      <c r="DS109" s="983"/>
      <c r="DT109" s="983"/>
      <c r="DU109" s="984"/>
      <c r="DV109" s="985" t="s">
        <v>412</v>
      </c>
      <c r="DW109" s="983"/>
      <c r="DX109" s="983"/>
      <c r="DY109" s="983"/>
      <c r="DZ109" s="1014"/>
    </row>
    <row r="110" spans="1:131" s="246" customFormat="1" ht="26.25" customHeight="1" x14ac:dyDescent="0.15">
      <c r="A110" s="885" t="s">
        <v>414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140961</v>
      </c>
      <c r="AB110" s="976"/>
      <c r="AC110" s="976"/>
      <c r="AD110" s="976"/>
      <c r="AE110" s="977"/>
      <c r="AF110" s="978">
        <v>131895</v>
      </c>
      <c r="AG110" s="976"/>
      <c r="AH110" s="976"/>
      <c r="AI110" s="976"/>
      <c r="AJ110" s="977"/>
      <c r="AK110" s="978">
        <v>140210</v>
      </c>
      <c r="AL110" s="976"/>
      <c r="AM110" s="976"/>
      <c r="AN110" s="976"/>
      <c r="AO110" s="977"/>
      <c r="AP110" s="979">
        <v>11.6</v>
      </c>
      <c r="AQ110" s="980"/>
      <c r="AR110" s="980"/>
      <c r="AS110" s="980"/>
      <c r="AT110" s="981"/>
      <c r="AU110" s="1015" t="s">
        <v>71</v>
      </c>
      <c r="AV110" s="1016"/>
      <c r="AW110" s="1016"/>
      <c r="AX110" s="1016"/>
      <c r="AY110" s="1016"/>
      <c r="AZ110" s="941" t="s">
        <v>415</v>
      </c>
      <c r="BA110" s="886"/>
      <c r="BB110" s="886"/>
      <c r="BC110" s="886"/>
      <c r="BD110" s="886"/>
      <c r="BE110" s="886"/>
      <c r="BF110" s="886"/>
      <c r="BG110" s="886"/>
      <c r="BH110" s="886"/>
      <c r="BI110" s="886"/>
      <c r="BJ110" s="886"/>
      <c r="BK110" s="886"/>
      <c r="BL110" s="886"/>
      <c r="BM110" s="886"/>
      <c r="BN110" s="886"/>
      <c r="BO110" s="886"/>
      <c r="BP110" s="887"/>
      <c r="BQ110" s="942">
        <v>2029215</v>
      </c>
      <c r="BR110" s="923"/>
      <c r="BS110" s="923"/>
      <c r="BT110" s="923"/>
      <c r="BU110" s="923"/>
      <c r="BV110" s="923">
        <v>2311788</v>
      </c>
      <c r="BW110" s="923"/>
      <c r="BX110" s="923"/>
      <c r="BY110" s="923"/>
      <c r="BZ110" s="923"/>
      <c r="CA110" s="923">
        <v>2458579</v>
      </c>
      <c r="CB110" s="923"/>
      <c r="CC110" s="923"/>
      <c r="CD110" s="923"/>
      <c r="CE110" s="923"/>
      <c r="CF110" s="947">
        <v>204.1</v>
      </c>
      <c r="CG110" s="948"/>
      <c r="CH110" s="948"/>
      <c r="CI110" s="948"/>
      <c r="CJ110" s="948"/>
      <c r="CK110" s="1011" t="s">
        <v>416</v>
      </c>
      <c r="CL110" s="897"/>
      <c r="CM110" s="972" t="s">
        <v>417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126</v>
      </c>
      <c r="DH110" s="923"/>
      <c r="DI110" s="923"/>
      <c r="DJ110" s="923"/>
      <c r="DK110" s="923"/>
      <c r="DL110" s="923" t="s">
        <v>126</v>
      </c>
      <c r="DM110" s="923"/>
      <c r="DN110" s="923"/>
      <c r="DO110" s="923"/>
      <c r="DP110" s="923"/>
      <c r="DQ110" s="923" t="s">
        <v>126</v>
      </c>
      <c r="DR110" s="923"/>
      <c r="DS110" s="923"/>
      <c r="DT110" s="923"/>
      <c r="DU110" s="923"/>
      <c r="DV110" s="924" t="s">
        <v>126</v>
      </c>
      <c r="DW110" s="924"/>
      <c r="DX110" s="924"/>
      <c r="DY110" s="924"/>
      <c r="DZ110" s="925"/>
    </row>
    <row r="111" spans="1:131" s="246" customFormat="1" ht="26.25" customHeight="1" x14ac:dyDescent="0.15">
      <c r="A111" s="852" t="s">
        <v>418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126</v>
      </c>
      <c r="AB111" s="1004"/>
      <c r="AC111" s="1004"/>
      <c r="AD111" s="1004"/>
      <c r="AE111" s="1005"/>
      <c r="AF111" s="1006" t="s">
        <v>126</v>
      </c>
      <c r="AG111" s="1004"/>
      <c r="AH111" s="1004"/>
      <c r="AI111" s="1004"/>
      <c r="AJ111" s="1005"/>
      <c r="AK111" s="1006" t="s">
        <v>126</v>
      </c>
      <c r="AL111" s="1004"/>
      <c r="AM111" s="1004"/>
      <c r="AN111" s="1004"/>
      <c r="AO111" s="1005"/>
      <c r="AP111" s="1007" t="s">
        <v>126</v>
      </c>
      <c r="AQ111" s="1008"/>
      <c r="AR111" s="1008"/>
      <c r="AS111" s="1008"/>
      <c r="AT111" s="1009"/>
      <c r="AU111" s="1017"/>
      <c r="AV111" s="1018"/>
      <c r="AW111" s="1018"/>
      <c r="AX111" s="1018"/>
      <c r="AY111" s="1018"/>
      <c r="AZ111" s="893" t="s">
        <v>419</v>
      </c>
      <c r="BA111" s="828"/>
      <c r="BB111" s="828"/>
      <c r="BC111" s="828"/>
      <c r="BD111" s="828"/>
      <c r="BE111" s="828"/>
      <c r="BF111" s="828"/>
      <c r="BG111" s="828"/>
      <c r="BH111" s="828"/>
      <c r="BI111" s="828"/>
      <c r="BJ111" s="828"/>
      <c r="BK111" s="828"/>
      <c r="BL111" s="828"/>
      <c r="BM111" s="828"/>
      <c r="BN111" s="828"/>
      <c r="BO111" s="828"/>
      <c r="BP111" s="829"/>
      <c r="BQ111" s="894" t="s">
        <v>420</v>
      </c>
      <c r="BR111" s="895"/>
      <c r="BS111" s="895"/>
      <c r="BT111" s="895"/>
      <c r="BU111" s="895"/>
      <c r="BV111" s="895" t="s">
        <v>126</v>
      </c>
      <c r="BW111" s="895"/>
      <c r="BX111" s="895"/>
      <c r="BY111" s="895"/>
      <c r="BZ111" s="895"/>
      <c r="CA111" s="895" t="s">
        <v>126</v>
      </c>
      <c r="CB111" s="895"/>
      <c r="CC111" s="895"/>
      <c r="CD111" s="895"/>
      <c r="CE111" s="895"/>
      <c r="CF111" s="956" t="s">
        <v>126</v>
      </c>
      <c r="CG111" s="957"/>
      <c r="CH111" s="957"/>
      <c r="CI111" s="957"/>
      <c r="CJ111" s="957"/>
      <c r="CK111" s="1012"/>
      <c r="CL111" s="899"/>
      <c r="CM111" s="902" t="s">
        <v>421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126</v>
      </c>
      <c r="DH111" s="895"/>
      <c r="DI111" s="895"/>
      <c r="DJ111" s="895"/>
      <c r="DK111" s="895"/>
      <c r="DL111" s="895" t="s">
        <v>126</v>
      </c>
      <c r="DM111" s="895"/>
      <c r="DN111" s="895"/>
      <c r="DO111" s="895"/>
      <c r="DP111" s="895"/>
      <c r="DQ111" s="895" t="s">
        <v>126</v>
      </c>
      <c r="DR111" s="895"/>
      <c r="DS111" s="895"/>
      <c r="DT111" s="895"/>
      <c r="DU111" s="895"/>
      <c r="DV111" s="872" t="s">
        <v>420</v>
      </c>
      <c r="DW111" s="872"/>
      <c r="DX111" s="872"/>
      <c r="DY111" s="872"/>
      <c r="DZ111" s="873"/>
    </row>
    <row r="112" spans="1:131" s="246" customFormat="1" ht="26.25" customHeight="1" x14ac:dyDescent="0.15">
      <c r="A112" s="997" t="s">
        <v>422</v>
      </c>
      <c r="B112" s="998"/>
      <c r="C112" s="828" t="s">
        <v>423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420</v>
      </c>
      <c r="AB112" s="858"/>
      <c r="AC112" s="858"/>
      <c r="AD112" s="858"/>
      <c r="AE112" s="859"/>
      <c r="AF112" s="860" t="s">
        <v>126</v>
      </c>
      <c r="AG112" s="858"/>
      <c r="AH112" s="858"/>
      <c r="AI112" s="858"/>
      <c r="AJ112" s="859"/>
      <c r="AK112" s="860" t="s">
        <v>126</v>
      </c>
      <c r="AL112" s="858"/>
      <c r="AM112" s="858"/>
      <c r="AN112" s="858"/>
      <c r="AO112" s="859"/>
      <c r="AP112" s="905" t="s">
        <v>126</v>
      </c>
      <c r="AQ112" s="906"/>
      <c r="AR112" s="906"/>
      <c r="AS112" s="906"/>
      <c r="AT112" s="907"/>
      <c r="AU112" s="1017"/>
      <c r="AV112" s="1018"/>
      <c r="AW112" s="1018"/>
      <c r="AX112" s="1018"/>
      <c r="AY112" s="1018"/>
      <c r="AZ112" s="893" t="s">
        <v>424</v>
      </c>
      <c r="BA112" s="828"/>
      <c r="BB112" s="828"/>
      <c r="BC112" s="828"/>
      <c r="BD112" s="828"/>
      <c r="BE112" s="828"/>
      <c r="BF112" s="828"/>
      <c r="BG112" s="828"/>
      <c r="BH112" s="828"/>
      <c r="BI112" s="828"/>
      <c r="BJ112" s="828"/>
      <c r="BK112" s="828"/>
      <c r="BL112" s="828"/>
      <c r="BM112" s="828"/>
      <c r="BN112" s="828"/>
      <c r="BO112" s="828"/>
      <c r="BP112" s="829"/>
      <c r="BQ112" s="894">
        <v>2067</v>
      </c>
      <c r="BR112" s="895"/>
      <c r="BS112" s="895"/>
      <c r="BT112" s="895"/>
      <c r="BU112" s="895"/>
      <c r="BV112" s="895">
        <v>1039</v>
      </c>
      <c r="BW112" s="895"/>
      <c r="BX112" s="895"/>
      <c r="BY112" s="895"/>
      <c r="BZ112" s="895"/>
      <c r="CA112" s="895" t="s">
        <v>420</v>
      </c>
      <c r="CB112" s="895"/>
      <c r="CC112" s="895"/>
      <c r="CD112" s="895"/>
      <c r="CE112" s="895"/>
      <c r="CF112" s="956" t="s">
        <v>420</v>
      </c>
      <c r="CG112" s="957"/>
      <c r="CH112" s="957"/>
      <c r="CI112" s="957"/>
      <c r="CJ112" s="957"/>
      <c r="CK112" s="1012"/>
      <c r="CL112" s="899"/>
      <c r="CM112" s="902" t="s">
        <v>425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126</v>
      </c>
      <c r="DH112" s="895"/>
      <c r="DI112" s="895"/>
      <c r="DJ112" s="895"/>
      <c r="DK112" s="895"/>
      <c r="DL112" s="895" t="s">
        <v>420</v>
      </c>
      <c r="DM112" s="895"/>
      <c r="DN112" s="895"/>
      <c r="DO112" s="895"/>
      <c r="DP112" s="895"/>
      <c r="DQ112" s="895" t="s">
        <v>126</v>
      </c>
      <c r="DR112" s="895"/>
      <c r="DS112" s="895"/>
      <c r="DT112" s="895"/>
      <c r="DU112" s="895"/>
      <c r="DV112" s="872" t="s">
        <v>420</v>
      </c>
      <c r="DW112" s="872"/>
      <c r="DX112" s="872"/>
      <c r="DY112" s="872"/>
      <c r="DZ112" s="873"/>
    </row>
    <row r="113" spans="1:130" s="246" customFormat="1" ht="26.25" customHeight="1" x14ac:dyDescent="0.15">
      <c r="A113" s="999"/>
      <c r="B113" s="1000"/>
      <c r="C113" s="828" t="s">
        <v>426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1048</v>
      </c>
      <c r="AB113" s="1004"/>
      <c r="AC113" s="1004"/>
      <c r="AD113" s="1004"/>
      <c r="AE113" s="1005"/>
      <c r="AF113" s="1006">
        <v>1048</v>
      </c>
      <c r="AG113" s="1004"/>
      <c r="AH113" s="1004"/>
      <c r="AI113" s="1004"/>
      <c r="AJ113" s="1005"/>
      <c r="AK113" s="1006">
        <v>1048</v>
      </c>
      <c r="AL113" s="1004"/>
      <c r="AM113" s="1004"/>
      <c r="AN113" s="1004"/>
      <c r="AO113" s="1005"/>
      <c r="AP113" s="1007">
        <v>0.1</v>
      </c>
      <c r="AQ113" s="1008"/>
      <c r="AR113" s="1008"/>
      <c r="AS113" s="1008"/>
      <c r="AT113" s="1009"/>
      <c r="AU113" s="1017"/>
      <c r="AV113" s="1018"/>
      <c r="AW113" s="1018"/>
      <c r="AX113" s="1018"/>
      <c r="AY113" s="1018"/>
      <c r="AZ113" s="893" t="s">
        <v>427</v>
      </c>
      <c r="BA113" s="828"/>
      <c r="BB113" s="828"/>
      <c r="BC113" s="828"/>
      <c r="BD113" s="828"/>
      <c r="BE113" s="828"/>
      <c r="BF113" s="828"/>
      <c r="BG113" s="828"/>
      <c r="BH113" s="828"/>
      <c r="BI113" s="828"/>
      <c r="BJ113" s="828"/>
      <c r="BK113" s="828"/>
      <c r="BL113" s="828"/>
      <c r="BM113" s="828"/>
      <c r="BN113" s="828"/>
      <c r="BO113" s="828"/>
      <c r="BP113" s="829"/>
      <c r="BQ113" s="894">
        <v>41655</v>
      </c>
      <c r="BR113" s="895"/>
      <c r="BS113" s="895"/>
      <c r="BT113" s="895"/>
      <c r="BU113" s="895"/>
      <c r="BV113" s="895">
        <v>40138</v>
      </c>
      <c r="BW113" s="895"/>
      <c r="BX113" s="895"/>
      <c r="BY113" s="895"/>
      <c r="BZ113" s="895"/>
      <c r="CA113" s="895">
        <v>38083</v>
      </c>
      <c r="CB113" s="895"/>
      <c r="CC113" s="895"/>
      <c r="CD113" s="895"/>
      <c r="CE113" s="895"/>
      <c r="CF113" s="956">
        <v>3.2</v>
      </c>
      <c r="CG113" s="957"/>
      <c r="CH113" s="957"/>
      <c r="CI113" s="957"/>
      <c r="CJ113" s="957"/>
      <c r="CK113" s="1012"/>
      <c r="CL113" s="899"/>
      <c r="CM113" s="902" t="s">
        <v>428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126</v>
      </c>
      <c r="DH113" s="858"/>
      <c r="DI113" s="858"/>
      <c r="DJ113" s="858"/>
      <c r="DK113" s="859"/>
      <c r="DL113" s="860" t="s">
        <v>126</v>
      </c>
      <c r="DM113" s="858"/>
      <c r="DN113" s="858"/>
      <c r="DO113" s="858"/>
      <c r="DP113" s="859"/>
      <c r="DQ113" s="860" t="s">
        <v>126</v>
      </c>
      <c r="DR113" s="858"/>
      <c r="DS113" s="858"/>
      <c r="DT113" s="858"/>
      <c r="DU113" s="859"/>
      <c r="DV113" s="905" t="s">
        <v>126</v>
      </c>
      <c r="DW113" s="906"/>
      <c r="DX113" s="906"/>
      <c r="DY113" s="906"/>
      <c r="DZ113" s="907"/>
    </row>
    <row r="114" spans="1:130" s="246" customFormat="1" ht="26.25" customHeight="1" x14ac:dyDescent="0.15">
      <c r="A114" s="999"/>
      <c r="B114" s="1000"/>
      <c r="C114" s="828" t="s">
        <v>429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6888</v>
      </c>
      <c r="AB114" s="858"/>
      <c r="AC114" s="858"/>
      <c r="AD114" s="858"/>
      <c r="AE114" s="859"/>
      <c r="AF114" s="860">
        <v>5266</v>
      </c>
      <c r="AG114" s="858"/>
      <c r="AH114" s="858"/>
      <c r="AI114" s="858"/>
      <c r="AJ114" s="859"/>
      <c r="AK114" s="860">
        <v>5462</v>
      </c>
      <c r="AL114" s="858"/>
      <c r="AM114" s="858"/>
      <c r="AN114" s="858"/>
      <c r="AO114" s="859"/>
      <c r="AP114" s="905">
        <v>0.5</v>
      </c>
      <c r="AQ114" s="906"/>
      <c r="AR114" s="906"/>
      <c r="AS114" s="906"/>
      <c r="AT114" s="907"/>
      <c r="AU114" s="1017"/>
      <c r="AV114" s="1018"/>
      <c r="AW114" s="1018"/>
      <c r="AX114" s="1018"/>
      <c r="AY114" s="1018"/>
      <c r="AZ114" s="893" t="s">
        <v>430</v>
      </c>
      <c r="BA114" s="828"/>
      <c r="BB114" s="828"/>
      <c r="BC114" s="828"/>
      <c r="BD114" s="828"/>
      <c r="BE114" s="828"/>
      <c r="BF114" s="828"/>
      <c r="BG114" s="828"/>
      <c r="BH114" s="828"/>
      <c r="BI114" s="828"/>
      <c r="BJ114" s="828"/>
      <c r="BK114" s="828"/>
      <c r="BL114" s="828"/>
      <c r="BM114" s="828"/>
      <c r="BN114" s="828"/>
      <c r="BO114" s="828"/>
      <c r="BP114" s="829"/>
      <c r="BQ114" s="894">
        <v>375720</v>
      </c>
      <c r="BR114" s="895"/>
      <c r="BS114" s="895"/>
      <c r="BT114" s="895"/>
      <c r="BU114" s="895"/>
      <c r="BV114" s="895">
        <v>361224</v>
      </c>
      <c r="BW114" s="895"/>
      <c r="BX114" s="895"/>
      <c r="BY114" s="895"/>
      <c r="BZ114" s="895"/>
      <c r="CA114" s="895">
        <v>338265</v>
      </c>
      <c r="CB114" s="895"/>
      <c r="CC114" s="895"/>
      <c r="CD114" s="895"/>
      <c r="CE114" s="895"/>
      <c r="CF114" s="956">
        <v>28.1</v>
      </c>
      <c r="CG114" s="957"/>
      <c r="CH114" s="957"/>
      <c r="CI114" s="957"/>
      <c r="CJ114" s="957"/>
      <c r="CK114" s="1012"/>
      <c r="CL114" s="899"/>
      <c r="CM114" s="902" t="s">
        <v>431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126</v>
      </c>
      <c r="DH114" s="858"/>
      <c r="DI114" s="858"/>
      <c r="DJ114" s="858"/>
      <c r="DK114" s="859"/>
      <c r="DL114" s="860" t="s">
        <v>126</v>
      </c>
      <c r="DM114" s="858"/>
      <c r="DN114" s="858"/>
      <c r="DO114" s="858"/>
      <c r="DP114" s="859"/>
      <c r="DQ114" s="860" t="s">
        <v>126</v>
      </c>
      <c r="DR114" s="858"/>
      <c r="DS114" s="858"/>
      <c r="DT114" s="858"/>
      <c r="DU114" s="859"/>
      <c r="DV114" s="905" t="s">
        <v>420</v>
      </c>
      <c r="DW114" s="906"/>
      <c r="DX114" s="906"/>
      <c r="DY114" s="906"/>
      <c r="DZ114" s="907"/>
    </row>
    <row r="115" spans="1:130" s="246" customFormat="1" ht="26.25" customHeight="1" x14ac:dyDescent="0.15">
      <c r="A115" s="999"/>
      <c r="B115" s="1000"/>
      <c r="C115" s="828" t="s">
        <v>432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126</v>
      </c>
      <c r="AB115" s="1004"/>
      <c r="AC115" s="1004"/>
      <c r="AD115" s="1004"/>
      <c r="AE115" s="1005"/>
      <c r="AF115" s="1006" t="s">
        <v>126</v>
      </c>
      <c r="AG115" s="1004"/>
      <c r="AH115" s="1004"/>
      <c r="AI115" s="1004"/>
      <c r="AJ115" s="1005"/>
      <c r="AK115" s="1006" t="s">
        <v>126</v>
      </c>
      <c r="AL115" s="1004"/>
      <c r="AM115" s="1004"/>
      <c r="AN115" s="1004"/>
      <c r="AO115" s="1005"/>
      <c r="AP115" s="1007" t="s">
        <v>126</v>
      </c>
      <c r="AQ115" s="1008"/>
      <c r="AR115" s="1008"/>
      <c r="AS115" s="1008"/>
      <c r="AT115" s="1009"/>
      <c r="AU115" s="1017"/>
      <c r="AV115" s="1018"/>
      <c r="AW115" s="1018"/>
      <c r="AX115" s="1018"/>
      <c r="AY115" s="1018"/>
      <c r="AZ115" s="893" t="s">
        <v>433</v>
      </c>
      <c r="BA115" s="828"/>
      <c r="BB115" s="828"/>
      <c r="BC115" s="828"/>
      <c r="BD115" s="828"/>
      <c r="BE115" s="828"/>
      <c r="BF115" s="828"/>
      <c r="BG115" s="828"/>
      <c r="BH115" s="828"/>
      <c r="BI115" s="828"/>
      <c r="BJ115" s="828"/>
      <c r="BK115" s="828"/>
      <c r="BL115" s="828"/>
      <c r="BM115" s="828"/>
      <c r="BN115" s="828"/>
      <c r="BO115" s="828"/>
      <c r="BP115" s="829"/>
      <c r="BQ115" s="894">
        <v>15288</v>
      </c>
      <c r="BR115" s="895"/>
      <c r="BS115" s="895"/>
      <c r="BT115" s="895"/>
      <c r="BU115" s="895"/>
      <c r="BV115" s="895">
        <v>8437</v>
      </c>
      <c r="BW115" s="895"/>
      <c r="BX115" s="895"/>
      <c r="BY115" s="895"/>
      <c r="BZ115" s="895"/>
      <c r="CA115" s="895">
        <v>11115</v>
      </c>
      <c r="CB115" s="895"/>
      <c r="CC115" s="895"/>
      <c r="CD115" s="895"/>
      <c r="CE115" s="895"/>
      <c r="CF115" s="956">
        <v>0.9</v>
      </c>
      <c r="CG115" s="957"/>
      <c r="CH115" s="957"/>
      <c r="CI115" s="957"/>
      <c r="CJ115" s="957"/>
      <c r="CK115" s="1012"/>
      <c r="CL115" s="899"/>
      <c r="CM115" s="893" t="s">
        <v>434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126</v>
      </c>
      <c r="DH115" s="858"/>
      <c r="DI115" s="858"/>
      <c r="DJ115" s="858"/>
      <c r="DK115" s="859"/>
      <c r="DL115" s="860" t="s">
        <v>420</v>
      </c>
      <c r="DM115" s="858"/>
      <c r="DN115" s="858"/>
      <c r="DO115" s="858"/>
      <c r="DP115" s="859"/>
      <c r="DQ115" s="860" t="s">
        <v>420</v>
      </c>
      <c r="DR115" s="858"/>
      <c r="DS115" s="858"/>
      <c r="DT115" s="858"/>
      <c r="DU115" s="859"/>
      <c r="DV115" s="905" t="s">
        <v>126</v>
      </c>
      <c r="DW115" s="906"/>
      <c r="DX115" s="906"/>
      <c r="DY115" s="906"/>
      <c r="DZ115" s="907"/>
    </row>
    <row r="116" spans="1:130" s="246" customFormat="1" ht="26.25" customHeight="1" x14ac:dyDescent="0.15">
      <c r="A116" s="1001"/>
      <c r="B116" s="1002"/>
      <c r="C116" s="961" t="s">
        <v>435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126</v>
      </c>
      <c r="AB116" s="858"/>
      <c r="AC116" s="858"/>
      <c r="AD116" s="858"/>
      <c r="AE116" s="859"/>
      <c r="AF116" s="860" t="s">
        <v>126</v>
      </c>
      <c r="AG116" s="858"/>
      <c r="AH116" s="858"/>
      <c r="AI116" s="858"/>
      <c r="AJ116" s="859"/>
      <c r="AK116" s="860" t="s">
        <v>126</v>
      </c>
      <c r="AL116" s="858"/>
      <c r="AM116" s="858"/>
      <c r="AN116" s="858"/>
      <c r="AO116" s="859"/>
      <c r="AP116" s="905" t="s">
        <v>126</v>
      </c>
      <c r="AQ116" s="906"/>
      <c r="AR116" s="906"/>
      <c r="AS116" s="906"/>
      <c r="AT116" s="907"/>
      <c r="AU116" s="1017"/>
      <c r="AV116" s="1018"/>
      <c r="AW116" s="1018"/>
      <c r="AX116" s="1018"/>
      <c r="AY116" s="1018"/>
      <c r="AZ116" s="944" t="s">
        <v>436</v>
      </c>
      <c r="BA116" s="945"/>
      <c r="BB116" s="945"/>
      <c r="BC116" s="945"/>
      <c r="BD116" s="945"/>
      <c r="BE116" s="945"/>
      <c r="BF116" s="945"/>
      <c r="BG116" s="945"/>
      <c r="BH116" s="945"/>
      <c r="BI116" s="945"/>
      <c r="BJ116" s="945"/>
      <c r="BK116" s="945"/>
      <c r="BL116" s="945"/>
      <c r="BM116" s="945"/>
      <c r="BN116" s="945"/>
      <c r="BO116" s="945"/>
      <c r="BP116" s="946"/>
      <c r="BQ116" s="894" t="s">
        <v>126</v>
      </c>
      <c r="BR116" s="895"/>
      <c r="BS116" s="895"/>
      <c r="BT116" s="895"/>
      <c r="BU116" s="895"/>
      <c r="BV116" s="895" t="s">
        <v>420</v>
      </c>
      <c r="BW116" s="895"/>
      <c r="BX116" s="895"/>
      <c r="BY116" s="895"/>
      <c r="BZ116" s="895"/>
      <c r="CA116" s="895" t="s">
        <v>126</v>
      </c>
      <c r="CB116" s="895"/>
      <c r="CC116" s="895"/>
      <c r="CD116" s="895"/>
      <c r="CE116" s="895"/>
      <c r="CF116" s="956" t="s">
        <v>420</v>
      </c>
      <c r="CG116" s="957"/>
      <c r="CH116" s="957"/>
      <c r="CI116" s="957"/>
      <c r="CJ116" s="957"/>
      <c r="CK116" s="1012"/>
      <c r="CL116" s="899"/>
      <c r="CM116" s="902" t="s">
        <v>437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126</v>
      </c>
      <c r="DH116" s="858"/>
      <c r="DI116" s="858"/>
      <c r="DJ116" s="858"/>
      <c r="DK116" s="859"/>
      <c r="DL116" s="860" t="s">
        <v>126</v>
      </c>
      <c r="DM116" s="858"/>
      <c r="DN116" s="858"/>
      <c r="DO116" s="858"/>
      <c r="DP116" s="859"/>
      <c r="DQ116" s="860" t="s">
        <v>126</v>
      </c>
      <c r="DR116" s="858"/>
      <c r="DS116" s="858"/>
      <c r="DT116" s="858"/>
      <c r="DU116" s="859"/>
      <c r="DV116" s="905" t="s">
        <v>126</v>
      </c>
      <c r="DW116" s="906"/>
      <c r="DX116" s="906"/>
      <c r="DY116" s="906"/>
      <c r="DZ116" s="907"/>
    </row>
    <row r="117" spans="1:130" s="246" customFormat="1" ht="26.25" customHeight="1" x14ac:dyDescent="0.15">
      <c r="A117" s="982" t="s">
        <v>181</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438</v>
      </c>
      <c r="Z117" s="984"/>
      <c r="AA117" s="989">
        <v>148897</v>
      </c>
      <c r="AB117" s="990"/>
      <c r="AC117" s="990"/>
      <c r="AD117" s="990"/>
      <c r="AE117" s="991"/>
      <c r="AF117" s="992">
        <v>138209</v>
      </c>
      <c r="AG117" s="990"/>
      <c r="AH117" s="990"/>
      <c r="AI117" s="990"/>
      <c r="AJ117" s="991"/>
      <c r="AK117" s="992">
        <v>146720</v>
      </c>
      <c r="AL117" s="990"/>
      <c r="AM117" s="990"/>
      <c r="AN117" s="990"/>
      <c r="AO117" s="991"/>
      <c r="AP117" s="993"/>
      <c r="AQ117" s="994"/>
      <c r="AR117" s="994"/>
      <c r="AS117" s="994"/>
      <c r="AT117" s="995"/>
      <c r="AU117" s="1017"/>
      <c r="AV117" s="1018"/>
      <c r="AW117" s="1018"/>
      <c r="AX117" s="1018"/>
      <c r="AY117" s="1018"/>
      <c r="AZ117" s="944" t="s">
        <v>439</v>
      </c>
      <c r="BA117" s="945"/>
      <c r="BB117" s="945"/>
      <c r="BC117" s="945"/>
      <c r="BD117" s="945"/>
      <c r="BE117" s="945"/>
      <c r="BF117" s="945"/>
      <c r="BG117" s="945"/>
      <c r="BH117" s="945"/>
      <c r="BI117" s="945"/>
      <c r="BJ117" s="945"/>
      <c r="BK117" s="945"/>
      <c r="BL117" s="945"/>
      <c r="BM117" s="945"/>
      <c r="BN117" s="945"/>
      <c r="BO117" s="945"/>
      <c r="BP117" s="946"/>
      <c r="BQ117" s="894" t="s">
        <v>126</v>
      </c>
      <c r="BR117" s="895"/>
      <c r="BS117" s="895"/>
      <c r="BT117" s="895"/>
      <c r="BU117" s="895"/>
      <c r="BV117" s="895" t="s">
        <v>126</v>
      </c>
      <c r="BW117" s="895"/>
      <c r="BX117" s="895"/>
      <c r="BY117" s="895"/>
      <c r="BZ117" s="895"/>
      <c r="CA117" s="895" t="s">
        <v>126</v>
      </c>
      <c r="CB117" s="895"/>
      <c r="CC117" s="895"/>
      <c r="CD117" s="895"/>
      <c r="CE117" s="895"/>
      <c r="CF117" s="956" t="s">
        <v>420</v>
      </c>
      <c r="CG117" s="957"/>
      <c r="CH117" s="957"/>
      <c r="CI117" s="957"/>
      <c r="CJ117" s="957"/>
      <c r="CK117" s="1012"/>
      <c r="CL117" s="899"/>
      <c r="CM117" s="902" t="s">
        <v>440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126</v>
      </c>
      <c r="DH117" s="858"/>
      <c r="DI117" s="858"/>
      <c r="DJ117" s="858"/>
      <c r="DK117" s="859"/>
      <c r="DL117" s="860" t="s">
        <v>126</v>
      </c>
      <c r="DM117" s="858"/>
      <c r="DN117" s="858"/>
      <c r="DO117" s="858"/>
      <c r="DP117" s="859"/>
      <c r="DQ117" s="860" t="s">
        <v>126</v>
      </c>
      <c r="DR117" s="858"/>
      <c r="DS117" s="858"/>
      <c r="DT117" s="858"/>
      <c r="DU117" s="859"/>
      <c r="DV117" s="905" t="s">
        <v>126</v>
      </c>
      <c r="DW117" s="906"/>
      <c r="DX117" s="906"/>
      <c r="DY117" s="906"/>
      <c r="DZ117" s="907"/>
    </row>
    <row r="118" spans="1:130" s="246" customFormat="1" ht="26.25" customHeight="1" x14ac:dyDescent="0.15">
      <c r="A118" s="982" t="s">
        <v>413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411</v>
      </c>
      <c r="AB118" s="983"/>
      <c r="AC118" s="983"/>
      <c r="AD118" s="983"/>
      <c r="AE118" s="984"/>
      <c r="AF118" s="985" t="s">
        <v>298</v>
      </c>
      <c r="AG118" s="983"/>
      <c r="AH118" s="983"/>
      <c r="AI118" s="983"/>
      <c r="AJ118" s="984"/>
      <c r="AK118" s="985" t="s">
        <v>297</v>
      </c>
      <c r="AL118" s="983"/>
      <c r="AM118" s="983"/>
      <c r="AN118" s="983"/>
      <c r="AO118" s="984"/>
      <c r="AP118" s="986" t="s">
        <v>412</v>
      </c>
      <c r="AQ118" s="987"/>
      <c r="AR118" s="987"/>
      <c r="AS118" s="987"/>
      <c r="AT118" s="988"/>
      <c r="AU118" s="1017"/>
      <c r="AV118" s="1018"/>
      <c r="AW118" s="1018"/>
      <c r="AX118" s="1018"/>
      <c r="AY118" s="1018"/>
      <c r="AZ118" s="960" t="s">
        <v>441</v>
      </c>
      <c r="BA118" s="961"/>
      <c r="BB118" s="961"/>
      <c r="BC118" s="961"/>
      <c r="BD118" s="961"/>
      <c r="BE118" s="961"/>
      <c r="BF118" s="961"/>
      <c r="BG118" s="961"/>
      <c r="BH118" s="961"/>
      <c r="BI118" s="961"/>
      <c r="BJ118" s="961"/>
      <c r="BK118" s="961"/>
      <c r="BL118" s="961"/>
      <c r="BM118" s="961"/>
      <c r="BN118" s="961"/>
      <c r="BO118" s="961"/>
      <c r="BP118" s="962"/>
      <c r="BQ118" s="963" t="s">
        <v>126</v>
      </c>
      <c r="BR118" s="926"/>
      <c r="BS118" s="926"/>
      <c r="BT118" s="926"/>
      <c r="BU118" s="926"/>
      <c r="BV118" s="926" t="s">
        <v>126</v>
      </c>
      <c r="BW118" s="926"/>
      <c r="BX118" s="926"/>
      <c r="BY118" s="926"/>
      <c r="BZ118" s="926"/>
      <c r="CA118" s="926" t="s">
        <v>126</v>
      </c>
      <c r="CB118" s="926"/>
      <c r="CC118" s="926"/>
      <c r="CD118" s="926"/>
      <c r="CE118" s="926"/>
      <c r="CF118" s="956" t="s">
        <v>126</v>
      </c>
      <c r="CG118" s="957"/>
      <c r="CH118" s="957"/>
      <c r="CI118" s="957"/>
      <c r="CJ118" s="957"/>
      <c r="CK118" s="1012"/>
      <c r="CL118" s="899"/>
      <c r="CM118" s="902" t="s">
        <v>442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126</v>
      </c>
      <c r="DH118" s="858"/>
      <c r="DI118" s="858"/>
      <c r="DJ118" s="858"/>
      <c r="DK118" s="859"/>
      <c r="DL118" s="860" t="s">
        <v>420</v>
      </c>
      <c r="DM118" s="858"/>
      <c r="DN118" s="858"/>
      <c r="DO118" s="858"/>
      <c r="DP118" s="859"/>
      <c r="DQ118" s="860" t="s">
        <v>126</v>
      </c>
      <c r="DR118" s="858"/>
      <c r="DS118" s="858"/>
      <c r="DT118" s="858"/>
      <c r="DU118" s="859"/>
      <c r="DV118" s="905" t="s">
        <v>126</v>
      </c>
      <c r="DW118" s="906"/>
      <c r="DX118" s="906"/>
      <c r="DY118" s="906"/>
      <c r="DZ118" s="907"/>
    </row>
    <row r="119" spans="1:130" s="246" customFormat="1" ht="26.25" customHeight="1" x14ac:dyDescent="0.15">
      <c r="A119" s="896" t="s">
        <v>416</v>
      </c>
      <c r="B119" s="897"/>
      <c r="C119" s="972" t="s">
        <v>417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126</v>
      </c>
      <c r="AB119" s="976"/>
      <c r="AC119" s="976"/>
      <c r="AD119" s="976"/>
      <c r="AE119" s="977"/>
      <c r="AF119" s="978" t="s">
        <v>126</v>
      </c>
      <c r="AG119" s="976"/>
      <c r="AH119" s="976"/>
      <c r="AI119" s="976"/>
      <c r="AJ119" s="977"/>
      <c r="AK119" s="978" t="s">
        <v>126</v>
      </c>
      <c r="AL119" s="976"/>
      <c r="AM119" s="976"/>
      <c r="AN119" s="976"/>
      <c r="AO119" s="977"/>
      <c r="AP119" s="979" t="s">
        <v>126</v>
      </c>
      <c r="AQ119" s="980"/>
      <c r="AR119" s="980"/>
      <c r="AS119" s="980"/>
      <c r="AT119" s="981"/>
      <c r="AU119" s="1019"/>
      <c r="AV119" s="1020"/>
      <c r="AW119" s="1020"/>
      <c r="AX119" s="1020"/>
      <c r="AY119" s="1020"/>
      <c r="AZ119" s="277" t="s">
        <v>181</v>
      </c>
      <c r="BA119" s="277"/>
      <c r="BB119" s="277"/>
      <c r="BC119" s="277"/>
      <c r="BD119" s="277"/>
      <c r="BE119" s="277"/>
      <c r="BF119" s="277"/>
      <c r="BG119" s="277"/>
      <c r="BH119" s="277"/>
      <c r="BI119" s="277"/>
      <c r="BJ119" s="277"/>
      <c r="BK119" s="277"/>
      <c r="BL119" s="277"/>
      <c r="BM119" s="277"/>
      <c r="BN119" s="277"/>
      <c r="BO119" s="958" t="s">
        <v>443</v>
      </c>
      <c r="BP119" s="959"/>
      <c r="BQ119" s="963">
        <v>2463945</v>
      </c>
      <c r="BR119" s="926"/>
      <c r="BS119" s="926"/>
      <c r="BT119" s="926"/>
      <c r="BU119" s="926"/>
      <c r="BV119" s="926">
        <v>2722626</v>
      </c>
      <c r="BW119" s="926"/>
      <c r="BX119" s="926"/>
      <c r="BY119" s="926"/>
      <c r="BZ119" s="926"/>
      <c r="CA119" s="926">
        <v>2846042</v>
      </c>
      <c r="CB119" s="926"/>
      <c r="CC119" s="926"/>
      <c r="CD119" s="926"/>
      <c r="CE119" s="926"/>
      <c r="CF119" s="824"/>
      <c r="CG119" s="825"/>
      <c r="CH119" s="825"/>
      <c r="CI119" s="825"/>
      <c r="CJ119" s="915"/>
      <c r="CK119" s="1013"/>
      <c r="CL119" s="901"/>
      <c r="CM119" s="919" t="s">
        <v>444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126</v>
      </c>
      <c r="DH119" s="841"/>
      <c r="DI119" s="841"/>
      <c r="DJ119" s="841"/>
      <c r="DK119" s="842"/>
      <c r="DL119" s="843" t="s">
        <v>126</v>
      </c>
      <c r="DM119" s="841"/>
      <c r="DN119" s="841"/>
      <c r="DO119" s="841"/>
      <c r="DP119" s="842"/>
      <c r="DQ119" s="843" t="s">
        <v>126</v>
      </c>
      <c r="DR119" s="841"/>
      <c r="DS119" s="841"/>
      <c r="DT119" s="841"/>
      <c r="DU119" s="842"/>
      <c r="DV119" s="929" t="s">
        <v>126</v>
      </c>
      <c r="DW119" s="930"/>
      <c r="DX119" s="930"/>
      <c r="DY119" s="930"/>
      <c r="DZ119" s="931"/>
    </row>
    <row r="120" spans="1:130" s="246" customFormat="1" ht="26.25" customHeight="1" x14ac:dyDescent="0.15">
      <c r="A120" s="898"/>
      <c r="B120" s="899"/>
      <c r="C120" s="902" t="s">
        <v>421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126</v>
      </c>
      <c r="AB120" s="858"/>
      <c r="AC120" s="858"/>
      <c r="AD120" s="858"/>
      <c r="AE120" s="859"/>
      <c r="AF120" s="860" t="s">
        <v>126</v>
      </c>
      <c r="AG120" s="858"/>
      <c r="AH120" s="858"/>
      <c r="AI120" s="858"/>
      <c r="AJ120" s="859"/>
      <c r="AK120" s="860" t="s">
        <v>420</v>
      </c>
      <c r="AL120" s="858"/>
      <c r="AM120" s="858"/>
      <c r="AN120" s="858"/>
      <c r="AO120" s="859"/>
      <c r="AP120" s="905" t="s">
        <v>126</v>
      </c>
      <c r="AQ120" s="906"/>
      <c r="AR120" s="906"/>
      <c r="AS120" s="906"/>
      <c r="AT120" s="907"/>
      <c r="AU120" s="964" t="s">
        <v>445</v>
      </c>
      <c r="AV120" s="965"/>
      <c r="AW120" s="965"/>
      <c r="AX120" s="965"/>
      <c r="AY120" s="966"/>
      <c r="AZ120" s="941" t="s">
        <v>446</v>
      </c>
      <c r="BA120" s="886"/>
      <c r="BB120" s="886"/>
      <c r="BC120" s="886"/>
      <c r="BD120" s="886"/>
      <c r="BE120" s="886"/>
      <c r="BF120" s="886"/>
      <c r="BG120" s="886"/>
      <c r="BH120" s="886"/>
      <c r="BI120" s="886"/>
      <c r="BJ120" s="886"/>
      <c r="BK120" s="886"/>
      <c r="BL120" s="886"/>
      <c r="BM120" s="886"/>
      <c r="BN120" s="886"/>
      <c r="BO120" s="886"/>
      <c r="BP120" s="887"/>
      <c r="BQ120" s="942">
        <v>3977408</v>
      </c>
      <c r="BR120" s="923"/>
      <c r="BS120" s="923"/>
      <c r="BT120" s="923"/>
      <c r="BU120" s="923"/>
      <c r="BV120" s="923">
        <v>4086038</v>
      </c>
      <c r="BW120" s="923"/>
      <c r="BX120" s="923"/>
      <c r="BY120" s="923"/>
      <c r="BZ120" s="923"/>
      <c r="CA120" s="923">
        <v>4350933</v>
      </c>
      <c r="CB120" s="923"/>
      <c r="CC120" s="923"/>
      <c r="CD120" s="923"/>
      <c r="CE120" s="923"/>
      <c r="CF120" s="947">
        <v>361.3</v>
      </c>
      <c r="CG120" s="948"/>
      <c r="CH120" s="948"/>
      <c r="CI120" s="948"/>
      <c r="CJ120" s="948"/>
      <c r="CK120" s="949" t="s">
        <v>447</v>
      </c>
      <c r="CL120" s="933"/>
      <c r="CM120" s="933"/>
      <c r="CN120" s="933"/>
      <c r="CO120" s="934"/>
      <c r="CP120" s="953" t="s">
        <v>393</v>
      </c>
      <c r="CQ120" s="954"/>
      <c r="CR120" s="954"/>
      <c r="CS120" s="954"/>
      <c r="CT120" s="954"/>
      <c r="CU120" s="954"/>
      <c r="CV120" s="954"/>
      <c r="CW120" s="954"/>
      <c r="CX120" s="954"/>
      <c r="CY120" s="954"/>
      <c r="CZ120" s="954"/>
      <c r="DA120" s="954"/>
      <c r="DB120" s="954"/>
      <c r="DC120" s="954"/>
      <c r="DD120" s="954"/>
      <c r="DE120" s="954"/>
      <c r="DF120" s="955"/>
      <c r="DG120" s="942">
        <v>2067</v>
      </c>
      <c r="DH120" s="923"/>
      <c r="DI120" s="923"/>
      <c r="DJ120" s="923"/>
      <c r="DK120" s="923"/>
      <c r="DL120" s="923">
        <v>1039</v>
      </c>
      <c r="DM120" s="923"/>
      <c r="DN120" s="923"/>
      <c r="DO120" s="923"/>
      <c r="DP120" s="923"/>
      <c r="DQ120" s="923" t="s">
        <v>126</v>
      </c>
      <c r="DR120" s="923"/>
      <c r="DS120" s="923"/>
      <c r="DT120" s="923"/>
      <c r="DU120" s="923"/>
      <c r="DV120" s="924" t="s">
        <v>126</v>
      </c>
      <c r="DW120" s="924"/>
      <c r="DX120" s="924"/>
      <c r="DY120" s="924"/>
      <c r="DZ120" s="925"/>
    </row>
    <row r="121" spans="1:130" s="246" customFormat="1" ht="26.25" customHeight="1" x14ac:dyDescent="0.15">
      <c r="A121" s="898"/>
      <c r="B121" s="899"/>
      <c r="C121" s="944" t="s">
        <v>448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126</v>
      </c>
      <c r="AB121" s="858"/>
      <c r="AC121" s="858"/>
      <c r="AD121" s="858"/>
      <c r="AE121" s="859"/>
      <c r="AF121" s="860" t="s">
        <v>126</v>
      </c>
      <c r="AG121" s="858"/>
      <c r="AH121" s="858"/>
      <c r="AI121" s="858"/>
      <c r="AJ121" s="859"/>
      <c r="AK121" s="860" t="s">
        <v>126</v>
      </c>
      <c r="AL121" s="858"/>
      <c r="AM121" s="858"/>
      <c r="AN121" s="858"/>
      <c r="AO121" s="859"/>
      <c r="AP121" s="905" t="s">
        <v>126</v>
      </c>
      <c r="AQ121" s="906"/>
      <c r="AR121" s="906"/>
      <c r="AS121" s="906"/>
      <c r="AT121" s="907"/>
      <c r="AU121" s="967"/>
      <c r="AV121" s="968"/>
      <c r="AW121" s="968"/>
      <c r="AX121" s="968"/>
      <c r="AY121" s="969"/>
      <c r="AZ121" s="893" t="s">
        <v>449</v>
      </c>
      <c r="BA121" s="828"/>
      <c r="BB121" s="828"/>
      <c r="BC121" s="828"/>
      <c r="BD121" s="828"/>
      <c r="BE121" s="828"/>
      <c r="BF121" s="828"/>
      <c r="BG121" s="828"/>
      <c r="BH121" s="828"/>
      <c r="BI121" s="828"/>
      <c r="BJ121" s="828"/>
      <c r="BK121" s="828"/>
      <c r="BL121" s="828"/>
      <c r="BM121" s="828"/>
      <c r="BN121" s="828"/>
      <c r="BO121" s="828"/>
      <c r="BP121" s="829"/>
      <c r="BQ121" s="894">
        <v>860066</v>
      </c>
      <c r="BR121" s="895"/>
      <c r="BS121" s="895"/>
      <c r="BT121" s="895"/>
      <c r="BU121" s="895"/>
      <c r="BV121" s="895">
        <v>1138549</v>
      </c>
      <c r="BW121" s="895"/>
      <c r="BX121" s="895"/>
      <c r="BY121" s="895"/>
      <c r="BZ121" s="895"/>
      <c r="CA121" s="895">
        <v>986328</v>
      </c>
      <c r="CB121" s="895"/>
      <c r="CC121" s="895"/>
      <c r="CD121" s="895"/>
      <c r="CE121" s="895"/>
      <c r="CF121" s="956">
        <v>81.900000000000006</v>
      </c>
      <c r="CG121" s="957"/>
      <c r="CH121" s="957"/>
      <c r="CI121" s="957"/>
      <c r="CJ121" s="957"/>
      <c r="CK121" s="950"/>
      <c r="CL121" s="936"/>
      <c r="CM121" s="936"/>
      <c r="CN121" s="936"/>
      <c r="CO121" s="937"/>
      <c r="CP121" s="916"/>
      <c r="CQ121" s="917"/>
      <c r="CR121" s="917"/>
      <c r="CS121" s="917"/>
      <c r="CT121" s="917"/>
      <c r="CU121" s="917"/>
      <c r="CV121" s="917"/>
      <c r="CW121" s="917"/>
      <c r="CX121" s="917"/>
      <c r="CY121" s="917"/>
      <c r="CZ121" s="917"/>
      <c r="DA121" s="917"/>
      <c r="DB121" s="917"/>
      <c r="DC121" s="917"/>
      <c r="DD121" s="917"/>
      <c r="DE121" s="917"/>
      <c r="DF121" s="918"/>
      <c r="DG121" s="894"/>
      <c r="DH121" s="895"/>
      <c r="DI121" s="895"/>
      <c r="DJ121" s="895"/>
      <c r="DK121" s="895"/>
      <c r="DL121" s="895"/>
      <c r="DM121" s="895"/>
      <c r="DN121" s="895"/>
      <c r="DO121" s="895"/>
      <c r="DP121" s="895"/>
      <c r="DQ121" s="895"/>
      <c r="DR121" s="895"/>
      <c r="DS121" s="895"/>
      <c r="DT121" s="895"/>
      <c r="DU121" s="895"/>
      <c r="DV121" s="872"/>
      <c r="DW121" s="872"/>
      <c r="DX121" s="872"/>
      <c r="DY121" s="872"/>
      <c r="DZ121" s="873"/>
    </row>
    <row r="122" spans="1:130" s="246" customFormat="1" ht="26.25" customHeight="1" x14ac:dyDescent="0.15">
      <c r="A122" s="898"/>
      <c r="B122" s="899"/>
      <c r="C122" s="902" t="s">
        <v>431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126</v>
      </c>
      <c r="AB122" s="858"/>
      <c r="AC122" s="858"/>
      <c r="AD122" s="858"/>
      <c r="AE122" s="859"/>
      <c r="AF122" s="860" t="s">
        <v>126</v>
      </c>
      <c r="AG122" s="858"/>
      <c r="AH122" s="858"/>
      <c r="AI122" s="858"/>
      <c r="AJ122" s="859"/>
      <c r="AK122" s="860" t="s">
        <v>126</v>
      </c>
      <c r="AL122" s="858"/>
      <c r="AM122" s="858"/>
      <c r="AN122" s="858"/>
      <c r="AO122" s="859"/>
      <c r="AP122" s="905" t="s">
        <v>126</v>
      </c>
      <c r="AQ122" s="906"/>
      <c r="AR122" s="906"/>
      <c r="AS122" s="906"/>
      <c r="AT122" s="907"/>
      <c r="AU122" s="967"/>
      <c r="AV122" s="968"/>
      <c r="AW122" s="968"/>
      <c r="AX122" s="968"/>
      <c r="AY122" s="969"/>
      <c r="AZ122" s="960" t="s">
        <v>450</v>
      </c>
      <c r="BA122" s="961"/>
      <c r="BB122" s="961"/>
      <c r="BC122" s="961"/>
      <c r="BD122" s="961"/>
      <c r="BE122" s="961"/>
      <c r="BF122" s="961"/>
      <c r="BG122" s="961"/>
      <c r="BH122" s="961"/>
      <c r="BI122" s="961"/>
      <c r="BJ122" s="961"/>
      <c r="BK122" s="961"/>
      <c r="BL122" s="961"/>
      <c r="BM122" s="961"/>
      <c r="BN122" s="961"/>
      <c r="BO122" s="961"/>
      <c r="BP122" s="962"/>
      <c r="BQ122" s="963">
        <v>1884420</v>
      </c>
      <c r="BR122" s="926"/>
      <c r="BS122" s="926"/>
      <c r="BT122" s="926"/>
      <c r="BU122" s="926"/>
      <c r="BV122" s="926">
        <v>1902059</v>
      </c>
      <c r="BW122" s="926"/>
      <c r="BX122" s="926"/>
      <c r="BY122" s="926"/>
      <c r="BZ122" s="926"/>
      <c r="CA122" s="926">
        <v>1817456</v>
      </c>
      <c r="CB122" s="926"/>
      <c r="CC122" s="926"/>
      <c r="CD122" s="926"/>
      <c r="CE122" s="926"/>
      <c r="CF122" s="927">
        <v>150.9</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437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126</v>
      </c>
      <c r="AB123" s="858"/>
      <c r="AC123" s="858"/>
      <c r="AD123" s="858"/>
      <c r="AE123" s="859"/>
      <c r="AF123" s="860" t="s">
        <v>126</v>
      </c>
      <c r="AG123" s="858"/>
      <c r="AH123" s="858"/>
      <c r="AI123" s="858"/>
      <c r="AJ123" s="859"/>
      <c r="AK123" s="860" t="s">
        <v>420</v>
      </c>
      <c r="AL123" s="858"/>
      <c r="AM123" s="858"/>
      <c r="AN123" s="858"/>
      <c r="AO123" s="859"/>
      <c r="AP123" s="905" t="s">
        <v>126</v>
      </c>
      <c r="AQ123" s="906"/>
      <c r="AR123" s="906"/>
      <c r="AS123" s="906"/>
      <c r="AT123" s="907"/>
      <c r="AU123" s="970"/>
      <c r="AV123" s="971"/>
      <c r="AW123" s="971"/>
      <c r="AX123" s="971"/>
      <c r="AY123" s="971"/>
      <c r="AZ123" s="277" t="s">
        <v>181</v>
      </c>
      <c r="BA123" s="277"/>
      <c r="BB123" s="277"/>
      <c r="BC123" s="277"/>
      <c r="BD123" s="277"/>
      <c r="BE123" s="277"/>
      <c r="BF123" s="277"/>
      <c r="BG123" s="277"/>
      <c r="BH123" s="277"/>
      <c r="BI123" s="277"/>
      <c r="BJ123" s="277"/>
      <c r="BK123" s="277"/>
      <c r="BL123" s="277"/>
      <c r="BM123" s="277"/>
      <c r="BN123" s="277"/>
      <c r="BO123" s="958" t="s">
        <v>451</v>
      </c>
      <c r="BP123" s="959"/>
      <c r="BQ123" s="913">
        <v>6721894</v>
      </c>
      <c r="BR123" s="914"/>
      <c r="BS123" s="914"/>
      <c r="BT123" s="914"/>
      <c r="BU123" s="914"/>
      <c r="BV123" s="914">
        <v>7126646</v>
      </c>
      <c r="BW123" s="914"/>
      <c r="BX123" s="914"/>
      <c r="BY123" s="914"/>
      <c r="BZ123" s="914"/>
      <c r="CA123" s="914">
        <v>7154717</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440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126</v>
      </c>
      <c r="AB124" s="858"/>
      <c r="AC124" s="858"/>
      <c r="AD124" s="858"/>
      <c r="AE124" s="859"/>
      <c r="AF124" s="860" t="s">
        <v>420</v>
      </c>
      <c r="AG124" s="858"/>
      <c r="AH124" s="858"/>
      <c r="AI124" s="858"/>
      <c r="AJ124" s="859"/>
      <c r="AK124" s="860" t="s">
        <v>126</v>
      </c>
      <c r="AL124" s="858"/>
      <c r="AM124" s="858"/>
      <c r="AN124" s="858"/>
      <c r="AO124" s="859"/>
      <c r="AP124" s="905" t="s">
        <v>126</v>
      </c>
      <c r="AQ124" s="906"/>
      <c r="AR124" s="906"/>
      <c r="AS124" s="906"/>
      <c r="AT124" s="907"/>
      <c r="AU124" s="908" t="s">
        <v>452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126</v>
      </c>
      <c r="BR124" s="912"/>
      <c r="BS124" s="912"/>
      <c r="BT124" s="912"/>
      <c r="BU124" s="912"/>
      <c r="BV124" s="912" t="s">
        <v>126</v>
      </c>
      <c r="BW124" s="912"/>
      <c r="BX124" s="912"/>
      <c r="BY124" s="912"/>
      <c r="BZ124" s="912"/>
      <c r="CA124" s="912" t="s">
        <v>126</v>
      </c>
      <c r="CB124" s="912"/>
      <c r="CC124" s="912"/>
      <c r="CD124" s="912"/>
      <c r="CE124" s="912"/>
      <c r="CF124" s="802"/>
      <c r="CG124" s="803"/>
      <c r="CH124" s="803"/>
      <c r="CI124" s="803"/>
      <c r="CJ124" s="943"/>
      <c r="CK124" s="951"/>
      <c r="CL124" s="951"/>
      <c r="CM124" s="951"/>
      <c r="CN124" s="951"/>
      <c r="CO124" s="952"/>
      <c r="CP124" s="916" t="s">
        <v>453</v>
      </c>
      <c r="CQ124" s="917"/>
      <c r="CR124" s="917"/>
      <c r="CS124" s="917"/>
      <c r="CT124" s="917"/>
      <c r="CU124" s="917"/>
      <c r="CV124" s="917"/>
      <c r="CW124" s="917"/>
      <c r="CX124" s="917"/>
      <c r="CY124" s="917"/>
      <c r="CZ124" s="917"/>
      <c r="DA124" s="917"/>
      <c r="DB124" s="917"/>
      <c r="DC124" s="917"/>
      <c r="DD124" s="917"/>
      <c r="DE124" s="917"/>
      <c r="DF124" s="918"/>
      <c r="DG124" s="840" t="s">
        <v>126</v>
      </c>
      <c r="DH124" s="841"/>
      <c r="DI124" s="841"/>
      <c r="DJ124" s="841"/>
      <c r="DK124" s="842"/>
      <c r="DL124" s="843" t="s">
        <v>420</v>
      </c>
      <c r="DM124" s="841"/>
      <c r="DN124" s="841"/>
      <c r="DO124" s="841"/>
      <c r="DP124" s="842"/>
      <c r="DQ124" s="843" t="s">
        <v>420</v>
      </c>
      <c r="DR124" s="841"/>
      <c r="DS124" s="841"/>
      <c r="DT124" s="841"/>
      <c r="DU124" s="842"/>
      <c r="DV124" s="929" t="s">
        <v>420</v>
      </c>
      <c r="DW124" s="930"/>
      <c r="DX124" s="930"/>
      <c r="DY124" s="930"/>
      <c r="DZ124" s="931"/>
    </row>
    <row r="125" spans="1:130" s="246" customFormat="1" ht="26.25" customHeight="1" x14ac:dyDescent="0.15">
      <c r="A125" s="898"/>
      <c r="B125" s="899"/>
      <c r="C125" s="902" t="s">
        <v>442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126</v>
      </c>
      <c r="AB125" s="858"/>
      <c r="AC125" s="858"/>
      <c r="AD125" s="858"/>
      <c r="AE125" s="859"/>
      <c r="AF125" s="860" t="s">
        <v>126</v>
      </c>
      <c r="AG125" s="858"/>
      <c r="AH125" s="858"/>
      <c r="AI125" s="858"/>
      <c r="AJ125" s="859"/>
      <c r="AK125" s="860" t="s">
        <v>126</v>
      </c>
      <c r="AL125" s="858"/>
      <c r="AM125" s="858"/>
      <c r="AN125" s="858"/>
      <c r="AO125" s="859"/>
      <c r="AP125" s="905" t="s">
        <v>420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454</v>
      </c>
      <c r="CL125" s="933"/>
      <c r="CM125" s="933"/>
      <c r="CN125" s="933"/>
      <c r="CO125" s="934"/>
      <c r="CP125" s="941" t="s">
        <v>455</v>
      </c>
      <c r="CQ125" s="886"/>
      <c r="CR125" s="886"/>
      <c r="CS125" s="886"/>
      <c r="CT125" s="886"/>
      <c r="CU125" s="886"/>
      <c r="CV125" s="886"/>
      <c r="CW125" s="886"/>
      <c r="CX125" s="886"/>
      <c r="CY125" s="886"/>
      <c r="CZ125" s="886"/>
      <c r="DA125" s="886"/>
      <c r="DB125" s="886"/>
      <c r="DC125" s="886"/>
      <c r="DD125" s="886"/>
      <c r="DE125" s="886"/>
      <c r="DF125" s="887"/>
      <c r="DG125" s="942" t="s">
        <v>126</v>
      </c>
      <c r="DH125" s="923"/>
      <c r="DI125" s="923"/>
      <c r="DJ125" s="923"/>
      <c r="DK125" s="923"/>
      <c r="DL125" s="923" t="s">
        <v>126</v>
      </c>
      <c r="DM125" s="923"/>
      <c r="DN125" s="923"/>
      <c r="DO125" s="923"/>
      <c r="DP125" s="923"/>
      <c r="DQ125" s="923" t="s">
        <v>126</v>
      </c>
      <c r="DR125" s="923"/>
      <c r="DS125" s="923"/>
      <c r="DT125" s="923"/>
      <c r="DU125" s="923"/>
      <c r="DV125" s="924" t="s">
        <v>420</v>
      </c>
      <c r="DW125" s="924"/>
      <c r="DX125" s="924"/>
      <c r="DY125" s="924"/>
      <c r="DZ125" s="925"/>
    </row>
    <row r="126" spans="1:130" s="246" customFormat="1" ht="26.25" customHeight="1" thickBot="1" x14ac:dyDescent="0.2">
      <c r="A126" s="898"/>
      <c r="B126" s="899"/>
      <c r="C126" s="902" t="s">
        <v>444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126</v>
      </c>
      <c r="AB126" s="858"/>
      <c r="AC126" s="858"/>
      <c r="AD126" s="858"/>
      <c r="AE126" s="859"/>
      <c r="AF126" s="860" t="s">
        <v>126</v>
      </c>
      <c r="AG126" s="858"/>
      <c r="AH126" s="858"/>
      <c r="AI126" s="858"/>
      <c r="AJ126" s="859"/>
      <c r="AK126" s="860" t="s">
        <v>126</v>
      </c>
      <c r="AL126" s="858"/>
      <c r="AM126" s="858"/>
      <c r="AN126" s="858"/>
      <c r="AO126" s="859"/>
      <c r="AP126" s="905" t="s">
        <v>420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456</v>
      </c>
      <c r="CQ126" s="828"/>
      <c r="CR126" s="828"/>
      <c r="CS126" s="828"/>
      <c r="CT126" s="828"/>
      <c r="CU126" s="828"/>
      <c r="CV126" s="828"/>
      <c r="CW126" s="828"/>
      <c r="CX126" s="828"/>
      <c r="CY126" s="828"/>
      <c r="CZ126" s="828"/>
      <c r="DA126" s="828"/>
      <c r="DB126" s="828"/>
      <c r="DC126" s="828"/>
      <c r="DD126" s="828"/>
      <c r="DE126" s="828"/>
      <c r="DF126" s="829"/>
      <c r="DG126" s="894">
        <v>15288</v>
      </c>
      <c r="DH126" s="895"/>
      <c r="DI126" s="895"/>
      <c r="DJ126" s="895"/>
      <c r="DK126" s="895"/>
      <c r="DL126" s="895">
        <v>8437</v>
      </c>
      <c r="DM126" s="895"/>
      <c r="DN126" s="895"/>
      <c r="DO126" s="895"/>
      <c r="DP126" s="895"/>
      <c r="DQ126" s="895">
        <v>11115</v>
      </c>
      <c r="DR126" s="895"/>
      <c r="DS126" s="895"/>
      <c r="DT126" s="895"/>
      <c r="DU126" s="895"/>
      <c r="DV126" s="872">
        <v>0.9</v>
      </c>
      <c r="DW126" s="872"/>
      <c r="DX126" s="872"/>
      <c r="DY126" s="872"/>
      <c r="DZ126" s="873"/>
    </row>
    <row r="127" spans="1:130" s="246" customFormat="1" ht="26.25" customHeight="1" x14ac:dyDescent="0.15">
      <c r="A127" s="900"/>
      <c r="B127" s="901"/>
      <c r="C127" s="919" t="s">
        <v>457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126</v>
      </c>
      <c r="AB127" s="858"/>
      <c r="AC127" s="858"/>
      <c r="AD127" s="858"/>
      <c r="AE127" s="859"/>
      <c r="AF127" s="860" t="s">
        <v>420</v>
      </c>
      <c r="AG127" s="858"/>
      <c r="AH127" s="858"/>
      <c r="AI127" s="858"/>
      <c r="AJ127" s="859"/>
      <c r="AK127" s="860" t="s">
        <v>420</v>
      </c>
      <c r="AL127" s="858"/>
      <c r="AM127" s="858"/>
      <c r="AN127" s="858"/>
      <c r="AO127" s="859"/>
      <c r="AP127" s="905" t="s">
        <v>126</v>
      </c>
      <c r="AQ127" s="906"/>
      <c r="AR127" s="906"/>
      <c r="AS127" s="906"/>
      <c r="AT127" s="907"/>
      <c r="AU127" s="282"/>
      <c r="AV127" s="282"/>
      <c r="AW127" s="282"/>
      <c r="AX127" s="922" t="s">
        <v>458</v>
      </c>
      <c r="AY127" s="890"/>
      <c r="AZ127" s="890"/>
      <c r="BA127" s="890"/>
      <c r="BB127" s="890"/>
      <c r="BC127" s="890"/>
      <c r="BD127" s="890"/>
      <c r="BE127" s="891"/>
      <c r="BF127" s="889" t="s">
        <v>459</v>
      </c>
      <c r="BG127" s="890"/>
      <c r="BH127" s="890"/>
      <c r="BI127" s="890"/>
      <c r="BJ127" s="890"/>
      <c r="BK127" s="890"/>
      <c r="BL127" s="891"/>
      <c r="BM127" s="889" t="s">
        <v>460</v>
      </c>
      <c r="BN127" s="890"/>
      <c r="BO127" s="890"/>
      <c r="BP127" s="890"/>
      <c r="BQ127" s="890"/>
      <c r="BR127" s="890"/>
      <c r="BS127" s="891"/>
      <c r="BT127" s="889" t="s">
        <v>461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462</v>
      </c>
      <c r="CQ127" s="828"/>
      <c r="CR127" s="828"/>
      <c r="CS127" s="828"/>
      <c r="CT127" s="828"/>
      <c r="CU127" s="828"/>
      <c r="CV127" s="828"/>
      <c r="CW127" s="828"/>
      <c r="CX127" s="828"/>
      <c r="CY127" s="828"/>
      <c r="CZ127" s="828"/>
      <c r="DA127" s="828"/>
      <c r="DB127" s="828"/>
      <c r="DC127" s="828"/>
      <c r="DD127" s="828"/>
      <c r="DE127" s="828"/>
      <c r="DF127" s="829"/>
      <c r="DG127" s="894" t="s">
        <v>420</v>
      </c>
      <c r="DH127" s="895"/>
      <c r="DI127" s="895"/>
      <c r="DJ127" s="895"/>
      <c r="DK127" s="895"/>
      <c r="DL127" s="895" t="s">
        <v>420</v>
      </c>
      <c r="DM127" s="895"/>
      <c r="DN127" s="895"/>
      <c r="DO127" s="895"/>
      <c r="DP127" s="895"/>
      <c r="DQ127" s="895" t="s">
        <v>126</v>
      </c>
      <c r="DR127" s="895"/>
      <c r="DS127" s="895"/>
      <c r="DT127" s="895"/>
      <c r="DU127" s="895"/>
      <c r="DV127" s="872" t="s">
        <v>126</v>
      </c>
      <c r="DW127" s="872"/>
      <c r="DX127" s="872"/>
      <c r="DY127" s="872"/>
      <c r="DZ127" s="873"/>
    </row>
    <row r="128" spans="1:130" s="246" customFormat="1" ht="26.25" customHeight="1" thickBot="1" x14ac:dyDescent="0.2">
      <c r="A128" s="874" t="s">
        <v>463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464</v>
      </c>
      <c r="X128" s="876"/>
      <c r="Y128" s="876"/>
      <c r="Z128" s="877"/>
      <c r="AA128" s="878">
        <v>4939</v>
      </c>
      <c r="AB128" s="879"/>
      <c r="AC128" s="879"/>
      <c r="AD128" s="879"/>
      <c r="AE128" s="880"/>
      <c r="AF128" s="881">
        <v>10571</v>
      </c>
      <c r="AG128" s="879"/>
      <c r="AH128" s="879"/>
      <c r="AI128" s="879"/>
      <c r="AJ128" s="880"/>
      <c r="AK128" s="881">
        <v>13400</v>
      </c>
      <c r="AL128" s="879"/>
      <c r="AM128" s="879"/>
      <c r="AN128" s="879"/>
      <c r="AO128" s="880"/>
      <c r="AP128" s="882"/>
      <c r="AQ128" s="883"/>
      <c r="AR128" s="883"/>
      <c r="AS128" s="883"/>
      <c r="AT128" s="884"/>
      <c r="AU128" s="282"/>
      <c r="AV128" s="282"/>
      <c r="AW128" s="282"/>
      <c r="AX128" s="885" t="s">
        <v>465</v>
      </c>
      <c r="AY128" s="886"/>
      <c r="AZ128" s="886"/>
      <c r="BA128" s="886"/>
      <c r="BB128" s="886"/>
      <c r="BC128" s="886"/>
      <c r="BD128" s="886"/>
      <c r="BE128" s="887"/>
      <c r="BF128" s="864" t="s">
        <v>126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466</v>
      </c>
      <c r="CQ128" s="806"/>
      <c r="CR128" s="806"/>
      <c r="CS128" s="806"/>
      <c r="CT128" s="806"/>
      <c r="CU128" s="806"/>
      <c r="CV128" s="806"/>
      <c r="CW128" s="806"/>
      <c r="CX128" s="806"/>
      <c r="CY128" s="806"/>
      <c r="CZ128" s="806"/>
      <c r="DA128" s="806"/>
      <c r="DB128" s="806"/>
      <c r="DC128" s="806"/>
      <c r="DD128" s="806"/>
      <c r="DE128" s="806"/>
      <c r="DF128" s="807"/>
      <c r="DG128" s="868" t="s">
        <v>420</v>
      </c>
      <c r="DH128" s="869"/>
      <c r="DI128" s="869"/>
      <c r="DJ128" s="869"/>
      <c r="DK128" s="869"/>
      <c r="DL128" s="869" t="s">
        <v>420</v>
      </c>
      <c r="DM128" s="869"/>
      <c r="DN128" s="869"/>
      <c r="DO128" s="869"/>
      <c r="DP128" s="869"/>
      <c r="DQ128" s="869" t="s">
        <v>126</v>
      </c>
      <c r="DR128" s="869"/>
      <c r="DS128" s="869"/>
      <c r="DT128" s="869"/>
      <c r="DU128" s="869"/>
      <c r="DV128" s="870" t="s">
        <v>420</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467</v>
      </c>
      <c r="X129" s="855"/>
      <c r="Y129" s="855"/>
      <c r="Z129" s="856"/>
      <c r="AA129" s="857">
        <v>1433561</v>
      </c>
      <c r="AB129" s="858"/>
      <c r="AC129" s="858"/>
      <c r="AD129" s="858"/>
      <c r="AE129" s="859"/>
      <c r="AF129" s="860">
        <v>1412096</v>
      </c>
      <c r="AG129" s="858"/>
      <c r="AH129" s="858"/>
      <c r="AI129" s="858"/>
      <c r="AJ129" s="859"/>
      <c r="AK129" s="860">
        <v>1403157</v>
      </c>
      <c r="AL129" s="858"/>
      <c r="AM129" s="858"/>
      <c r="AN129" s="858"/>
      <c r="AO129" s="859"/>
      <c r="AP129" s="861"/>
      <c r="AQ129" s="862"/>
      <c r="AR129" s="862"/>
      <c r="AS129" s="862"/>
      <c r="AT129" s="863"/>
      <c r="AU129" s="284"/>
      <c r="AV129" s="284"/>
      <c r="AW129" s="284"/>
      <c r="AX129" s="827" t="s">
        <v>468</v>
      </c>
      <c r="AY129" s="828"/>
      <c r="AZ129" s="828"/>
      <c r="BA129" s="828"/>
      <c r="BB129" s="828"/>
      <c r="BC129" s="828"/>
      <c r="BD129" s="828"/>
      <c r="BE129" s="829"/>
      <c r="BF129" s="847" t="s">
        <v>126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469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470</v>
      </c>
      <c r="X130" s="855"/>
      <c r="Y130" s="855"/>
      <c r="Z130" s="856"/>
      <c r="AA130" s="857">
        <v>207288</v>
      </c>
      <c r="AB130" s="858"/>
      <c r="AC130" s="858"/>
      <c r="AD130" s="858"/>
      <c r="AE130" s="859"/>
      <c r="AF130" s="860">
        <v>194940</v>
      </c>
      <c r="AG130" s="858"/>
      <c r="AH130" s="858"/>
      <c r="AI130" s="858"/>
      <c r="AJ130" s="859"/>
      <c r="AK130" s="860">
        <v>198819</v>
      </c>
      <c r="AL130" s="858"/>
      <c r="AM130" s="858"/>
      <c r="AN130" s="858"/>
      <c r="AO130" s="859"/>
      <c r="AP130" s="861"/>
      <c r="AQ130" s="862"/>
      <c r="AR130" s="862"/>
      <c r="AS130" s="862"/>
      <c r="AT130" s="863"/>
      <c r="AU130" s="284"/>
      <c r="AV130" s="284"/>
      <c r="AW130" s="284"/>
      <c r="AX130" s="827" t="s">
        <v>471</v>
      </c>
      <c r="AY130" s="828"/>
      <c r="AZ130" s="828"/>
      <c r="BA130" s="828"/>
      <c r="BB130" s="828"/>
      <c r="BC130" s="828"/>
      <c r="BD130" s="828"/>
      <c r="BE130" s="829"/>
      <c r="BF130" s="830">
        <v>-5.3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472</v>
      </c>
      <c r="X131" s="838"/>
      <c r="Y131" s="838"/>
      <c r="Z131" s="839"/>
      <c r="AA131" s="840">
        <v>1226273</v>
      </c>
      <c r="AB131" s="841"/>
      <c r="AC131" s="841"/>
      <c r="AD131" s="841"/>
      <c r="AE131" s="842"/>
      <c r="AF131" s="843">
        <v>1217156</v>
      </c>
      <c r="AG131" s="841"/>
      <c r="AH131" s="841"/>
      <c r="AI131" s="841"/>
      <c r="AJ131" s="842"/>
      <c r="AK131" s="843">
        <v>1204338</v>
      </c>
      <c r="AL131" s="841"/>
      <c r="AM131" s="841"/>
      <c r="AN131" s="841"/>
      <c r="AO131" s="842"/>
      <c r="AP131" s="844"/>
      <c r="AQ131" s="845"/>
      <c r="AR131" s="845"/>
      <c r="AS131" s="845"/>
      <c r="AT131" s="846"/>
      <c r="AU131" s="284"/>
      <c r="AV131" s="284"/>
      <c r="AW131" s="284"/>
      <c r="AX131" s="805" t="s">
        <v>473</v>
      </c>
      <c r="AY131" s="806"/>
      <c r="AZ131" s="806"/>
      <c r="BA131" s="806"/>
      <c r="BB131" s="806"/>
      <c r="BC131" s="806"/>
      <c r="BD131" s="806"/>
      <c r="BE131" s="807"/>
      <c r="BF131" s="808" t="s">
        <v>126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474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475</v>
      </c>
      <c r="W132" s="818"/>
      <c r="X132" s="818"/>
      <c r="Y132" s="818"/>
      <c r="Z132" s="819"/>
      <c r="AA132" s="820">
        <v>-5.1644291280000001</v>
      </c>
      <c r="AB132" s="821"/>
      <c r="AC132" s="821"/>
      <c r="AD132" s="821"/>
      <c r="AE132" s="822"/>
      <c r="AF132" s="823">
        <v>-5.5294473350000004</v>
      </c>
      <c r="AG132" s="821"/>
      <c r="AH132" s="821"/>
      <c r="AI132" s="821"/>
      <c r="AJ132" s="822"/>
      <c r="AK132" s="823">
        <v>-5.4385894989999999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476</v>
      </c>
      <c r="W133" s="797"/>
      <c r="X133" s="797"/>
      <c r="Y133" s="797"/>
      <c r="Z133" s="798"/>
      <c r="AA133" s="799">
        <v>-3.3</v>
      </c>
      <c r="AB133" s="800"/>
      <c r="AC133" s="800"/>
      <c r="AD133" s="800"/>
      <c r="AE133" s="801"/>
      <c r="AF133" s="799">
        <v>-4.4000000000000004</v>
      </c>
      <c r="AG133" s="800"/>
      <c r="AH133" s="800"/>
      <c r="AI133" s="800"/>
      <c r="AJ133" s="801"/>
      <c r="AK133" s="799">
        <v>-5.3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hnDdszKBdxAg+8WrPSUVkel7nC6z/CRjNQN3aQ/1iOQq/VmM6IeBWP/nWGH6vciPWtue01m6SGe0CdTpy23w==" saltValue="PztfuVzDGNgjmF0865un8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61" zoomScaleNormal="85" zoomScaleSheetLayoutView="100" workbookViewId="0">
      <selection activeCell="AM73" sqref="AM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477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UburoIQEumnkzA4k5RBqSQ1+iEPePM2ju9YuWpKpFaDpqrQcl8dXPl+risEPudcNMajbXUfS3U+ah44Unnqfw==" saltValue="8DClc6CneePzpkDDCbvF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B43"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IcZZ8gVb1hc9if9Mr07YR3AEp1j4KvL7tL3QJySgxL/mX9iwtHEH30wBwAokpYbxS5y/80CQMfVjKfYcc0fxQ==" saltValue="LcTnv0onbz3DUUbM7G6t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D1"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478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479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480</v>
      </c>
      <c r="AP7" s="303"/>
      <c r="AQ7" s="304" t="s">
        <v>481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482</v>
      </c>
      <c r="AQ8" s="310" t="s">
        <v>483</v>
      </c>
      <c r="AR8" s="311" t="s">
        <v>484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485</v>
      </c>
      <c r="AL9" s="1227"/>
      <c r="AM9" s="1227"/>
      <c r="AN9" s="1228"/>
      <c r="AO9" s="312">
        <v>437298</v>
      </c>
      <c r="AP9" s="312">
        <v>137472</v>
      </c>
      <c r="AQ9" s="313">
        <v>213574</v>
      </c>
      <c r="AR9" s="314">
        <v>-35.6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486</v>
      </c>
      <c r="AL10" s="1227"/>
      <c r="AM10" s="1227"/>
      <c r="AN10" s="1228"/>
      <c r="AO10" s="315">
        <v>84623</v>
      </c>
      <c r="AP10" s="315">
        <v>26603</v>
      </c>
      <c r="AQ10" s="316">
        <v>27269</v>
      </c>
      <c r="AR10" s="317">
        <v>-2.4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487</v>
      </c>
      <c r="AL11" s="1227"/>
      <c r="AM11" s="1227"/>
      <c r="AN11" s="1228"/>
      <c r="AO11" s="315">
        <v>54677</v>
      </c>
      <c r="AP11" s="315">
        <v>17189</v>
      </c>
      <c r="AQ11" s="316">
        <v>27363</v>
      </c>
      <c r="AR11" s="317">
        <v>-37.200000000000003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488</v>
      </c>
      <c r="AL12" s="1227"/>
      <c r="AM12" s="1227"/>
      <c r="AN12" s="1228"/>
      <c r="AO12" s="315" t="s">
        <v>489</v>
      </c>
      <c r="AP12" s="315" t="s">
        <v>489</v>
      </c>
      <c r="AQ12" s="316">
        <v>4914</v>
      </c>
      <c r="AR12" s="317" t="s">
        <v>489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490</v>
      </c>
      <c r="AL13" s="1227"/>
      <c r="AM13" s="1227"/>
      <c r="AN13" s="1228"/>
      <c r="AO13" s="315" t="s">
        <v>489</v>
      </c>
      <c r="AP13" s="315" t="s">
        <v>489</v>
      </c>
      <c r="AQ13" s="316" t="s">
        <v>489</v>
      </c>
      <c r="AR13" s="317" t="s">
        <v>489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491</v>
      </c>
      <c r="AL14" s="1227"/>
      <c r="AM14" s="1227"/>
      <c r="AN14" s="1228"/>
      <c r="AO14" s="315">
        <v>6666</v>
      </c>
      <c r="AP14" s="315">
        <v>2096</v>
      </c>
      <c r="AQ14" s="316">
        <v>8817</v>
      </c>
      <c r="AR14" s="317">
        <v>-76.2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492</v>
      </c>
      <c r="AL15" s="1227"/>
      <c r="AM15" s="1227"/>
      <c r="AN15" s="1228"/>
      <c r="AO15" s="315">
        <v>16916</v>
      </c>
      <c r="AP15" s="315">
        <v>5318</v>
      </c>
      <c r="AQ15" s="316">
        <v>5079</v>
      </c>
      <c r="AR15" s="317">
        <v>4.7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493</v>
      </c>
      <c r="AL16" s="1230"/>
      <c r="AM16" s="1230"/>
      <c r="AN16" s="1231"/>
      <c r="AO16" s="315">
        <v>-42316</v>
      </c>
      <c r="AP16" s="315">
        <v>-13303</v>
      </c>
      <c r="AQ16" s="316">
        <v>-19713</v>
      </c>
      <c r="AR16" s="317">
        <v>-32.5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181</v>
      </c>
      <c r="AL17" s="1230"/>
      <c r="AM17" s="1230"/>
      <c r="AN17" s="1231"/>
      <c r="AO17" s="315">
        <v>557864</v>
      </c>
      <c r="AP17" s="315">
        <v>175374</v>
      </c>
      <c r="AQ17" s="316">
        <v>267304</v>
      </c>
      <c r="AR17" s="317">
        <v>-34.4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494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495</v>
      </c>
      <c r="AP20" s="323" t="s">
        <v>496</v>
      </c>
      <c r="AQ20" s="324" t="s">
        <v>497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498</v>
      </c>
      <c r="AL21" s="1224"/>
      <c r="AM21" s="1224"/>
      <c r="AN21" s="1225"/>
      <c r="AO21" s="327">
        <v>14.78</v>
      </c>
      <c r="AP21" s="328">
        <v>25.06</v>
      </c>
      <c r="AQ21" s="329">
        <v>-10.28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499</v>
      </c>
      <c r="AL22" s="1224"/>
      <c r="AM22" s="1224"/>
      <c r="AN22" s="1225"/>
      <c r="AO22" s="332">
        <v>96.6</v>
      </c>
      <c r="AP22" s="333">
        <v>93.7</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480</v>
      </c>
      <c r="AP30" s="303"/>
      <c r="AQ30" s="304" t="s">
        <v>481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482</v>
      </c>
      <c r="AQ31" s="310" t="s">
        <v>483</v>
      </c>
      <c r="AR31" s="311" t="s">
        <v>484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503</v>
      </c>
      <c r="AL32" s="1215"/>
      <c r="AM32" s="1215"/>
      <c r="AN32" s="1216"/>
      <c r="AO32" s="342">
        <v>140210</v>
      </c>
      <c r="AP32" s="342">
        <v>44077</v>
      </c>
      <c r="AQ32" s="343">
        <v>151350</v>
      </c>
      <c r="AR32" s="344">
        <v>-70.900000000000006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504</v>
      </c>
      <c r="AL33" s="1215"/>
      <c r="AM33" s="1215"/>
      <c r="AN33" s="1216"/>
      <c r="AO33" s="342" t="s">
        <v>489</v>
      </c>
      <c r="AP33" s="342" t="s">
        <v>489</v>
      </c>
      <c r="AQ33" s="343" t="s">
        <v>489</v>
      </c>
      <c r="AR33" s="344" t="s">
        <v>489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505</v>
      </c>
      <c r="AL34" s="1215"/>
      <c r="AM34" s="1215"/>
      <c r="AN34" s="1216"/>
      <c r="AO34" s="342" t="s">
        <v>489</v>
      </c>
      <c r="AP34" s="342" t="s">
        <v>489</v>
      </c>
      <c r="AQ34" s="343" t="s">
        <v>489</v>
      </c>
      <c r="AR34" s="344" t="s">
        <v>489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506</v>
      </c>
      <c r="AL35" s="1215"/>
      <c r="AM35" s="1215"/>
      <c r="AN35" s="1216"/>
      <c r="AO35" s="342">
        <v>1048</v>
      </c>
      <c r="AP35" s="342">
        <v>329</v>
      </c>
      <c r="AQ35" s="343">
        <v>30589</v>
      </c>
      <c r="AR35" s="344">
        <v>-98.9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507</v>
      </c>
      <c r="AL36" s="1215"/>
      <c r="AM36" s="1215"/>
      <c r="AN36" s="1216"/>
      <c r="AO36" s="342">
        <v>5462</v>
      </c>
      <c r="AP36" s="342">
        <v>1717</v>
      </c>
      <c r="AQ36" s="343">
        <v>6092</v>
      </c>
      <c r="AR36" s="344">
        <v>-71.8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508</v>
      </c>
      <c r="AL37" s="1215"/>
      <c r="AM37" s="1215"/>
      <c r="AN37" s="1216"/>
      <c r="AO37" s="342" t="s">
        <v>489</v>
      </c>
      <c r="AP37" s="342" t="s">
        <v>489</v>
      </c>
      <c r="AQ37" s="343">
        <v>1860</v>
      </c>
      <c r="AR37" s="344" t="s">
        <v>489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509</v>
      </c>
      <c r="AL38" s="1218"/>
      <c r="AM38" s="1218"/>
      <c r="AN38" s="1219"/>
      <c r="AO38" s="345" t="s">
        <v>489</v>
      </c>
      <c r="AP38" s="345" t="s">
        <v>489</v>
      </c>
      <c r="AQ38" s="346">
        <v>61</v>
      </c>
      <c r="AR38" s="334" t="s">
        <v>489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510</v>
      </c>
      <c r="AL39" s="1218"/>
      <c r="AM39" s="1218"/>
      <c r="AN39" s="1219"/>
      <c r="AO39" s="342">
        <v>-13400</v>
      </c>
      <c r="AP39" s="342">
        <v>-4213</v>
      </c>
      <c r="AQ39" s="343">
        <v>-9157</v>
      </c>
      <c r="AR39" s="344">
        <v>-54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511</v>
      </c>
      <c r="AL40" s="1215"/>
      <c r="AM40" s="1215"/>
      <c r="AN40" s="1216"/>
      <c r="AO40" s="342">
        <v>-198819</v>
      </c>
      <c r="AP40" s="342">
        <v>-62502</v>
      </c>
      <c r="AQ40" s="343">
        <v>-135364</v>
      </c>
      <c r="AR40" s="344">
        <v>-53.8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292</v>
      </c>
      <c r="AL41" s="1221"/>
      <c r="AM41" s="1221"/>
      <c r="AN41" s="1222"/>
      <c r="AO41" s="342">
        <v>-65499</v>
      </c>
      <c r="AP41" s="342">
        <v>-20591</v>
      </c>
      <c r="AQ41" s="343">
        <v>45431</v>
      </c>
      <c r="AR41" s="344">
        <v>-145.30000000000001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513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514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480</v>
      </c>
      <c r="AN49" s="1209" t="s">
        <v>515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516</v>
      </c>
      <c r="AO50" s="359" t="s">
        <v>517</v>
      </c>
      <c r="AP50" s="360" t="s">
        <v>518</v>
      </c>
      <c r="AQ50" s="361" t="s">
        <v>519</v>
      </c>
      <c r="AR50" s="362" t="s">
        <v>520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521</v>
      </c>
      <c r="AL51" s="355"/>
      <c r="AM51" s="363">
        <v>965026</v>
      </c>
      <c r="AN51" s="364">
        <v>285680</v>
      </c>
      <c r="AO51" s="365">
        <v>71.5</v>
      </c>
      <c r="AP51" s="366">
        <v>288550</v>
      </c>
      <c r="AQ51" s="367">
        <v>20.8</v>
      </c>
      <c r="AR51" s="368">
        <v>50.7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522</v>
      </c>
      <c r="AM52" s="371">
        <v>228420</v>
      </c>
      <c r="AN52" s="372">
        <v>67620</v>
      </c>
      <c r="AO52" s="373">
        <v>-2.6</v>
      </c>
      <c r="AP52" s="374">
        <v>141525</v>
      </c>
      <c r="AQ52" s="375">
        <v>10.1</v>
      </c>
      <c r="AR52" s="376">
        <v>-12.7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523</v>
      </c>
      <c r="AL53" s="355"/>
      <c r="AM53" s="363">
        <v>666834</v>
      </c>
      <c r="AN53" s="364">
        <v>203241</v>
      </c>
      <c r="AO53" s="365">
        <v>-28.9</v>
      </c>
      <c r="AP53" s="366">
        <v>287914</v>
      </c>
      <c r="AQ53" s="367">
        <v>-0.2</v>
      </c>
      <c r="AR53" s="368">
        <v>-28.7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522</v>
      </c>
      <c r="AM54" s="371">
        <v>223375</v>
      </c>
      <c r="AN54" s="372">
        <v>68081</v>
      </c>
      <c r="AO54" s="373">
        <v>0.7</v>
      </c>
      <c r="AP54" s="374">
        <v>146531</v>
      </c>
      <c r="AQ54" s="375">
        <v>3.5</v>
      </c>
      <c r="AR54" s="376">
        <v>-2.8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524</v>
      </c>
      <c r="AL55" s="355"/>
      <c r="AM55" s="363">
        <v>844050</v>
      </c>
      <c r="AN55" s="364">
        <v>259868</v>
      </c>
      <c r="AO55" s="365">
        <v>27.9</v>
      </c>
      <c r="AP55" s="366">
        <v>310300</v>
      </c>
      <c r="AQ55" s="367">
        <v>7.8</v>
      </c>
      <c r="AR55" s="368">
        <v>20.100000000000001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522</v>
      </c>
      <c r="AM56" s="371">
        <v>329125</v>
      </c>
      <c r="AN56" s="372">
        <v>101332</v>
      </c>
      <c r="AO56" s="373">
        <v>48.8</v>
      </c>
      <c r="AP56" s="374">
        <v>157576</v>
      </c>
      <c r="AQ56" s="375">
        <v>7.5</v>
      </c>
      <c r="AR56" s="376">
        <v>41.3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525</v>
      </c>
      <c r="AL57" s="355"/>
      <c r="AM57" s="363">
        <v>938381</v>
      </c>
      <c r="AN57" s="364">
        <v>290071</v>
      </c>
      <c r="AO57" s="365">
        <v>11.6</v>
      </c>
      <c r="AP57" s="366">
        <v>317319</v>
      </c>
      <c r="AQ57" s="367">
        <v>2.2999999999999998</v>
      </c>
      <c r="AR57" s="368">
        <v>9.3000000000000007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522</v>
      </c>
      <c r="AM58" s="371">
        <v>279305</v>
      </c>
      <c r="AN58" s="372">
        <v>86338</v>
      </c>
      <c r="AO58" s="373">
        <v>-14.8</v>
      </c>
      <c r="AP58" s="374">
        <v>164214</v>
      </c>
      <c r="AQ58" s="375">
        <v>4.2</v>
      </c>
      <c r="AR58" s="376">
        <v>-19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526</v>
      </c>
      <c r="AL59" s="355"/>
      <c r="AM59" s="363">
        <v>629631</v>
      </c>
      <c r="AN59" s="364">
        <v>197935</v>
      </c>
      <c r="AO59" s="365">
        <v>-31.8</v>
      </c>
      <c r="AP59" s="366">
        <v>289738</v>
      </c>
      <c r="AQ59" s="367">
        <v>-8.6999999999999993</v>
      </c>
      <c r="AR59" s="368">
        <v>-23.1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522</v>
      </c>
      <c r="AM60" s="371">
        <v>351307</v>
      </c>
      <c r="AN60" s="372">
        <v>110439</v>
      </c>
      <c r="AO60" s="373">
        <v>27.9</v>
      </c>
      <c r="AP60" s="374">
        <v>156238</v>
      </c>
      <c r="AQ60" s="375">
        <v>-4.9000000000000004</v>
      </c>
      <c r="AR60" s="376">
        <v>32.799999999999997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527</v>
      </c>
      <c r="AL61" s="377"/>
      <c r="AM61" s="378">
        <v>808784</v>
      </c>
      <c r="AN61" s="379">
        <v>247359</v>
      </c>
      <c r="AO61" s="380">
        <v>10.1</v>
      </c>
      <c r="AP61" s="381">
        <v>298764</v>
      </c>
      <c r="AQ61" s="382">
        <v>4.4000000000000004</v>
      </c>
      <c r="AR61" s="368">
        <v>5.7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522</v>
      </c>
      <c r="AM62" s="371">
        <v>282306</v>
      </c>
      <c r="AN62" s="372">
        <v>86762</v>
      </c>
      <c r="AO62" s="373">
        <v>12</v>
      </c>
      <c r="AP62" s="374">
        <v>153217</v>
      </c>
      <c r="AQ62" s="375">
        <v>4.0999999999999996</v>
      </c>
      <c r="AR62" s="376">
        <v>7.9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j6Y/Y4DZ3NsE7RocABAmEJI8sHYV37NWjqwdumAfon4WAuJk2TG3D1lyT1k/IG/YNnluxJjbSCA/x8hp7m2+g==" saltValue="TDhD9cEgtlAie+RJurCm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2"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529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65tztdblymcnerP0YtbLCepXbrj3fshKepNyZbI8d3RxkDcC5U5TFywIS2zqeQe10k6236poHINFU95xLICBw==" saltValue="ssd3hyad4HDD8BxbNQUy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31"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nrin7T0y5RRetmFZijSA4BOmoJ1O7gTv9+GRVTrgJ1i8ce/k7Gl8WqUa0QKzzOrl57aML9Yq19atO0RCM6NzQ==" saltValue="I40dXqazb7QLuEKFRS/+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4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232" t="s">
        <v>3</v>
      </c>
      <c r="D47" s="1232"/>
      <c r="E47" s="1233"/>
      <c r="F47" s="11">
        <v>57.68</v>
      </c>
      <c r="G47" s="12">
        <v>55.39</v>
      </c>
      <c r="H47" s="12">
        <v>56.67</v>
      </c>
      <c r="I47" s="12">
        <v>57.61</v>
      </c>
      <c r="J47" s="13">
        <v>58.1</v>
      </c>
    </row>
    <row r="48" spans="2:10" ht="57.75" customHeight="1" x14ac:dyDescent="0.15">
      <c r="B48" s="14"/>
      <c r="C48" s="1234" t="s">
        <v>4</v>
      </c>
      <c r="D48" s="1234"/>
      <c r="E48" s="1235"/>
      <c r="F48" s="15">
        <v>2.77</v>
      </c>
      <c r="G48" s="16">
        <v>2.68</v>
      </c>
      <c r="H48" s="16">
        <v>2.7</v>
      </c>
      <c r="I48" s="16">
        <v>2.78</v>
      </c>
      <c r="J48" s="17">
        <v>2.73</v>
      </c>
    </row>
    <row r="49" spans="2:10" ht="57.75" customHeight="1" thickBot="1" x14ac:dyDescent="0.2">
      <c r="B49" s="18"/>
      <c r="C49" s="1236" t="s">
        <v>5</v>
      </c>
      <c r="D49" s="1236"/>
      <c r="E49" s="1237"/>
      <c r="F49" s="19">
        <v>11.57</v>
      </c>
      <c r="G49" s="20">
        <v>7.46</v>
      </c>
      <c r="H49" s="20">
        <v>7.39</v>
      </c>
      <c r="I49" s="20">
        <v>9.9499999999999993</v>
      </c>
      <c r="J49" s="21">
        <v>8.4499999999999993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10GEgvua4+1SBL5SGR6zHoRT4+9fwu3FB7nhLNDaSEFa7uihDJ9kYEDhNtsC910JnPU/uADLe04f9XXZYf/JQ==" saltValue="7+D5SfKNyTtj5xR7Nmgo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2020-08-19T01:48:03Z</cp:lastPrinted>
  <dcterms:created xsi:type="dcterms:W3CDTF">2020-02-10T05:58:53Z</dcterms:created>
  <dcterms:modified xsi:type="dcterms:W3CDTF">2020-08-19T02:29:19Z</dcterms:modified>
  <cp:category/>
</cp:coreProperties>
</file>