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Z:\部署\財政係\15 財政事情公表関係\財政状況資料集\30年度\２回目\"/>
    </mc:Choice>
  </mc:AlternateContent>
  <xr:revisionPtr revIDLastSave="0" documentId="13_ncr:1_{ED144232-B55A-48EE-9061-B1D6106A8C02}" xr6:coauthVersionLast="45" xr6:coauthVersionMax="45" xr10:uidLastSave="{00000000-0000-0000-0000-000000000000}"/>
  <bookViews>
    <workbookView xWindow="20370" yWindow="-328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BW34" i="10" s="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<sst xmlns="http://schemas.openxmlformats.org/spreadsheetml/2006/main" count="1167" uniqueCount="606">
  <si>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</si>
  <si>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</si>
  <si>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</si>
  <si>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</si>
  <si>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</si>
  <si>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</si>
  <si>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</si>
  <si>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</si>
  <si>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</si>
  <si>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</si>
  <si>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</si>
  <si>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</si>
  <si>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</si>
  <si>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</si>
  <si>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</si>
  <si>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</si>
  <si>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</si>
  <si>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</si>
  <si>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</si>
  <si>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</si>
  <si>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</si>
  <si>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</si>
  <si>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</si>
  <si>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</si>
  <si>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</si>
  <si>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</si>
  <si>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</si>
  <si>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</si>
  <si>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</si>
  <si>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</si>
  <si>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</si>
  <si>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</si>
  <si>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</si>
  <si>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</si>
  <si>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</si>
  <si>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</si>
  <si>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</si>
  <si>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</si>
  <si>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</si>
  <si>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</si>
  <si>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</si>
  <si>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</si>
  <si>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</si>
  <si>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</si>
  <si>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</si>
  <si>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</si>
  <si>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</si>
  <si>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</si>
  <si>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</si>
  <si>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</si>
  <si>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</si>
  <si>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</si>
  <si>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</si>
  <si>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</si>
  <si>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</si>
  <si>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</si>
  <si>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</si>
  <si>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</si>
  <si>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</si>
  <si>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</si>
  <si>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</si>
  <si>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</si>
  <si>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</si>
  <si>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</si>
  <si>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</si>
  <si>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</si>
  <si>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</si>
  <si>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</si>
  <si>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</si>
  <si>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</si>
  <si>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</si>
  <si>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</si>
  <si>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</si>
  <si>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</si>
  <si>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</si>
  <si>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</si>
  <si>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</si>
  <si>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</si>
  <si>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</si>
  <si>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</si>
  <si>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</si>
  <si>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</si>
  <si>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</si>
  <si>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</si>
  <si>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</si>
  <si>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</si>
  <si>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</si>
  <si>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</si>
  <si>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</si>
  <si>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</si>
  <si>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</si>
  <si>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</si>
  <si>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</si>
  <si>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</si>
  <si>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</si>
  <si>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</si>
  <si>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</si>
  <si>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</si>
  <si>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</si>
  <si>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</si>
  <si>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</si>
  <si>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</si>
  <si>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</si>
  <si>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</si>
  <si>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</si>
  <si>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</si>
  <si>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</si>
  <si>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</si>
  <si>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</si>
  <si>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</si>
  <si>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</si>
  <si>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</si>
  <si>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</si>
  <si>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</si>
  <si>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</si>
  <si>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</si>
  <si>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</si>
  <si>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</si>
  <si>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</si>
  <si>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</si>
  <si>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</si>
  <si>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</si>
  <si>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</si>
  <si>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</si>
  <si>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</si>
  <si>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</si>
  <si>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</si>
  <si>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</si>
  <si>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</si>
  <si>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</si>
  <si>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</si>
  <si>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</si>
  <si>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</si>
  <si>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</si>
  <si>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</si>
  <si>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</si>
  <si>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</si>
  <si>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</si>
  <si>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</si>
  <si>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</si>
  <si>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</si>
  <si>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</si>
  <si>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</si>
  <si>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</si>
  <si>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</si>
  <si>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</si>
  <si>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</si>
  <si>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</si>
  <si>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</si>
  <si>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</si>
  <si>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</si>
  <si>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</si>
  <si>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</si>
  <si>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</si>
  <si>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</si>
  <si>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</si>
  <si>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</si>
  <si>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</si>
  <si>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</si>
  <si>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</si>
  <si>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</si>
  <si>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</si>
  <si>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</si>
  <si>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</si>
  <si>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</si>
  <si>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</si>
  <si>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</si>
  <si>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</si>
  <si>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</si>
  <si>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</si>
  <si>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</si>
  <si>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</si>
  <si>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</si>
  <si>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</si>
  <si>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</si>
  <si>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</si>
  <si>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</si>
  <si>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</si>
  <si>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</si>
  <si>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</si>
  <si>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</si>
  <si>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</si>
  <si>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</si>
  <si>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</si>
  <si>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</si>
  <si>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</si>
  <si>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</si>
  <si>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</si>
  <si>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</si>
  <si>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</si>
  <si>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</si>
  <si>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</si>
  <si>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</si>
  <si>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</si>
  <si>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</si>
  <si>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</si>
  <si>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</si>
  <si>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</si>
  <si>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</si>
  <si>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</si>
  <si>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</si>
  <si>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</si>
  <si>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</si>
  <si>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</si>
  <si>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</si>
  <si>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</si>
  <si>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</si>
  <si>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</si>
  <si>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</si>
  <si>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福岡県添田町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</si>
  <si>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</si>
  <si>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</si>
  <si>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</si>
  <si>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</si>
  <si>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</si>
  <si>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</si>
  <si>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</si>
  <si>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</si>
  <si>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</si>
  <si>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</si>
  <si>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</si>
  <si>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</si>
  <si>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</si>
  <si>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</si>
  <si>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</si>
  <si>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</si>
  <si>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</si>
  <si>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</si>
  <si>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</si>
  <si>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</si>
  <si>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</si>
  <si>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</si>
  <si>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</si>
  <si>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</si>
  <si>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</si>
  <si>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</si>
  <si>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</si>
  <si>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</si>
  <si>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</si>
  <si>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</si>
  <si>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</si>
  <si>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</si>
  <si>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</si>
  <si>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</si>
  <si>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</si>
  <si>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</si>
  <si>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</si>
  <si>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</si>
  <si>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</si>
  <si>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</si>
  <si>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</si>
  <si>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</si>
  <si>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</si>
  <si>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</si>
  <si>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</si>
  <si>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</si>
  <si>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</si>
  <si>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</si>
  <si>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</si>
  <si>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</si>
  <si>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</si>
  <si>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</si>
  <si>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</si>
  <si>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</si>
  <si>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</si>
  <si>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</si>
  <si>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</si>
  <si>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</si>
  <si>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</si>
  <si>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</si>
  <si>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</si>
  <si>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</si>
  <si>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</si>
  <si>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</si>
  <si>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</si>
  <si>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</si>
  <si>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</si>
  <si>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</si>
  <si>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</si>
  <si>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</si>
  <si>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</si>
  <si>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</si>
  <si>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</si>
  <si>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</si>
  <si>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</si>
  <si>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</si>
  <si>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</si>
  <si>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</si>
  <si>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</si>
  <si>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</si>
  <si>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</si>
  <si>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</si>
  <si>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</si>
  <si>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</si>
  <si>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</si>
  <si>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</si>
  <si>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</si>
  <si>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</si>
  <si>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</si>
  <si>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</si>
  <si>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</si>
  <si>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</si>
  <si>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</si>
  <si>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</si>
  <si>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</si>
  <si>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</si>
  <si>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</si>
  <si>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</si>
  <si>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</si>
  <si>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</si>
  <si>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</si>
  <si>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</si>
  <si>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</si>
  <si>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</si>
  <si>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</si>
  <si>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</si>
  <si>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</si>
  <si>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</si>
  <si>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</si>
  <si>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</si>
  <si>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</si>
  <si>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</si>
  <si>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</si>
  <si>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</si>
  <si>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</si>
  <si>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</si>
  <si>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</si>
  <si>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</si>
  <si>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</si>
  <si>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</si>
  <si>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</si>
  <si>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</si>
  <si>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</si>
  <si>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</si>
  <si>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</si>
  <si>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</si>
  <si>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</si>
  <si>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</si>
  <si>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</si>
  <si>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</si>
  <si>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</si>
  <si>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</si>
  <si>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</si>
  <si>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</si>
  <si>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</si>
  <si>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</si>
  <si>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</si>
  <si>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</si>
  <si>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</si>
  <si>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</si>
  <si>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</si>
  <si>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</si>
  <si>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</si>
  <si>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</si>
  <si>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</si>
  <si>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</si>
  <si>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</si>
  <si>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</si>
  <si>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</si>
  <si>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福岡県添田町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</si>
  <si>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</si>
  <si>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</si>
  <si>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</si>
  <si>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</si>
  <si>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</si>
  <si>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</si>
  <si>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</si>
  <si>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</si>
  <si>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</si>
  <si>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</si>
  <si>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</si>
  <si>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</si>
  <si>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</si>
  <si>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</si>
  <si>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</si>
  <si>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</si>
  <si>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</si>
  <si>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</si>
  <si>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</si>
  <si>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</si>
  <si>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</si>
  <si>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</si>
  <si>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</si>
  <si>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</si>
  <si>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</si>
  <si>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</si>
  <si>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</si>
  <si>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</si>
  <si>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</si>
  <si>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</si>
  <si>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</si>
  <si>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</si>
  <si>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</si>
  <si>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</si>
  <si>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</si>
  <si>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</si>
  <si>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</si>
  <si>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</si>
  <si>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</si>
  <si>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</si>
  <si>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</si>
  <si>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</si>
  <si>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</si>
  <si>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</si>
  <si>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</si>
  <si>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</si>
  <si>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</si>
  <si>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</si>
  <si>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</si>
  <si>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</si>
  <si>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</si>
  <si>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</si>
  <si>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</si>
  <si>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</si>
  <si>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</si>
  <si>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</si>
  <si>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</si>
  <si>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</si>
  <si>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</si>
  <si>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</si>
  <si>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</si>
  <si>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</si>
  <si>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</si>
  <si>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</si>
  <si>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</si>
  <si>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</si>
  <si>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</si>
  <si>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</si>
  <si>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</si>
  <si>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</si>
  <si>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</si>
  <si>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</si>
  <si>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</si>
  <si>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</si>
  <si>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</si>
  <si>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</si>
  <si>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</si>
  <si>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</si>
  <si>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</si>
  <si>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</si>
  <si>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</si>
  <si>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</si>
  <si>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</si>
  <si>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</si>
  <si>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</si>
  <si>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</si>
  <si>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</si>
  <si>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</si>
  <si>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</si>
  <si>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</si>
  <si>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</si>
  <si>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</si>
  <si>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</si>
  <si>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</si>
  <si>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</si>
  <si>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</si>
  <si>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</si>
  <si>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</si>
  <si>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</si>
  <si>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</si>
  <si>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</si>
  <si>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</si>
  <si>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</si>
  <si>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</si>
  <si>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</si>
  <si>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</si>
  <si>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</si>
  <si>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</si>
  <si>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</si>
  <si>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</si>
  <si>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</si>
  <si>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</si>
  <si>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</si>
  <si>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</si>
  <si>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</si>
  <si>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</si>
  <si>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</si>
  <si>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</si>
  <si>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</si>
  <si>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</si>
  <si>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</si>
  <si>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</si>
  <si>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</si>
  <si>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</si>
  <si>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</si>
  <si>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</si>
  <si>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</si>
  <si>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</si>
  <si>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</si>
  <si>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</si>
  <si>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</si>
  <si>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</si>
  <si>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</si>
  <si>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</si>
  <si>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</si>
  <si>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</si>
  <si>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</si>
  <si>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</si>
  <si>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</si>
  <si>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</si>
  <si>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</si>
  <si>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</si>
  <si>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</si>
  <si>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</si>
  <si>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</si>
  <si>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</si>
  <si>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</si>
  <si>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</si>
  <si>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</si>
  <si>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</si>
  <si>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</si>
  <si>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</si>
  <si>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</si>
  <si>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</si>
  <si>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</si>
  <si>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</si>
  <si>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</si>
  <si>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</si>
  <si>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</si>
  <si>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</si>
  <si>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</si>
  <si>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</si>
  <si>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</si>
  <si>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</si>
  <si>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</si>
  <si>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</si>
  <si>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</si>
  <si>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</si>
  <si>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</si>
  <si>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</si>
  <si>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</si>
  <si>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</si>
  <si>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</si>
  <si>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</si>
  <si>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</si>
  <si>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</si>
  <si>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</si>
  <si>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</si>
  <si>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</si>
  <si>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</si>
  <si>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</si>
  <si>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</si>
  <si>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</si>
  <si>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</si>
  <si>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</si>
  <si>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</si>
  <si>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</si>
  <si>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</si>
  <si>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</si>
  <si>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</si>
  <si>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</si>
  <si>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1.91</t>
  </si>
  <si>
    <t>▲ 8.62</t>
  </si>
  <si>
    <t>▲ 3.34</t>
  </si>
  <si>
    <t>水道事業会計</t>
  </si>
  <si>
    <t>一般会計</t>
  </si>
  <si>
    <t>国民健康保険事業勘定特別会計</t>
  </si>
  <si>
    <t>▲ 3.09</t>
  </si>
  <si>
    <t>▲ 1.98</t>
  </si>
  <si>
    <t>▲ 2.99</t>
  </si>
  <si>
    <t>後期高齢者医療事業特別会計</t>
  </si>
  <si>
    <t>バス事業特別会計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</si>
  <si>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</si>
  <si>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</si>
  <si>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</si>
  <si>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</si>
  <si>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</si>
  <si>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</si>
  <si>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</si>
  <si>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</si>
  <si>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安心・安全なまちづくり推進基金</t>
  </si>
  <si>
    <t>元気なまちづくり基金</t>
  </si>
  <si>
    <t>鉱害復旧可動井堰維持管理基金</t>
  </si>
  <si>
    <t>林業振興基金</t>
  </si>
  <si>
    <t>物産販売事業基金</t>
  </si>
  <si>
    <t>英彦山観光福祉協会</t>
    <rPh sb="0" eb="3">
      <t>ヒコサン</t>
    </rPh>
    <rPh sb="3" eb="5">
      <t>カンコウ</t>
    </rPh>
    <rPh sb="5" eb="7">
      <t>フクシ</t>
    </rPh>
    <rPh sb="7" eb="9">
      <t>キョウカイ</t>
    </rPh>
    <phoneticPr fontId="2"/>
  </si>
  <si>
    <t>ウッディー</t>
    <phoneticPr fontId="2"/>
  </si>
  <si>
    <t>栄農社</t>
    <rPh sb="0" eb="1">
      <t>サカ</t>
    </rPh>
    <rPh sb="1" eb="2">
      <t>ノウ</t>
    </rPh>
    <rPh sb="2" eb="3">
      <t>シャ</t>
    </rPh>
    <phoneticPr fontId="2"/>
  </si>
  <si>
    <t>-</t>
    <phoneticPr fontId="2"/>
  </si>
  <si>
    <t>福岡県市町村消防団員等公務災害補償組合(一般会計)</t>
    <phoneticPr fontId="2"/>
  </si>
  <si>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</si>
  <si>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</si>
  <si>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福岡県自治会館管理組合(一般会計)</t>
    <rPh sb="12" eb="16">
      <t>イッパンカイケイ</t>
    </rPh>
    <phoneticPr fontId="2"/>
  </si>
  <si>
    <t>福岡県田川地区消防組合(一般会計)</t>
    <rPh sb="12" eb="16">
      <t>イッパンカイケイ</t>
    </rPh>
    <phoneticPr fontId="2"/>
  </si>
  <si>
    <t>田川郡東部環境衛生施設組合(一般会計)</t>
    <rPh sb="14" eb="18">
      <t>イッパンカイケイ</t>
    </rPh>
    <phoneticPr fontId="2"/>
  </si>
  <si>
    <t>田川地区斎場組合(一般会計)</t>
    <rPh sb="9" eb="13">
      <t>イッパンカイケイ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</si>
  <si>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</si>
  <si>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</si>
  <si>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</si>
  <si>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2">
      <t>トクベツカイケイ</t>
    </rPh>
    <phoneticPr fontId="2"/>
  </si>
  <si>
    <t>福岡県後期高齢者医療広域連合(一般会計)</t>
    <rPh sb="15" eb="19">
      <t>イッパンカイケイ</t>
    </rPh>
    <phoneticPr fontId="2"/>
  </si>
  <si>
    <t>福岡県後期高齢者医療広域連合(後期高齢者医療特別会計)</t>
    <rPh sb="15" eb="17">
      <t>コウキ</t>
    </rPh>
    <rPh sb="17" eb="20">
      <t>コウレイシャ</t>
    </rPh>
    <rPh sb="20" eb="22">
      <t>イリョウ</t>
    </rPh>
    <rPh sb="22" eb="26">
      <t>トクベツカイケイ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</si>
  <si>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</si>
  <si>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</si>
  <si>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</si>
  <si>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</si>
  <si>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</si>
  <si>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有形固定資産減価償却率は、類似団体内平均値を下回っており、将来負担比率は平成29年度△</t>
    </r>
    <r>
      <rPr>
        <sz val="11"/>
        <rFont val="ＭＳ Ｐゴシック"/>
        <family val="3"/>
        <charset val="128"/>
      </rPr>
      <t>65.1</t>
    </r>
    <r>
      <rPr>
        <sz val="11"/>
        <color indexed="8"/>
        <rFont val="ＭＳ Ｐゴシック"/>
        <family val="3"/>
        <charset val="128"/>
      </rPr>
      <t>％であり、「―」で表示されている。
今後は公共施設の老朽化に対応する更新費用や、地方債を財源とする大型事業の実施が見込まれ将来負担比率の数値は悪化する見込みから、減価償却率を絡めた分析を行い、公共施設等総合管理計画に基づいた適正な維持管理に努め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</si>
  <si>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</si>
  <si>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</si>
  <si>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</si>
  <si>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</si>
  <si>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</si>
  <si>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</si>
  <si>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平成30年度における将来負担比率は△66.2％であり、「―」で表示されている。また、実質公債費比率は類似団体と比較して低い水準である。
実質公債費率が前年度と比べ減少している要因は平成16年度及び平成17年度に借り入れた過疎対策事業債の償還終了に伴うものである。
なお、元利償還金は減少しているが今後も公営住宅建替事業の財源として公営住宅債を借入予定のため、新規大型事業については、ストック面とフロー面の両方の目線から事業内容を十分考慮する必要がある。</t>
    <rPh sb="90" eb="92">
      <t>ヘイセイ</t>
    </rPh>
    <rPh sb="96" eb="97">
      <t>オヨ</t>
    </rPh>
    <rPh sb="98" eb="100">
      <t>ヘイセイ</t>
    </rPh>
    <rPh sb="102" eb="104">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</si>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</sst>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630D9B-2F58-4EDE-83A5-7AEE171D9BC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c:ext xmlns:c16="http://schemas.microsoft.com/office/drawing/2014/chart" uri="{C3380CC4-5D6E-409C-BE32-E72D297353CC}">
              <c16:uniqueId val="{00000000-FC10-49BC-88FD-18E33B7FD9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148892</c:v>
                </c:pt>
                <c:pt idx="1">
                  <c:v>95474</c:v>
                </c:pt>
                <c:pt idx="2">
                  <c:v>90002</c:v>
                </c:pt>
                <c:pt idx="3">
                  <c:v>96281</c:v>
                </c:pt>
                <c:pt idx="4">
                  <c:v>105079</c:v>
                </c:pt>
              </c:numCache>
            </c:numRef>
          </c:val>
          <c:smooth val="0"/>
          <c:extLst>
            <c:ext xmlns:c16="http://schemas.microsoft.com/office/drawing/2014/chart" uri="{C3380CC4-5D6E-409C-BE32-E72D297353CC}">
              <c16:uniqueId val="{00000001-FC10-49BC-88FD-18E33B7FD9D6}"/>
            </c:ext>
          </c:extLst>
        </c:ser>
        <c:dLbls>
          <c:showLegendKey val="0"/>
          <c:showVal val="0"/>
          <c:showCatName val="0"/>
          <c:showSerName val="0"/>
          <c:showPercent val="0"/>
          <c:showBubbleSize val="0"/>
        </c:dLbls>
        <c:marker val="1"/>
        <c:smooth val="0"/>
        <c:axId val="402381928"/>
        <c:axId val="402378792"/>
      </c:lineChart>
      <c:catAx>
        <c:axId val="402381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378792"/>
        <c:crosses val="autoZero"/>
        <c:auto val="1"/>
        <c:lblAlgn val="ctr"/>
        <c:lblOffset val="100"/>
        <c:tickLblSkip val="1"/>
        <c:tickMarkSkip val="1"/>
        <c:noMultiLvlLbl val="0"/>
      </c:catAx>
      <c:valAx>
        <c:axId val="4023787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381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2.78</c:v>
                </c:pt>
                <c:pt idx="2">
                  <c:v>3.8</c:v>
                </c:pt>
                <c:pt idx="3">
                  <c:v>0.82</c:v>
                </c:pt>
                <c:pt idx="4">
                  <c:v>4.03</c:v>
                </c:pt>
              </c:numCache>
            </c:numRef>
          </c:val>
          <c:extLst>
            <c:ext xmlns:c16="http://schemas.microsoft.com/office/drawing/2014/chart" uri="{C3380CC4-5D6E-409C-BE32-E72D297353CC}">
              <c16:uniqueId val="{00000000-A791-4AFF-803F-E23F69EC58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91.69</c:v>
                </c:pt>
                <c:pt idx="1">
                  <c:v>88.89</c:v>
                </c:pt>
                <c:pt idx="2">
                  <c:v>91.44</c:v>
                </c:pt>
                <c:pt idx="3">
                  <c:v>91.86</c:v>
                </c:pt>
                <c:pt idx="4">
                  <c:v>87.61</c:v>
                </c:pt>
              </c:numCache>
            </c:numRef>
          </c:val>
          <c:extLst>
            <c:ext xmlns:c16="http://schemas.microsoft.com/office/drawing/2014/chart" uri="{C3380CC4-5D6E-409C-BE32-E72D297353CC}">
              <c16:uniqueId val="{00000001-A791-4AFF-803F-E23F69EC58D0}"/>
            </c:ext>
          </c:extLst>
        </c:ser>
        <c:dLbls>
          <c:showLegendKey val="0"/>
          <c:showVal val="0"/>
          <c:showCatName val="0"/>
          <c:showSerName val="0"/>
          <c:showPercent val="0"/>
          <c:showBubbleSize val="0"/>
        </c:dLbls>
        <c:gapWidth val="250"/>
        <c:overlap val="100"/>
        <c:axId val="402376832"/>
        <c:axId val="4023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2.37</c:v>
                </c:pt>
                <c:pt idx="1">
                  <c:v>5.48</c:v>
                </c:pt>
                <c:pt idx="2">
                  <c:v>-1.91</c:v>
                </c:pt>
                <c:pt idx="3">
                  <c:v>-8.6199999999999992</c:v>
                </c:pt>
                <c:pt idx="4">
                  <c:v>-3.34</c:v>
                </c:pt>
              </c:numCache>
            </c:numRef>
          </c:val>
          <c:smooth val="0"/>
          <c:extLst>
            <c:ext xmlns:c16="http://schemas.microsoft.com/office/drawing/2014/chart" uri="{C3380CC4-5D6E-409C-BE32-E72D297353CC}">
              <c16:uniqueId val="{00000002-A791-4AFF-803F-E23F69EC58D0}"/>
            </c:ext>
          </c:extLst>
        </c:ser>
        <c:dLbls>
          <c:showLegendKey val="0"/>
          <c:showVal val="0"/>
          <c:showCatName val="0"/>
          <c:showSerName val="0"/>
          <c:showPercent val="0"/>
          <c:showBubbleSize val="0"/>
        </c:dLbls>
        <c:marker val="1"/>
        <c:smooth val="0"/>
        <c:axId val="402376832"/>
        <c:axId val="402379968"/>
      </c:lineChart>
      <c:catAx>
        <c:axId val="4023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379968"/>
        <c:crosses val="autoZero"/>
        <c:auto val="1"/>
        <c:lblAlgn val="ctr"/>
        <c:lblOffset val="100"/>
        <c:tickLblSkip val="1"/>
        <c:tickMarkSkip val="1"/>
        <c:noMultiLvlLbl val="0"/>
      </c:catAx>
      <c:valAx>
        <c:axId val="4023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3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C3-45F7-A355-E43E3B166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C3-45F7-A355-E43E3B1668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C3-45F7-A355-E43E3B1668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C3-45F7-A355-E43E3B1668CD}"/>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C3-45F7-A355-E43E3B1668CD}"/>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9C3-45F7-A355-E43E3B1668CD}"/>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6-79C3-45F7-A355-E43E3B1668C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3.09</c:v>
                </c:pt>
                <c:pt idx="1">
                  <c:v>#N/A</c:v>
                </c:pt>
                <c:pt idx="2">
                  <c:v>1.98</c:v>
                </c:pt>
                <c:pt idx="3">
                  <c:v>#N/A</c:v>
                </c:pt>
                <c:pt idx="4">
                  <c:v>2.99</c:v>
                </c:pt>
                <c:pt idx="5">
                  <c:v>#N/A</c:v>
                </c:pt>
                <c:pt idx="6">
                  <c:v>#N/A</c:v>
                </c:pt>
                <c:pt idx="7">
                  <c:v>0.4</c:v>
                </c:pt>
                <c:pt idx="8">
                  <c:v>#N/A</c:v>
                </c:pt>
                <c:pt idx="9">
                  <c:v>0.87</c:v>
                </c:pt>
              </c:numCache>
            </c:numRef>
          </c:val>
          <c:extLst>
            <c:ext xmlns:c16="http://schemas.microsoft.com/office/drawing/2014/chart" uri="{C3380CC4-5D6E-409C-BE32-E72D297353CC}">
              <c16:uniqueId val="{00000007-79C3-45F7-A355-E43E3B1668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3.46</c:v>
                </c:pt>
                <c:pt idx="2">
                  <c:v>#N/A</c:v>
                </c:pt>
                <c:pt idx="3">
                  <c:v>2.76</c:v>
                </c:pt>
                <c:pt idx="4">
                  <c:v>#N/A</c:v>
                </c:pt>
                <c:pt idx="5">
                  <c:v>3.78</c:v>
                </c:pt>
                <c:pt idx="6">
                  <c:v>#N/A</c:v>
                </c:pt>
                <c:pt idx="7">
                  <c:v>0.81</c:v>
                </c:pt>
                <c:pt idx="8">
                  <c:v>#N/A</c:v>
                </c:pt>
                <c:pt idx="9">
                  <c:v>4.01</c:v>
                </c:pt>
              </c:numCache>
            </c:numRef>
          </c:val>
          <c:extLst>
            <c:ext xmlns:c16="http://schemas.microsoft.com/office/drawing/2014/chart" uri="{C3380CC4-5D6E-409C-BE32-E72D297353CC}">
              <c16:uniqueId val="{00000008-79C3-45F7-A355-E43E3B1668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c:v>
                </c:pt>
                <c:pt idx="2">
                  <c:v>#N/A</c:v>
                </c:pt>
                <c:pt idx="3">
                  <c:v>10.57</c:v>
                </c:pt>
                <c:pt idx="4">
                  <c:v>#N/A</c:v>
                </c:pt>
                <c:pt idx="5">
                  <c:v>10.59</c:v>
                </c:pt>
                <c:pt idx="6">
                  <c:v>#N/A</c:v>
                </c:pt>
                <c:pt idx="7">
                  <c:v>10.59</c:v>
                </c:pt>
                <c:pt idx="8">
                  <c:v>#N/A</c:v>
                </c:pt>
                <c:pt idx="9">
                  <c:v>10.64</c:v>
                </c:pt>
              </c:numCache>
            </c:numRef>
          </c:val>
          <c:extLst>
            <c:ext xmlns:c16="http://schemas.microsoft.com/office/drawing/2014/chart" uri="{C3380CC4-5D6E-409C-BE32-E72D297353CC}">
              <c16:uniqueId val="{00000009-79C3-45F7-A355-E43E3B1668CD}"/>
            </c:ext>
          </c:extLst>
        </c:ser>
        <c:dLbls>
          <c:showLegendKey val="0"/>
          <c:showVal val="0"/>
          <c:showCatName val="0"/>
          <c:showSerName val="0"/>
          <c:showPercent val="0"/>
          <c:showBubbleSize val="0"/>
        </c:dLbls>
        <c:gapWidth val="150"/>
        <c:overlap val="100"/>
        <c:axId val="334845152"/>
        <c:axId val="334845544"/>
      </c:barChart>
      <c:catAx>
        <c:axId val="3348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845544"/>
        <c:crosses val="autoZero"/>
        <c:auto val="1"/>
        <c:lblAlgn val="ctr"/>
        <c:lblOffset val="100"/>
        <c:tickLblSkip val="1"/>
        <c:tickMarkSkip val="1"/>
        <c:noMultiLvlLbl val="0"/>
      </c:catAx>
      <c:valAx>
        <c:axId val="33484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4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870</c:v>
                </c:pt>
                <c:pt idx="5">
                  <c:v>859</c:v>
                </c:pt>
                <c:pt idx="8">
                  <c:v>769</c:v>
                </c:pt>
                <c:pt idx="11">
                  <c:v>681</c:v>
                </c:pt>
                <c:pt idx="14">
                  <c:v>637</c:v>
                </c:pt>
              </c:numCache>
            </c:numRef>
          </c:val>
          <c:extLst>
            <c:ext xmlns:c16="http://schemas.microsoft.com/office/drawing/2014/chart" uri="{C3380CC4-5D6E-409C-BE32-E72D297353CC}">
              <c16:uniqueId val="{00000000-C560-429B-8050-2CE16263D5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60-429B-8050-2CE16263D5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60-429B-8050-2CE16263D5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16</c:v>
                </c:pt>
                <c:pt idx="6">
                  <c:v>18</c:v>
                </c:pt>
                <c:pt idx="9">
                  <c:v>14</c:v>
                </c:pt>
                <c:pt idx="12">
                  <c:v>14</c:v>
                </c:pt>
              </c:numCache>
            </c:numRef>
          </c:val>
          <c:extLst>
            <c:ext xmlns:c16="http://schemas.microsoft.com/office/drawing/2014/chart" uri="{C3380CC4-5D6E-409C-BE32-E72D297353CC}">
              <c16:uniqueId val="{00000003-C560-429B-8050-2CE16263D5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60-429B-8050-2CE16263D5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60-429B-8050-2CE16263D5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60-429B-8050-2CE16263D5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1051</c:v>
                </c:pt>
                <c:pt idx="3">
                  <c:v>1069</c:v>
                </c:pt>
                <c:pt idx="6">
                  <c:v>944</c:v>
                </c:pt>
                <c:pt idx="9">
                  <c:v>811</c:v>
                </c:pt>
                <c:pt idx="12">
                  <c:v>734</c:v>
                </c:pt>
              </c:numCache>
            </c:numRef>
          </c:val>
          <c:extLst>
            <c:ext xmlns:c16="http://schemas.microsoft.com/office/drawing/2014/chart" uri="{C3380CC4-5D6E-409C-BE32-E72D297353CC}">
              <c16:uniqueId val="{00000007-C560-429B-8050-2CE16263D535}"/>
            </c:ext>
          </c:extLst>
        </c:ser>
        <c:dLbls>
          <c:showLegendKey val="0"/>
          <c:showVal val="0"/>
          <c:showCatName val="0"/>
          <c:showSerName val="0"/>
          <c:showPercent val="0"/>
          <c:showBubbleSize val="0"/>
        </c:dLbls>
        <c:gapWidth val="100"/>
        <c:overlap val="100"/>
        <c:axId val="334844368"/>
        <c:axId val="33484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c:v>
                </c:pt>
                <c:pt idx="2">
                  <c:v>#N/A</c:v>
                </c:pt>
                <c:pt idx="3">
                  <c:v>#N/A</c:v>
                </c:pt>
                <c:pt idx="4">
                  <c:v>226</c:v>
                </c:pt>
                <c:pt idx="5">
                  <c:v>#N/A</c:v>
                </c:pt>
                <c:pt idx="6">
                  <c:v>#N/A</c:v>
                </c:pt>
                <c:pt idx="7">
                  <c:v>193</c:v>
                </c:pt>
                <c:pt idx="8">
                  <c:v>#N/A</c:v>
                </c:pt>
                <c:pt idx="9">
                  <c:v>#N/A</c:v>
                </c:pt>
                <c:pt idx="10">
                  <c:v>144</c:v>
                </c:pt>
                <c:pt idx="11">
                  <c:v>#N/A</c:v>
                </c:pt>
                <c:pt idx="12">
                  <c:v>#N/A</c:v>
                </c:pt>
                <c:pt idx="13">
                  <c:v>111</c:v>
                </c:pt>
                <c:pt idx="14">
                  <c:v>#N/A</c:v>
                </c:pt>
              </c:numCache>
            </c:numRef>
          </c:val>
          <c:smooth val="0"/>
          <c:extLst>
            <c:ext xmlns:c16="http://schemas.microsoft.com/office/drawing/2014/chart" uri="{C3380CC4-5D6E-409C-BE32-E72D297353CC}">
              <c16:uniqueId val="{00000008-C560-429B-8050-2CE16263D535}"/>
            </c:ext>
          </c:extLst>
        </c:ser>
        <c:dLbls>
          <c:showLegendKey val="0"/>
          <c:showVal val="0"/>
          <c:showCatName val="0"/>
          <c:showSerName val="0"/>
          <c:showPercent val="0"/>
          <c:showBubbleSize val="0"/>
        </c:dLbls>
        <c:marker val="1"/>
        <c:smooth val="0"/>
        <c:axId val="334844368"/>
        <c:axId val="334848288"/>
      </c:lineChart>
      <c:catAx>
        <c:axId val="33484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848288"/>
        <c:crosses val="autoZero"/>
        <c:auto val="1"/>
        <c:lblAlgn val="ctr"/>
        <c:lblOffset val="100"/>
        <c:tickLblSkip val="1"/>
        <c:tickMarkSkip val="1"/>
        <c:noMultiLvlLbl val="0"/>
      </c:catAx>
      <c:valAx>
        <c:axId val="33484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4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5303</c:v>
                </c:pt>
                <c:pt idx="5">
                  <c:v>5015</c:v>
                </c:pt>
                <c:pt idx="8">
                  <c:v>4675</c:v>
                </c:pt>
                <c:pt idx="11">
                  <c:v>4801</c:v>
                </c:pt>
                <c:pt idx="14">
                  <c:v>4746</c:v>
                </c:pt>
              </c:numCache>
            </c:numRef>
          </c:val>
          <c:extLst>
            <c:ext xmlns:c16="http://schemas.microsoft.com/office/drawing/2014/chart" uri="{C3380CC4-5D6E-409C-BE32-E72D297353CC}">
              <c16:uniqueId val="{00000000-22A0-4BA2-B370-6F59E2AECD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695</c:v>
                </c:pt>
                <c:pt idx="5">
                  <c:v>353</c:v>
                </c:pt>
                <c:pt idx="8">
                  <c:v>337</c:v>
                </c:pt>
                <c:pt idx="11">
                  <c:v>373</c:v>
                </c:pt>
                <c:pt idx="14">
                  <c:v>706</c:v>
                </c:pt>
              </c:numCache>
            </c:numRef>
          </c:val>
          <c:extLst>
            <c:ext xmlns:c16="http://schemas.microsoft.com/office/drawing/2014/chart" uri="{C3380CC4-5D6E-409C-BE32-E72D297353CC}">
              <c16:uniqueId val="{00000001-22A0-4BA2-B370-6F59E2AECD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5102</c:v>
                </c:pt>
                <c:pt idx="5">
                  <c:v>4586</c:v>
                </c:pt>
                <c:pt idx="8">
                  <c:v>4555</c:v>
                </c:pt>
                <c:pt idx="11">
                  <c:v>4511</c:v>
                </c:pt>
                <c:pt idx="14">
                  <c:v>4274</c:v>
                </c:pt>
              </c:numCache>
            </c:numRef>
          </c:val>
          <c:extLst>
            <c:ext xmlns:c16="http://schemas.microsoft.com/office/drawing/2014/chart" uri="{C3380CC4-5D6E-409C-BE32-E72D297353CC}">
              <c16:uniqueId val="{00000002-22A0-4BA2-B370-6F59E2AECD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A0-4BA2-B370-6F59E2AECD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A0-4BA2-B370-6F59E2AECD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0-4BA2-B370-6F59E2AECD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1819</c:v>
                </c:pt>
                <c:pt idx="3">
                  <c:v>1788</c:v>
                </c:pt>
                <c:pt idx="6">
                  <c:v>1760</c:v>
                </c:pt>
                <c:pt idx="9">
                  <c:v>1736</c:v>
                </c:pt>
                <c:pt idx="12">
                  <c:v>1654</c:v>
                </c:pt>
              </c:numCache>
            </c:numRef>
          </c:val>
          <c:extLst>
            <c:ext xmlns:c16="http://schemas.microsoft.com/office/drawing/2014/chart" uri="{C3380CC4-5D6E-409C-BE32-E72D297353CC}">
              <c16:uniqueId val="{00000006-22A0-4BA2-B370-6F59E2AECD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130</c:v>
                </c:pt>
                <c:pt idx="6">
                  <c:v>112</c:v>
                </c:pt>
                <c:pt idx="9">
                  <c:v>110</c:v>
                </c:pt>
                <c:pt idx="12">
                  <c:v>102</c:v>
                </c:pt>
              </c:numCache>
            </c:numRef>
          </c:val>
          <c:extLst>
            <c:ext xmlns:c16="http://schemas.microsoft.com/office/drawing/2014/chart" uri="{C3380CC4-5D6E-409C-BE32-E72D297353CC}">
              <c16:uniqueId val="{00000007-22A0-4BA2-B370-6F59E2AECD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156</c:v>
                </c:pt>
                <c:pt idx="3">
                  <c:v>67</c:v>
                </c:pt>
                <c:pt idx="6">
                  <c:v>3</c:v>
                </c:pt>
                <c:pt idx="9">
                  <c:v>4</c:v>
                </c:pt>
                <c:pt idx="12">
                  <c:v>5</c:v>
                </c:pt>
              </c:numCache>
            </c:numRef>
          </c:val>
          <c:extLst>
            <c:ext xmlns:c16="http://schemas.microsoft.com/office/drawing/2014/chart" uri="{C3380CC4-5D6E-409C-BE32-E72D297353CC}">
              <c16:uniqueId val="{00000008-22A0-4BA2-B370-6F59E2AECD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A0-4BA2-B370-6F59E2AECD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7243</c:v>
                </c:pt>
                <c:pt idx="3">
                  <c:v>6509</c:v>
                </c:pt>
                <c:pt idx="6">
                  <c:v>6144</c:v>
                </c:pt>
                <c:pt idx="9">
                  <c:v>5918</c:v>
                </c:pt>
                <c:pt idx="12">
                  <c:v>6012</c:v>
                </c:pt>
              </c:numCache>
            </c:numRef>
          </c:val>
          <c:extLst>
            <c:ext xmlns:c16="http://schemas.microsoft.com/office/drawing/2014/chart" uri="{C3380CC4-5D6E-409C-BE32-E72D297353CC}">
              <c16:uniqueId val="{0000000A-22A0-4BA2-B370-6F59E2AECD63}"/>
            </c:ext>
          </c:extLst>
        </c:ser>
        <c:dLbls>
          <c:showLegendKey val="0"/>
          <c:showVal val="0"/>
          <c:showCatName val="0"/>
          <c:showSerName val="0"/>
          <c:showPercent val="0"/>
          <c:showBubbleSize val="0"/>
        </c:dLbls>
        <c:gapWidth val="100"/>
        <c:overlap val="100"/>
        <c:axId val="334845936"/>
        <c:axId val="33484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A0-4BA2-B370-6F59E2AECD63}"/>
            </c:ext>
          </c:extLst>
        </c:ser>
        <c:dLbls>
          <c:showLegendKey val="0"/>
          <c:showVal val="0"/>
          <c:showCatName val="0"/>
          <c:showSerName val="0"/>
          <c:showPercent val="0"/>
          <c:showBubbleSize val="0"/>
        </c:dLbls>
        <c:marker val="1"/>
        <c:smooth val="0"/>
        <c:axId val="334845936"/>
        <c:axId val="334846720"/>
      </c:lineChart>
      <c:catAx>
        <c:axId val="33484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846720"/>
        <c:crosses val="autoZero"/>
        <c:auto val="1"/>
        <c:lblAlgn val="ctr"/>
        <c:lblOffset val="100"/>
        <c:tickLblSkip val="1"/>
        <c:tickMarkSkip val="1"/>
        <c:noMultiLvlLbl val="0"/>
      </c:catAx>
      <c:valAx>
        <c:axId val="33484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84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3419</c:v>
                </c:pt>
                <c:pt idx="1">
                  <c:v>3320</c:v>
                </c:pt>
                <c:pt idx="2">
                  <c:v>3108</c:v>
                </c:pt>
              </c:numCache>
            </c:numRef>
          </c:val>
          <c:extLst>
            <c:ext xmlns:c16="http://schemas.microsoft.com/office/drawing/2014/chart" uri="{C3380CC4-5D6E-409C-BE32-E72D297353CC}">
              <c16:uniqueId val="{00000000-B736-44DD-A81E-F577D11F7D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314</c:v>
                </c:pt>
                <c:pt idx="2">
                  <c:v>314</c:v>
                </c:pt>
              </c:numCache>
            </c:numRef>
          </c:val>
          <c:extLst>
            <c:ext xmlns:c16="http://schemas.microsoft.com/office/drawing/2014/chart" uri="{C3380CC4-5D6E-409C-BE32-E72D297353CC}">
              <c16:uniqueId val="{00000001-B736-44DD-A81E-F577D11F7D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996</c:v>
                </c:pt>
                <c:pt idx="1">
                  <c:v>1051</c:v>
                </c:pt>
                <c:pt idx="2">
                  <c:v>1025</c:v>
                </c:pt>
              </c:numCache>
            </c:numRef>
          </c:val>
          <c:extLst>
            <c:ext xmlns:c16="http://schemas.microsoft.com/office/drawing/2014/chart" uri="{C3380CC4-5D6E-409C-BE32-E72D297353CC}">
              <c16:uniqueId val="{00000002-B736-44DD-A81E-F577D11F7D38}"/>
            </c:ext>
          </c:extLst>
        </c:ser>
        <c:dLbls>
          <c:showLegendKey val="0"/>
          <c:showVal val="0"/>
          <c:showCatName val="0"/>
          <c:showSerName val="0"/>
          <c:showPercent val="0"/>
          <c:showBubbleSize val="0"/>
        </c:dLbls>
        <c:gapWidth val="120"/>
        <c:overlap val="100"/>
        <c:axId val="334847896"/>
        <c:axId val="334849856"/>
      </c:barChart>
      <c:catAx>
        <c:axId val="33484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4849856"/>
        <c:crosses val="autoZero"/>
        <c:auto val="1"/>
        <c:lblAlgn val="ctr"/>
        <c:lblOffset val="100"/>
        <c:tickLblSkip val="1"/>
        <c:tickMarkSkip val="1"/>
        <c:noMultiLvlLbl val="0"/>
      </c:catAx>
      <c:valAx>
        <c:axId val="334849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484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{BC4F3407-C4CB-45D0-8373-686A3F9E37D6}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8AE-4330-80A3-7CD2C6D9CE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{01617E59-A410-4CDE-951C-105AC1DE1A61}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E-4330-80A3-7CD2C6D9CE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{AC7FB763-AA42-44A0-B643-A1B0491619D9}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E-4330-80A3-7CD2C6D9CE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{0D18C717-A5ED-4379-A092-3429BFAC342E}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E-4330-80A3-7CD2C6D9CE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{8F30A4DE-66B4-4F1A-AB67-F9DF8534713C}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E-4330-80A3-7CD2C6D9CE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{85C9FFA6-39E4-46A8-90DE-9355C039C2C2}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8AE-4330-80A3-7CD2C6D9CE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{F59A4865-4C38-403A-B348-16AA249440AA}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8AE-4330-80A3-7CD2C6D9CE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{935DBD23-9AA5-411A-9F6F-BDBA2F083EBC}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8AE-4330-80A3-7CD2C6D9CE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{312C8566-A7CB-4B08-8B2D-22EF6C24C93F}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8AE-4330-80A3-7CD2C6D9CE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AE-4330-80A3-7CD2C6D9CE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{806DB7EB-806A-4543-BAC0-6CE6A204FF45}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8AE-4330-80A3-7CD2C6D9CE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{38A9AB7E-5CEA-4F05-816F-7C6DC8114D95}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E-4330-80A3-7CD2C6D9CE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{2BE9E083-4D72-4AD7-90B8-603A605BD0AE}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E-4330-80A3-7CD2C6D9CE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{CCAE0EE4-B84D-4892-A609-EB248C9049EA}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E-4330-80A3-7CD2C6D9CE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{90A38BA2-563F-46A0-857D-5405DD5D5628}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E-4330-80A3-7CD2C6D9CE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{5CF0A394-03E4-4E04-8BCC-863CA71188F2}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8AE-4330-80A3-7CD2C6D9CE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{5B483A48-D3B0-4EF8-9B0E-3EB5FCD439F6}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8AE-4330-80A3-7CD2C6D9CE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{030A2F27-A391-490A-8A01-B313FE03FD6E}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8AE-4330-80A3-7CD2C6D9CE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{8A149E0C-A611-4B6C-BBD0-FF1F10132DA1}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8AE-4330-80A3-7CD2C6D9CE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numCache>
            </c:numRef>
          </c:xVal>
          <c:yVal>
            <c:numRef>
              <c:f>公会計指標分析・財政指標組合せ分析表!$BP$55:$DC$55</c:f>
              <c:numCache>
                <c:formatCode>#,##0.0;"▲ "#,##0.0</c:formatCode>
                <c:ptCount val="40"/>
                <c:pt idx="16">
                  <c:v>25.4</c:v>
                </c:pt>
                <c:pt idx="24">
                  <c:v>23.4</c:v>
                </c:pt>
              </c:numCache>
            </c:numRef>
          </c:yVal>
          <c:smooth val="0"/>
          <c:extLst>
            <c:ext xmlns:c16="http://schemas.microsoft.com/office/drawing/2014/chart" uri="{C3380CC4-5D6E-409C-BE32-E72D297353CC}">
              <c16:uniqueId val="{00000013-68AE-4330-80A3-7CD2C6D9CEB7}"/>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8"/>
          <c:min val="2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{8ECECB04-6E53-448A-AAD5-0DF543A4383C}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5FB-4D66-BBFF-847F444E82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{28D5EE4A-791B-4A27-81C7-A15F0F6E0A4A}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FB-4D66-BBFF-847F444E82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{6B030367-2B50-4BDB-BB4B-46A00ECDD0B7}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FB-4D66-BBFF-847F444E82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{D45838A1-7D4B-4769-939F-A205B0611EFA}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FB-4D66-BBFF-847F444E82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{051B02F8-ACD2-4753-8B64-CA1424920FD9}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FB-4D66-BBFF-847F444E828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{F2626AEC-E57A-4992-AF22-FE02A557BB4A}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5FB-4D66-BBFF-847F444E828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{8B16B9E5-D00F-418A-8ED9-38AF2A6CDD61}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5FB-4D66-BBFF-847F444E828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{8E2D1D96-177C-4CE2-93B8-0C12A1032F61}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5FB-4D66-BBFF-847F444E828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{CDACA402-6985-40F9-BD78-5E1401386DE6}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5FB-4D66-BBFF-847F444E82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6.7</c:v>
                </c:pt>
                <c:pt idx="16">
                  <c:v>6.8</c:v>
                </c:pt>
                <c:pt idx="24">
                  <c:v>6.2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FB-4D66-BBFF-847F444E82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{F84F96D8-724B-435E-B331-B68379AE48BD}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5FB-4D66-BBFF-847F444E82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{5DF7E1C5-AA58-4842-AE31-D7180BC8A0AA}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FB-4D66-BBFF-847F444E82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{60AC4B58-69BF-4714-B938-813449AAD53A}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FB-4D66-BBFF-847F444E82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{43BF83D2-5F7D-4C8E-9680-2B78556F6747}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FB-4D66-BBFF-847F444E82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{F40E214C-7B32-4AB7-8C2F-C08C5C452DC5}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FB-4D66-BBFF-847F444E828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{6A250D97-6707-40B3-BBFE-32F6EA74B95E}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5FB-4D66-BBFF-847F444E828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{17B7905B-8D32-4BC7-A659-60A2E14A20FC}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5FB-4D66-BBFF-847F444E828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{0D4D9FB4-325D-4144-98B9-AB55FF5C3E0D}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5FB-4D66-BBFF-847F444E828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{31F4F38A-09D4-42D4-AAEF-CD5A1CD75D46}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5FB-4D66-BBFF-847F444E82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8.6</c:v>
                </c:pt>
                <c:pt idx="24">
                  <c:v>8.5</c:v>
                </c:pt>
                <c:pt idx="32">
                  <c:v>8.6</c:v>
                </c:pt>
              </c:numCache>
            </c:numRef>
          </c:xVal>
          <c:yVal>
            <c:numRef>
              <c:f>公会計指標分析・財政指標組合せ分析表!$BP$77:$DC$77</c:f>
              <c:numCache>
                <c:formatCode>#,##0.0;"▲ "#,##0.0</c:formatCode>
                <c:ptCount val="40"/>
                <c:pt idx="0">
                  <c:v>10.199999999999999</c:v>
                </c:pt>
                <c:pt idx="8">
                  <c:v>27</c:v>
                </c:pt>
                <c:pt idx="16">
                  <c:v>25.4</c:v>
                </c:pt>
                <c:pt idx="24">
                  <c:v>23.4</c:v>
                </c:pt>
                <c:pt idx="32">
                  <c:v>7.7</c:v>
                </c:pt>
              </c:numCache>
            </c:numRef>
          </c:yVal>
          <c:smooth val="0"/>
          <c:extLst>
            <c:ext xmlns:c16="http://schemas.microsoft.com/office/drawing/2014/chart" uri="{C3380CC4-5D6E-409C-BE32-E72D297353CC}">
              <c16:uniqueId val="{00000013-95FB-4D66-BBFF-847F444E8281}"/>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元利償還金が減少となっている大きな要因は、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年度に借入れた過疎対策事業債の償還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年度に終了したためである。それに伴い算入公債費等も減少となった。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は減少しているが、今後も朝日ヶ丘団地建替事業の財源とした公営住宅債を借入予定のため、新規大型事業については、事業内容を十分考慮し、事業を実施する。また、計画的に繰上償還を実施し、公債費の抑制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将来負担比率分子は、充当可能財源等が将来負担額を上回ったため前年度に引き続きマイナスとなった。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地方債の現在高が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となった主な要因は、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災害復旧事業債の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借入額が元金償還額を</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回ったためである。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については、朝日ヶ丘団地建替事業などの財源として地方債を借入れる予定のため今後は増加が見込まれる。そのため、地方債を財源とする大型事業については、事業の緊急性や優先度を十分考慮し、事業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・道の駅歓遊舎ひこさんの指定管理納金を「</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493</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万円積立てた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年度に発生した豪雨災害の復旧応急工事等の財源として財政調整基金を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万円を取崩したこと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3,745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万円の減額となった。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・財政調整基金については、決算剰余金の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以内の積立を今後も行っていく予定だが、「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」等の特定目的基金については減少していく見込みである。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0"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様々な自然災害や人為的災害等から添田町民の生命と財産を守ることを目的に、災害予防対策、復旧対策等を迅速に進める経費に充当</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豊かな自然と歴史のこころがつくる活力あるまちづくりを推進するための経費に充当</a:t>
          </a:r>
          <a:endParaRPr kumimoji="0"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0"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添田町物産販売施設整備等の財源に充当</a:t>
          </a:r>
          <a:endParaRPr kumimoji="0"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・そえだ公民館内オークホール基金：オークホールにおける事業の健全な運営とホールの改良、設備等の施設整備の財源に充当</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消防団員の備品購入や河川観測用カメラ設置費の財源として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515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ことによる減少</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元気なまちづくり基金：定住促進住宅取得支援事業やリノベーション事業支援金等の財源として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1,356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万円を取崩した</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ことによる減少</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道の駅歓遊舎ひこさんの指定管理納金を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・そえだ公民館内オークホール基金：</a:t>
          </a:r>
          <a:r>
            <a:rPr kumimoji="0"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舞台機構改修工事の財源として</a:t>
          </a:r>
          <a:r>
            <a:rPr kumimoji="0"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823</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豪雨災害の災害復旧事業やハザードマップ策定業務費</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災害予防対策</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2,216</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万円を取崩し予定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年度に実施する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万円を取崩</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施設の修繕や長寿命化対策に備え、施設の指定管理納付金を毎年積立予定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年度に実施する農業近代化施設</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ライスセンター乾燥施設</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修繕</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工事の財源として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736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・産業振興基金：</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年度に実施する創業支援事業補助金</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年度に発生した豪雨災害の復旧応急工事等の財源として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・決算剰余金の積立が前年度に比べ</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万円減額となったことによる減少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・老朽化した施設の改修経費や災害への備えとして、決算剰余金の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以内を積み立てることとしている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・基金の利子や運用により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年度及び</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年度に繰上償還を実施したため地方債償還は減額となっているが、今後も朝日ヶ丘団地建替事業等の大型事業を控えており、計画的に積立を行うこととする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064F90-A9E4-4451-B43F-5250C61E4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773C12-EEE9-4B41-84B1-8D6D41DDD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A49FA90-B0E3-4690-80DA-623D4C803A3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28E86A5-BE73-467E-BCF6-B6E7D786E16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DDC139E-F0D1-4DD3-AB72-ADB68A1786F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6B57969-2B70-4822-BAF2-C01E5A5DDB3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2554D23A-67F4-4514-BCFE-17466262EE5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C74A6F10-9C3A-472D-9F43-229E77DCCD4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D7D4E74-82FF-44B5-B41F-2D0A246F9F9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43802D57-FAB6-4B7F-A433-F6419E9E83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C6482EE-4A10-4308-8CED-380F0635C3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7CA5304-6D9A-4B37-94C2-B789E323D2B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8DFD8298-5FA1-4479-ACF4-C3DF2D386C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BFCA53F-AFC5-4516-B266-EE50C6910C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32E9E9B-B080-4B92-8151-1CCF136D816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D96BF08-8D30-423D-A7C5-ECB7369106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2F3D1AB8-C9EB-4BA6-8C40-25998F19D0D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4B396E5-2CE2-428A-905C-6E9E8DAAD21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7C246B1-C5E0-43F1-AFCF-A0B412FA82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E3FE5938-B003-431C-839A-16F78B503D9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C1827B82-E6DA-4010-A8B7-5C62B829165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7CA0DC4D-61BB-4B30-9A32-6D6D6802A9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682AEDB0-9A48-4BC3-94DA-35B6765581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497AE20D-4144-46EE-B6CD-E9393723DC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4888D8E-E43D-4A7C-8FAE-D79AE19621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020353A-B3DB-4745-9755-0D3E3BADBE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B8AFFC5-5B0B-42D7-9603-A4CB1D2C1A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A05A8DE1-8499-4754-AF75-4B3E8143AF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621E669E-C62C-4135-A37B-E284D954C18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5193C097-0BFD-430A-A90F-E9464C6A64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64528523-0162-4F12-8E54-2CA2B0E99D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A644FC63-F2AF-4ACF-8913-76DA944301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E8FDA5E0-81DD-479A-AB1D-3AF21422F2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DBF04B77-D4DB-40DB-92BF-CE97670225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E0449C5-FF15-4A3B-B560-97B093F074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3DB8C577-3AB1-46BF-9451-669C1C0D27E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74F4EBAC-3BDC-4CDE-BF77-F4B7ABCECC1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9CB29774-B8D6-47FB-A3B9-E05DF35A5FB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64EF5DC8-3F8F-4567-A1A1-60828E93511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9AE673FD-1351-4E04-B887-C54E2F0382F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52AE0174-4EA1-4829-90C6-93DFCCD821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2456424D-ED9F-4B04-A69C-F3C1C53AE6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103B4335-A7DE-4553-B401-E398E733801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633AB8D-CB1C-4065-97B5-34A30D182C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FD08B59-D4DF-4A7E-A947-411BAC967D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69481E64-E0D5-4A19-A72B-D159D2A33A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8D224A3-2C23-490D-8969-00489BF233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C6B08F5-23B9-471B-9987-5933E53B21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8AEF9C4-6746-4F81-A7A1-82954421019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9DEE80D-41C0-4A2C-96E5-83193D5085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8E79BB4-2EBB-490F-AD25-A4E6B9FCE4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2200D33-362A-43A5-A59A-CCD03481CE1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AD29489-5BC3-49E1-B70F-7E3CECFB79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有形固定資産減価償却率については他団体平均と比較すると下回っている。しかし、今後は施設老朽化により減価償却率の数値悪化が見込まれることから、維持管理費用の増加が財政状況に影響を与える事が懸念され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年度に策定した公共施設等総合管理計画において、公共施設等の延べ床面積を</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％削減するという目標を掲げており、老朽化した施設の集約化・複合化や除去に向け取組まなければならない。</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41DE1CB9-80AD-4DA5-9C38-28E402EE17A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8F75C8B-94FE-4785-A465-E3ACD8ED92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4F0BDE8E-3DDE-4E81-AD83-E2B81698665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2FF11A4C-8CBB-4C92-9FC6-77F65D6526D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3E4CA1D4-E46C-4D1D-BBE5-21C82162E48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C7F8E191-7569-4CB9-B030-28AA2ABCC2A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BDDB702-491A-4386-8F61-9E73695F96D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847ABE46-81BC-40C4-A0E5-509F454F456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B12AC961-1C17-4E77-92F9-B90A79F2A2E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9672CEF4-D067-48ED-8CD7-7ECC216EC91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4C33D5EE-46A4-4E13-BE7E-E2CA22E27F5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DF866E2C-0985-4CC6-AABE-ACF205F8BFD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56724688-2AA1-401A-92D7-3B9E0128FC4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6513F219-DEDA-4056-84F1-A788C091802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298E54B8-A8EF-4289-8055-AB0FC11FF4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AF52A46-5F29-4F11-B5E9-91280EEDC0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6A39F7EA-3F30-4046-A9D2-1843A1FCF48F}"/>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3E0D20C-6A12-483F-BF5B-1ACDDD8D651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3" name="直線コネクタ 72">
          <a:extLst>
            <a:ext uri="{FF2B5EF4-FFF2-40B4-BE49-F238E27FC236}">
              <a16:creationId xmlns:a16="http://schemas.microsoft.com/office/drawing/2014/main" id="{6B90DE90-2086-48FF-8117-8C049A9EDA8A}"/>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4" name="有形固定資産減価償却率最小値テキスト">
          <a:extLst>
            <a:ext uri="{FF2B5EF4-FFF2-40B4-BE49-F238E27FC236}">
              <a16:creationId xmlns:a16="http://schemas.microsoft.com/office/drawing/2014/main" id="{6C6A623C-B424-479D-A1AB-08F0B5EE6893}"/>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5" name="直線コネクタ 74">
          <a:extLst>
            <a:ext uri="{FF2B5EF4-FFF2-40B4-BE49-F238E27FC236}">
              <a16:creationId xmlns:a16="http://schemas.microsoft.com/office/drawing/2014/main" id="{587757A6-0768-46A9-9E56-ED3B3C324625}"/>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6" name="有形固定資産減価償却率最大値テキスト">
          <a:extLst>
            <a:ext uri="{FF2B5EF4-FFF2-40B4-BE49-F238E27FC236}">
              <a16:creationId xmlns:a16="http://schemas.microsoft.com/office/drawing/2014/main" id="{B9810637-C599-4784-97D7-5B809FDF6DC1}"/>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7" name="直線コネクタ 76">
          <a:extLst>
            <a:ext uri="{FF2B5EF4-FFF2-40B4-BE49-F238E27FC236}">
              <a16:creationId xmlns:a16="http://schemas.microsoft.com/office/drawing/2014/main" id="{8389FB85-5FF0-4138-8ED8-97A2D2009DF7}"/>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8" name="有形固定資産減価償却率平均値テキスト">
          <a:extLst>
            <a:ext uri="{FF2B5EF4-FFF2-40B4-BE49-F238E27FC236}">
              <a16:creationId xmlns:a16="http://schemas.microsoft.com/office/drawing/2014/main" id="{7757ABD3-5851-4EF5-98F7-DE449AFFDD5E}"/>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9" name="フローチャート: 判断 78">
          <a:extLst>
            <a:ext uri="{FF2B5EF4-FFF2-40B4-BE49-F238E27FC236}">
              <a16:creationId xmlns:a16="http://schemas.microsoft.com/office/drawing/2014/main" id="{0983865B-CFF6-4226-8B0A-B70947D1EB12}"/>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0" name="フローチャート: 判断 79">
          <a:extLst>
            <a:ext uri="{FF2B5EF4-FFF2-40B4-BE49-F238E27FC236}">
              <a16:creationId xmlns:a16="http://schemas.microsoft.com/office/drawing/2014/main" id="{A9E38580-BBD0-4439-B4AC-68BF42B196B8}"/>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1" name="フローチャート: 判断 80">
          <a:extLst>
            <a:ext uri="{FF2B5EF4-FFF2-40B4-BE49-F238E27FC236}">
              <a16:creationId xmlns:a16="http://schemas.microsoft.com/office/drawing/2014/main" id="{9632432F-DE62-4492-96CF-337F93C8C189}"/>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2" name="フローチャート: 判断 81">
          <a:extLst>
            <a:ext uri="{FF2B5EF4-FFF2-40B4-BE49-F238E27FC236}">
              <a16:creationId xmlns:a16="http://schemas.microsoft.com/office/drawing/2014/main" id="{3352C2E1-DE7F-46AF-B2F6-5E6A0AF221C2}"/>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6C7D447-D7EC-4185-B2DA-D772EF03E6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FBF5FC7-303F-475A-9665-6235DD9630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EBE226D-7BF8-4E2E-990B-106F7F929F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6778BFF-C6E1-4E6C-9A04-A98A8FEF4B9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8AE9449-C4CC-44B9-9E70-1B70A58591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8" name="楕円 87">
          <a:extLst>
            <a:ext uri="{FF2B5EF4-FFF2-40B4-BE49-F238E27FC236}">
              <a16:creationId xmlns:a16="http://schemas.microsoft.com/office/drawing/2014/main" id="{69B504DA-5CC2-43D0-8419-F17C037902B8}"/>
            </a:ext>
          </a:extLst>
        </xdr:cNvPr>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157389</xdr:rowOff>
    </xdr:from>
    <xdr:to>
      <xdr:col>15</xdr:col>
      <xdr:colOff>187325</xdr:colOff>
      <xdr:row>32</xdr:row>
      <xdr:rowOff>87539</xdr:rowOff>
    </xdr:to>
    <xdr:sp macro="" textlink="">
      <xdr:nvSpPr>
        <xdr:cNvPr id="89" name="楕円 88">
          <a:extLst>
            <a:ext uri="{FF2B5EF4-FFF2-40B4-BE49-F238E27FC236}">
              <a16:creationId xmlns:a16="http://schemas.microsoft.com/office/drawing/2014/main" id="{A4557EE9-062F-4514-912F-B60129B32158}"/>
            </a:ext>
          </a:extLst>
        </xdr:cNvPr>
        <xdr:cNvSpPr/>
      </xdr:nvSpPr>
      <xdr:spPr>
        <a:xfrm>
          <a:off x="3238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36739</xdr:rowOff>
    </xdr:to>
    <xdr:cxnSp macro="">
      <xdr:nvCxnSpPr>
        <xdr:cNvPr id="90" name="直線コネクタ 89">
          <a:extLst>
            <a:ext uri="{FF2B5EF4-FFF2-40B4-BE49-F238E27FC236}">
              <a16:creationId xmlns:a16="http://schemas.microsoft.com/office/drawing/2014/main" id="{4EFDCAE3-E173-4A45-AF34-0C0C9ABC0F86}"/>
            </a:ext>
          </a:extLst>
        </xdr:cNvPr>
        <xdr:cNvCxnSpPr/>
      </xdr:nvCxnSpPr>
      <xdr:spPr>
        <a:xfrm flipV="1">
          <a:off x="3289300" y="62514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1" name="n_1aveValue有形固定資産減価償却率">
          <a:extLst>
            <a:ext uri="{FF2B5EF4-FFF2-40B4-BE49-F238E27FC236}">
              <a16:creationId xmlns:a16="http://schemas.microsoft.com/office/drawing/2014/main" id="{3390700D-9BDE-4ED0-9735-A87EC6AFA49C}"/>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2" name="n_2aveValue有形固定資産減価償却率">
          <a:extLst>
            <a:ext uri="{FF2B5EF4-FFF2-40B4-BE49-F238E27FC236}">
              <a16:creationId xmlns:a16="http://schemas.microsoft.com/office/drawing/2014/main" id="{95644226-B91B-440B-9EF4-3BFDAEF76669}"/>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3" name="n_3aveValue有形固定資産減価償却率">
          <a:extLst>
            <a:ext uri="{FF2B5EF4-FFF2-40B4-BE49-F238E27FC236}">
              <a16:creationId xmlns:a16="http://schemas.microsoft.com/office/drawing/2014/main" id="{5B12D21F-9B2C-4EA4-B8AC-B6A05A6EADBD}"/>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94" name="n_1mainValue有形固定資産減価償却率">
          <a:extLst>
            <a:ext uri="{FF2B5EF4-FFF2-40B4-BE49-F238E27FC236}">
              <a16:creationId xmlns:a16="http://schemas.microsoft.com/office/drawing/2014/main" id="{D076F6CA-CEA0-45A5-83A8-FEFD8C67A30D}"/>
            </a:ext>
          </a:extLst>
        </xdr:cNvPr>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78666</xdr:rowOff>
    </xdr:from>
    <xdr:ext cx="405111" cy="259045"/>
    <xdr:sp macro="" textlink="">
      <xdr:nvSpPr>
        <xdr:cNvPr id="95" name="n_2mainValue有形固定資産減価償却率">
          <a:extLst>
            <a:ext uri="{FF2B5EF4-FFF2-40B4-BE49-F238E27FC236}">
              <a16:creationId xmlns:a16="http://schemas.microsoft.com/office/drawing/2014/main" id="{B6F3B0A3-CB00-4C8E-A34C-D3600A9D398D}"/>
            </a:ext>
          </a:extLst>
        </xdr:cNvPr>
        <xdr:cNvSpPr txBox="1"/>
      </xdr:nvSpPr>
      <xdr:spPr>
        <a:xfrm>
          <a:off x="3086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921955E-40D2-47B3-BBC6-889574D8F14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B1D06F2-4F17-48C8-A853-4AD47CC742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937B7373-87C3-445D-AF22-E871A7EEB19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D89FEAAF-03E0-4D36-B231-5CA195C2F4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31FC7F4B-BE5B-4B60-8AA2-773F3ABB43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D835CB71-1E4A-42F1-80B9-76E38EA971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42DFF97-7EA6-44B4-BD81-C8C39E5B79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BF05F04-3108-429E-ABF2-DA01AAD5BF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E9B93F8-1B23-46B7-A35D-27E5EB1B04C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422B7B15-B1B3-4D9E-B17C-C6688F3FFF1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63F82828-6BCC-417A-9032-0CC3800B73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EE03D61-5F84-491A-94F7-757E6F0CEEC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78F51FF-5A27-4E9C-BDEB-FDEBE4F38E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債務償還可能年数は類似団体平均を下回って</a:t>
          </a:r>
          <a:r>
            <a:rPr kumimoji="1" lang="ja-JP" altLang="en-US" sz="1000">
              <a:solidFill>
                <a:sysClr val="windowText" lastClr="000000"/>
              </a:solidFill>
              <a:effectLst/>
              <a:latin typeface="+mn-lt"/>
              <a:ea typeface="+mn-ea"/>
              <a:cs typeface="+mn-cs"/>
            </a:rPr>
            <a:t>いる。</a:t>
          </a:r>
          <a:r>
            <a:rPr kumimoji="1" lang="ja-JP" altLang="ja-JP" sz="1000">
              <a:solidFill>
                <a:sysClr val="windowText" lastClr="000000"/>
              </a:solidFill>
              <a:effectLst/>
              <a:latin typeface="+mn-lt"/>
              <a:ea typeface="+mn-ea"/>
              <a:cs typeface="+mn-cs"/>
            </a:rPr>
            <a:t>主な要因としては、大型事業の財源として借入した地方債の償還終了に伴い地方債残高が減少したことが原因である。</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　今後、学校環境整備事業や公営住宅建設事業が予定されており、地方債残高が増加していく見込みがあるため、新規大型事業については事業内容を十分に考慮し、公債費抑制の対策を行っていく。</a:t>
          </a:r>
          <a:endParaRPr lang="ja-JP" altLang="ja-JP" sz="1000">
            <a:solidFill>
              <a:sysClr val="windowText" lastClr="000000"/>
            </a:solidFill>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8B34E8C-80CF-494E-9808-6A9C903231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97AAC9A-C74B-4AD6-9C37-10E67B699F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566A0E39-3BB3-47CD-9CCD-0FB946568B7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48044719-2EE5-454B-A9DC-C2E8280C192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FD3ECFC-8EEC-45B7-A8A9-A1A122E233A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3F45467-7885-4280-B3A8-F3486ED022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288FDBC9-4DAA-44EF-B53F-2EB9BFF962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E88E29F-D8F1-4BE1-9197-BB89E33B4B8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92BCDD90-A6AB-47CC-BF57-40F339E75BA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A227ABC1-639A-47FD-BD16-8E070DE4FBB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5D5A5361-D894-40C1-AFC5-9A88A963BE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EC628997-916C-4199-813A-D86C379D698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BD25DE1-5748-4558-AC5E-B21E0549A1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7145A9FC-829A-46AC-BA85-960A82F094B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877E6FC2-A590-4BE5-A3F3-8C6B1FB716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58F81147-557F-4E51-835A-A322144D657C}"/>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42E411B5-238D-496D-B152-EA9FEFE1267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5DD0635-FA26-4B33-9888-69B2B88CAB6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7" name="債務償還比率最大値テキスト">
          <a:extLst>
            <a:ext uri="{FF2B5EF4-FFF2-40B4-BE49-F238E27FC236}">
              <a16:creationId xmlns:a16="http://schemas.microsoft.com/office/drawing/2014/main" id="{7F4EE00D-41F3-49E3-9C95-892407A9EFB9}"/>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8" name="直線コネクタ 127">
          <a:extLst>
            <a:ext uri="{FF2B5EF4-FFF2-40B4-BE49-F238E27FC236}">
              <a16:creationId xmlns:a16="http://schemas.microsoft.com/office/drawing/2014/main" id="{FA01C4C5-1971-44AB-A67A-C730D77E1C9E}"/>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9" name="債務償還比率平均値テキスト">
          <a:extLst>
            <a:ext uri="{FF2B5EF4-FFF2-40B4-BE49-F238E27FC236}">
              <a16:creationId xmlns:a16="http://schemas.microsoft.com/office/drawing/2014/main" id="{09C1D89B-7B91-4807-A1EF-9FD8F0997AB5}"/>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0" name="フローチャート: 判断 129">
          <a:extLst>
            <a:ext uri="{FF2B5EF4-FFF2-40B4-BE49-F238E27FC236}">
              <a16:creationId xmlns:a16="http://schemas.microsoft.com/office/drawing/2014/main" id="{9DD103CF-0ADE-47BF-8F0D-A0046441225D}"/>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1" name="フローチャート: 判断 130">
          <a:extLst>
            <a:ext uri="{FF2B5EF4-FFF2-40B4-BE49-F238E27FC236}">
              <a16:creationId xmlns:a16="http://schemas.microsoft.com/office/drawing/2014/main" id="{779F947D-1A3C-42B5-8806-0704236CF142}"/>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3502E45-FF0E-4318-AE8C-8F8D774DE7E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7AED632-6CE7-458E-82CC-1389F40431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5D311D1-1F77-4194-A59B-2BC65ECCFA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E1DDA4F-EB29-46A9-8AAD-DA3B9E965C3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97AC45F-559F-4EBD-A4D0-B515AF3609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145069</xdr:rowOff>
    </xdr:from>
    <xdr:to>
      <xdr:col>76</xdr:col>
      <xdr:colOff>73025</xdr:colOff>
      <xdr:row>32</xdr:row>
      <xdr:rowOff>75219</xdr:rowOff>
    </xdr:to>
    <xdr:sp macro="" textlink="">
      <xdr:nvSpPr>
        <xdr:cNvPr id="137" name="楕円 136">
          <a:extLst>
            <a:ext uri="{FF2B5EF4-FFF2-40B4-BE49-F238E27FC236}">
              <a16:creationId xmlns:a16="http://schemas.microsoft.com/office/drawing/2014/main" id="{657A75EB-8321-4642-AE0A-4BAA8A403E01}"/>
            </a:ext>
          </a:extLst>
        </xdr:cNvPr>
        <xdr:cNvSpPr/>
      </xdr:nvSpPr>
      <xdr:spPr>
        <a:xfrm>
          <a:off x="14744700" y="62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123496</xdr:rowOff>
    </xdr:from>
    <xdr:ext cx="469744" cy="259045"/>
    <xdr:sp macro="" textlink="">
      <xdr:nvSpPr>
        <xdr:cNvPr id="138" name="債務償還比率該当値テキスト">
          <a:extLst>
            <a:ext uri="{FF2B5EF4-FFF2-40B4-BE49-F238E27FC236}">
              <a16:creationId xmlns:a16="http://schemas.microsoft.com/office/drawing/2014/main" id="{40D5E732-3200-48B7-AE26-3D893D1B6D1B}"/>
            </a:ext>
          </a:extLst>
        </xdr:cNvPr>
        <xdr:cNvSpPr txBox="1"/>
      </xdr:nvSpPr>
      <xdr:spPr>
        <a:xfrm>
          <a:off x="14846300" y="620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170138</xdr:rowOff>
    </xdr:from>
    <xdr:to>
      <xdr:col>72</xdr:col>
      <xdr:colOff>123825</xdr:colOff>
      <xdr:row>32</xdr:row>
      <xdr:rowOff>100288</xdr:rowOff>
    </xdr:to>
    <xdr:sp macro="" textlink="">
      <xdr:nvSpPr>
        <xdr:cNvPr id="139" name="楕円 138">
          <a:extLst>
            <a:ext uri="{FF2B5EF4-FFF2-40B4-BE49-F238E27FC236}">
              <a16:creationId xmlns:a16="http://schemas.microsoft.com/office/drawing/2014/main" id="{3EAB343F-82FB-43E2-A3B4-3CF6A9D58F18}"/>
            </a:ext>
          </a:extLst>
        </xdr:cNvPr>
        <xdr:cNvSpPr/>
      </xdr:nvSpPr>
      <xdr:spPr>
        <a:xfrm>
          <a:off x="14033500" y="625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24419</xdr:rowOff>
    </xdr:from>
    <xdr:to>
      <xdr:col>76</xdr:col>
      <xdr:colOff>22225</xdr:colOff>
      <xdr:row>32</xdr:row>
      <xdr:rowOff>49488</xdr:rowOff>
    </xdr:to>
    <xdr:cxnSp macro="">
      <xdr:nvCxnSpPr>
        <xdr:cNvPr id="140" name="直線コネクタ 139">
          <a:extLst>
            <a:ext uri="{FF2B5EF4-FFF2-40B4-BE49-F238E27FC236}">
              <a16:creationId xmlns:a16="http://schemas.microsoft.com/office/drawing/2014/main" id="{F53A82F5-E74C-431F-9465-6A0DC4B0E1EC}"/>
            </a:ext>
          </a:extLst>
        </xdr:cNvPr>
        <xdr:cNvCxnSpPr/>
      </xdr:nvCxnSpPr>
      <xdr:spPr>
        <a:xfrm flipV="1">
          <a:off x="14084300" y="6282344"/>
          <a:ext cx="711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1" name="n_1aveValue債務償還比率">
          <a:extLst>
            <a:ext uri="{FF2B5EF4-FFF2-40B4-BE49-F238E27FC236}">
              <a16:creationId xmlns:a16="http://schemas.microsoft.com/office/drawing/2014/main" id="{9D09B390-142D-4546-9E2C-7C99F6A0C857}"/>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91415</xdr:rowOff>
    </xdr:from>
    <xdr:ext cx="469744" cy="259045"/>
    <xdr:sp macro="" textlink="">
      <xdr:nvSpPr>
        <xdr:cNvPr id="142" name="n_1mainValue債務償還比率">
          <a:extLst>
            <a:ext uri="{FF2B5EF4-FFF2-40B4-BE49-F238E27FC236}">
              <a16:creationId xmlns:a16="http://schemas.microsoft.com/office/drawing/2014/main" id="{1310E815-8BB8-423B-80B1-6E6006581542}"/>
            </a:ext>
          </a:extLst>
        </xdr:cNvPr>
        <xdr:cNvSpPr txBox="1"/>
      </xdr:nvSpPr>
      <xdr:spPr>
        <a:xfrm>
          <a:off x="13836727" y="634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D5F6A2B2-A3E9-4AE9-B61E-D312DA11CD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1ED45F68-420F-412D-A400-CF9FC9E33E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556722E7-BD68-4CA4-A6A7-0EBAD3CBAC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9181E4E5-99E9-47E2-84DC-3A54930DA5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963FE062-9B6F-4D99-A3FF-979C742430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AFDFD63E-1F44-4192-97DA-75CD349BC5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E3EEC7-CA9A-4F77-96FF-EA494E4ABA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B9F711-16C5-4EE0-A754-1DAAB0A050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577C03-AF6B-4256-935A-0A6AD40A39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F2A852-2734-454D-928A-1AD1BB388C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A47524-2CAB-40E0-9313-495A4A2761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249D6E-80D3-496B-B79A-4BCFD25570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5E99CC-EF20-4A1A-94F7-D4725108D3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FF056A-AA80-42EC-AADC-5732195A76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D65354-804A-4E54-A04D-25EB3D9B33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FC51C7-DBD0-47CF-BD97-57B64A0B38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D8C485-E2DA-4090-A47B-CDE173DCF0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07FA34-7170-4431-AEC3-C29C442DB7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B76C93-E879-4D53-A398-295966BC2F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648DF5-1404-480F-9DF7-AC0AB37A89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F1C1FF-085A-4ECE-8A90-620847D1DF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7BD5CB-20BA-4DFA-A160-37322416C8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857A06-7741-48DF-B00A-421262A56A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426132-34AD-4CED-AFB6-894B5C235B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2F787D-0828-4979-8FF2-6F8FFF2C27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4D5542-E077-4A91-8B40-0EBE472D56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D45E9D-3B95-4F9D-929B-DA4677B83A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4637BD-F9FF-459E-B4EC-5C2B532B7D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113ADA-766F-46DB-B5BE-A4E5250EF1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478192-8E31-408E-9F11-97DE821904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8B013D-8F21-473D-BC46-8BBB6C8642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978F03-5494-43EC-B18A-EF6DF3CB49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70A1B9-C3DA-4B26-BA0C-3B89E21D1B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AFB003-D699-48A6-910C-462235009B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9ACD9E-5693-4824-B6DE-300BE0F8B5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9F5FF5-43F8-43B5-92AA-2A874E08A7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3803258-327D-4E3E-8D0A-CA4111055E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8194F0-1DA8-47B0-8D7E-EFDDDB00A6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AE3E8E6-B12C-4DF0-8B8E-45E46E9733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73C1E1-A383-4E69-9D6D-BAC372D7FE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A93DD25-21CF-4D14-B909-F4FD6BD348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356A3DE-41D4-45EF-A3A5-24C73900D8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CA13FA7-8513-42CA-9B28-BE0AA9FCA5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1D58218-9B5F-4D72-AD4E-AD53C7BFB2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2043D5-A534-411B-9D82-78BAF31882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709115E-17E9-46F0-89FB-A5FB93D1FE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D211FBD-070D-45CD-87D2-215432AAE8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E58CE9B-D823-4DC8-83ED-F47C10D6E14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E20FCB5-68A1-4530-AA57-BB277C49AF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B348943-242F-4406-B8BE-6DCD0EC29E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C8B4169-617A-44DA-A98D-5F60392EA22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2D90D21-9C34-4B3D-976B-054D9777E03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1C73F76-C979-44E7-B5F0-8CC051E702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2DBABAA-3A49-4BB9-A26E-EC70D9D5BB3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94F1C81-200B-4D55-BDC3-0BF0F6C6D4A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FBCF272-5F42-4FF6-86C2-99B9BF2CA0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7E7C86A-6308-460D-938E-A32CCFD5907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BABA136-206A-49C7-8C85-729A731D7CA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B42DD93-BB45-4D2C-9B47-CBE30A86A1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C3AB1BC-A9BD-41E0-827F-1492D07F99F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206FA84-D881-49E3-9A78-D76FCE4E3F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390D7776-90D7-47D3-908E-149C89239029}"/>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4721A652-8B1B-4D97-AC41-2B9843E92A8D}"/>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2DA1EDAC-4FB2-4E35-A8F5-A25B30CB729C}"/>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4FC97F1F-E4F4-46BC-AADD-2EA4AC6E3378}"/>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190B33B8-668D-4327-9719-3E9C22A36867}"/>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9C2FA14F-1DCA-4124-9611-4A81C37A7E68}"/>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74450FDC-AF15-4F7E-A73E-0EE0612B8004}"/>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110DDC5F-A2DD-479C-9664-4EBC9EC69D77}"/>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6A4EFD63-4013-4DCC-B476-2FEFC73F98AC}"/>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C8BB6161-E7D5-4FC2-8F2C-0BFAFB7942B9}"/>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B7146CF-A6A0-4C03-B85E-8576626202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8EC164-733F-4CBC-A0DE-9E5F52AC36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DBCC02-DBDB-433B-868A-F846383FBE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28C3E2-CE58-4936-9941-9AC6E72A09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F66B08-4C22-417B-8960-E442793ED0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2" name="楕円 71">
          <a:extLst>
            <a:ext uri="{FF2B5EF4-FFF2-40B4-BE49-F238E27FC236}">
              <a16:creationId xmlns:a16="http://schemas.microsoft.com/office/drawing/2014/main" id="{A02781C1-3D98-4342-AB4C-6720A852D774}"/>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23767</xdr:rowOff>
    </xdr:from>
    <xdr:to>
      <xdr:col>15</xdr:col>
      <xdr:colOff>101600</xdr:colOff>
      <xdr:row>37</xdr:row>
      <xdr:rowOff>125367</xdr:rowOff>
    </xdr:to>
    <xdr:sp macro="" textlink="">
      <xdr:nvSpPr>
        <xdr:cNvPr id="73" name="楕円 72">
          <a:extLst>
            <a:ext uri="{FF2B5EF4-FFF2-40B4-BE49-F238E27FC236}">
              <a16:creationId xmlns:a16="http://schemas.microsoft.com/office/drawing/2014/main" id="{D0E4B7FC-7A7C-443C-BF9C-E9EF9AE805F1}"/>
            </a:ext>
          </a:extLst>
        </xdr:cNvPr>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164374</xdr:rowOff>
    </xdr:to>
    <xdr:cxnSp macro="">
      <xdr:nvCxnSpPr>
        <xdr:cNvPr id="74" name="直線コネクタ 73">
          <a:extLst>
            <a:ext uri="{FF2B5EF4-FFF2-40B4-BE49-F238E27FC236}">
              <a16:creationId xmlns:a16="http://schemas.microsoft.com/office/drawing/2014/main" id="{EA9D4FD9-0809-4209-9494-324DB9AF1232}"/>
            </a:ext>
          </a:extLst>
        </xdr:cNvPr>
        <xdr:cNvCxnSpPr/>
      </xdr:nvCxnSpPr>
      <xdr:spPr>
        <a:xfrm>
          <a:off x="2908300" y="641821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5" name="n_1aveValue【道路】&#10;有形固定資産減価償却率">
          <a:extLst>
            <a:ext uri="{FF2B5EF4-FFF2-40B4-BE49-F238E27FC236}">
              <a16:creationId xmlns:a16="http://schemas.microsoft.com/office/drawing/2014/main" id="{CD7FFA2C-7687-4066-913E-30376B373812}"/>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6" name="n_2aveValue【道路】&#10;有形固定資産減価償却率">
          <a:extLst>
            <a:ext uri="{FF2B5EF4-FFF2-40B4-BE49-F238E27FC236}">
              <a16:creationId xmlns:a16="http://schemas.microsoft.com/office/drawing/2014/main" id="{B8C74F0A-51D3-4A63-A91C-8AC0A3979F4E}"/>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7" name="n_3aveValue【道路】&#10;有形固定資産減価償却率">
          <a:extLst>
            <a:ext uri="{FF2B5EF4-FFF2-40B4-BE49-F238E27FC236}">
              <a16:creationId xmlns:a16="http://schemas.microsoft.com/office/drawing/2014/main" id="{2DB8DFD0-23CB-466B-8EBA-136E84FC127A}"/>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78" name="n_1mainValue【道路】&#10;有形固定資産減価償却率">
          <a:extLst>
            <a:ext uri="{FF2B5EF4-FFF2-40B4-BE49-F238E27FC236}">
              <a16:creationId xmlns:a16="http://schemas.microsoft.com/office/drawing/2014/main" id="{6C5A5E8B-A723-4455-85A0-C002853022E6}"/>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79" name="n_2mainValue【道路】&#10;有形固定資産減価償却率">
          <a:extLst>
            <a:ext uri="{FF2B5EF4-FFF2-40B4-BE49-F238E27FC236}">
              <a16:creationId xmlns:a16="http://schemas.microsoft.com/office/drawing/2014/main" id="{848C7401-10A4-4E9B-8ADC-D1A2B9593781}"/>
            </a:ext>
          </a:extLst>
        </xdr:cNvPr>
        <xdr:cNvSpPr txBox="1"/>
      </xdr:nvSpPr>
      <xdr:spPr>
        <a:xfrm>
          <a:off x="2705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92FD20C-5C9A-4FF4-AEAC-D84D155CC6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5976CCB-3C70-4F3C-884B-DBF09EBB94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B48DAC6-AF8E-4081-B8F0-7C9A3BC31A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71F9BEC-303B-4F1A-A3CC-6891091D49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94A2E92-132F-48B0-847F-20D1013E1D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122C2A1-146B-4D5F-B80C-C60DB29A2A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D7C9EF1-6C48-4B7C-A580-B8FCD76A35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D800F37-3E2A-48F1-B910-661E8645ED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DD5DDE9-F5CB-4DC9-8F8C-C333DA6482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70E9E08-F876-4D05-9D7F-3ACE169E3B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14481182-2EDB-442B-A638-F3331FE0C6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89B86E2-EF02-44CE-A581-4704FF1EDF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8257EA1-8F0C-4D5C-83C0-3AC3B7BE6F6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F7C9F317-808D-461B-B865-65D91F425D8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F93B8E7D-C2FF-4FAC-94BC-8646478085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EAB19684-4281-4295-A6EA-D578E76191B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F1F7F3F-1F00-4947-98EA-3371350A8E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5270287D-9A6C-4562-9A24-AFF7828445F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5DA555CC-2829-410B-90E3-8C9A9AC567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FB851A92-4D19-4D97-87B3-412487C37A7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338B751A-5B53-402A-B24C-F2B47F49B1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F45FD73-2A5F-450A-B2CA-CF90BE650E0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17445C98-79B8-4D06-B52B-436C201F7E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a:extLst>
            <a:ext uri="{FF2B5EF4-FFF2-40B4-BE49-F238E27FC236}">
              <a16:creationId xmlns:a16="http://schemas.microsoft.com/office/drawing/2014/main" id="{0341EF73-1F08-45EF-985A-0EE9DADB612B}"/>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a:extLst>
            <a:ext uri="{FF2B5EF4-FFF2-40B4-BE49-F238E27FC236}">
              <a16:creationId xmlns:a16="http://schemas.microsoft.com/office/drawing/2014/main" id="{C4022BD5-0BE4-4A3B-8BBB-CBD0B4FBF945}"/>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a:extLst>
            <a:ext uri="{FF2B5EF4-FFF2-40B4-BE49-F238E27FC236}">
              <a16:creationId xmlns:a16="http://schemas.microsoft.com/office/drawing/2014/main" id="{44E2BF92-C80F-4D75-AB6D-0D0EE1998511}"/>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a:extLst>
            <a:ext uri="{FF2B5EF4-FFF2-40B4-BE49-F238E27FC236}">
              <a16:creationId xmlns:a16="http://schemas.microsoft.com/office/drawing/2014/main" id="{352CA6C1-D172-4298-8FE6-895EFAD511B6}"/>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a:extLst>
            <a:ext uri="{FF2B5EF4-FFF2-40B4-BE49-F238E27FC236}">
              <a16:creationId xmlns:a16="http://schemas.microsoft.com/office/drawing/2014/main" id="{D7FB991C-7602-41BE-8748-EB440CC22E39}"/>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a:extLst>
            <a:ext uri="{FF2B5EF4-FFF2-40B4-BE49-F238E27FC236}">
              <a16:creationId xmlns:a16="http://schemas.microsoft.com/office/drawing/2014/main" id="{C07E4440-08B5-4DAD-BAD5-A23FFCCA98DE}"/>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a:extLst>
            <a:ext uri="{FF2B5EF4-FFF2-40B4-BE49-F238E27FC236}">
              <a16:creationId xmlns:a16="http://schemas.microsoft.com/office/drawing/2014/main" id="{D1489318-C0D1-4DB1-A330-A37219A973F1}"/>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a:extLst>
            <a:ext uri="{FF2B5EF4-FFF2-40B4-BE49-F238E27FC236}">
              <a16:creationId xmlns:a16="http://schemas.microsoft.com/office/drawing/2014/main" id="{A265F71B-DE5A-4E6E-8366-B569DC052E15}"/>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a:extLst>
            <a:ext uri="{FF2B5EF4-FFF2-40B4-BE49-F238E27FC236}">
              <a16:creationId xmlns:a16="http://schemas.microsoft.com/office/drawing/2014/main" id="{5643BBCA-9DB0-4CDA-9C31-C18C6F4B77B2}"/>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a:extLst>
            <a:ext uri="{FF2B5EF4-FFF2-40B4-BE49-F238E27FC236}">
              <a16:creationId xmlns:a16="http://schemas.microsoft.com/office/drawing/2014/main" id="{82B3B0B4-E000-43E6-8732-34F77D4BC78A}"/>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F370AB9-6C07-4B24-BEA8-7B25639BAE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A06EC34-64BC-4C7C-97B8-A592A067ED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C472527-CD1F-42E9-B867-A121CCA3BF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070806E-4A9E-4A7A-8340-FDF6A6A3FC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D00EF4A-67F6-49EA-B03C-33E0EF7CCC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37539</xdr:rowOff>
    </xdr:from>
    <xdr:to>
      <xdr:col>50</xdr:col>
      <xdr:colOff>165100</xdr:colOff>
      <xdr:row>41</xdr:row>
      <xdr:rowOff>139139</xdr:rowOff>
    </xdr:to>
    <xdr:sp macro="" textlink="">
      <xdr:nvSpPr>
        <xdr:cNvPr id="118" name="楕円 117">
          <a:extLst>
            <a:ext uri="{FF2B5EF4-FFF2-40B4-BE49-F238E27FC236}">
              <a16:creationId xmlns:a16="http://schemas.microsoft.com/office/drawing/2014/main" id="{942C3E46-A5C4-4635-BF4B-497177F6DB18}"/>
            </a:ext>
          </a:extLst>
        </xdr:cNvPr>
        <xdr:cNvSpPr/>
      </xdr:nvSpPr>
      <xdr:spPr>
        <a:xfrm>
          <a:off x="9588500" y="70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63653</xdr:rowOff>
    </xdr:from>
    <xdr:to>
      <xdr:col>46</xdr:col>
      <xdr:colOff>38100</xdr:colOff>
      <xdr:row>41</xdr:row>
      <xdr:rowOff>165253</xdr:rowOff>
    </xdr:to>
    <xdr:sp macro="" textlink="">
      <xdr:nvSpPr>
        <xdr:cNvPr id="119" name="楕円 118">
          <a:extLst>
            <a:ext uri="{FF2B5EF4-FFF2-40B4-BE49-F238E27FC236}">
              <a16:creationId xmlns:a16="http://schemas.microsoft.com/office/drawing/2014/main" id="{F6384A56-B49D-4866-9D69-B6C8349CDEEA}"/>
            </a:ext>
          </a:extLst>
        </xdr:cNvPr>
        <xdr:cNvSpPr/>
      </xdr:nvSpPr>
      <xdr:spPr>
        <a:xfrm>
          <a:off x="8699500" y="70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88339</xdr:rowOff>
    </xdr:from>
    <xdr:to>
      <xdr:col>50</xdr:col>
      <xdr:colOff>114300</xdr:colOff>
      <xdr:row>41</xdr:row>
      <xdr:rowOff>114453</xdr:rowOff>
    </xdr:to>
    <xdr:cxnSp macro="">
      <xdr:nvCxnSpPr>
        <xdr:cNvPr id="120" name="直線コネクタ 119">
          <a:extLst>
            <a:ext uri="{FF2B5EF4-FFF2-40B4-BE49-F238E27FC236}">
              <a16:creationId xmlns:a16="http://schemas.microsoft.com/office/drawing/2014/main" id="{49A1B1DE-FAA4-4D8F-8833-F2091C9E51F7}"/>
            </a:ext>
          </a:extLst>
        </xdr:cNvPr>
        <xdr:cNvCxnSpPr/>
      </xdr:nvCxnSpPr>
      <xdr:spPr>
        <a:xfrm flipV="1">
          <a:off x="8750300" y="7117789"/>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1" name="n_1aveValue【道路】&#10;一人当たり延長">
          <a:extLst>
            <a:ext uri="{FF2B5EF4-FFF2-40B4-BE49-F238E27FC236}">
              <a16:creationId xmlns:a16="http://schemas.microsoft.com/office/drawing/2014/main" id="{CFAB6E6A-EF02-410C-8144-1115F4028B9C}"/>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2" name="n_2aveValue【道路】&#10;一人当たり延長">
          <a:extLst>
            <a:ext uri="{FF2B5EF4-FFF2-40B4-BE49-F238E27FC236}">
              <a16:creationId xmlns:a16="http://schemas.microsoft.com/office/drawing/2014/main" id="{11052C57-20B1-4B78-AAAA-4041240C7B8B}"/>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3" name="n_3aveValue【道路】&#10;一人当たり延長">
          <a:extLst>
            <a:ext uri="{FF2B5EF4-FFF2-40B4-BE49-F238E27FC236}">
              <a16:creationId xmlns:a16="http://schemas.microsoft.com/office/drawing/2014/main" id="{56B5F7ED-AF70-4A60-BF0B-41FC572D588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130266</xdr:rowOff>
    </xdr:from>
    <xdr:ext cx="534377" cy="259045"/>
    <xdr:sp macro="" textlink="">
      <xdr:nvSpPr>
        <xdr:cNvPr id="124" name="n_1mainValue【道路】&#10;一人当たり延長">
          <a:extLst>
            <a:ext uri="{FF2B5EF4-FFF2-40B4-BE49-F238E27FC236}">
              <a16:creationId xmlns:a16="http://schemas.microsoft.com/office/drawing/2014/main" id="{34F81B9E-2FAC-48D8-91F6-0BD8D0411F74}"/>
            </a:ext>
          </a:extLst>
        </xdr:cNvPr>
        <xdr:cNvSpPr txBox="1"/>
      </xdr:nvSpPr>
      <xdr:spPr>
        <a:xfrm>
          <a:off x="9359411" y="71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156380</xdr:rowOff>
    </xdr:from>
    <xdr:ext cx="534377" cy="259045"/>
    <xdr:sp macro="" textlink="">
      <xdr:nvSpPr>
        <xdr:cNvPr id="125" name="n_2mainValue【道路】&#10;一人当たり延長">
          <a:extLst>
            <a:ext uri="{FF2B5EF4-FFF2-40B4-BE49-F238E27FC236}">
              <a16:creationId xmlns:a16="http://schemas.microsoft.com/office/drawing/2014/main" id="{A85CA129-94A3-4E2C-8DCB-798D1007FA41}"/>
            </a:ext>
          </a:extLst>
        </xdr:cNvPr>
        <xdr:cNvSpPr txBox="1"/>
      </xdr:nvSpPr>
      <xdr:spPr>
        <a:xfrm>
          <a:off x="8483111" y="71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9C830A73-1606-40BE-A347-D92FC6B710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84F186C-F399-4E0C-9E54-5341B17A9B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DAD997A0-B692-4F8A-89A6-19A501A5E2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1DF3A15C-26EC-4465-831C-DCABAE7E0F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97AF5470-0A7D-4CD5-B523-0D1F53A598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DE486ED6-1666-4829-9271-C8E5B29645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470164C1-3094-4CAB-8F7E-932F899DBA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3C561AEF-4EDF-446A-82BB-075C11462A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95F2F120-D3EC-4884-9823-FD83CAB986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F0F07E2F-38F8-43A9-BCDA-ACA23D4FF2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1F4FF0A9-DFD4-48D5-9B75-23EC255194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1D1DE68F-F5BA-450B-8BA4-2BFB1E55E47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9F121349-3457-463D-9917-8BC46F08AA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AD25C3BD-C43A-48D6-9351-64AE74F585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98D522BB-3F62-450C-AF81-D3472CC64B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E907EC38-DC69-432F-9E5C-83DE4ED3E7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E3FBF47D-FB80-4D7F-89F1-EDC54BF220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8ACBAA39-7D2B-4715-8B9D-9D8E4A6DB6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1A5CE65F-2E58-4F71-966F-ECE3A7FC0E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94203E8A-E380-4A6C-BBC3-EB8DB37C6A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B5886E4E-0F94-4E93-B7C2-C4419C53C6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68B39C39-ED2A-4868-83E4-EF65DBF8B5F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F7E8E975-460F-4761-BD9C-CAC0BE89C1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8E165DBA-A3B6-4E7D-9B64-A128E8AA08B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B3792A0A-CB86-4666-B4BA-9B96361C46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a:extLst>
            <a:ext uri="{FF2B5EF4-FFF2-40B4-BE49-F238E27FC236}">
              <a16:creationId xmlns:a16="http://schemas.microsoft.com/office/drawing/2014/main" id="{3E5B70E5-1A79-4D86-A0E5-0FFE2740FAD4}"/>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F50C17F4-E49E-4A14-888B-443E446353EE}"/>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a:extLst>
            <a:ext uri="{FF2B5EF4-FFF2-40B4-BE49-F238E27FC236}">
              <a16:creationId xmlns:a16="http://schemas.microsoft.com/office/drawing/2014/main" id="{6E5AD105-40DD-4790-BA10-7C30F18EF0FA}"/>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88974209-5337-470A-8434-90CF83CF25DA}"/>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a:extLst>
            <a:ext uri="{FF2B5EF4-FFF2-40B4-BE49-F238E27FC236}">
              <a16:creationId xmlns:a16="http://schemas.microsoft.com/office/drawing/2014/main" id="{2439F15D-720F-4ECD-A6A8-31CF626939E5}"/>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1BEA79D3-6ABA-47F0-B8BF-BEFEF07036B6}"/>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a:extLst>
            <a:ext uri="{FF2B5EF4-FFF2-40B4-BE49-F238E27FC236}">
              <a16:creationId xmlns:a16="http://schemas.microsoft.com/office/drawing/2014/main" id="{4E7C68BE-1D39-4DE4-9998-1FB6E50691BB}"/>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a:extLst>
            <a:ext uri="{FF2B5EF4-FFF2-40B4-BE49-F238E27FC236}">
              <a16:creationId xmlns:a16="http://schemas.microsoft.com/office/drawing/2014/main" id="{80338871-A02D-4377-ABCA-F8B7525ACB6D}"/>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a:extLst>
            <a:ext uri="{FF2B5EF4-FFF2-40B4-BE49-F238E27FC236}">
              <a16:creationId xmlns:a16="http://schemas.microsoft.com/office/drawing/2014/main" id="{D58B23BB-BA0A-4402-B6B3-1D4720EB5FA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a:extLst>
            <a:ext uri="{FF2B5EF4-FFF2-40B4-BE49-F238E27FC236}">
              <a16:creationId xmlns:a16="http://schemas.microsoft.com/office/drawing/2014/main" id="{5DF56C0E-BE38-4447-8EA0-5839ADCC4F01}"/>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179F932-1D67-4584-996A-64F5ED8696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238E0C7-6278-41BF-8694-53CADE95B1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D82D0B3-5BDE-444C-88A7-4A91D4304C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2C29C7B-30B6-4A19-B44C-1C12289761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9464ECC-9583-4D67-8C79-81D9118453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66" name="楕円 165">
          <a:extLst>
            <a:ext uri="{FF2B5EF4-FFF2-40B4-BE49-F238E27FC236}">
              <a16:creationId xmlns:a16="http://schemas.microsoft.com/office/drawing/2014/main" id="{73DDAB5A-359B-4DE3-9692-B6BF3FEAA621}"/>
            </a:ext>
          </a:extLst>
        </xdr:cNvPr>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7" name="楕円 166">
          <a:extLst>
            <a:ext uri="{FF2B5EF4-FFF2-40B4-BE49-F238E27FC236}">
              <a16:creationId xmlns:a16="http://schemas.microsoft.com/office/drawing/2014/main" id="{88CD2BD7-9408-45E4-BAA4-E2D3A9FDBBB8}"/>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61</xdr:row>
      <xdr:rowOff>57150</xdr:rowOff>
    </xdr:to>
    <xdr:cxnSp macro="">
      <xdr:nvCxnSpPr>
        <xdr:cNvPr id="168" name="直線コネクタ 167">
          <a:extLst>
            <a:ext uri="{FF2B5EF4-FFF2-40B4-BE49-F238E27FC236}">
              <a16:creationId xmlns:a16="http://schemas.microsoft.com/office/drawing/2014/main" id="{E7E1C5A6-D8C8-4221-BC08-FA6225138760}"/>
            </a:ext>
          </a:extLst>
        </xdr:cNvPr>
        <xdr:cNvCxnSpPr/>
      </xdr:nvCxnSpPr>
      <xdr:spPr>
        <a:xfrm flipV="1">
          <a:off x="2908300" y="10027376"/>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1FC1DB5A-D6E8-4183-9937-766512901B1B}"/>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FCDC0FF4-1C8D-4180-8D44-23EDC9BB215A}"/>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EB909D7D-74FC-4208-B9CB-BC563F08580A}"/>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547D46FB-DBC3-43E1-A3E6-F2B30387F6A5}"/>
            </a:ext>
          </a:extLst>
        </xdr:cNvPr>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3C1CF4C7-2A95-4B07-8D6A-7E929DC9C783}"/>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4367FED5-BD4F-40C7-B95E-DE21E3CE26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BC6B7AD0-EF69-4D43-88B7-C27FDEA0BC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D481FFF0-A207-460C-9F01-94AB94758B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E3AE43EA-2644-4BEF-AC0F-1B88B6248A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F673FD82-5A3C-453A-B63B-72146D8883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AB8E702C-D52D-4080-B2BD-3C0E363178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AB545F1-E846-4FFF-A9BA-3DD7FD59F6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E53FB29C-D84D-47C1-9340-471C8E80FC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BCF8D07E-40C0-4202-90FF-44EC0F21BF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3D65B2B1-F0B2-4113-9D8E-52DD765FA3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AF1F2CCE-4053-44D3-87F4-6DAA15169F7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7643F2B2-9E7A-4737-B98A-50B01251A6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AD5B8C96-C3B9-4039-9424-F9884A34F3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a:extLst>
            <a:ext uri="{FF2B5EF4-FFF2-40B4-BE49-F238E27FC236}">
              <a16:creationId xmlns:a16="http://schemas.microsoft.com/office/drawing/2014/main" id="{20B7A9A4-83E8-446E-9220-7FA9EAF6B82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9370E309-D333-4D4E-98D2-B0FB6C927A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a:extLst>
            <a:ext uri="{FF2B5EF4-FFF2-40B4-BE49-F238E27FC236}">
              <a16:creationId xmlns:a16="http://schemas.microsoft.com/office/drawing/2014/main" id="{C00E9158-EDCB-440B-8B70-DC2431E9C0E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9CAEFDA7-297C-4833-9576-C010605CE66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a:extLst>
            <a:ext uri="{FF2B5EF4-FFF2-40B4-BE49-F238E27FC236}">
              <a16:creationId xmlns:a16="http://schemas.microsoft.com/office/drawing/2014/main" id="{4EA0326E-FFE9-4199-A17B-D50CEF06ADF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2E783384-3852-431F-8DB8-8A6779878D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489EC685-338A-4F65-8318-E09B39C9F0B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E0F8C7FE-CCAA-467A-88BF-36CE61092A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A1B415C4-FA07-483F-8753-C41A317A0CC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CCB3A254-17A5-440F-918F-D4842827D6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a:extLst>
            <a:ext uri="{FF2B5EF4-FFF2-40B4-BE49-F238E27FC236}">
              <a16:creationId xmlns:a16="http://schemas.microsoft.com/office/drawing/2014/main" id="{67397FE0-2077-44E5-B714-9DF384FCF123}"/>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a:extLst>
            <a:ext uri="{FF2B5EF4-FFF2-40B4-BE49-F238E27FC236}">
              <a16:creationId xmlns:a16="http://schemas.microsoft.com/office/drawing/2014/main" id="{D1E30822-0827-475A-825C-D8F4F43E3977}"/>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a:extLst>
            <a:ext uri="{FF2B5EF4-FFF2-40B4-BE49-F238E27FC236}">
              <a16:creationId xmlns:a16="http://schemas.microsoft.com/office/drawing/2014/main" id="{4C8CD1B8-C58E-4DF5-B8AF-FEA4B78CC5FC}"/>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6FFC5F03-FA66-4C19-9D40-027D002067B2}"/>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a:extLst>
            <a:ext uri="{FF2B5EF4-FFF2-40B4-BE49-F238E27FC236}">
              <a16:creationId xmlns:a16="http://schemas.microsoft.com/office/drawing/2014/main" id="{A27C4205-DD0A-4155-B589-9464A2C456F4}"/>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24EE7905-FB5A-4EEC-90E0-803411348739}"/>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a:extLst>
            <a:ext uri="{FF2B5EF4-FFF2-40B4-BE49-F238E27FC236}">
              <a16:creationId xmlns:a16="http://schemas.microsoft.com/office/drawing/2014/main" id="{36549C99-CD88-4FA4-81D9-EAF5F6D6D95C}"/>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a:extLst>
            <a:ext uri="{FF2B5EF4-FFF2-40B4-BE49-F238E27FC236}">
              <a16:creationId xmlns:a16="http://schemas.microsoft.com/office/drawing/2014/main" id="{F46FA8C7-2E58-4913-96D5-E446B510089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a:extLst>
            <a:ext uri="{FF2B5EF4-FFF2-40B4-BE49-F238E27FC236}">
              <a16:creationId xmlns:a16="http://schemas.microsoft.com/office/drawing/2014/main" id="{D6FFDD6D-7CA2-45C4-AE4D-9744B68B40BF}"/>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a:extLst>
            <a:ext uri="{FF2B5EF4-FFF2-40B4-BE49-F238E27FC236}">
              <a16:creationId xmlns:a16="http://schemas.microsoft.com/office/drawing/2014/main" id="{398D6E44-D2AF-4156-B124-BAEA581913CF}"/>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E4503BC-4DA5-46F4-8DE5-73994F02C9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16AA069-3CAA-424B-931D-0F4C314176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FCE63CB-4696-4976-804E-4DE4F34339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696C722-E4CC-4D5C-9E58-6E1DEB7E40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EB72C91-EACE-448D-9E12-88C0ABF327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21282</xdr:rowOff>
    </xdr:from>
    <xdr:to>
      <xdr:col>50</xdr:col>
      <xdr:colOff>165100</xdr:colOff>
      <xdr:row>63</xdr:row>
      <xdr:rowOff>122882</xdr:rowOff>
    </xdr:to>
    <xdr:sp macro="" textlink="">
      <xdr:nvSpPr>
        <xdr:cNvPr id="212" name="楕円 211">
          <a:extLst>
            <a:ext uri="{FF2B5EF4-FFF2-40B4-BE49-F238E27FC236}">
              <a16:creationId xmlns:a16="http://schemas.microsoft.com/office/drawing/2014/main" id="{D6015E63-1F98-45D4-A90C-94CC130D70EC}"/>
            </a:ext>
          </a:extLst>
        </xdr:cNvPr>
        <xdr:cNvSpPr/>
      </xdr:nvSpPr>
      <xdr:spPr>
        <a:xfrm>
          <a:off x="9588500" y="108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20208</xdr:rowOff>
    </xdr:from>
    <xdr:to>
      <xdr:col>46</xdr:col>
      <xdr:colOff>38100</xdr:colOff>
      <xdr:row>63</xdr:row>
      <xdr:rowOff>121808</xdr:rowOff>
    </xdr:to>
    <xdr:sp macro="" textlink="">
      <xdr:nvSpPr>
        <xdr:cNvPr id="213" name="楕円 212">
          <a:extLst>
            <a:ext uri="{FF2B5EF4-FFF2-40B4-BE49-F238E27FC236}">
              <a16:creationId xmlns:a16="http://schemas.microsoft.com/office/drawing/2014/main" id="{6DDB14AC-B015-4AF4-B542-EB6EF3420270}"/>
            </a:ext>
          </a:extLst>
        </xdr:cNvPr>
        <xdr:cNvSpPr/>
      </xdr:nvSpPr>
      <xdr:spPr>
        <a:xfrm>
          <a:off x="8699500" y="10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71008</xdr:rowOff>
    </xdr:from>
    <xdr:to>
      <xdr:col>50</xdr:col>
      <xdr:colOff>114300</xdr:colOff>
      <xdr:row>63</xdr:row>
      <xdr:rowOff>72082</xdr:rowOff>
    </xdr:to>
    <xdr:cxnSp macro="">
      <xdr:nvCxnSpPr>
        <xdr:cNvPr id="214" name="直線コネクタ 213">
          <a:extLst>
            <a:ext uri="{FF2B5EF4-FFF2-40B4-BE49-F238E27FC236}">
              <a16:creationId xmlns:a16="http://schemas.microsoft.com/office/drawing/2014/main" id="{1D6896FE-CEFC-4719-9EDC-730FC6CFDD82}"/>
            </a:ext>
          </a:extLst>
        </xdr:cNvPr>
        <xdr:cNvCxnSpPr/>
      </xdr:nvCxnSpPr>
      <xdr:spPr>
        <a:xfrm>
          <a:off x="8750300" y="1087235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A2DF618A-550E-41EA-95BF-F448FF1983C6}"/>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91AA1667-5676-4BA6-847C-657BBBB018CB}"/>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1E13DD3E-C2E1-4854-BAD9-B5A9E9BFF9FE}"/>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114009</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53FAB424-AA0C-4968-99F6-FB0FE2A03891}"/>
            </a:ext>
          </a:extLst>
        </xdr:cNvPr>
        <xdr:cNvSpPr txBox="1"/>
      </xdr:nvSpPr>
      <xdr:spPr>
        <a:xfrm>
          <a:off x="9327095" y="1091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112935</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23D508BF-F857-4974-A4F0-3458AD80905E}"/>
            </a:ext>
          </a:extLst>
        </xdr:cNvPr>
        <xdr:cNvSpPr txBox="1"/>
      </xdr:nvSpPr>
      <xdr:spPr>
        <a:xfrm>
          <a:off x="8450795" y="1091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8A6B6EE0-59AD-401F-A245-929E8557D1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A0401E74-A867-4A64-9F4E-5141C8AEBC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DAF830DD-D3B8-4006-B43C-11990412A8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5B3F16BC-F1F4-4C53-A757-7ED13E66BD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43879FEF-230C-488C-B15F-5EB31B571E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38008697-B065-4FBE-ADED-80CB45433D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C145A709-B32B-44D5-8D19-1774490804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1094588A-EC03-465C-8DAA-34EF889BE8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0BD8EF5C-5D0A-47E1-AF3E-8B0DF38132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26FEC1EA-8221-4199-B11E-4A0AF0EE3B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FA450AC0-D94F-4F29-9A2F-509DC43F2E1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208E6C76-067C-4378-AF9E-EB954631E7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9F433068-A3AE-4910-929B-55ED604B3AB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FF84CC22-CE09-4805-A014-D82E797D42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DDAFFE43-BEDA-4F92-8C6A-78FE7F7969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3554AF36-FC9F-4798-BEA6-A494134A71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23FF5B4A-2592-4137-AC46-D191417A80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9C5466FF-0166-4854-BE27-33F5752D2D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B1FBF1CA-9256-41C4-9301-69DF12E8081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E5B9E2E5-EECE-4B1F-B603-80EFD4DC60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DD0F1E87-1ACD-4BFA-B56F-E12D3E43E7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53D636CC-0FF9-4ABB-B851-7E0BCF6C87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5548DE6D-360E-48C0-8293-A7DA098ED92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F4A17A75-FCB1-48B2-A734-9A6E82C75C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a:extLst>
            <a:ext uri="{FF2B5EF4-FFF2-40B4-BE49-F238E27FC236}">
              <a16:creationId xmlns:a16="http://schemas.microsoft.com/office/drawing/2014/main" id="{9B4A8B9E-0921-4504-A1C2-49F6CC160711}"/>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F87BA2E3-32B1-42E4-BEFE-2FE2E12D953D}"/>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a:extLst>
            <a:ext uri="{FF2B5EF4-FFF2-40B4-BE49-F238E27FC236}">
              <a16:creationId xmlns:a16="http://schemas.microsoft.com/office/drawing/2014/main" id="{21E166EE-E879-4D52-AF9D-E2ACE33FC3D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a:extLst>
            <a:ext uri="{FF2B5EF4-FFF2-40B4-BE49-F238E27FC236}">
              <a16:creationId xmlns:a16="http://schemas.microsoft.com/office/drawing/2014/main" id="{ADF984D5-2C45-47A0-9CE0-0BDCDEA8DF2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D245151C-86A2-44CE-ACED-889CD138628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33ACD99F-2422-47D7-AD66-F4EB18381ACF}"/>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a:extLst>
            <a:ext uri="{FF2B5EF4-FFF2-40B4-BE49-F238E27FC236}">
              <a16:creationId xmlns:a16="http://schemas.microsoft.com/office/drawing/2014/main" id="{E678A8FA-78CE-46C8-ABD6-B21F65E74259}"/>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a:extLst>
            <a:ext uri="{FF2B5EF4-FFF2-40B4-BE49-F238E27FC236}">
              <a16:creationId xmlns:a16="http://schemas.microsoft.com/office/drawing/2014/main" id="{360B54AB-33F9-4A6F-A733-20494A962E77}"/>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a:extLst>
            <a:ext uri="{FF2B5EF4-FFF2-40B4-BE49-F238E27FC236}">
              <a16:creationId xmlns:a16="http://schemas.microsoft.com/office/drawing/2014/main" id="{8FB56260-CB05-4FD8-9BC6-7EBBD660F7C7}"/>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a:extLst>
            <a:ext uri="{FF2B5EF4-FFF2-40B4-BE49-F238E27FC236}">
              <a16:creationId xmlns:a16="http://schemas.microsoft.com/office/drawing/2014/main" id="{F9B8FE44-980D-471B-B8A0-65AC55C3E4D4}"/>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9F39E47-15BE-4D07-BA8F-E6D8AA80CF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2EA27FC-5934-4F9D-843A-C658B5ADAB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7CFE137-283D-4FEF-977C-3F1084FC2B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7D5A30C-0B76-4C6B-A2D8-E03E02BDB0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5CE0BEC-8394-401C-AC2C-2ABD677BA3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59" name="楕円 258">
          <a:extLst>
            <a:ext uri="{FF2B5EF4-FFF2-40B4-BE49-F238E27FC236}">
              <a16:creationId xmlns:a16="http://schemas.microsoft.com/office/drawing/2014/main" id="{2FC3D675-23EC-49A4-8D38-678BE166C599}"/>
            </a:ext>
          </a:extLst>
        </xdr:cNvPr>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164464</xdr:rowOff>
    </xdr:from>
    <xdr:to>
      <xdr:col>15</xdr:col>
      <xdr:colOff>101600</xdr:colOff>
      <xdr:row>81</xdr:row>
      <xdr:rowOff>94614</xdr:rowOff>
    </xdr:to>
    <xdr:sp macro="" textlink="">
      <xdr:nvSpPr>
        <xdr:cNvPr id="260" name="楕円 259">
          <a:extLst>
            <a:ext uri="{FF2B5EF4-FFF2-40B4-BE49-F238E27FC236}">
              <a16:creationId xmlns:a16="http://schemas.microsoft.com/office/drawing/2014/main" id="{03811E38-1FC2-468E-A995-0B49F284F7E2}"/>
            </a:ext>
          </a:extLst>
        </xdr:cNvPr>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43814</xdr:rowOff>
    </xdr:to>
    <xdr:cxnSp macro="">
      <xdr:nvCxnSpPr>
        <xdr:cNvPr id="261" name="直線コネクタ 260">
          <a:extLst>
            <a:ext uri="{FF2B5EF4-FFF2-40B4-BE49-F238E27FC236}">
              <a16:creationId xmlns:a16="http://schemas.microsoft.com/office/drawing/2014/main" id="{27009576-363B-4821-A839-32414FB77DAE}"/>
            </a:ext>
          </a:extLst>
        </xdr:cNvPr>
        <xdr:cNvCxnSpPr/>
      </xdr:nvCxnSpPr>
      <xdr:spPr>
        <a:xfrm flipV="1">
          <a:off x="2908300" y="13916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62" name="n_1aveValue【公営住宅】&#10;有形固定資産減価償却率">
          <a:extLst>
            <a:ext uri="{FF2B5EF4-FFF2-40B4-BE49-F238E27FC236}">
              <a16:creationId xmlns:a16="http://schemas.microsoft.com/office/drawing/2014/main" id="{5832E07F-6199-411D-80CF-CBAEBBE61C88}"/>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63" name="n_2aveValue【公営住宅】&#10;有形固定資産減価償却率">
          <a:extLst>
            <a:ext uri="{FF2B5EF4-FFF2-40B4-BE49-F238E27FC236}">
              <a16:creationId xmlns:a16="http://schemas.microsoft.com/office/drawing/2014/main" id="{DE7E52EC-101F-4FDB-B4F4-8D531BCE382F}"/>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4" name="n_3aveValue【公営住宅】&#10;有形固定資産減価償却率">
          <a:extLst>
            <a:ext uri="{FF2B5EF4-FFF2-40B4-BE49-F238E27FC236}">
              <a16:creationId xmlns:a16="http://schemas.microsoft.com/office/drawing/2014/main" id="{614A3CE9-F1EC-4338-B955-3E0C3C1C7D7E}"/>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65" name="n_1mainValue【公営住宅】&#10;有形固定資産減価償却率">
          <a:extLst>
            <a:ext uri="{FF2B5EF4-FFF2-40B4-BE49-F238E27FC236}">
              <a16:creationId xmlns:a16="http://schemas.microsoft.com/office/drawing/2014/main" id="{A12FBC03-FE80-42BC-BC01-296A52395A5C}"/>
            </a:ext>
          </a:extLst>
        </xdr:cNvPr>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266" name="n_2mainValue【公営住宅】&#10;有形固定資産減価償却率">
          <a:extLst>
            <a:ext uri="{FF2B5EF4-FFF2-40B4-BE49-F238E27FC236}">
              <a16:creationId xmlns:a16="http://schemas.microsoft.com/office/drawing/2014/main" id="{7669A372-8133-455A-9951-6C4FC70C8743}"/>
            </a:ext>
          </a:extLst>
        </xdr:cNvPr>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C0B8C4F4-BD93-4162-AAE0-B95AB5B5C0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DF3BB7F0-40CC-4930-8446-B661B92518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2BE33142-EC7F-4754-9E91-B29C19CADA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33BF306-9394-463D-885D-379C7975CC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E46C1528-7B8D-4040-9749-049BCD8695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E2A6704F-DAD9-49C7-BBF9-D95922763B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21D3B6D7-7349-48AE-A007-E914D7C447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13E6B985-DC3C-4D4A-9928-FA3726E8F3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CDC8F6D6-98D9-440A-A093-DA18297A41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6465B7AB-7BA5-4CAC-81D8-2834ED5E53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9BD60AEC-8F4E-4A32-9D89-BFC01517A0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7900ABD-BC8F-4CCD-843E-07953E99072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C1D3EEFC-E24C-42D7-8A9B-342E461C9A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09252549-1040-4CAA-87A7-03264205D1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12B4536E-ADA1-4794-AFC8-EB580F8846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DB6CC57C-DED0-4225-A283-E92846FCBD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DE84C67A-7305-48BB-A03D-C0A8CA1517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3CCEBC1E-9CE4-420A-B07C-44AA4704737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5B82B6F0-BBFF-4438-A3B9-DC34100A6FC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a:extLst>
            <a:ext uri="{FF2B5EF4-FFF2-40B4-BE49-F238E27FC236}">
              <a16:creationId xmlns:a16="http://schemas.microsoft.com/office/drawing/2014/main" id="{AE9C56FB-06CD-4D08-BDF6-AFBFB62EE98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AC3C5640-1EDF-4D20-A8DF-CB44B01358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2F325D3F-028E-47C0-B790-ACD25F973FD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841ACB70-73CA-427D-A757-61666EA40F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a:extLst>
            <a:ext uri="{FF2B5EF4-FFF2-40B4-BE49-F238E27FC236}">
              <a16:creationId xmlns:a16="http://schemas.microsoft.com/office/drawing/2014/main" id="{8BF80C7F-B30E-4469-A50E-58934ED1281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a:extLst>
            <a:ext uri="{FF2B5EF4-FFF2-40B4-BE49-F238E27FC236}">
              <a16:creationId xmlns:a16="http://schemas.microsoft.com/office/drawing/2014/main" id="{7B974E46-C8B5-4AE4-B63E-2980F362D73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a:extLst>
            <a:ext uri="{FF2B5EF4-FFF2-40B4-BE49-F238E27FC236}">
              <a16:creationId xmlns:a16="http://schemas.microsoft.com/office/drawing/2014/main" id="{160B6214-62F2-481D-B7DF-C5F399A13D9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a:extLst>
            <a:ext uri="{FF2B5EF4-FFF2-40B4-BE49-F238E27FC236}">
              <a16:creationId xmlns:a16="http://schemas.microsoft.com/office/drawing/2014/main" id="{1C579200-006D-4E48-924D-9370086E46E2}"/>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a:extLst>
            <a:ext uri="{FF2B5EF4-FFF2-40B4-BE49-F238E27FC236}">
              <a16:creationId xmlns:a16="http://schemas.microsoft.com/office/drawing/2014/main" id="{B45989FC-C236-4632-8F3E-C5F1DDBEE0B1}"/>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95" name="【公営住宅】&#10;一人当たり面積平均値テキスト">
          <a:extLst>
            <a:ext uri="{FF2B5EF4-FFF2-40B4-BE49-F238E27FC236}">
              <a16:creationId xmlns:a16="http://schemas.microsoft.com/office/drawing/2014/main" id="{31C1F1FC-6412-4888-9916-F2709555634D}"/>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a:extLst>
            <a:ext uri="{FF2B5EF4-FFF2-40B4-BE49-F238E27FC236}">
              <a16:creationId xmlns:a16="http://schemas.microsoft.com/office/drawing/2014/main" id="{093D8DAB-8978-4182-9AD4-CD69B43BA02C}"/>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a:extLst>
            <a:ext uri="{FF2B5EF4-FFF2-40B4-BE49-F238E27FC236}">
              <a16:creationId xmlns:a16="http://schemas.microsoft.com/office/drawing/2014/main" id="{229B546C-59BB-436F-BEA4-8163FF3DF999}"/>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a:extLst>
            <a:ext uri="{FF2B5EF4-FFF2-40B4-BE49-F238E27FC236}">
              <a16:creationId xmlns:a16="http://schemas.microsoft.com/office/drawing/2014/main" id="{545D9A2A-D98F-4275-99CE-F5F3B17CE7A4}"/>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a:extLst>
            <a:ext uri="{FF2B5EF4-FFF2-40B4-BE49-F238E27FC236}">
              <a16:creationId xmlns:a16="http://schemas.microsoft.com/office/drawing/2014/main" id="{EA93FB63-5328-42DF-9751-1035CB8CAD83}"/>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9F2AA8-56EC-40E6-A7C8-0BE9E30020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D2E05F-78FF-4157-A9B9-9C1DE266FC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365D88-77C1-42E6-87AF-6813FA9220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1B5984D-1312-44C4-90A8-C916F2BE47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A81CD7-225B-49F9-9081-ECCD01C6A5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104839</xdr:rowOff>
    </xdr:from>
    <xdr:to>
      <xdr:col>50</xdr:col>
      <xdr:colOff>165100</xdr:colOff>
      <xdr:row>81</xdr:row>
      <xdr:rowOff>34989</xdr:rowOff>
    </xdr:to>
    <xdr:sp macro="" textlink="">
      <xdr:nvSpPr>
        <xdr:cNvPr id="305" name="楕円 304">
          <a:extLst>
            <a:ext uri="{FF2B5EF4-FFF2-40B4-BE49-F238E27FC236}">
              <a16:creationId xmlns:a16="http://schemas.microsoft.com/office/drawing/2014/main" id="{BED32D53-C859-4B86-BC96-C729EF3FF81A}"/>
            </a:ext>
          </a:extLst>
        </xdr:cNvPr>
        <xdr:cNvSpPr/>
      </xdr:nvSpPr>
      <xdr:spPr>
        <a:xfrm>
          <a:off x="9588500" y="138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99885</xdr:rowOff>
    </xdr:from>
    <xdr:to>
      <xdr:col>46</xdr:col>
      <xdr:colOff>38100</xdr:colOff>
      <xdr:row>84</xdr:row>
      <xdr:rowOff>30035</xdr:rowOff>
    </xdr:to>
    <xdr:sp macro="" textlink="">
      <xdr:nvSpPr>
        <xdr:cNvPr id="306" name="楕円 305">
          <a:extLst>
            <a:ext uri="{FF2B5EF4-FFF2-40B4-BE49-F238E27FC236}">
              <a16:creationId xmlns:a16="http://schemas.microsoft.com/office/drawing/2014/main" id="{ACFC53FD-47A8-4CC4-96AF-6D9D0E47CFE3}"/>
            </a:ext>
          </a:extLst>
        </xdr:cNvPr>
        <xdr:cNvSpPr/>
      </xdr:nvSpPr>
      <xdr:spPr>
        <a:xfrm>
          <a:off x="86995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155639</xdr:rowOff>
    </xdr:from>
    <xdr:to>
      <xdr:col>50</xdr:col>
      <xdr:colOff>114300</xdr:colOff>
      <xdr:row>83</xdr:row>
      <xdr:rowOff>150685</xdr:rowOff>
    </xdr:to>
    <xdr:cxnSp macro="">
      <xdr:nvCxnSpPr>
        <xdr:cNvPr id="307" name="直線コネクタ 306">
          <a:extLst>
            <a:ext uri="{FF2B5EF4-FFF2-40B4-BE49-F238E27FC236}">
              <a16:creationId xmlns:a16="http://schemas.microsoft.com/office/drawing/2014/main" id="{F7670B92-3879-4CC4-A06F-DF9783FFC85B}"/>
            </a:ext>
          </a:extLst>
        </xdr:cNvPr>
        <xdr:cNvCxnSpPr/>
      </xdr:nvCxnSpPr>
      <xdr:spPr>
        <a:xfrm flipV="1">
          <a:off x="8750300" y="13871639"/>
          <a:ext cx="8890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08" name="n_1aveValue【公営住宅】&#10;一人当たり面積">
          <a:extLst>
            <a:ext uri="{FF2B5EF4-FFF2-40B4-BE49-F238E27FC236}">
              <a16:creationId xmlns:a16="http://schemas.microsoft.com/office/drawing/2014/main" id="{181F5DA9-08D1-43C5-8AFE-674672DA5F6C}"/>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09" name="n_2aveValue【公営住宅】&#10;一人当たり面積">
          <a:extLst>
            <a:ext uri="{FF2B5EF4-FFF2-40B4-BE49-F238E27FC236}">
              <a16:creationId xmlns:a16="http://schemas.microsoft.com/office/drawing/2014/main" id="{6B2DADD1-5DF1-4C43-AF76-27B18A4A4297}"/>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0" name="n_3aveValue【公営住宅】&#10;一人当たり面積">
          <a:extLst>
            <a:ext uri="{FF2B5EF4-FFF2-40B4-BE49-F238E27FC236}">
              <a16:creationId xmlns:a16="http://schemas.microsoft.com/office/drawing/2014/main" id="{763718A3-65F9-4DB9-A8FE-B98923251BA7}"/>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51516</xdr:rowOff>
    </xdr:from>
    <xdr:ext cx="469744" cy="259045"/>
    <xdr:sp macro="" textlink="">
      <xdr:nvSpPr>
        <xdr:cNvPr id="311" name="n_1mainValue【公営住宅】&#10;一人当たり面積">
          <a:extLst>
            <a:ext uri="{FF2B5EF4-FFF2-40B4-BE49-F238E27FC236}">
              <a16:creationId xmlns:a16="http://schemas.microsoft.com/office/drawing/2014/main" id="{0913B374-7DE2-4B2F-A3B8-408CD9344DAC}"/>
            </a:ext>
          </a:extLst>
        </xdr:cNvPr>
        <xdr:cNvSpPr txBox="1"/>
      </xdr:nvSpPr>
      <xdr:spPr>
        <a:xfrm>
          <a:off x="9391727" y="135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46562</xdr:rowOff>
    </xdr:from>
    <xdr:ext cx="469744" cy="259045"/>
    <xdr:sp macro="" textlink="">
      <xdr:nvSpPr>
        <xdr:cNvPr id="312" name="n_2mainValue【公営住宅】&#10;一人当たり面積">
          <a:extLst>
            <a:ext uri="{FF2B5EF4-FFF2-40B4-BE49-F238E27FC236}">
              <a16:creationId xmlns:a16="http://schemas.microsoft.com/office/drawing/2014/main" id="{7362E3B0-A7BA-49DE-987D-C0EFBE4ADA00}"/>
            </a:ext>
          </a:extLst>
        </xdr:cNvPr>
        <xdr:cNvSpPr txBox="1"/>
      </xdr:nvSpPr>
      <xdr:spPr>
        <a:xfrm>
          <a:off x="8515427" y="1410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3E25409B-63F4-4C2D-B690-A45AB0A7A1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135CEF7E-216C-4AD7-A36D-6C41A2E325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ED79AEE0-1929-45A2-8D5D-F684E84285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8A402C87-A45C-4951-9A8C-B370DDD0648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DD3587EC-E2C0-4993-8F05-895C1275FD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153800B8-AF96-48CD-830B-5C16BB2B7E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EB153DAD-AD50-45CF-8233-187F5BBD53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CEDE5678-52B6-4FC0-95CE-E7E1807014E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B9356273-8C07-45A8-A133-C20B688E09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D345DE80-D51B-4889-A914-878F621B1F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6E8DD833-4402-46A0-8D2C-69977B3F1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1A27DAF0-DAC2-4B11-BD3C-FB4ADEFA56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0FC02FFF-AD68-4429-BB60-78ECA043B3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627B4D90-5345-4A26-A907-64BFD459AB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FCB738CC-1CB2-433B-AF2D-3BF024703E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64C797B-83E1-4653-BD06-C897312C788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5CB1CA56-4E0A-4F2B-936C-A82AC5A808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7C37800B-0B4C-4640-AB5D-575A4AA5BD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182BFC92-4407-4200-A315-727B51679B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32F90018-C40D-4C59-B4D0-1AFEB05387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FA5FE35A-C079-40C2-AB78-DDA504E7DE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8199BF5B-3783-40BD-A348-B7087A0CDC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397565DC-535A-4E81-836C-54EEE8B425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E539EDCE-B3AF-4DAE-A09B-9B877B7B4D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852FD40A-3864-4DB8-83A1-F308DC8A5F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DB39C79A-FCA3-4388-B8FB-1AFCD1693D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a:extLst>
            <a:ext uri="{FF2B5EF4-FFF2-40B4-BE49-F238E27FC236}">
              <a16:creationId xmlns:a16="http://schemas.microsoft.com/office/drawing/2014/main" id="{2FB23705-51E3-4E70-AFD7-62DCED4602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a:extLst>
            <a:ext uri="{FF2B5EF4-FFF2-40B4-BE49-F238E27FC236}">
              <a16:creationId xmlns:a16="http://schemas.microsoft.com/office/drawing/2014/main" id="{49474DD0-E45C-4EA9-B965-6D6CE8E4315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a:extLst>
            <a:ext uri="{FF2B5EF4-FFF2-40B4-BE49-F238E27FC236}">
              <a16:creationId xmlns:a16="http://schemas.microsoft.com/office/drawing/2014/main" id="{C52F47A9-CDFC-4912-861C-3F8887A35F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a:extLst>
            <a:ext uri="{FF2B5EF4-FFF2-40B4-BE49-F238E27FC236}">
              <a16:creationId xmlns:a16="http://schemas.microsoft.com/office/drawing/2014/main" id="{B5D47588-CA4A-43AB-9A78-4CFE0B7641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a:extLst>
            <a:ext uri="{FF2B5EF4-FFF2-40B4-BE49-F238E27FC236}">
              <a16:creationId xmlns:a16="http://schemas.microsoft.com/office/drawing/2014/main" id="{E3646890-E09E-4AD8-8939-9182D1B3D4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a:extLst>
            <a:ext uri="{FF2B5EF4-FFF2-40B4-BE49-F238E27FC236}">
              <a16:creationId xmlns:a16="http://schemas.microsoft.com/office/drawing/2014/main" id="{1F3ED0DC-F06F-46C1-8132-9C76CC59C03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a:extLst>
            <a:ext uri="{FF2B5EF4-FFF2-40B4-BE49-F238E27FC236}">
              <a16:creationId xmlns:a16="http://schemas.microsoft.com/office/drawing/2014/main" id="{EE114583-165F-47DF-AB49-18782F60401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a:extLst>
            <a:ext uri="{FF2B5EF4-FFF2-40B4-BE49-F238E27FC236}">
              <a16:creationId xmlns:a16="http://schemas.microsoft.com/office/drawing/2014/main" id="{2ECB0BE3-DB43-4B62-A501-8BE6289D8B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a:extLst>
            <a:ext uri="{FF2B5EF4-FFF2-40B4-BE49-F238E27FC236}">
              <a16:creationId xmlns:a16="http://schemas.microsoft.com/office/drawing/2014/main" id="{DCA3710D-D8A4-47CA-B931-74E6DDD63CD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a:extLst>
            <a:ext uri="{FF2B5EF4-FFF2-40B4-BE49-F238E27FC236}">
              <a16:creationId xmlns:a16="http://schemas.microsoft.com/office/drawing/2014/main" id="{4352A267-8A61-4011-8755-E03AE73404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a:extLst>
            <a:ext uri="{FF2B5EF4-FFF2-40B4-BE49-F238E27FC236}">
              <a16:creationId xmlns:a16="http://schemas.microsoft.com/office/drawing/2014/main" id="{5B289EBF-4491-41AD-9336-BC4EFCEB89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a:extLst>
            <a:ext uri="{FF2B5EF4-FFF2-40B4-BE49-F238E27FC236}">
              <a16:creationId xmlns:a16="http://schemas.microsoft.com/office/drawing/2014/main" id="{E9437E52-B40C-4760-A369-F45C089BB79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29DD4094-33D9-419E-B337-5C64C88DBD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02E460F1-A09B-4A04-AA65-74314CB0DC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2747F290-E4C5-4961-ABA4-0354D8F46B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54" name="直線コネクタ 353">
          <a:extLst>
            <a:ext uri="{FF2B5EF4-FFF2-40B4-BE49-F238E27FC236}">
              <a16:creationId xmlns:a16="http://schemas.microsoft.com/office/drawing/2014/main" id="{A1123655-85F4-4AED-BEC3-7E4EDC40A1CA}"/>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55" name="【認定こども園・幼稚園・保育所】&#10;有形固定資産減価償却率最小値テキスト">
          <a:extLst>
            <a:ext uri="{FF2B5EF4-FFF2-40B4-BE49-F238E27FC236}">
              <a16:creationId xmlns:a16="http://schemas.microsoft.com/office/drawing/2014/main" id="{9A1E847B-FC15-42C5-BEA1-B8647FEEA8D7}"/>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56" name="直線コネクタ 355">
          <a:extLst>
            <a:ext uri="{FF2B5EF4-FFF2-40B4-BE49-F238E27FC236}">
              <a16:creationId xmlns:a16="http://schemas.microsoft.com/office/drawing/2014/main" id="{BAB20354-B4E7-43B5-9A4C-E03B8AAFBEF8}"/>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a:extLst>
            <a:ext uri="{FF2B5EF4-FFF2-40B4-BE49-F238E27FC236}">
              <a16:creationId xmlns:a16="http://schemas.microsoft.com/office/drawing/2014/main" id="{6EC39903-F1FF-4DFF-B599-EB2530CB2C6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a:extLst>
            <a:ext uri="{FF2B5EF4-FFF2-40B4-BE49-F238E27FC236}">
              <a16:creationId xmlns:a16="http://schemas.microsoft.com/office/drawing/2014/main" id="{D5936302-3179-4C19-9A29-3FCB5E0E50E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5E78ACD5-7B62-435C-8868-52678A509C2B}"/>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0" name="フローチャート: 判断 359">
          <a:extLst>
            <a:ext uri="{FF2B5EF4-FFF2-40B4-BE49-F238E27FC236}">
              <a16:creationId xmlns:a16="http://schemas.microsoft.com/office/drawing/2014/main" id="{D499427C-C062-4AF2-88DA-AF32645BAA56}"/>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1" name="フローチャート: 判断 360">
          <a:extLst>
            <a:ext uri="{FF2B5EF4-FFF2-40B4-BE49-F238E27FC236}">
              <a16:creationId xmlns:a16="http://schemas.microsoft.com/office/drawing/2014/main" id="{810F75F1-336E-4743-A3C5-1605516E9274}"/>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2" name="フローチャート: 判断 361">
          <a:extLst>
            <a:ext uri="{FF2B5EF4-FFF2-40B4-BE49-F238E27FC236}">
              <a16:creationId xmlns:a16="http://schemas.microsoft.com/office/drawing/2014/main" id="{505B04B9-FA7F-47F6-906D-79E3E656AB7E}"/>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3" name="フローチャート: 判断 362">
          <a:extLst>
            <a:ext uri="{FF2B5EF4-FFF2-40B4-BE49-F238E27FC236}">
              <a16:creationId xmlns:a16="http://schemas.microsoft.com/office/drawing/2014/main" id="{8642BA14-80C7-4438-AF03-650C64195F08}"/>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EC07547E-7E72-4009-9B05-45DC875A08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4388244-EA1C-4E98-81BC-FCB39980C4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4FA0D5F4-99B0-4B70-959A-4129A5DD28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C223379B-5B64-49FF-8CBE-92FDDD4CE6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D41732F1-7966-454E-8989-BFE71CD277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369" name="楕円 368">
          <a:extLst>
            <a:ext uri="{FF2B5EF4-FFF2-40B4-BE49-F238E27FC236}">
              <a16:creationId xmlns:a16="http://schemas.microsoft.com/office/drawing/2014/main" id="{53A43199-FDB3-4166-AFDA-6880F4A493D1}"/>
            </a:ext>
          </a:extLst>
        </xdr:cNvPr>
        <xdr:cNvSpPr/>
      </xdr:nvSpPr>
      <xdr:spPr>
        <a:xfrm>
          <a:off x="15430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907</xdr:rowOff>
    </xdr:from>
    <xdr:to>
      <xdr:col>76</xdr:col>
      <xdr:colOff>165100</xdr:colOff>
      <xdr:row>35</xdr:row>
      <xdr:rowOff>102507</xdr:rowOff>
    </xdr:to>
    <xdr:sp macro="" textlink="">
      <xdr:nvSpPr>
        <xdr:cNvPr id="370" name="楕円 369">
          <a:extLst>
            <a:ext uri="{FF2B5EF4-FFF2-40B4-BE49-F238E27FC236}">
              <a16:creationId xmlns:a16="http://schemas.microsoft.com/office/drawing/2014/main" id="{4BED0EAB-589B-4E84-A2EB-BB62017EF4D0}"/>
            </a:ext>
          </a:extLst>
        </xdr:cNvPr>
        <xdr:cNvSpPr/>
      </xdr:nvSpPr>
      <xdr:spPr>
        <a:xfrm>
          <a:off x="14541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27214</xdr:rowOff>
    </xdr:from>
    <xdr:to>
      <xdr:col>81</xdr:col>
      <xdr:colOff>50800</xdr:colOff>
      <xdr:row>35</xdr:row>
      <xdr:rowOff>51707</xdr:rowOff>
    </xdr:to>
    <xdr:cxnSp macro="">
      <xdr:nvCxnSpPr>
        <xdr:cNvPr id="371" name="直線コネクタ 370">
          <a:extLst>
            <a:ext uri="{FF2B5EF4-FFF2-40B4-BE49-F238E27FC236}">
              <a16:creationId xmlns:a16="http://schemas.microsoft.com/office/drawing/2014/main" id="{B384900C-EF51-4D6F-8EED-06743EBB8E67}"/>
            </a:ext>
          </a:extLst>
        </xdr:cNvPr>
        <xdr:cNvCxnSpPr/>
      </xdr:nvCxnSpPr>
      <xdr:spPr>
        <a:xfrm flipV="1">
          <a:off x="14592300" y="60279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72" name="n_1aveValue【認定こども園・幼稚園・保育所】&#10;有形固定資産減価償却率">
          <a:extLst>
            <a:ext uri="{FF2B5EF4-FFF2-40B4-BE49-F238E27FC236}">
              <a16:creationId xmlns:a16="http://schemas.microsoft.com/office/drawing/2014/main" id="{2879EE59-A465-4C62-819E-535EA60D0F6E}"/>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73" name="n_2aveValue【認定こども園・幼稚園・保育所】&#10;有形固定資産減価償却率">
          <a:extLst>
            <a:ext uri="{FF2B5EF4-FFF2-40B4-BE49-F238E27FC236}">
              <a16:creationId xmlns:a16="http://schemas.microsoft.com/office/drawing/2014/main" id="{25E80CFC-ED68-4B1D-98C2-B20346C41526}"/>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74" name="n_3aveValue【認定こども園・幼稚園・保育所】&#10;有形固定資産減価償却率">
          <a:extLst>
            <a:ext uri="{FF2B5EF4-FFF2-40B4-BE49-F238E27FC236}">
              <a16:creationId xmlns:a16="http://schemas.microsoft.com/office/drawing/2014/main" id="{79951554-D437-4D70-8739-097E50EF5DC3}"/>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375" name="n_1mainValue【認定こども園・幼稚園・保育所】&#10;有形固定資産減価償却率">
          <a:extLst>
            <a:ext uri="{FF2B5EF4-FFF2-40B4-BE49-F238E27FC236}">
              <a16:creationId xmlns:a16="http://schemas.microsoft.com/office/drawing/2014/main" id="{5469F48E-AF00-475D-891A-6E5ABC80FFA8}"/>
            </a:ext>
          </a:extLst>
        </xdr:cNvPr>
        <xdr:cNvSpPr txBox="1"/>
      </xdr:nvSpPr>
      <xdr:spPr>
        <a:xfrm>
          <a:off x="15266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376" name="n_2mainValue【認定こども園・幼稚園・保育所】&#10;有形固定資産減価償却率">
          <a:extLst>
            <a:ext uri="{FF2B5EF4-FFF2-40B4-BE49-F238E27FC236}">
              <a16:creationId xmlns:a16="http://schemas.microsoft.com/office/drawing/2014/main" id="{8EACC258-CC39-4673-B441-2702A125E088}"/>
            </a:ext>
          </a:extLst>
        </xdr:cNvPr>
        <xdr:cNvSpPr txBox="1"/>
      </xdr:nvSpPr>
      <xdr:spPr>
        <a:xfrm>
          <a:off x="14389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37FA3551-7A8F-4742-826A-269F303894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9C03DC47-BDF3-4E50-A3A2-1F6B371AC8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214DCFBF-9288-44D9-A9A5-3600333224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CD39FDC3-BD67-450F-B08B-A23F6FB18F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27AC15BC-94D6-410C-968F-1C1353EA78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A27E64F7-FEC0-4690-8062-2DD4D7341A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4AD3ADDA-DD67-4843-804F-B09C259554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D73EA173-F7B0-4A7F-B44F-138535AE4E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69CC7AE6-849E-4F36-98EF-1FFEBC7302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9EED3BF4-B8A5-4F62-BB89-8FA3A7DD65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a:extLst>
            <a:ext uri="{FF2B5EF4-FFF2-40B4-BE49-F238E27FC236}">
              <a16:creationId xmlns:a16="http://schemas.microsoft.com/office/drawing/2014/main" id="{6FBEE985-C898-4E87-B02D-314FBA152C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a:extLst>
            <a:ext uri="{FF2B5EF4-FFF2-40B4-BE49-F238E27FC236}">
              <a16:creationId xmlns:a16="http://schemas.microsoft.com/office/drawing/2014/main" id="{99B4D182-EEF0-4B19-A221-4389DF386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a:extLst>
            <a:ext uri="{FF2B5EF4-FFF2-40B4-BE49-F238E27FC236}">
              <a16:creationId xmlns:a16="http://schemas.microsoft.com/office/drawing/2014/main" id="{A7E2B12A-D886-46B3-82CD-CAF71CCBA1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a:extLst>
            <a:ext uri="{FF2B5EF4-FFF2-40B4-BE49-F238E27FC236}">
              <a16:creationId xmlns:a16="http://schemas.microsoft.com/office/drawing/2014/main" id="{B9817AD3-9846-4137-82CB-1981832B1C7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a:extLst>
            <a:ext uri="{FF2B5EF4-FFF2-40B4-BE49-F238E27FC236}">
              <a16:creationId xmlns:a16="http://schemas.microsoft.com/office/drawing/2014/main" id="{C2AF6E71-2D24-4A25-BC38-7B219CA6D47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a:extLst>
            <a:ext uri="{FF2B5EF4-FFF2-40B4-BE49-F238E27FC236}">
              <a16:creationId xmlns:a16="http://schemas.microsoft.com/office/drawing/2014/main" id="{3AF48D0A-3229-4FA7-8D2A-9897D46722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a:extLst>
            <a:ext uri="{FF2B5EF4-FFF2-40B4-BE49-F238E27FC236}">
              <a16:creationId xmlns:a16="http://schemas.microsoft.com/office/drawing/2014/main" id="{9AD4D423-6125-4774-94C0-5B2D9B2F60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a:extLst>
            <a:ext uri="{FF2B5EF4-FFF2-40B4-BE49-F238E27FC236}">
              <a16:creationId xmlns:a16="http://schemas.microsoft.com/office/drawing/2014/main" id="{1D9A8A40-AB49-449B-B765-E1AA9B9D663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B09B24AE-114F-4182-BF62-569C88F09E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a:extLst>
            <a:ext uri="{FF2B5EF4-FFF2-40B4-BE49-F238E27FC236}">
              <a16:creationId xmlns:a16="http://schemas.microsoft.com/office/drawing/2014/main" id="{0A3A0C42-0E91-4E54-9A16-8578F7AA33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a:extLst>
            <a:ext uri="{FF2B5EF4-FFF2-40B4-BE49-F238E27FC236}">
              <a16:creationId xmlns:a16="http://schemas.microsoft.com/office/drawing/2014/main" id="{34913C55-0582-4543-A451-1B7CC8C52D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98" name="直線コネクタ 397">
          <a:extLst>
            <a:ext uri="{FF2B5EF4-FFF2-40B4-BE49-F238E27FC236}">
              <a16:creationId xmlns:a16="http://schemas.microsoft.com/office/drawing/2014/main" id="{9C39D7DC-68EB-4C56-ABC8-8A9D1757B0F6}"/>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99" name="【認定こども園・幼稚園・保育所】&#10;一人当たり面積最小値テキスト">
          <a:extLst>
            <a:ext uri="{FF2B5EF4-FFF2-40B4-BE49-F238E27FC236}">
              <a16:creationId xmlns:a16="http://schemas.microsoft.com/office/drawing/2014/main" id="{02BBB60A-3D4A-48B4-BCBF-483CC003A09A}"/>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0" name="直線コネクタ 399">
          <a:extLst>
            <a:ext uri="{FF2B5EF4-FFF2-40B4-BE49-F238E27FC236}">
              <a16:creationId xmlns:a16="http://schemas.microsoft.com/office/drawing/2014/main" id="{690FA80E-CDBA-413F-8FB3-2589C45E7951}"/>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01" name="【認定こども園・幼稚園・保育所】&#10;一人当たり面積最大値テキスト">
          <a:extLst>
            <a:ext uri="{FF2B5EF4-FFF2-40B4-BE49-F238E27FC236}">
              <a16:creationId xmlns:a16="http://schemas.microsoft.com/office/drawing/2014/main" id="{F786D329-4650-4CA4-8D97-457F886B5C88}"/>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02" name="直線コネクタ 401">
          <a:extLst>
            <a:ext uri="{FF2B5EF4-FFF2-40B4-BE49-F238E27FC236}">
              <a16:creationId xmlns:a16="http://schemas.microsoft.com/office/drawing/2014/main" id="{771978C3-D104-45A0-AB7D-331C202D0D31}"/>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03" name="【認定こども園・幼稚園・保育所】&#10;一人当たり面積平均値テキスト">
          <a:extLst>
            <a:ext uri="{FF2B5EF4-FFF2-40B4-BE49-F238E27FC236}">
              <a16:creationId xmlns:a16="http://schemas.microsoft.com/office/drawing/2014/main" id="{35A8EE98-DF1D-400B-B1F9-E877A812A991}"/>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04" name="フローチャート: 判断 403">
          <a:extLst>
            <a:ext uri="{FF2B5EF4-FFF2-40B4-BE49-F238E27FC236}">
              <a16:creationId xmlns:a16="http://schemas.microsoft.com/office/drawing/2014/main" id="{0E12E5C8-1B35-481B-AAD4-9C69F927458E}"/>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05" name="フローチャート: 判断 404">
          <a:extLst>
            <a:ext uri="{FF2B5EF4-FFF2-40B4-BE49-F238E27FC236}">
              <a16:creationId xmlns:a16="http://schemas.microsoft.com/office/drawing/2014/main" id="{29682401-617A-461C-A839-9B2D86FF0E2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06" name="フローチャート: 判断 405">
          <a:extLst>
            <a:ext uri="{FF2B5EF4-FFF2-40B4-BE49-F238E27FC236}">
              <a16:creationId xmlns:a16="http://schemas.microsoft.com/office/drawing/2014/main" id="{F7063359-5303-4198-B367-02D8C710718E}"/>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07" name="フローチャート: 判断 406">
          <a:extLst>
            <a:ext uri="{FF2B5EF4-FFF2-40B4-BE49-F238E27FC236}">
              <a16:creationId xmlns:a16="http://schemas.microsoft.com/office/drawing/2014/main" id="{0EAAE45B-9835-4581-877B-EF31A9E8AFEC}"/>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5FC89631-C496-475F-9CE1-AE6AF4AB47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A072A98-934F-4BFF-BF21-1AE6B0EC2B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93EB9D2-7A00-43D1-9125-BA9A571A54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B3B784F-87C9-4D3A-9157-1E25CDBE1E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82A7316-7DEE-4DAD-8720-781B090F33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128270</xdr:rowOff>
    </xdr:from>
    <xdr:to>
      <xdr:col>112</xdr:col>
      <xdr:colOff>38100</xdr:colOff>
      <xdr:row>37</xdr:row>
      <xdr:rowOff>58420</xdr:rowOff>
    </xdr:to>
    <xdr:sp macro="" textlink="">
      <xdr:nvSpPr>
        <xdr:cNvPr id="413" name="楕円 412">
          <a:extLst>
            <a:ext uri="{FF2B5EF4-FFF2-40B4-BE49-F238E27FC236}">
              <a16:creationId xmlns:a16="http://schemas.microsoft.com/office/drawing/2014/main" id="{879D0B30-F4B1-485E-A086-6DA8D5EB86D5}"/>
            </a:ext>
          </a:extLst>
        </xdr:cNvPr>
        <xdr:cNvSpPr/>
      </xdr:nvSpPr>
      <xdr:spPr>
        <a:xfrm>
          <a:off x="2127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59690</xdr:rowOff>
    </xdr:from>
    <xdr:to>
      <xdr:col>107</xdr:col>
      <xdr:colOff>101600</xdr:colOff>
      <xdr:row>36</xdr:row>
      <xdr:rowOff>161290</xdr:rowOff>
    </xdr:to>
    <xdr:sp macro="" textlink="">
      <xdr:nvSpPr>
        <xdr:cNvPr id="414" name="楕円 413">
          <a:extLst>
            <a:ext uri="{FF2B5EF4-FFF2-40B4-BE49-F238E27FC236}">
              <a16:creationId xmlns:a16="http://schemas.microsoft.com/office/drawing/2014/main" id="{71E3BA58-1369-4577-A89C-B8D0760D79BD}"/>
            </a:ext>
          </a:extLst>
        </xdr:cNvPr>
        <xdr:cNvSpPr/>
      </xdr:nvSpPr>
      <xdr:spPr>
        <a:xfrm>
          <a:off x="2038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37</xdr:row>
      <xdr:rowOff>7620</xdr:rowOff>
    </xdr:to>
    <xdr:cxnSp macro="">
      <xdr:nvCxnSpPr>
        <xdr:cNvPr id="415" name="直線コネクタ 414">
          <a:extLst>
            <a:ext uri="{FF2B5EF4-FFF2-40B4-BE49-F238E27FC236}">
              <a16:creationId xmlns:a16="http://schemas.microsoft.com/office/drawing/2014/main" id="{D2E89085-6250-421F-B546-3593725E658B}"/>
            </a:ext>
          </a:extLst>
        </xdr:cNvPr>
        <xdr:cNvCxnSpPr/>
      </xdr:nvCxnSpPr>
      <xdr:spPr>
        <a:xfrm>
          <a:off x="20434300" y="62826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16" name="n_1aveValue【認定こども園・幼稚園・保育所】&#10;一人当たり面積">
          <a:extLst>
            <a:ext uri="{FF2B5EF4-FFF2-40B4-BE49-F238E27FC236}">
              <a16:creationId xmlns:a16="http://schemas.microsoft.com/office/drawing/2014/main" id="{C59AA6E1-2B1D-4145-9028-EA82C7C704EE}"/>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17" name="n_2aveValue【認定こども園・幼稚園・保育所】&#10;一人当たり面積">
          <a:extLst>
            <a:ext uri="{FF2B5EF4-FFF2-40B4-BE49-F238E27FC236}">
              <a16:creationId xmlns:a16="http://schemas.microsoft.com/office/drawing/2014/main" id="{3689B782-F4A7-413F-8530-DCEC249349A1}"/>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18" name="n_3aveValue【認定こども園・幼稚園・保育所】&#10;一人当たり面積">
          <a:extLst>
            <a:ext uri="{FF2B5EF4-FFF2-40B4-BE49-F238E27FC236}">
              <a16:creationId xmlns:a16="http://schemas.microsoft.com/office/drawing/2014/main" id="{D17D8FE0-13C5-4A9D-8853-21554C1248D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74947</xdr:rowOff>
    </xdr:from>
    <xdr:ext cx="469744" cy="259045"/>
    <xdr:sp macro="" textlink="">
      <xdr:nvSpPr>
        <xdr:cNvPr id="419" name="n_1mainValue【認定こども園・幼稚園・保育所】&#10;一人当たり面積">
          <a:extLst>
            <a:ext uri="{FF2B5EF4-FFF2-40B4-BE49-F238E27FC236}">
              <a16:creationId xmlns:a16="http://schemas.microsoft.com/office/drawing/2014/main" id="{48DF9265-DAC9-4CB0-B730-5A813D071E9E}"/>
            </a:ext>
          </a:extLst>
        </xdr:cNvPr>
        <xdr:cNvSpPr txBox="1"/>
      </xdr:nvSpPr>
      <xdr:spPr>
        <a:xfrm>
          <a:off x="210757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6367</xdr:rowOff>
    </xdr:from>
    <xdr:ext cx="469744" cy="259045"/>
    <xdr:sp macro="" textlink="">
      <xdr:nvSpPr>
        <xdr:cNvPr id="420" name="n_2mainValue【認定こども園・幼稚園・保育所】&#10;一人当たり面積">
          <a:extLst>
            <a:ext uri="{FF2B5EF4-FFF2-40B4-BE49-F238E27FC236}">
              <a16:creationId xmlns:a16="http://schemas.microsoft.com/office/drawing/2014/main" id="{6C4306F1-A9C8-4DF8-8750-60A54B01C01C}"/>
            </a:ext>
          </a:extLst>
        </xdr:cNvPr>
        <xdr:cNvSpPr txBox="1"/>
      </xdr:nvSpPr>
      <xdr:spPr>
        <a:xfrm>
          <a:off x="20199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DBFDDF6F-2300-4AC1-883E-0BF5574BAB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5DFB5D3B-3D05-43E8-B7F9-B34B784448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57288D7B-4C80-4566-A628-C270A40827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523A51C0-648D-4CF4-87E6-3BF31D08ED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536BA7B7-CA6F-4C6F-86F8-FFFA7E6B29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18F53066-D1DB-4E1D-97AB-A8ADD140FC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BDE5E23E-7EA1-4192-90C9-DA33618A17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27F095CF-9D27-408A-9227-2AFABD946F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0DA5788B-DB0D-4327-9FCF-FC0FB6AEB5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CB262D7B-991A-41D3-AF1A-6D82EB0AD1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a:extLst>
            <a:ext uri="{FF2B5EF4-FFF2-40B4-BE49-F238E27FC236}">
              <a16:creationId xmlns:a16="http://schemas.microsoft.com/office/drawing/2014/main" id="{A83E9D96-DC9E-49A5-A66A-637EAB33F1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a:extLst>
            <a:ext uri="{FF2B5EF4-FFF2-40B4-BE49-F238E27FC236}">
              <a16:creationId xmlns:a16="http://schemas.microsoft.com/office/drawing/2014/main" id="{5B62C764-2061-4B13-A747-C1E9122F912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a:extLst>
            <a:ext uri="{FF2B5EF4-FFF2-40B4-BE49-F238E27FC236}">
              <a16:creationId xmlns:a16="http://schemas.microsoft.com/office/drawing/2014/main" id="{495B9AB4-2A9B-4818-963F-B2CEC1F0ADC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a:extLst>
            <a:ext uri="{FF2B5EF4-FFF2-40B4-BE49-F238E27FC236}">
              <a16:creationId xmlns:a16="http://schemas.microsoft.com/office/drawing/2014/main" id="{72F28C7D-43B1-4781-A1AF-BDE6F7B9D2C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a:extLst>
            <a:ext uri="{FF2B5EF4-FFF2-40B4-BE49-F238E27FC236}">
              <a16:creationId xmlns:a16="http://schemas.microsoft.com/office/drawing/2014/main" id="{9216C11C-9D72-4FAC-8989-CDDED0FE2F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a:extLst>
            <a:ext uri="{FF2B5EF4-FFF2-40B4-BE49-F238E27FC236}">
              <a16:creationId xmlns:a16="http://schemas.microsoft.com/office/drawing/2014/main" id="{721BE79C-13F7-4F61-8D95-385440D614A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a:extLst>
            <a:ext uri="{FF2B5EF4-FFF2-40B4-BE49-F238E27FC236}">
              <a16:creationId xmlns:a16="http://schemas.microsoft.com/office/drawing/2014/main" id="{975A6CDB-3C4C-4675-B0BB-AB1AE159C19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a:extLst>
            <a:ext uri="{FF2B5EF4-FFF2-40B4-BE49-F238E27FC236}">
              <a16:creationId xmlns:a16="http://schemas.microsoft.com/office/drawing/2014/main" id="{B45BFED7-8F92-4BA2-9EC0-6C39ED5C55C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a:extLst>
            <a:ext uri="{FF2B5EF4-FFF2-40B4-BE49-F238E27FC236}">
              <a16:creationId xmlns:a16="http://schemas.microsoft.com/office/drawing/2014/main" id="{1E2EC206-CD5D-4CE4-AD24-497DCE9409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a:extLst>
            <a:ext uri="{FF2B5EF4-FFF2-40B4-BE49-F238E27FC236}">
              <a16:creationId xmlns:a16="http://schemas.microsoft.com/office/drawing/2014/main" id="{5C8DECF7-5517-4B22-963E-C470E3089E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a:extLst>
            <a:ext uri="{FF2B5EF4-FFF2-40B4-BE49-F238E27FC236}">
              <a16:creationId xmlns:a16="http://schemas.microsoft.com/office/drawing/2014/main" id="{3F4F9767-D64C-4228-80CC-EC20C759F2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a:extLst>
            <a:ext uri="{FF2B5EF4-FFF2-40B4-BE49-F238E27FC236}">
              <a16:creationId xmlns:a16="http://schemas.microsoft.com/office/drawing/2014/main" id="{E56A6752-AEE9-4748-B236-DA93779E8E2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BDE35492-18D5-40C0-9777-B1535D0B25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8FC19E42-B3C1-4101-9E75-163FF62225E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a:extLst>
            <a:ext uri="{FF2B5EF4-FFF2-40B4-BE49-F238E27FC236}">
              <a16:creationId xmlns:a16="http://schemas.microsoft.com/office/drawing/2014/main" id="{1133FC10-3D48-4E7B-B581-6379895621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46" name="直線コネクタ 445">
          <a:extLst>
            <a:ext uri="{FF2B5EF4-FFF2-40B4-BE49-F238E27FC236}">
              <a16:creationId xmlns:a16="http://schemas.microsoft.com/office/drawing/2014/main" id="{1F1CD1A1-FD6C-4696-A32A-14B4873C2CF9}"/>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47" name="【学校施設】&#10;有形固定資産減価償却率最小値テキスト">
          <a:extLst>
            <a:ext uri="{FF2B5EF4-FFF2-40B4-BE49-F238E27FC236}">
              <a16:creationId xmlns:a16="http://schemas.microsoft.com/office/drawing/2014/main" id="{9A899735-27BB-4555-A0BA-2BF13EF80B56}"/>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8" name="直線コネクタ 447">
          <a:extLst>
            <a:ext uri="{FF2B5EF4-FFF2-40B4-BE49-F238E27FC236}">
              <a16:creationId xmlns:a16="http://schemas.microsoft.com/office/drawing/2014/main" id="{DE886ED7-2C44-4734-A47C-553C80B2F722}"/>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49" name="【学校施設】&#10;有形固定資産減価償却率最大値テキスト">
          <a:extLst>
            <a:ext uri="{FF2B5EF4-FFF2-40B4-BE49-F238E27FC236}">
              <a16:creationId xmlns:a16="http://schemas.microsoft.com/office/drawing/2014/main" id="{13037446-AE41-46BD-BF96-4BB2C08AF54C}"/>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50" name="直線コネクタ 449">
          <a:extLst>
            <a:ext uri="{FF2B5EF4-FFF2-40B4-BE49-F238E27FC236}">
              <a16:creationId xmlns:a16="http://schemas.microsoft.com/office/drawing/2014/main" id="{F3BF8102-EA78-4950-9E74-9A304C6228CB}"/>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51" name="【学校施設】&#10;有形固定資産減価償却率平均値テキスト">
          <a:extLst>
            <a:ext uri="{FF2B5EF4-FFF2-40B4-BE49-F238E27FC236}">
              <a16:creationId xmlns:a16="http://schemas.microsoft.com/office/drawing/2014/main" id="{282C496A-9E65-43F9-AC97-EEAF079EB6F8}"/>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52" name="フローチャート: 判断 451">
          <a:extLst>
            <a:ext uri="{FF2B5EF4-FFF2-40B4-BE49-F238E27FC236}">
              <a16:creationId xmlns:a16="http://schemas.microsoft.com/office/drawing/2014/main" id="{406EA46C-6334-4D66-B0BA-BAA0DB753F19}"/>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53" name="フローチャート: 判断 452">
          <a:extLst>
            <a:ext uri="{FF2B5EF4-FFF2-40B4-BE49-F238E27FC236}">
              <a16:creationId xmlns:a16="http://schemas.microsoft.com/office/drawing/2014/main" id="{BCDB6C30-C998-45C2-981A-AB9928945C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54" name="フローチャート: 判断 453">
          <a:extLst>
            <a:ext uri="{FF2B5EF4-FFF2-40B4-BE49-F238E27FC236}">
              <a16:creationId xmlns:a16="http://schemas.microsoft.com/office/drawing/2014/main" id="{97F712AA-B77C-408F-A35B-A1E463A16B9A}"/>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55" name="フローチャート: 判断 454">
          <a:extLst>
            <a:ext uri="{FF2B5EF4-FFF2-40B4-BE49-F238E27FC236}">
              <a16:creationId xmlns:a16="http://schemas.microsoft.com/office/drawing/2014/main" id="{5148E8CA-B9AD-4DF9-B6A4-CA204714042C}"/>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AE326E1-58B7-413C-89FF-AF7AEC0A4F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35705766-6EB2-403C-8628-68851CF2FB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D1DB65FA-B6D2-4FB8-AC33-17180F6E75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5D6EDA95-2594-4A19-A9E7-3ED531DE33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E8A51D24-7855-4D8B-BB8E-2E08BD7917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96157</xdr:rowOff>
    </xdr:from>
    <xdr:to>
      <xdr:col>81</xdr:col>
      <xdr:colOff>101600</xdr:colOff>
      <xdr:row>58</xdr:row>
      <xdr:rowOff>26307</xdr:rowOff>
    </xdr:to>
    <xdr:sp macro="" textlink="">
      <xdr:nvSpPr>
        <xdr:cNvPr id="461" name="楕円 460">
          <a:extLst>
            <a:ext uri="{FF2B5EF4-FFF2-40B4-BE49-F238E27FC236}">
              <a16:creationId xmlns:a16="http://schemas.microsoft.com/office/drawing/2014/main" id="{5FC6C37D-5160-40FD-8275-A07CFD6733A8}"/>
            </a:ext>
          </a:extLst>
        </xdr:cNvPr>
        <xdr:cNvSpPr/>
      </xdr:nvSpPr>
      <xdr:spPr>
        <a:xfrm>
          <a:off x="15430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96157</xdr:rowOff>
    </xdr:from>
    <xdr:to>
      <xdr:col>76</xdr:col>
      <xdr:colOff>165100</xdr:colOff>
      <xdr:row>62</xdr:row>
      <xdr:rowOff>26307</xdr:rowOff>
    </xdr:to>
    <xdr:sp macro="" textlink="">
      <xdr:nvSpPr>
        <xdr:cNvPr id="462" name="楕円 461">
          <a:extLst>
            <a:ext uri="{FF2B5EF4-FFF2-40B4-BE49-F238E27FC236}">
              <a16:creationId xmlns:a16="http://schemas.microsoft.com/office/drawing/2014/main" id="{0DCC0672-0D15-4971-8B62-3AEBBB694306}"/>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146957</xdr:rowOff>
    </xdr:from>
    <xdr:to>
      <xdr:col>81</xdr:col>
      <xdr:colOff>50800</xdr:colOff>
      <xdr:row>61</xdr:row>
      <xdr:rowOff>146957</xdr:rowOff>
    </xdr:to>
    <xdr:cxnSp macro="">
      <xdr:nvCxnSpPr>
        <xdr:cNvPr id="463" name="直線コネクタ 462">
          <a:extLst>
            <a:ext uri="{FF2B5EF4-FFF2-40B4-BE49-F238E27FC236}">
              <a16:creationId xmlns:a16="http://schemas.microsoft.com/office/drawing/2014/main" id="{5CA95C80-257A-4964-86AA-A1585CAFFDF0}"/>
            </a:ext>
          </a:extLst>
        </xdr:cNvPr>
        <xdr:cNvCxnSpPr/>
      </xdr:nvCxnSpPr>
      <xdr:spPr>
        <a:xfrm flipV="1">
          <a:off x="14592300" y="991960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64" name="n_1aveValue【学校施設】&#10;有形固定資産減価償却率">
          <a:extLst>
            <a:ext uri="{FF2B5EF4-FFF2-40B4-BE49-F238E27FC236}">
              <a16:creationId xmlns:a16="http://schemas.microsoft.com/office/drawing/2014/main" id="{B315FDC1-AA05-4201-A237-335D02720361}"/>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65" name="n_2aveValue【学校施設】&#10;有形固定資産減価償却率">
          <a:extLst>
            <a:ext uri="{FF2B5EF4-FFF2-40B4-BE49-F238E27FC236}">
              <a16:creationId xmlns:a16="http://schemas.microsoft.com/office/drawing/2014/main" id="{D251C2A7-7DFF-43CF-8969-632C8043CA3D}"/>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6" name="n_3aveValue【学校施設】&#10;有形固定資産減価償却率">
          <a:extLst>
            <a:ext uri="{FF2B5EF4-FFF2-40B4-BE49-F238E27FC236}">
              <a16:creationId xmlns:a16="http://schemas.microsoft.com/office/drawing/2014/main" id="{085EF30C-B3E9-413A-8533-3F521AC1E87E}"/>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42834</xdr:rowOff>
    </xdr:from>
    <xdr:ext cx="405111" cy="259045"/>
    <xdr:sp macro="" textlink="">
      <xdr:nvSpPr>
        <xdr:cNvPr id="467" name="n_1mainValue【学校施設】&#10;有形固定資産減価償却率">
          <a:extLst>
            <a:ext uri="{FF2B5EF4-FFF2-40B4-BE49-F238E27FC236}">
              <a16:creationId xmlns:a16="http://schemas.microsoft.com/office/drawing/2014/main" id="{85DDBDB0-0E54-481A-B4EC-2383B99AF265}"/>
            </a:ext>
          </a:extLst>
        </xdr:cNvPr>
        <xdr:cNvSpPr txBox="1"/>
      </xdr:nvSpPr>
      <xdr:spPr>
        <a:xfrm>
          <a:off x="15266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468" name="n_2mainValue【学校施設】&#10;有形固定資産減価償却率">
          <a:extLst>
            <a:ext uri="{FF2B5EF4-FFF2-40B4-BE49-F238E27FC236}">
              <a16:creationId xmlns:a16="http://schemas.microsoft.com/office/drawing/2014/main" id="{801C324D-57D1-468F-90D4-13A5C0A5AD90}"/>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815067E2-077D-4858-BCD2-A5C758DB3B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FA200E3D-8567-4AC7-BC36-AADBCD2CCC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B8C840FD-1BF0-463E-9417-4C59AB49AB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2CC348CD-066D-418F-84A3-CDBB5814A8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3F6AA5A0-4171-4331-95FE-A79EB4E066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A6791D92-5FEC-4E3D-8D96-6DC2A82250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DFAB3194-F43E-43A6-A358-74443C226F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3A9C5864-7A1F-4243-916E-7B8ABCE47E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C57824F7-A9E3-47E0-AAC2-197BD490CF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2E0322AE-70E0-4E32-AA0F-BC89D03D32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47ED81E0-37B5-4192-BEA9-27EC7BA47A2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8F18F6B2-B96F-4F35-849E-922F5D50522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DA5D7090-1757-4087-AD81-87DC942AE45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C29D89BC-259B-4A75-BA08-C6C5A5F0A3C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D94AB45C-DFE2-433D-8923-BD54CD35CDC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ED2FEA7F-CD7F-49D3-A0C3-723CEE4D783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4C6B5B5E-0F73-43FE-9FD1-5ADB0A802BE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EC7C0B01-C95A-4795-9D07-CEC0CE8A96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52AE7700-81D6-4594-AD19-21687518C01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a:extLst>
            <a:ext uri="{FF2B5EF4-FFF2-40B4-BE49-F238E27FC236}">
              <a16:creationId xmlns:a16="http://schemas.microsoft.com/office/drawing/2014/main" id="{4A85AF31-9E1F-48B2-9BFD-3BD8BC41F41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69A6DE8E-DE56-481F-A66B-B7E6F2C0658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22D18BB0-965C-4A5A-BCDE-DB0487D8855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4DD51186-1BD5-45C8-BBC8-161BE11850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AF4838CB-921B-461C-BD52-C2654285DA5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191A6330-4207-4BF9-9773-EE7A139DFD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94" name="直線コネクタ 493">
          <a:extLst>
            <a:ext uri="{FF2B5EF4-FFF2-40B4-BE49-F238E27FC236}">
              <a16:creationId xmlns:a16="http://schemas.microsoft.com/office/drawing/2014/main" id="{A7BDF9AD-4DD7-4521-B84A-A76545C8778B}"/>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95" name="【学校施設】&#10;一人当たり面積最小値テキスト">
          <a:extLst>
            <a:ext uri="{FF2B5EF4-FFF2-40B4-BE49-F238E27FC236}">
              <a16:creationId xmlns:a16="http://schemas.microsoft.com/office/drawing/2014/main" id="{8B2B11A4-B487-4D62-A524-A597227F00D4}"/>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96" name="直線コネクタ 495">
          <a:extLst>
            <a:ext uri="{FF2B5EF4-FFF2-40B4-BE49-F238E27FC236}">
              <a16:creationId xmlns:a16="http://schemas.microsoft.com/office/drawing/2014/main" id="{746EF9DA-32FF-4906-8A2F-96ADBD037CA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97" name="【学校施設】&#10;一人当たり面積最大値テキスト">
          <a:extLst>
            <a:ext uri="{FF2B5EF4-FFF2-40B4-BE49-F238E27FC236}">
              <a16:creationId xmlns:a16="http://schemas.microsoft.com/office/drawing/2014/main" id="{8A211CB9-12C0-4097-BD24-BD4360DCC7AA}"/>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98" name="直線コネクタ 497">
          <a:extLst>
            <a:ext uri="{FF2B5EF4-FFF2-40B4-BE49-F238E27FC236}">
              <a16:creationId xmlns:a16="http://schemas.microsoft.com/office/drawing/2014/main" id="{7BFCB5A9-5816-4E55-A0D2-18ABBA323FCB}"/>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99" name="【学校施設】&#10;一人当たり面積平均値テキスト">
          <a:extLst>
            <a:ext uri="{FF2B5EF4-FFF2-40B4-BE49-F238E27FC236}">
              <a16:creationId xmlns:a16="http://schemas.microsoft.com/office/drawing/2014/main" id="{42B461B8-54A7-4ABD-943D-5F193A4208F7}"/>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00" name="フローチャート: 判断 499">
          <a:extLst>
            <a:ext uri="{FF2B5EF4-FFF2-40B4-BE49-F238E27FC236}">
              <a16:creationId xmlns:a16="http://schemas.microsoft.com/office/drawing/2014/main" id="{AB8EF777-C7ED-439D-9495-9C0E52B86BC9}"/>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01" name="フローチャート: 判断 500">
          <a:extLst>
            <a:ext uri="{FF2B5EF4-FFF2-40B4-BE49-F238E27FC236}">
              <a16:creationId xmlns:a16="http://schemas.microsoft.com/office/drawing/2014/main" id="{2C3C4B3C-AB17-4BC3-9EE1-8EFD8D6F5DB9}"/>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02" name="フローチャート: 判断 501">
          <a:extLst>
            <a:ext uri="{FF2B5EF4-FFF2-40B4-BE49-F238E27FC236}">
              <a16:creationId xmlns:a16="http://schemas.microsoft.com/office/drawing/2014/main" id="{0F217E28-BE7C-4D41-9A96-7EB662647F08}"/>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03" name="フローチャート: 判断 502">
          <a:extLst>
            <a:ext uri="{FF2B5EF4-FFF2-40B4-BE49-F238E27FC236}">
              <a16:creationId xmlns:a16="http://schemas.microsoft.com/office/drawing/2014/main" id="{DB3EA831-8B0D-41CE-B955-0EAB70C05022}"/>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A148612-A921-4125-B97F-637DBE95B1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99AF7A4-FC4F-44E6-A79C-DBE5DA3D21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4DAA25D-83D1-4827-81EF-876F831A9A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40AB132-B7B9-4689-B8D4-5746A60E05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5EB4C43-F253-4E42-9F65-B8A33B0F48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1234</xdr:rowOff>
    </xdr:from>
    <xdr:to>
      <xdr:col>112</xdr:col>
      <xdr:colOff>38100</xdr:colOff>
      <xdr:row>63</xdr:row>
      <xdr:rowOff>102834</xdr:rowOff>
    </xdr:to>
    <xdr:sp macro="" textlink="">
      <xdr:nvSpPr>
        <xdr:cNvPr id="509" name="楕円 508">
          <a:extLst>
            <a:ext uri="{FF2B5EF4-FFF2-40B4-BE49-F238E27FC236}">
              <a16:creationId xmlns:a16="http://schemas.microsoft.com/office/drawing/2014/main" id="{5161B13D-62F6-4101-AF9C-8F1A04E926B4}"/>
            </a:ext>
          </a:extLst>
        </xdr:cNvPr>
        <xdr:cNvSpPr/>
      </xdr:nvSpPr>
      <xdr:spPr>
        <a:xfrm>
          <a:off x="21272500" y="108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49675</xdr:rowOff>
    </xdr:from>
    <xdr:to>
      <xdr:col>107</xdr:col>
      <xdr:colOff>101600</xdr:colOff>
      <xdr:row>63</xdr:row>
      <xdr:rowOff>151275</xdr:rowOff>
    </xdr:to>
    <xdr:sp macro="" textlink="">
      <xdr:nvSpPr>
        <xdr:cNvPr id="510" name="楕円 509">
          <a:extLst>
            <a:ext uri="{FF2B5EF4-FFF2-40B4-BE49-F238E27FC236}">
              <a16:creationId xmlns:a16="http://schemas.microsoft.com/office/drawing/2014/main" id="{0218F062-35C1-405C-9BF0-2E011EAFC972}"/>
            </a:ext>
          </a:extLst>
        </xdr:cNvPr>
        <xdr:cNvSpPr/>
      </xdr:nvSpPr>
      <xdr:spPr>
        <a:xfrm>
          <a:off x="20383500" y="108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52034</xdr:rowOff>
    </xdr:from>
    <xdr:to>
      <xdr:col>111</xdr:col>
      <xdr:colOff>177800</xdr:colOff>
      <xdr:row>63</xdr:row>
      <xdr:rowOff>100475</xdr:rowOff>
    </xdr:to>
    <xdr:cxnSp macro="">
      <xdr:nvCxnSpPr>
        <xdr:cNvPr id="511" name="直線コネクタ 510">
          <a:extLst>
            <a:ext uri="{FF2B5EF4-FFF2-40B4-BE49-F238E27FC236}">
              <a16:creationId xmlns:a16="http://schemas.microsoft.com/office/drawing/2014/main" id="{E7256515-F461-4437-9E2B-60042540220D}"/>
            </a:ext>
          </a:extLst>
        </xdr:cNvPr>
        <xdr:cNvCxnSpPr/>
      </xdr:nvCxnSpPr>
      <xdr:spPr>
        <a:xfrm flipV="1">
          <a:off x="20434300" y="10853384"/>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12" name="n_1aveValue【学校施設】&#10;一人当たり面積">
          <a:extLst>
            <a:ext uri="{FF2B5EF4-FFF2-40B4-BE49-F238E27FC236}">
              <a16:creationId xmlns:a16="http://schemas.microsoft.com/office/drawing/2014/main" id="{1C25C3BE-9C48-440D-8C4D-EB0C071D0135}"/>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13" name="n_2aveValue【学校施設】&#10;一人当たり面積">
          <a:extLst>
            <a:ext uri="{FF2B5EF4-FFF2-40B4-BE49-F238E27FC236}">
              <a16:creationId xmlns:a16="http://schemas.microsoft.com/office/drawing/2014/main" id="{2BA9C1CB-9EB7-4F93-8468-410962696462}"/>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14" name="n_3aveValue【学校施設】&#10;一人当たり面積">
          <a:extLst>
            <a:ext uri="{FF2B5EF4-FFF2-40B4-BE49-F238E27FC236}">
              <a16:creationId xmlns:a16="http://schemas.microsoft.com/office/drawing/2014/main" id="{F7FBC6DA-883C-4884-83E4-8095EF35DFAB}"/>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93961</xdr:rowOff>
    </xdr:from>
    <xdr:ext cx="469744" cy="259045"/>
    <xdr:sp macro="" textlink="">
      <xdr:nvSpPr>
        <xdr:cNvPr id="515" name="n_1mainValue【学校施設】&#10;一人当たり面積">
          <a:extLst>
            <a:ext uri="{FF2B5EF4-FFF2-40B4-BE49-F238E27FC236}">
              <a16:creationId xmlns:a16="http://schemas.microsoft.com/office/drawing/2014/main" id="{68DBD162-2712-47EC-BCC3-E38DCFA235EC}"/>
            </a:ext>
          </a:extLst>
        </xdr:cNvPr>
        <xdr:cNvSpPr txBox="1"/>
      </xdr:nvSpPr>
      <xdr:spPr>
        <a:xfrm>
          <a:off x="21075727" y="108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142402</xdr:rowOff>
    </xdr:from>
    <xdr:ext cx="469744" cy="259045"/>
    <xdr:sp macro="" textlink="">
      <xdr:nvSpPr>
        <xdr:cNvPr id="516" name="n_2mainValue【学校施設】&#10;一人当たり面積">
          <a:extLst>
            <a:ext uri="{FF2B5EF4-FFF2-40B4-BE49-F238E27FC236}">
              <a16:creationId xmlns:a16="http://schemas.microsoft.com/office/drawing/2014/main" id="{DD3613AE-6276-4F7C-A0E0-5E92C18B6F59}"/>
            </a:ext>
          </a:extLst>
        </xdr:cNvPr>
        <xdr:cNvSpPr txBox="1"/>
      </xdr:nvSpPr>
      <xdr:spPr>
        <a:xfrm>
          <a:off x="20199427" y="109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E58AA904-4D38-448D-8A23-C81D21857A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AA12CE14-A0DC-4FDB-B46A-6ED53684E8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AC39B47C-D22A-476C-A991-D4FC7A00F1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8DF0C64A-FE0B-434B-B801-A31B8AC93A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D7DCEA24-2C10-44C3-9FDC-8CC2984C4D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87963098-C5F7-473D-A97E-C09A1EAD4D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A7AAACD6-F1D6-4804-AADE-C4CCCDD2D0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8DED7226-3277-40F7-8ED6-4542C88B05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B478C0EA-5D08-4419-BD8E-68DD53CF22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975F6569-71D1-4A16-9F23-64118A7E4A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582B5EE7-10E1-4B24-8DD8-E2E92A5A12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a:extLst>
            <a:ext uri="{FF2B5EF4-FFF2-40B4-BE49-F238E27FC236}">
              <a16:creationId xmlns:a16="http://schemas.microsoft.com/office/drawing/2014/main" id="{4F2EA10F-E53A-4098-B681-F439883F928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9D6F58AD-9806-434E-B048-21EC0A652B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2D016B25-12B2-43C2-8019-A66FBDFFBCC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967B4064-D843-450D-818F-88E01EE9E8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EBB5FFA6-E56F-4A32-A0E1-2A4983292F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6AE7E1B3-CEFA-4EF6-8B08-FE231F5413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DD1A1DCE-F917-487A-ACEE-B2541A0C11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7B0748FE-581F-45ED-A1C9-8516F6577E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8C63C8F4-1C0D-4A40-A382-4DBA2EF65D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15FD1FA8-284F-4272-9AA4-769857C70CE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a:extLst>
            <a:ext uri="{FF2B5EF4-FFF2-40B4-BE49-F238E27FC236}">
              <a16:creationId xmlns:a16="http://schemas.microsoft.com/office/drawing/2014/main" id="{1D542A0C-BEEA-4AB5-AF78-B719A2141E8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BDDE6442-1414-4855-9EBB-7D7D5E8038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a:extLst>
            <a:ext uri="{FF2B5EF4-FFF2-40B4-BE49-F238E27FC236}">
              <a16:creationId xmlns:a16="http://schemas.microsoft.com/office/drawing/2014/main" id="{CC8063EA-2839-442D-83C7-EAB0498302E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a:extLst>
            <a:ext uri="{FF2B5EF4-FFF2-40B4-BE49-F238E27FC236}">
              <a16:creationId xmlns:a16="http://schemas.microsoft.com/office/drawing/2014/main" id="{0003D137-FA96-4D8A-82B2-04DACDEE51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2" name="直線コネクタ 541">
          <a:extLst>
            <a:ext uri="{FF2B5EF4-FFF2-40B4-BE49-F238E27FC236}">
              <a16:creationId xmlns:a16="http://schemas.microsoft.com/office/drawing/2014/main" id="{61E0837C-05DC-4226-BC7A-DA193B8AD8A7}"/>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43" name="【児童館】&#10;有形固定資産減価償却率最小値テキスト">
          <a:extLst>
            <a:ext uri="{FF2B5EF4-FFF2-40B4-BE49-F238E27FC236}">
              <a16:creationId xmlns:a16="http://schemas.microsoft.com/office/drawing/2014/main" id="{4047EE6D-F53E-46CE-9922-6CE58A4812CD}"/>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44" name="直線コネクタ 543">
          <a:extLst>
            <a:ext uri="{FF2B5EF4-FFF2-40B4-BE49-F238E27FC236}">
              <a16:creationId xmlns:a16="http://schemas.microsoft.com/office/drawing/2014/main" id="{CFA70793-ADC0-4177-B326-22239493381E}"/>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5" name="【児童館】&#10;有形固定資産減価償却率最大値テキスト">
          <a:extLst>
            <a:ext uri="{FF2B5EF4-FFF2-40B4-BE49-F238E27FC236}">
              <a16:creationId xmlns:a16="http://schemas.microsoft.com/office/drawing/2014/main" id="{13101FCC-5781-47F7-BCDE-D6BF31CAF6B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6" name="直線コネクタ 545">
          <a:extLst>
            <a:ext uri="{FF2B5EF4-FFF2-40B4-BE49-F238E27FC236}">
              <a16:creationId xmlns:a16="http://schemas.microsoft.com/office/drawing/2014/main" id="{E5905993-549D-42E8-89C5-0C3D44BD89A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47" name="【児童館】&#10;有形固定資産減価償却率平均値テキスト">
          <a:extLst>
            <a:ext uri="{FF2B5EF4-FFF2-40B4-BE49-F238E27FC236}">
              <a16:creationId xmlns:a16="http://schemas.microsoft.com/office/drawing/2014/main" id="{8C878093-1F1E-45D7-BF79-75BD7D5CAFF2}"/>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48" name="フローチャート: 判断 547">
          <a:extLst>
            <a:ext uri="{FF2B5EF4-FFF2-40B4-BE49-F238E27FC236}">
              <a16:creationId xmlns:a16="http://schemas.microsoft.com/office/drawing/2014/main" id="{105EA640-8792-4CBB-AD75-2924CAFDDC73}"/>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49" name="フローチャート: 判断 548">
          <a:extLst>
            <a:ext uri="{FF2B5EF4-FFF2-40B4-BE49-F238E27FC236}">
              <a16:creationId xmlns:a16="http://schemas.microsoft.com/office/drawing/2014/main" id="{97FD2260-572F-46C7-A840-A9A83A0B82C9}"/>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50" name="フローチャート: 判断 549">
          <a:extLst>
            <a:ext uri="{FF2B5EF4-FFF2-40B4-BE49-F238E27FC236}">
              <a16:creationId xmlns:a16="http://schemas.microsoft.com/office/drawing/2014/main" id="{4624B29E-495C-4814-9EE5-BC93C35FE8BC}"/>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51" name="フローチャート: 判断 550">
          <a:extLst>
            <a:ext uri="{FF2B5EF4-FFF2-40B4-BE49-F238E27FC236}">
              <a16:creationId xmlns:a16="http://schemas.microsoft.com/office/drawing/2014/main" id="{2375D86E-F60A-4794-B036-758A553A2ED9}"/>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CB1BF051-C29E-4E02-990B-307118BBDC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DF23A520-43FA-4345-9A32-31A769FA15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9245A60C-F939-4843-B8F6-C2982BFC4C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5D25594E-F8A2-4EB5-B18B-F488F3371A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4B5E2A9-E10D-4818-80A7-6A7F710419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557" name="楕円 556">
          <a:extLst>
            <a:ext uri="{FF2B5EF4-FFF2-40B4-BE49-F238E27FC236}">
              <a16:creationId xmlns:a16="http://schemas.microsoft.com/office/drawing/2014/main" id="{7979E0B0-70CB-41D9-B330-FEFE8D128CAF}"/>
            </a:ext>
          </a:extLst>
        </xdr:cNvPr>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58" name="楕円 557">
          <a:extLst>
            <a:ext uri="{FF2B5EF4-FFF2-40B4-BE49-F238E27FC236}">
              <a16:creationId xmlns:a16="http://schemas.microsoft.com/office/drawing/2014/main" id="{AA2EDA03-2CDD-4C68-9998-560A3780136D}"/>
            </a:ext>
          </a:extLst>
        </xdr:cNvPr>
        <xdr:cNvSpPr/>
      </xdr:nvSpPr>
      <xdr:spPr>
        <a:xfrm>
          <a:off x="14541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56062</xdr:rowOff>
    </xdr:to>
    <xdr:cxnSp macro="">
      <xdr:nvCxnSpPr>
        <xdr:cNvPr id="559" name="直線コネクタ 558">
          <a:extLst>
            <a:ext uri="{FF2B5EF4-FFF2-40B4-BE49-F238E27FC236}">
              <a16:creationId xmlns:a16="http://schemas.microsoft.com/office/drawing/2014/main" id="{2D000A14-4876-432D-8340-C523E62AAFCD}"/>
            </a:ext>
          </a:extLst>
        </xdr:cNvPr>
        <xdr:cNvCxnSpPr/>
      </xdr:nvCxnSpPr>
      <xdr:spPr>
        <a:xfrm flipV="1">
          <a:off x="14592300" y="1425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560" name="n_1aveValue【児童館】&#10;有形固定資産減価償却率">
          <a:extLst>
            <a:ext uri="{FF2B5EF4-FFF2-40B4-BE49-F238E27FC236}">
              <a16:creationId xmlns:a16="http://schemas.microsoft.com/office/drawing/2014/main" id="{AC721893-524F-47EA-9EC1-2BA6309B3EE9}"/>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561" name="n_2aveValue【児童館】&#10;有形固定資産減価償却率">
          <a:extLst>
            <a:ext uri="{FF2B5EF4-FFF2-40B4-BE49-F238E27FC236}">
              <a16:creationId xmlns:a16="http://schemas.microsoft.com/office/drawing/2014/main" id="{6344A80C-653F-423B-98D0-1DDBDB5AC35F}"/>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62" name="n_3aveValue【児童館】&#10;有形固定資産減価償却率">
          <a:extLst>
            <a:ext uri="{FF2B5EF4-FFF2-40B4-BE49-F238E27FC236}">
              <a16:creationId xmlns:a16="http://schemas.microsoft.com/office/drawing/2014/main" id="{6F899BF1-59E2-4525-A2AF-0F3C014DD9EA}"/>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563" name="n_1mainValue【児童館】&#10;有形固定資産減価償却率">
          <a:extLst>
            <a:ext uri="{FF2B5EF4-FFF2-40B4-BE49-F238E27FC236}">
              <a16:creationId xmlns:a16="http://schemas.microsoft.com/office/drawing/2014/main" id="{F256A6D1-3184-4487-B90B-64C0DDAAA552}"/>
            </a:ext>
          </a:extLst>
        </xdr:cNvPr>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64" name="n_2mainValue【児童館】&#10;有形固定資産減価償却率">
          <a:extLst>
            <a:ext uri="{FF2B5EF4-FFF2-40B4-BE49-F238E27FC236}">
              <a16:creationId xmlns:a16="http://schemas.microsoft.com/office/drawing/2014/main" id="{BF06F1B1-55CB-4B24-ADB3-0105D5B715BE}"/>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A523FBB1-0E36-45BA-9D03-99A67BBDFB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8CD53CCF-3124-4E18-B525-1372DF7892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E6A90B0A-8993-417F-B9BE-A90AE902B1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CFB7AFB7-07A9-42D5-ACA2-222FF06A0E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58F88FD8-15A2-4ABE-8E08-4AC47038DA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08EAF544-8D66-4909-8FF8-E0310EB993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555B465F-31C1-4AEC-AC9D-926FAF697C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8B802FB6-4C81-47F1-ADDA-97BB8DCB45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B48A81B1-DEA7-493A-BA79-71A8C8E309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F080895A-ABDF-48C4-82F4-186B038570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7217208F-219F-4182-8B19-5A70DA61AC0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AAA59960-BD4C-427E-8210-C035395009C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DA2240E6-9187-47AE-B413-526E2716913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67FDC8FA-28C9-404C-B84C-86938FCBA1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5CB306F2-9B28-46EC-85E1-6D148742C89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518B4D80-FA94-4796-B554-6B5E0BA0736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7B95A8C6-6BB3-471D-9D53-4FF3ACFF12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2AB326C5-9F0E-4A18-A5C2-6DB4C71680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3CA600D9-CACA-49E8-995D-F630232D39D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D7477B32-1D6C-46D5-9222-A5DC5C4F2ED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73341ABB-72F9-45FE-AAAA-CC1E96D6F5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34324204-59DC-42F3-8EAD-AFFDD98D6B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a:extLst>
            <a:ext uri="{FF2B5EF4-FFF2-40B4-BE49-F238E27FC236}">
              <a16:creationId xmlns:a16="http://schemas.microsoft.com/office/drawing/2014/main" id="{BE8FA290-DF5F-40B1-8714-DDE4E1E344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588" name="直線コネクタ 587">
          <a:extLst>
            <a:ext uri="{FF2B5EF4-FFF2-40B4-BE49-F238E27FC236}">
              <a16:creationId xmlns:a16="http://schemas.microsoft.com/office/drawing/2014/main" id="{4D933688-C71C-4FE4-953B-41B80F07D91B}"/>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89" name="【児童館】&#10;一人当たり面積最小値テキスト">
          <a:extLst>
            <a:ext uri="{FF2B5EF4-FFF2-40B4-BE49-F238E27FC236}">
              <a16:creationId xmlns:a16="http://schemas.microsoft.com/office/drawing/2014/main" id="{F54A6978-ED98-494A-8FB4-690D61245F33}"/>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0" name="直線コネクタ 589">
          <a:extLst>
            <a:ext uri="{FF2B5EF4-FFF2-40B4-BE49-F238E27FC236}">
              <a16:creationId xmlns:a16="http://schemas.microsoft.com/office/drawing/2014/main" id="{45F080E4-469F-4945-93A2-4DD96841D022}"/>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591" name="【児童館】&#10;一人当たり面積最大値テキスト">
          <a:extLst>
            <a:ext uri="{FF2B5EF4-FFF2-40B4-BE49-F238E27FC236}">
              <a16:creationId xmlns:a16="http://schemas.microsoft.com/office/drawing/2014/main" id="{29E28042-68C1-4651-B083-64D82D55FF69}"/>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592" name="直線コネクタ 591">
          <a:extLst>
            <a:ext uri="{FF2B5EF4-FFF2-40B4-BE49-F238E27FC236}">
              <a16:creationId xmlns:a16="http://schemas.microsoft.com/office/drawing/2014/main" id="{9A834F6E-3DD7-4F56-9A70-84044F951FD5}"/>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93" name="【児童館】&#10;一人当たり面積平均値テキスト">
          <a:extLst>
            <a:ext uri="{FF2B5EF4-FFF2-40B4-BE49-F238E27FC236}">
              <a16:creationId xmlns:a16="http://schemas.microsoft.com/office/drawing/2014/main" id="{1A040C19-A368-40AA-8B0F-7859015D3632}"/>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94" name="フローチャート: 判断 593">
          <a:extLst>
            <a:ext uri="{FF2B5EF4-FFF2-40B4-BE49-F238E27FC236}">
              <a16:creationId xmlns:a16="http://schemas.microsoft.com/office/drawing/2014/main" id="{D1AA1471-80A7-48F6-9193-0262A78D699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95" name="フローチャート: 判断 594">
          <a:extLst>
            <a:ext uri="{FF2B5EF4-FFF2-40B4-BE49-F238E27FC236}">
              <a16:creationId xmlns:a16="http://schemas.microsoft.com/office/drawing/2014/main" id="{865D2CDC-D98A-4D58-8098-E7A9620ED122}"/>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6" name="フローチャート: 判断 595">
          <a:extLst>
            <a:ext uri="{FF2B5EF4-FFF2-40B4-BE49-F238E27FC236}">
              <a16:creationId xmlns:a16="http://schemas.microsoft.com/office/drawing/2014/main" id="{CF050459-A185-4A46-8C23-05C472C32C2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597" name="フローチャート: 判断 596">
          <a:extLst>
            <a:ext uri="{FF2B5EF4-FFF2-40B4-BE49-F238E27FC236}">
              <a16:creationId xmlns:a16="http://schemas.microsoft.com/office/drawing/2014/main" id="{2AAC8FFA-B895-4401-88AA-656EC40A801F}"/>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6BBB8A30-1567-4087-8584-0DAE50F967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46CA31E7-C663-4116-9605-12C471D875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D5D065F-2C91-45A9-8493-D967B68192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E48AA435-2BCA-4377-A5F2-FC4F0AC06D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8FF5252-28C4-48F3-B275-5E0B381847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03" name="楕円 602">
          <a:extLst>
            <a:ext uri="{FF2B5EF4-FFF2-40B4-BE49-F238E27FC236}">
              <a16:creationId xmlns:a16="http://schemas.microsoft.com/office/drawing/2014/main" id="{1BC38F34-4E41-44B2-9133-C81C909DEF54}"/>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04" name="楕円 603">
          <a:extLst>
            <a:ext uri="{FF2B5EF4-FFF2-40B4-BE49-F238E27FC236}">
              <a16:creationId xmlns:a16="http://schemas.microsoft.com/office/drawing/2014/main" id="{A5D443C6-2147-46F9-B2CF-DC4DC8748D04}"/>
            </a:ext>
          </a:extLst>
        </xdr:cNvPr>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144780</xdr:rowOff>
    </xdr:to>
    <xdr:cxnSp macro="">
      <xdr:nvCxnSpPr>
        <xdr:cNvPr id="605" name="直線コネクタ 604">
          <a:extLst>
            <a:ext uri="{FF2B5EF4-FFF2-40B4-BE49-F238E27FC236}">
              <a16:creationId xmlns:a16="http://schemas.microsoft.com/office/drawing/2014/main" id="{369D3D93-AE15-4DB8-B1B1-75353916AF2A}"/>
            </a:ext>
          </a:extLst>
        </xdr:cNvPr>
        <xdr:cNvCxnSpPr/>
      </xdr:nvCxnSpPr>
      <xdr:spPr>
        <a:xfrm flipV="1">
          <a:off x="20434300" y="14478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06" name="n_1aveValue【児童館】&#10;一人当たり面積">
          <a:extLst>
            <a:ext uri="{FF2B5EF4-FFF2-40B4-BE49-F238E27FC236}">
              <a16:creationId xmlns:a16="http://schemas.microsoft.com/office/drawing/2014/main" id="{855A7AF4-4D47-446B-A97F-2535893E4F8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7" name="n_2aveValue【児童館】&#10;一人当たり面積">
          <a:extLst>
            <a:ext uri="{FF2B5EF4-FFF2-40B4-BE49-F238E27FC236}">
              <a16:creationId xmlns:a16="http://schemas.microsoft.com/office/drawing/2014/main" id="{4EF99ECE-4C19-4DEE-AF03-CFC115CDDEB3}"/>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08" name="n_3aveValue【児童館】&#10;一人当たり面積">
          <a:extLst>
            <a:ext uri="{FF2B5EF4-FFF2-40B4-BE49-F238E27FC236}">
              <a16:creationId xmlns:a16="http://schemas.microsoft.com/office/drawing/2014/main" id="{91BF06AA-DADE-4A79-9FF7-ABEA1ED8B1C1}"/>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09" name="n_1mainValue【児童館】&#10;一人当たり面積">
          <a:extLst>
            <a:ext uri="{FF2B5EF4-FFF2-40B4-BE49-F238E27FC236}">
              <a16:creationId xmlns:a16="http://schemas.microsoft.com/office/drawing/2014/main" id="{A29469A3-B62C-498F-9348-FB045C3D227C}"/>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15257</xdr:rowOff>
    </xdr:from>
    <xdr:ext cx="469744" cy="259045"/>
    <xdr:sp macro="" textlink="">
      <xdr:nvSpPr>
        <xdr:cNvPr id="610" name="n_2mainValue【児童館】&#10;一人当たり面積">
          <a:extLst>
            <a:ext uri="{FF2B5EF4-FFF2-40B4-BE49-F238E27FC236}">
              <a16:creationId xmlns:a16="http://schemas.microsoft.com/office/drawing/2014/main" id="{B98EC196-0F7A-45D0-BCFE-76A2EF52A7E9}"/>
            </a:ext>
          </a:extLst>
        </xdr:cNvPr>
        <xdr:cNvSpPr txBox="1"/>
      </xdr:nvSpPr>
      <xdr:spPr>
        <a:xfrm>
          <a:off x="20199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A2CFE919-E198-4A59-A4B6-DF9A3E43F6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E2B4F192-25C2-44D0-A637-0AB6749CDF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D52516D-FF71-4E65-9D71-89006FDAC8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F8E06B2C-9144-4AB7-9226-E0B2F2FAFE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C0FE6945-681B-4C7F-8EA3-709F7686E6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8CF1A75D-512A-45A5-AAB4-92B256950A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C37472D5-2BA9-4354-B9D1-B07FAAA7F1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7BA738BD-98A9-46FB-8D52-87D5151531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CB19917C-EF79-440A-9CD2-9118EFF5FA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472A707F-AA83-4282-B34D-9F857327F0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a:extLst>
            <a:ext uri="{FF2B5EF4-FFF2-40B4-BE49-F238E27FC236}">
              <a16:creationId xmlns:a16="http://schemas.microsoft.com/office/drawing/2014/main" id="{70FECBBB-691D-4A71-AE17-2C776B9C24F2}"/>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id="{C6F30B92-D71A-4690-B4B4-DC43706E826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a:extLst>
            <a:ext uri="{FF2B5EF4-FFF2-40B4-BE49-F238E27FC236}">
              <a16:creationId xmlns:a16="http://schemas.microsoft.com/office/drawing/2014/main" id="{BFE02B02-D09E-4DAC-BE06-3B138EFF74A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id="{029EB05C-411A-4CF2-9D36-76FF923CDCD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id="{D5E88737-6C58-4473-8338-87B0AB901B4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id="{7DEF17ED-C205-406B-97CD-3523EA467C1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id="{094FABBA-AF4D-47F3-9715-F95D162543C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id="{B7AE7325-8DE3-4C28-A824-A7E4B6804B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id="{4C0AF41B-4BE5-4E0D-9C42-E242594042B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id="{33510627-1B89-4292-91A0-1C67A9CCA6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a:extLst>
            <a:ext uri="{FF2B5EF4-FFF2-40B4-BE49-F238E27FC236}">
              <a16:creationId xmlns:a16="http://schemas.microsoft.com/office/drawing/2014/main" id="{0B548962-4B59-4585-BBC7-9F8032CDED9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9C402D5-1BE8-45A8-AE91-77A840990E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FFBCC4C3-BFBB-4107-AA93-0195E4300C3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768FA773-8B1F-45BD-B7BB-AA4E5794E3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35" name="直線コネクタ 634">
          <a:extLst>
            <a:ext uri="{FF2B5EF4-FFF2-40B4-BE49-F238E27FC236}">
              <a16:creationId xmlns:a16="http://schemas.microsoft.com/office/drawing/2014/main" id="{120F3DA7-DE29-48DF-B0EF-625C169A4EA5}"/>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36" name="【公民館】&#10;有形固定資産減価償却率最小値テキスト">
          <a:extLst>
            <a:ext uri="{FF2B5EF4-FFF2-40B4-BE49-F238E27FC236}">
              <a16:creationId xmlns:a16="http://schemas.microsoft.com/office/drawing/2014/main" id="{7A0B0A12-51DA-4FFC-8B3A-4FA89C9E5C55}"/>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37" name="直線コネクタ 636">
          <a:extLst>
            <a:ext uri="{FF2B5EF4-FFF2-40B4-BE49-F238E27FC236}">
              <a16:creationId xmlns:a16="http://schemas.microsoft.com/office/drawing/2014/main" id="{2301E32F-D849-40EA-BFC8-978A82366DA8}"/>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8" name="【公民館】&#10;有形固定資産減価償却率最大値テキスト">
          <a:extLst>
            <a:ext uri="{FF2B5EF4-FFF2-40B4-BE49-F238E27FC236}">
              <a16:creationId xmlns:a16="http://schemas.microsoft.com/office/drawing/2014/main" id="{D2B4EB76-C0AF-4983-837D-E65321F7D75B}"/>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a:extLst>
            <a:ext uri="{FF2B5EF4-FFF2-40B4-BE49-F238E27FC236}">
              <a16:creationId xmlns:a16="http://schemas.microsoft.com/office/drawing/2014/main" id="{AF7061B6-1EB0-4007-98BC-520AAA54371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40" name="【公民館】&#10;有形固定資産減価償却率平均値テキスト">
          <a:extLst>
            <a:ext uri="{FF2B5EF4-FFF2-40B4-BE49-F238E27FC236}">
              <a16:creationId xmlns:a16="http://schemas.microsoft.com/office/drawing/2014/main" id="{E88E56E7-CD1B-42EC-9BE9-AFF3A3C08948}"/>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41" name="フローチャート: 判断 640">
          <a:extLst>
            <a:ext uri="{FF2B5EF4-FFF2-40B4-BE49-F238E27FC236}">
              <a16:creationId xmlns:a16="http://schemas.microsoft.com/office/drawing/2014/main" id="{D7D61269-4F73-4A73-8AFC-C3DED7EEF466}"/>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42" name="フローチャート: 判断 641">
          <a:extLst>
            <a:ext uri="{FF2B5EF4-FFF2-40B4-BE49-F238E27FC236}">
              <a16:creationId xmlns:a16="http://schemas.microsoft.com/office/drawing/2014/main" id="{5FA23F51-7450-4BE4-BD3B-CBF0BE0B1FF6}"/>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43" name="フローチャート: 判断 642">
          <a:extLst>
            <a:ext uri="{FF2B5EF4-FFF2-40B4-BE49-F238E27FC236}">
              <a16:creationId xmlns:a16="http://schemas.microsoft.com/office/drawing/2014/main" id="{90B5719B-B219-4F72-B882-349F3774221F}"/>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44" name="フローチャート: 判断 643">
          <a:extLst>
            <a:ext uri="{FF2B5EF4-FFF2-40B4-BE49-F238E27FC236}">
              <a16:creationId xmlns:a16="http://schemas.microsoft.com/office/drawing/2014/main" id="{4C76B35F-E635-416D-ACC1-67BFD7B613D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1A4F05EB-87FE-4F85-966E-EDB3A72AF9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B77EDA0A-D09D-4E08-AD43-458799054D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2B36BE0D-3920-412E-BED9-76FFFFAD18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4435B4E3-99A4-4BD7-8FD5-09878539E7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0F3EA20-CB41-4E9D-9300-5DDB2EF17B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650" name="楕円 649">
          <a:extLst>
            <a:ext uri="{FF2B5EF4-FFF2-40B4-BE49-F238E27FC236}">
              <a16:creationId xmlns:a16="http://schemas.microsoft.com/office/drawing/2014/main" id="{17B29790-E5A9-4197-B3F9-E0FD238386DA}"/>
            </a:ext>
          </a:extLst>
        </xdr:cNvPr>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51" name="楕円 650">
          <a:extLst>
            <a:ext uri="{FF2B5EF4-FFF2-40B4-BE49-F238E27FC236}">
              <a16:creationId xmlns:a16="http://schemas.microsoft.com/office/drawing/2014/main" id="{5D971C77-022E-4C15-BF6B-F9EA5678FB47}"/>
            </a:ext>
          </a:extLst>
        </xdr:cNvPr>
        <xdr:cNvSpPr/>
      </xdr:nvSpPr>
      <xdr:spPr>
        <a:xfrm>
          <a:off x="14541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104</xdr:row>
      <xdr:rowOff>59055</xdr:rowOff>
    </xdr:to>
    <xdr:cxnSp macro="">
      <xdr:nvCxnSpPr>
        <xdr:cNvPr id="652" name="直線コネクタ 651">
          <a:extLst>
            <a:ext uri="{FF2B5EF4-FFF2-40B4-BE49-F238E27FC236}">
              <a16:creationId xmlns:a16="http://schemas.microsoft.com/office/drawing/2014/main" id="{06C16BA7-1EFE-4855-A40C-0B6826F24087}"/>
            </a:ext>
          </a:extLst>
        </xdr:cNvPr>
        <xdr:cNvCxnSpPr/>
      </xdr:nvCxnSpPr>
      <xdr:spPr>
        <a:xfrm flipV="1">
          <a:off x="14592300" y="17657445"/>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53" name="n_1aveValue【公民館】&#10;有形固定資産減価償却率">
          <a:extLst>
            <a:ext uri="{FF2B5EF4-FFF2-40B4-BE49-F238E27FC236}">
              <a16:creationId xmlns:a16="http://schemas.microsoft.com/office/drawing/2014/main" id="{03DD4085-C5AD-405B-AF0A-53F77DF9AE54}"/>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54" name="n_2aveValue【公民館】&#10;有形固定資産減価償却率">
          <a:extLst>
            <a:ext uri="{FF2B5EF4-FFF2-40B4-BE49-F238E27FC236}">
              <a16:creationId xmlns:a16="http://schemas.microsoft.com/office/drawing/2014/main" id="{4861EEEA-6359-46F9-9ACB-BB84F0AF449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55" name="n_3aveValue【公民館】&#10;有形固定資産減価償却率">
          <a:extLst>
            <a:ext uri="{FF2B5EF4-FFF2-40B4-BE49-F238E27FC236}">
              <a16:creationId xmlns:a16="http://schemas.microsoft.com/office/drawing/2014/main" id="{EED746E6-5694-4A5D-B3BA-24583F73E2AA}"/>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656" name="n_1mainValue【公民館】&#10;有形固定資産減価償却率">
          <a:extLst>
            <a:ext uri="{FF2B5EF4-FFF2-40B4-BE49-F238E27FC236}">
              <a16:creationId xmlns:a16="http://schemas.microsoft.com/office/drawing/2014/main" id="{F1799E19-D154-4576-8970-17D36D13896F}"/>
            </a:ext>
          </a:extLst>
        </xdr:cNvPr>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657" name="n_2mainValue【公民館】&#10;有形固定資産減価償却率">
          <a:extLst>
            <a:ext uri="{FF2B5EF4-FFF2-40B4-BE49-F238E27FC236}">
              <a16:creationId xmlns:a16="http://schemas.microsoft.com/office/drawing/2014/main" id="{D199AB40-BC7D-4AAF-BD67-27CD38EFDB00}"/>
            </a:ext>
          </a:extLst>
        </xdr:cNvPr>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31B63CCC-03CF-4F32-8634-2466FDB41A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51C0E82F-B286-4AE9-81A3-4885BCB467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3734F6F8-54A3-43BD-BC71-2E0617C3D4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B170AE9B-D38B-46B8-92C8-27F7EE2B01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FCB63CB8-42E6-4833-A4AA-1F56695F08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3D95AF78-414F-453D-A270-3E2CC31FD3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CF43CCFC-AB5F-4776-B34B-078BA6E9C5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262A85D9-18AE-48DD-91E2-863521204D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9AFDD8D2-91E9-4DA3-8E67-713387AEBD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10535FB9-D83D-4B43-80BB-CE15EAB5D2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a:extLst>
            <a:ext uri="{FF2B5EF4-FFF2-40B4-BE49-F238E27FC236}">
              <a16:creationId xmlns:a16="http://schemas.microsoft.com/office/drawing/2014/main" id="{7DB10403-26CB-4EE7-992E-552C1A5078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a:extLst>
            <a:ext uri="{FF2B5EF4-FFF2-40B4-BE49-F238E27FC236}">
              <a16:creationId xmlns:a16="http://schemas.microsoft.com/office/drawing/2014/main" id="{FC8BAB98-1139-4D6B-B4ED-B7377AAD2F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a:extLst>
            <a:ext uri="{FF2B5EF4-FFF2-40B4-BE49-F238E27FC236}">
              <a16:creationId xmlns:a16="http://schemas.microsoft.com/office/drawing/2014/main" id="{7F369A4B-65BF-455B-842F-6C354BED16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a:extLst>
            <a:ext uri="{FF2B5EF4-FFF2-40B4-BE49-F238E27FC236}">
              <a16:creationId xmlns:a16="http://schemas.microsoft.com/office/drawing/2014/main" id="{5BC8F570-D058-4A9E-AFED-69D8E275BE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a:extLst>
            <a:ext uri="{FF2B5EF4-FFF2-40B4-BE49-F238E27FC236}">
              <a16:creationId xmlns:a16="http://schemas.microsoft.com/office/drawing/2014/main" id="{A4171858-D5A8-4FFE-9DEC-63D2F83140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a:extLst>
            <a:ext uri="{FF2B5EF4-FFF2-40B4-BE49-F238E27FC236}">
              <a16:creationId xmlns:a16="http://schemas.microsoft.com/office/drawing/2014/main" id="{103F50E7-6D0C-45F6-B45C-EEBEAB5E72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a:extLst>
            <a:ext uri="{FF2B5EF4-FFF2-40B4-BE49-F238E27FC236}">
              <a16:creationId xmlns:a16="http://schemas.microsoft.com/office/drawing/2014/main" id="{56025433-0EAF-41C8-85F2-5212762F18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a:extLst>
            <a:ext uri="{FF2B5EF4-FFF2-40B4-BE49-F238E27FC236}">
              <a16:creationId xmlns:a16="http://schemas.microsoft.com/office/drawing/2014/main" id="{0FF170D0-9502-41D5-9C49-7A59959786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a:extLst>
            <a:ext uri="{FF2B5EF4-FFF2-40B4-BE49-F238E27FC236}">
              <a16:creationId xmlns:a16="http://schemas.microsoft.com/office/drawing/2014/main" id="{864625D0-BA1C-4E11-9FF1-348C5C80FC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a:extLst>
            <a:ext uri="{FF2B5EF4-FFF2-40B4-BE49-F238E27FC236}">
              <a16:creationId xmlns:a16="http://schemas.microsoft.com/office/drawing/2014/main" id="{A0BDD54A-338D-43BA-966E-A15AC5BDB0D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7CF8F963-EAF0-4DAF-A1D9-CA69A180AA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2C29E202-8C4F-4399-9265-2421A46F44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a:extLst>
            <a:ext uri="{FF2B5EF4-FFF2-40B4-BE49-F238E27FC236}">
              <a16:creationId xmlns:a16="http://schemas.microsoft.com/office/drawing/2014/main" id="{5CB39F18-EBA7-427C-860F-5958BBE667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81" name="直線コネクタ 680">
          <a:extLst>
            <a:ext uri="{FF2B5EF4-FFF2-40B4-BE49-F238E27FC236}">
              <a16:creationId xmlns:a16="http://schemas.microsoft.com/office/drawing/2014/main" id="{60E1A725-6B2D-4C2F-8D0F-76846180839D}"/>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82" name="【公民館】&#10;一人当たり面積最小値テキスト">
          <a:extLst>
            <a:ext uri="{FF2B5EF4-FFF2-40B4-BE49-F238E27FC236}">
              <a16:creationId xmlns:a16="http://schemas.microsoft.com/office/drawing/2014/main" id="{21F03B43-48C9-464F-B331-9676C011189C}"/>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83" name="直線コネクタ 682">
          <a:extLst>
            <a:ext uri="{FF2B5EF4-FFF2-40B4-BE49-F238E27FC236}">
              <a16:creationId xmlns:a16="http://schemas.microsoft.com/office/drawing/2014/main" id="{9DBEC351-151D-47B6-B223-445E86AA642D}"/>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84" name="【公民館】&#10;一人当たり面積最大値テキスト">
          <a:extLst>
            <a:ext uri="{FF2B5EF4-FFF2-40B4-BE49-F238E27FC236}">
              <a16:creationId xmlns:a16="http://schemas.microsoft.com/office/drawing/2014/main" id="{8F31B14F-A9C4-4BE7-88A4-01B964E9E02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85" name="直線コネクタ 684">
          <a:extLst>
            <a:ext uri="{FF2B5EF4-FFF2-40B4-BE49-F238E27FC236}">
              <a16:creationId xmlns:a16="http://schemas.microsoft.com/office/drawing/2014/main" id="{C14F160E-3D49-4726-8B04-5808968B479B}"/>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86" name="【公民館】&#10;一人当たり面積平均値テキスト">
          <a:extLst>
            <a:ext uri="{FF2B5EF4-FFF2-40B4-BE49-F238E27FC236}">
              <a16:creationId xmlns:a16="http://schemas.microsoft.com/office/drawing/2014/main" id="{EA656E60-D1B1-411A-B264-104392E85D43}"/>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87" name="フローチャート: 判断 686">
          <a:extLst>
            <a:ext uri="{FF2B5EF4-FFF2-40B4-BE49-F238E27FC236}">
              <a16:creationId xmlns:a16="http://schemas.microsoft.com/office/drawing/2014/main" id="{582CEA92-D908-4F35-8D8D-982C1BF59597}"/>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88" name="フローチャート: 判断 687">
          <a:extLst>
            <a:ext uri="{FF2B5EF4-FFF2-40B4-BE49-F238E27FC236}">
              <a16:creationId xmlns:a16="http://schemas.microsoft.com/office/drawing/2014/main" id="{CCC927E8-49D8-4B2A-A066-3C4C58EE76BA}"/>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89" name="フローチャート: 判断 688">
          <a:extLst>
            <a:ext uri="{FF2B5EF4-FFF2-40B4-BE49-F238E27FC236}">
              <a16:creationId xmlns:a16="http://schemas.microsoft.com/office/drawing/2014/main" id="{8F326AA6-5D22-4B6D-A29F-0E42F66905F8}"/>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90" name="フローチャート: 判断 689">
          <a:extLst>
            <a:ext uri="{FF2B5EF4-FFF2-40B4-BE49-F238E27FC236}">
              <a16:creationId xmlns:a16="http://schemas.microsoft.com/office/drawing/2014/main" id="{6FB7D30E-CA2C-4CF0-8ECB-3400A25338CF}"/>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C01F608A-6C16-4BE1-932F-0FECDCE69E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070DD62-E3A8-45AE-926B-BF62965470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90AD99BC-2AFD-42C8-9D2C-26DEBD7C28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29927EF-E61A-4608-B180-6ACCC9D3E4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34C25F0D-43B9-4D17-9CCE-5346F05B74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39370</xdr:rowOff>
    </xdr:from>
    <xdr:to>
      <xdr:col>112</xdr:col>
      <xdr:colOff>38100</xdr:colOff>
      <xdr:row>107</xdr:row>
      <xdr:rowOff>140970</xdr:rowOff>
    </xdr:to>
    <xdr:sp macro="" textlink="">
      <xdr:nvSpPr>
        <xdr:cNvPr id="696" name="楕円 695">
          <a:extLst>
            <a:ext uri="{FF2B5EF4-FFF2-40B4-BE49-F238E27FC236}">
              <a16:creationId xmlns:a16="http://schemas.microsoft.com/office/drawing/2014/main" id="{6286C04C-288D-4FFF-B1ED-15E1BF997EE1}"/>
            </a:ext>
          </a:extLst>
        </xdr:cNvPr>
        <xdr:cNvSpPr/>
      </xdr:nvSpPr>
      <xdr:spPr>
        <a:xfrm>
          <a:off x="21272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7" name="楕円 696">
          <a:extLst>
            <a:ext uri="{FF2B5EF4-FFF2-40B4-BE49-F238E27FC236}">
              <a16:creationId xmlns:a16="http://schemas.microsoft.com/office/drawing/2014/main" id="{301FF120-A8A6-4A8C-84A5-27524FA18770}"/>
            </a:ext>
          </a:extLst>
        </xdr:cNvPr>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107</xdr:row>
      <xdr:rowOff>90170</xdr:rowOff>
    </xdr:to>
    <xdr:cxnSp macro="">
      <xdr:nvCxnSpPr>
        <xdr:cNvPr id="698" name="直線コネクタ 697">
          <a:extLst>
            <a:ext uri="{FF2B5EF4-FFF2-40B4-BE49-F238E27FC236}">
              <a16:creationId xmlns:a16="http://schemas.microsoft.com/office/drawing/2014/main" id="{3D585EAF-8EDE-44B5-ABD2-1EB576D45BDC}"/>
            </a:ext>
          </a:extLst>
        </xdr:cNvPr>
        <xdr:cNvCxnSpPr/>
      </xdr:nvCxnSpPr>
      <xdr:spPr>
        <a:xfrm>
          <a:off x="20434300" y="182994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99" name="n_1aveValue【公民館】&#10;一人当たり面積">
          <a:extLst>
            <a:ext uri="{FF2B5EF4-FFF2-40B4-BE49-F238E27FC236}">
              <a16:creationId xmlns:a16="http://schemas.microsoft.com/office/drawing/2014/main" id="{69775FA5-C2C2-441D-AB65-E361CA9721DA}"/>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00" name="n_2aveValue【公民館】&#10;一人当たり面積">
          <a:extLst>
            <a:ext uri="{FF2B5EF4-FFF2-40B4-BE49-F238E27FC236}">
              <a16:creationId xmlns:a16="http://schemas.microsoft.com/office/drawing/2014/main" id="{6B6CAE67-67B4-4BAD-9F35-9F19EB5CB747}"/>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01" name="n_3aveValue【公民館】&#10;一人当たり面積">
          <a:extLst>
            <a:ext uri="{FF2B5EF4-FFF2-40B4-BE49-F238E27FC236}">
              <a16:creationId xmlns:a16="http://schemas.microsoft.com/office/drawing/2014/main" id="{5ECB7AE6-7303-44E5-9570-9EBF32A7C713}"/>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132097</xdr:rowOff>
    </xdr:from>
    <xdr:ext cx="469744" cy="259045"/>
    <xdr:sp macro="" textlink="">
      <xdr:nvSpPr>
        <xdr:cNvPr id="702" name="n_1mainValue【公民館】&#10;一人当たり面積">
          <a:extLst>
            <a:ext uri="{FF2B5EF4-FFF2-40B4-BE49-F238E27FC236}">
              <a16:creationId xmlns:a16="http://schemas.microsoft.com/office/drawing/2014/main" id="{E40E9824-5B99-49B0-BAF0-4F54D7D14690}"/>
            </a:ext>
          </a:extLst>
        </xdr:cNvPr>
        <xdr:cNvSpPr txBox="1"/>
      </xdr:nvSpPr>
      <xdr:spPr>
        <a:xfrm>
          <a:off x="21075727" y="184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3" name="n_2mainValue【公民館】&#10;一人当たり面積">
          <a:extLst>
            <a:ext uri="{FF2B5EF4-FFF2-40B4-BE49-F238E27FC236}">
              <a16:creationId xmlns:a16="http://schemas.microsoft.com/office/drawing/2014/main" id="{F87BF43F-11B2-4D84-8CA8-0265B8EC22CA}"/>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a:extLst>
            <a:ext uri="{FF2B5EF4-FFF2-40B4-BE49-F238E27FC236}">
              <a16:creationId xmlns:a16="http://schemas.microsoft.com/office/drawing/2014/main" id="{08A987B1-6076-4935-979C-75431B0557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a:extLst>
            <a:ext uri="{FF2B5EF4-FFF2-40B4-BE49-F238E27FC236}">
              <a16:creationId xmlns:a16="http://schemas.microsoft.com/office/drawing/2014/main" id="{7F02E180-E8FD-4015-9182-F8955350DF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a:extLst>
            <a:ext uri="{FF2B5EF4-FFF2-40B4-BE49-F238E27FC236}">
              <a16:creationId xmlns:a16="http://schemas.microsoft.com/office/drawing/2014/main" id="{613AAE5D-1917-4A83-8411-C3C6E7DADF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認定こども園・幼稚園・保育所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については、類似団体と比較して有形固定資産減価償却率が特に高くなっており、保育園全ての施設が建築後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年以上経過していることが原因である。今後は少子高齢化により園児数の減少が</a:t>
          </a:r>
          <a:r>
            <a:rPr kumimoji="1" lang="ja-JP" altLang="en-US" sz="1100">
              <a:solidFill>
                <a:sysClr val="windowText" lastClr="000000"/>
              </a:solidFill>
              <a:effectLst/>
              <a:latin typeface="+mn-lt"/>
              <a:ea typeface="+mn-ea"/>
              <a:cs typeface="+mn-cs"/>
            </a:rPr>
            <a:t>見込ま</a:t>
          </a:r>
          <a:r>
            <a:rPr kumimoji="1" lang="ja-JP" altLang="ja-JP" sz="1100">
              <a:solidFill>
                <a:sysClr val="windowText" lastClr="000000"/>
              </a:solidFill>
              <a:effectLst/>
              <a:latin typeface="+mn-lt"/>
              <a:ea typeface="+mn-ea"/>
              <a:cs typeface="+mn-cs"/>
            </a:rPr>
            <a:t>れることから、公共施設総合管理計画に基づき、施設の在り方について検討する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なお、</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橋りょう・トンネル</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学校施設</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公営住宅</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公民館</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の有形固定資産減価償却率及び一人当たり面積について、平成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年度の調査で、平成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年度に計上していた資産のほかに未計上の資産があることが判明したため、大きな変動としてグラフに表れている。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E414B3-086C-4D12-AEE3-90A6D44EC2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226F6A-172F-4573-8E2E-4E056FB3F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1EA706-31DC-4FE6-89E5-B7A11696C1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312FE6-22D0-4897-AC20-F6ABCB552F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6AA341-960B-4246-95D6-84D43C9B88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5F9826-DB30-4CFA-ACEA-8E5AA6DA39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42C3F3-EB32-4048-86CF-0EF9B38BAB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76CF33-C0D3-46BB-8C1C-E50A542DD3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14FF57-A56E-422E-827E-5E567A62B5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C9DBBB-8108-4A39-97E9-1548795926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5FDEE0-871B-48FF-8CE1-0F29298873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4CA1D0-DE17-41FC-88E4-EA62C45E96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76D022-4CA2-4380-B156-3C7A254294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FC97B0-D7AB-44AF-9187-A18DF4A0CC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59D6B7-616B-4FFE-BC35-82D77DE66B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65792D-014C-4925-9384-C4228436EA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02CA81-66E9-464D-B43F-AFC2A1B5C0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99E93C-9682-4617-A63D-072711F65D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1E80C9-8603-46A0-ACBD-98B2279905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724917-33C2-484D-907F-79BAE6EC59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90C189-D997-4098-9B8E-C9057A3B5F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63580E-CCC7-43A5-90A8-28AA24F2AB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87225B-0F9D-47C7-A926-3A4B29FE66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62D7F3-3232-4C94-AAF7-DA383CD560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FFA7D9-33F3-4A12-AC7D-DC9BF9C841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46F7F0-C4BA-477A-BC75-EEA5EF76C8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A85F96-D53C-4F30-9A73-5B487AB971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6995B9-0EB6-44FC-A599-70B700903E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6AD9F4-34C3-4D1D-BF9F-2888B9323A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3EB0B5-F18B-44E3-BF90-A173E8DE2C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EB79102-DE2F-4A24-8F63-0B99CABA15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6E602B6-169C-4D62-B17B-E8927A56FA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8868F1F-7C94-4251-9BC7-B349CF28A1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AF3F57-E7DA-4534-AEE9-D980281310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A6FA48-D8A6-4F1C-9CD5-2AF17BCDB0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A50A48A-2718-45D1-B962-1FACF7B92D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B8D9CD0-95E4-44C9-A9B9-5CA976B7F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ACD9609-D342-4DD1-9AD6-3FC99347A7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4D7FEA2-6CB4-4208-BE96-775DDFCF06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DBE540C-CF9B-40A3-98D1-0D3FD4BED6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A9E92B3-AAFC-4F50-80EA-9A07B1566D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8B49FDC-B4BF-4E59-BD01-5689D6586D0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8B8663F-ACBF-426F-B4D2-8F5FDECAD4D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E9C62BA-143B-45C1-916E-2CCB0EFC1E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4DEB6D6-ED7F-4414-A8FE-F9A9C34109F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FAEC6D7-CB15-4262-B582-A60B1181A65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3164A4E-99F0-4542-97DB-22B8FC46A6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B896847-39F7-4E35-8DA2-4AB4845B4CA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2787F6A-5540-493D-8E8A-F45F4D5BB1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97D828-6EDA-4F9A-AC11-FFCC63A81B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45B3B2C-4B23-43FD-9828-722C7DB178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E5C51F2-F0D6-4434-BC16-1D134FF264A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7493BA1-1F55-41AB-A37E-C93AA5C86C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466ABF8-4A1A-4643-8BE3-E1BA3FD761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58057DE-75C1-4BEF-9A2F-D16184B5E5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3796599D-7441-4CC1-BA23-5F251E43602A}"/>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9C6AAE0B-0B0E-4459-AE95-7F93B16A887D}"/>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E1FDA04-3B1B-45C5-A984-607E3C52D302}"/>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9C440030-C8B1-4D26-859C-75AF3B09DE7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D6DA244-E3D6-4F72-90D2-03E4BF5E0C0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61B3DF02-81C5-4DBA-BCCE-F1F8C53DD379}"/>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F9BBB308-36B5-474A-93A1-830DF6B441DE}"/>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F9E2FD69-C096-488D-81CE-31FE64670E04}"/>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a:extLst>
            <a:ext uri="{FF2B5EF4-FFF2-40B4-BE49-F238E27FC236}">
              <a16:creationId xmlns:a16="http://schemas.microsoft.com/office/drawing/2014/main" id="{EFE8E06B-8C68-4C46-AFBA-020AAF97F313}"/>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3B417688-0DBC-429C-A537-7A62BBBF9C5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a:extLst>
            <a:ext uri="{FF2B5EF4-FFF2-40B4-BE49-F238E27FC236}">
              <a16:creationId xmlns:a16="http://schemas.microsoft.com/office/drawing/2014/main" id="{469BBC2F-C7DA-4D49-BCB4-BC32980AF1AA}"/>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a:extLst>
            <a:ext uri="{FF2B5EF4-FFF2-40B4-BE49-F238E27FC236}">
              <a16:creationId xmlns:a16="http://schemas.microsoft.com/office/drawing/2014/main" id="{02F44455-E876-480B-989E-ADC85429744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a:extLst>
            <a:ext uri="{FF2B5EF4-FFF2-40B4-BE49-F238E27FC236}">
              <a16:creationId xmlns:a16="http://schemas.microsoft.com/office/drawing/2014/main" id="{2A841F13-6BDF-4759-93B8-4A21D1176839}"/>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D8DB5-2202-486A-9EE9-A11F022334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B7E4B-7369-476E-B412-3AE5ED81D2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33EE24-78D1-45AE-BFD8-5A40302D0A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C2A1A4-76E3-4827-8EE0-D5BC07C596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B6A37FBB-DF47-4FCF-8762-2E3F40BE3B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5" name="楕円 74">
          <a:extLst>
            <a:ext uri="{FF2B5EF4-FFF2-40B4-BE49-F238E27FC236}">
              <a16:creationId xmlns:a16="http://schemas.microsoft.com/office/drawing/2014/main" id="{6D4938C5-8BEA-4949-B279-B685C303019A}"/>
            </a:ext>
          </a:extLst>
        </xdr:cNvPr>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100512</xdr:rowOff>
    </xdr:from>
    <xdr:to>
      <xdr:col>15</xdr:col>
      <xdr:colOff>101600</xdr:colOff>
      <xdr:row>39</xdr:row>
      <xdr:rowOff>30662</xdr:rowOff>
    </xdr:to>
    <xdr:sp macro="" textlink="">
      <xdr:nvSpPr>
        <xdr:cNvPr id="76" name="楕円 75">
          <a:extLst>
            <a:ext uri="{FF2B5EF4-FFF2-40B4-BE49-F238E27FC236}">
              <a16:creationId xmlns:a16="http://schemas.microsoft.com/office/drawing/2014/main" id="{B0C4BB99-D59D-4E12-9A14-AB38034AD592}"/>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151312</xdr:rowOff>
    </xdr:to>
    <xdr:cxnSp macro="">
      <xdr:nvCxnSpPr>
        <xdr:cNvPr id="77" name="直線コネクタ 76">
          <a:extLst>
            <a:ext uri="{FF2B5EF4-FFF2-40B4-BE49-F238E27FC236}">
              <a16:creationId xmlns:a16="http://schemas.microsoft.com/office/drawing/2014/main" id="{820F23BF-696E-494B-8048-4F77EA802036}"/>
            </a:ext>
          </a:extLst>
        </xdr:cNvPr>
        <xdr:cNvCxnSpPr/>
      </xdr:nvCxnSpPr>
      <xdr:spPr>
        <a:xfrm flipV="1">
          <a:off x="2908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mainValue【図書館】&#10;有形固定資産減価償却率">
          <a:extLst>
            <a:ext uri="{FF2B5EF4-FFF2-40B4-BE49-F238E27FC236}">
              <a16:creationId xmlns:a16="http://schemas.microsoft.com/office/drawing/2014/main" id="{FA8F19BE-FC4C-41CE-BD6F-8DE24CB93E88}"/>
            </a:ext>
          </a:extLst>
        </xdr:cNvPr>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79" name="n_2mainValue【図書館】&#10;有形固定資産減価償却率">
          <a:extLst>
            <a:ext uri="{FF2B5EF4-FFF2-40B4-BE49-F238E27FC236}">
              <a16:creationId xmlns:a16="http://schemas.microsoft.com/office/drawing/2014/main" id="{744B0EE3-6FD0-4247-8C61-BE8ECE2CAE1A}"/>
            </a:ext>
          </a:extLst>
        </xdr:cNvPr>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CC0D6F7-1057-4523-A5EB-59066A0C73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27105BF-9769-41D3-ACA6-E7346AF39C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F8417AD-0D6C-4D88-AB1F-91279B69C7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5686DBF-5FF9-4304-A32C-AB2FD0E48C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94E2B42-5FF4-4CB5-AC47-D080F27337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D3E5C16-5D2D-43C9-A410-1FC59518B0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84B41CE-E85A-495C-B0B3-899B0CE5FF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9E487476-2395-41DE-99CD-7CF805F99B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D3BF2257-198A-444C-968D-47BDBEED0BF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2A2A6C6-F0C5-4AF2-9458-D7091A8EC7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2942AC8D-C27C-4A1D-A62A-55D648A5E4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A989300-7A4D-4246-9BA0-D2CE97393E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25801C10-27A5-4B42-AE01-79F0D02BEA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5A41245-0FAF-42F0-9E5C-B9A825B036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60BAD0B-0FED-4677-882B-CEA8460E4D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D350BD3D-9F4D-45C8-810C-157AA6416B9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F919FE6-0201-47F9-8886-8773D81BDB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52E29D32-4641-493C-8611-6BC19267CBD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BCC6DBE-3005-489A-BD17-275230AC36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AB68C58D-0C5E-4FDC-A7F6-1BE3273D54F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EB96BC9-16BC-49E9-80F3-E810E48AA6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38DF7155-0228-442C-A523-30B4F249BF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3F67E95E-8755-49FF-9D7B-6198DC3B16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3" name="直線コネクタ 102">
          <a:extLst>
            <a:ext uri="{FF2B5EF4-FFF2-40B4-BE49-F238E27FC236}">
              <a16:creationId xmlns:a16="http://schemas.microsoft.com/office/drawing/2014/main" id="{158BDE3F-CF1B-4A46-922E-57AA4BA9A91E}"/>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4" name="【図書館】&#10;一人当たり面積最小値テキスト">
          <a:extLst>
            <a:ext uri="{FF2B5EF4-FFF2-40B4-BE49-F238E27FC236}">
              <a16:creationId xmlns:a16="http://schemas.microsoft.com/office/drawing/2014/main" id="{DB44D5B9-021B-4DD9-8A98-8D7B7D70013E}"/>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5" name="直線コネクタ 104">
          <a:extLst>
            <a:ext uri="{FF2B5EF4-FFF2-40B4-BE49-F238E27FC236}">
              <a16:creationId xmlns:a16="http://schemas.microsoft.com/office/drawing/2014/main" id="{F589DF19-8485-4A09-BC57-56B47CE64894}"/>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6" name="【図書館】&#10;一人当たり面積最大値テキスト">
          <a:extLst>
            <a:ext uri="{FF2B5EF4-FFF2-40B4-BE49-F238E27FC236}">
              <a16:creationId xmlns:a16="http://schemas.microsoft.com/office/drawing/2014/main" id="{C6C38C7D-829D-4176-8458-FDBAD26E1761}"/>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7" name="直線コネクタ 106">
          <a:extLst>
            <a:ext uri="{FF2B5EF4-FFF2-40B4-BE49-F238E27FC236}">
              <a16:creationId xmlns:a16="http://schemas.microsoft.com/office/drawing/2014/main" id="{2C627BB1-F0EE-4DE1-AF5E-631933F0A86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8" name="【図書館】&#10;一人当たり面積平均値テキスト">
          <a:extLst>
            <a:ext uri="{FF2B5EF4-FFF2-40B4-BE49-F238E27FC236}">
              <a16:creationId xmlns:a16="http://schemas.microsoft.com/office/drawing/2014/main" id="{EA29F683-F4EF-4701-9118-572C26D1BA3D}"/>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9" name="フローチャート: 判断 108">
          <a:extLst>
            <a:ext uri="{FF2B5EF4-FFF2-40B4-BE49-F238E27FC236}">
              <a16:creationId xmlns:a16="http://schemas.microsoft.com/office/drawing/2014/main" id="{F8547E3A-8B75-478E-8A68-796C1591A57D}"/>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0" name="フローチャート: 判断 109">
          <a:extLst>
            <a:ext uri="{FF2B5EF4-FFF2-40B4-BE49-F238E27FC236}">
              <a16:creationId xmlns:a16="http://schemas.microsoft.com/office/drawing/2014/main" id="{E5D2E7B5-2979-4E9C-8A2D-E37BE6E531C3}"/>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1" name="n_1aveValue【図書館】&#10;一人当たり面積">
          <a:extLst>
            <a:ext uri="{FF2B5EF4-FFF2-40B4-BE49-F238E27FC236}">
              <a16:creationId xmlns:a16="http://schemas.microsoft.com/office/drawing/2014/main" id="{89E00C67-A9D0-4683-9F04-8A268DA74B3F}"/>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2" name="フローチャート: 判断 111">
          <a:extLst>
            <a:ext uri="{FF2B5EF4-FFF2-40B4-BE49-F238E27FC236}">
              <a16:creationId xmlns:a16="http://schemas.microsoft.com/office/drawing/2014/main" id="{DF753DF1-A068-4AFD-A4F2-8942AD6866AB}"/>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3" name="n_2aveValue【図書館】&#10;一人当たり面積">
          <a:extLst>
            <a:ext uri="{FF2B5EF4-FFF2-40B4-BE49-F238E27FC236}">
              <a16:creationId xmlns:a16="http://schemas.microsoft.com/office/drawing/2014/main" id="{DA70231C-0980-4592-A98F-66C3CC6507EA}"/>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a:extLst>
            <a:ext uri="{FF2B5EF4-FFF2-40B4-BE49-F238E27FC236}">
              <a16:creationId xmlns:a16="http://schemas.microsoft.com/office/drawing/2014/main" id="{4556BC6A-045D-4C2C-98FE-4E3008CCD38C}"/>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a:extLst>
            <a:ext uri="{FF2B5EF4-FFF2-40B4-BE49-F238E27FC236}">
              <a16:creationId xmlns:a16="http://schemas.microsoft.com/office/drawing/2014/main" id="{3E5AC912-45FD-41D0-B874-9EC6B1F445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340E488-423A-4553-890C-3A789986F4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31FA4B5-23D4-47B8-AD31-F1FFEBEA57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98EC549-B150-4BE2-9F3E-9FCF83F59C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982B965-C7A0-48F8-BDB7-867856B780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9600013-A97E-4415-92FA-2E75D8285A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21" name="楕円 120">
          <a:extLst>
            <a:ext uri="{FF2B5EF4-FFF2-40B4-BE49-F238E27FC236}">
              <a16:creationId xmlns:a16="http://schemas.microsoft.com/office/drawing/2014/main" id="{C7AF4C60-910F-4481-B974-D70FFFBF526A}"/>
            </a:ext>
          </a:extLst>
        </xdr:cNvPr>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2" name="楕円 121">
          <a:extLst>
            <a:ext uri="{FF2B5EF4-FFF2-40B4-BE49-F238E27FC236}">
              <a16:creationId xmlns:a16="http://schemas.microsoft.com/office/drawing/2014/main" id="{144D9A81-3D57-459A-A622-B657C11BBEC9}"/>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95250</xdr:rowOff>
    </xdr:to>
    <xdr:cxnSp macro="">
      <xdr:nvCxnSpPr>
        <xdr:cNvPr id="123" name="直線コネクタ 122">
          <a:extLst>
            <a:ext uri="{FF2B5EF4-FFF2-40B4-BE49-F238E27FC236}">
              <a16:creationId xmlns:a16="http://schemas.microsoft.com/office/drawing/2014/main" id="{756E15A3-56D5-416C-A039-5B6241D3CEE1}"/>
            </a:ext>
          </a:extLst>
        </xdr:cNvPr>
        <xdr:cNvCxnSpPr/>
      </xdr:nvCxnSpPr>
      <xdr:spPr>
        <a:xfrm>
          <a:off x="8750300" y="692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137177</xdr:rowOff>
    </xdr:from>
    <xdr:ext cx="469744" cy="259045"/>
    <xdr:sp macro="" textlink="">
      <xdr:nvSpPr>
        <xdr:cNvPr id="124" name="n_1mainValue【図書館】&#10;一人当たり面積">
          <a:extLst>
            <a:ext uri="{FF2B5EF4-FFF2-40B4-BE49-F238E27FC236}">
              <a16:creationId xmlns:a16="http://schemas.microsoft.com/office/drawing/2014/main" id="{ED876567-18B2-4EA8-B370-A317AFE83BAE}"/>
            </a:ext>
          </a:extLst>
        </xdr:cNvPr>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25" name="n_2mainValue【図書館】&#10;一人当たり面積">
          <a:extLst>
            <a:ext uri="{FF2B5EF4-FFF2-40B4-BE49-F238E27FC236}">
              <a16:creationId xmlns:a16="http://schemas.microsoft.com/office/drawing/2014/main" id="{17C618BA-630D-4C0B-8F4E-7C1F72031282}"/>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562158EF-8A57-4A63-B887-F4E3AB05BD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764B934D-6551-4CD2-ABF2-15C34B3594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29807782-AD45-4BB5-8183-16E6343282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FAB25E73-66BF-4D36-B060-29D6EE206A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689EE013-DA23-4D7A-B35A-4B7E717D43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C246D3A3-294E-4BC9-8F19-3A0B814444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CE83138C-EB2F-4D6F-BC1F-86B5504AEA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052E5B4-55A3-4142-92FA-71CDC7F746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618856F-05C2-4E35-96FC-438EADDA59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67BEADF-2557-47EA-A1FE-D4ECA5D9DB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2A5A5A5D-8804-44CC-B640-FA788A1FBCD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BF722C7A-9730-48A9-BC77-116F995503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B8D5700D-553E-43C4-8914-57759CAA645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62E3D5E2-DC4D-4D8D-B76E-64A8374110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D7AFA149-E6EF-435C-B5BA-C067D6874B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90D3222B-64D4-41E0-9BDA-E27AF7A5D1A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B1788A00-5D27-41C9-99C1-E88D7468F5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E19F2BE5-2C81-4612-8282-2DB843DBDE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847D7C02-200E-434C-BFFE-E9925DDD5D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8F7C93A6-176B-41AB-AFB3-C55AFC66D99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C83E956B-369F-4AA6-804B-66A03E900D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382A02CD-10A8-481B-90B4-622A130F9D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E5240F38-2D82-40AB-973C-7358155D393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41A58D40-C114-41CF-98A7-7D4F6555E3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0" name="直線コネクタ 149">
          <a:extLst>
            <a:ext uri="{FF2B5EF4-FFF2-40B4-BE49-F238E27FC236}">
              <a16:creationId xmlns:a16="http://schemas.microsoft.com/office/drawing/2014/main" id="{E93A027E-34B8-49CD-845C-03753AC68C97}"/>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CF200EE1-2B04-411D-B396-BCC849E5B745}"/>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a:extLst>
            <a:ext uri="{FF2B5EF4-FFF2-40B4-BE49-F238E27FC236}">
              <a16:creationId xmlns:a16="http://schemas.microsoft.com/office/drawing/2014/main" id="{7ED3D2C9-37F1-4E53-8A3A-44F36954E8DE}"/>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310D3662-4615-48CF-9891-C06375818C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0BDFD601-D907-480A-B5C8-32455E0144A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2226EDE1-6563-4656-8F7E-867DD3EB9FE7}"/>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6" name="フローチャート: 判断 155">
          <a:extLst>
            <a:ext uri="{FF2B5EF4-FFF2-40B4-BE49-F238E27FC236}">
              <a16:creationId xmlns:a16="http://schemas.microsoft.com/office/drawing/2014/main" id="{5B747660-3FBF-4D3C-9113-31CBB481EC0E}"/>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7" name="フローチャート: 判断 156">
          <a:extLst>
            <a:ext uri="{FF2B5EF4-FFF2-40B4-BE49-F238E27FC236}">
              <a16:creationId xmlns:a16="http://schemas.microsoft.com/office/drawing/2014/main" id="{46641BF7-44A2-467F-948B-8AAD59B21B7D}"/>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58" name="n_1aveValue【体育館・プール】&#10;有形固定資産減価償却率">
          <a:extLst>
            <a:ext uri="{FF2B5EF4-FFF2-40B4-BE49-F238E27FC236}">
              <a16:creationId xmlns:a16="http://schemas.microsoft.com/office/drawing/2014/main" id="{6C1FBE7A-1DBA-431C-BC51-467CB17F00F1}"/>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9" name="フローチャート: 判断 158">
          <a:extLst>
            <a:ext uri="{FF2B5EF4-FFF2-40B4-BE49-F238E27FC236}">
              <a16:creationId xmlns:a16="http://schemas.microsoft.com/office/drawing/2014/main" id="{B46F2385-6BF2-4F61-A5C6-016BE210446A}"/>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60" name="n_2aveValue【体育館・プール】&#10;有形固定資産減価償却率">
          <a:extLst>
            <a:ext uri="{FF2B5EF4-FFF2-40B4-BE49-F238E27FC236}">
              <a16:creationId xmlns:a16="http://schemas.microsoft.com/office/drawing/2014/main" id="{702C5631-12BA-43F8-BEE1-E1570D2753CD}"/>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1" name="フローチャート: 判断 160">
          <a:extLst>
            <a:ext uri="{FF2B5EF4-FFF2-40B4-BE49-F238E27FC236}">
              <a16:creationId xmlns:a16="http://schemas.microsoft.com/office/drawing/2014/main" id="{5DC93D98-E426-42FA-8B31-CC2C72B7F18A}"/>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2" name="n_3aveValue【体育館・プール】&#10;有形固定資産減価償却率">
          <a:extLst>
            <a:ext uri="{FF2B5EF4-FFF2-40B4-BE49-F238E27FC236}">
              <a16:creationId xmlns:a16="http://schemas.microsoft.com/office/drawing/2014/main" id="{8CB15F87-7AB0-4C08-9E16-A8CD8217C197}"/>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02C19F7-F573-4B5F-B7B2-EF48FAF514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7348F31-260D-4C0E-B7CC-A0C964FC6F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B11C111-ADBA-46FA-A378-742BB6D1EA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49DF55B-4707-4831-8397-4F541E070E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24453D0-8594-4BB1-951D-8C8B7FDEA1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68" name="楕円 167">
          <a:extLst>
            <a:ext uri="{FF2B5EF4-FFF2-40B4-BE49-F238E27FC236}">
              <a16:creationId xmlns:a16="http://schemas.microsoft.com/office/drawing/2014/main" id="{664761CE-AA78-44F4-8425-F98419E87487}"/>
            </a:ext>
          </a:extLst>
        </xdr:cNvPr>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21590</xdr:rowOff>
    </xdr:from>
    <xdr:to>
      <xdr:col>15</xdr:col>
      <xdr:colOff>101600</xdr:colOff>
      <xdr:row>56</xdr:row>
      <xdr:rowOff>123190</xdr:rowOff>
    </xdr:to>
    <xdr:sp macro="" textlink="">
      <xdr:nvSpPr>
        <xdr:cNvPr id="169" name="楕円 168">
          <a:extLst>
            <a:ext uri="{FF2B5EF4-FFF2-40B4-BE49-F238E27FC236}">
              <a16:creationId xmlns:a16="http://schemas.microsoft.com/office/drawing/2014/main" id="{E09D3EA8-244F-453C-8BE3-3A22BC4E253D}"/>
            </a:ext>
          </a:extLst>
        </xdr:cNvPr>
        <xdr:cNvSpPr/>
      </xdr:nvSpPr>
      <xdr:spPr>
        <a:xfrm>
          <a:off x="2857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72390</xdr:rowOff>
    </xdr:from>
    <xdr:to>
      <xdr:col>19</xdr:col>
      <xdr:colOff>177800</xdr:colOff>
      <xdr:row>59</xdr:row>
      <xdr:rowOff>60960</xdr:rowOff>
    </xdr:to>
    <xdr:cxnSp macro="">
      <xdr:nvCxnSpPr>
        <xdr:cNvPr id="170" name="直線コネクタ 169">
          <a:extLst>
            <a:ext uri="{FF2B5EF4-FFF2-40B4-BE49-F238E27FC236}">
              <a16:creationId xmlns:a16="http://schemas.microsoft.com/office/drawing/2014/main" id="{A9DF002F-B057-48CF-874B-76CBC5AD15D2}"/>
            </a:ext>
          </a:extLst>
        </xdr:cNvPr>
        <xdr:cNvCxnSpPr/>
      </xdr:nvCxnSpPr>
      <xdr:spPr>
        <a:xfrm>
          <a:off x="2908300" y="967359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128287</xdr:rowOff>
    </xdr:from>
    <xdr:ext cx="405111" cy="259045"/>
    <xdr:sp macro="" textlink="">
      <xdr:nvSpPr>
        <xdr:cNvPr id="171" name="n_1mainValue【体育館・プール】&#10;有形固定資産減価償却率">
          <a:extLst>
            <a:ext uri="{FF2B5EF4-FFF2-40B4-BE49-F238E27FC236}">
              <a16:creationId xmlns:a16="http://schemas.microsoft.com/office/drawing/2014/main" id="{73A06C81-C178-4C84-9752-4F7537866DB6}"/>
            </a:ext>
          </a:extLst>
        </xdr:cNvPr>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139717</xdr:rowOff>
    </xdr:from>
    <xdr:ext cx="405111" cy="259045"/>
    <xdr:sp macro="" textlink="">
      <xdr:nvSpPr>
        <xdr:cNvPr id="172" name="n_2mainValue【体育館・プール】&#10;有形固定資産減価償却率">
          <a:extLst>
            <a:ext uri="{FF2B5EF4-FFF2-40B4-BE49-F238E27FC236}">
              <a16:creationId xmlns:a16="http://schemas.microsoft.com/office/drawing/2014/main" id="{BF4DF5D4-BFF7-463D-9F54-DC24A002C324}"/>
            </a:ext>
          </a:extLst>
        </xdr:cNvPr>
        <xdr:cNvSpPr txBox="1"/>
      </xdr:nvSpPr>
      <xdr:spPr>
        <a:xfrm>
          <a:off x="27057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9C738EA3-CE41-4C8D-A5D7-38BB3C6519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CB5131B5-D7D0-4F98-A4EE-D8444CA3EB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102A8ED0-42A8-4DB5-898F-5F63A6A6B9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1AFB025B-385B-45D2-A65A-2D8558B81B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4265E3CA-8657-4113-9AEB-8D974DAAB3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A3AFBB01-1AEB-4F82-AF46-31D98E0293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120BB804-F8E6-47B0-85EA-289956A48F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F04A3C7-57CC-4A73-BA37-19F51425C4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6C01437D-9974-4647-BF66-4CC350E995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404E2DAB-EF45-46CB-B34D-A18280FFA9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578D639B-033E-4436-BB56-A84AC8FF4BE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a:extLst>
            <a:ext uri="{FF2B5EF4-FFF2-40B4-BE49-F238E27FC236}">
              <a16:creationId xmlns:a16="http://schemas.microsoft.com/office/drawing/2014/main" id="{C9BFDF1E-C175-4B58-93BC-CEAFB21CB1D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FF3F1C8D-7A55-4E00-AE59-4699F45A0E4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6" name="テキスト ボックス 185">
          <a:extLst>
            <a:ext uri="{FF2B5EF4-FFF2-40B4-BE49-F238E27FC236}">
              <a16:creationId xmlns:a16="http://schemas.microsoft.com/office/drawing/2014/main" id="{0AF3D85F-A872-4050-B0E5-2977BE3A2876}"/>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5333AAD6-E90B-43D3-B961-DA5F84779E5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8" name="テキスト ボックス 187">
          <a:extLst>
            <a:ext uri="{FF2B5EF4-FFF2-40B4-BE49-F238E27FC236}">
              <a16:creationId xmlns:a16="http://schemas.microsoft.com/office/drawing/2014/main" id="{E071875A-B540-424C-9357-DA6D5CAB284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CC613BEC-0EBA-4B10-BDBB-962052357F5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0" name="テキスト ボックス 189">
          <a:extLst>
            <a:ext uri="{FF2B5EF4-FFF2-40B4-BE49-F238E27FC236}">
              <a16:creationId xmlns:a16="http://schemas.microsoft.com/office/drawing/2014/main" id="{0CBD387E-8617-40A1-9746-15979EDBB1A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8F3D2138-9CAB-4375-A7D1-692F6BBD04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a:extLst>
            <a:ext uri="{FF2B5EF4-FFF2-40B4-BE49-F238E27FC236}">
              <a16:creationId xmlns:a16="http://schemas.microsoft.com/office/drawing/2014/main" id="{19F1F1CE-A58E-49F7-8AA2-C970A3D8495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05BB4488-91F1-452E-946F-91A1965CF1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4" name="直線コネクタ 193">
          <a:extLst>
            <a:ext uri="{FF2B5EF4-FFF2-40B4-BE49-F238E27FC236}">
              <a16:creationId xmlns:a16="http://schemas.microsoft.com/office/drawing/2014/main" id="{84BD90BB-C12B-49E1-87A8-39749D1728E1}"/>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5" name="【体育館・プール】&#10;一人当たり面積最小値テキスト">
          <a:extLst>
            <a:ext uri="{FF2B5EF4-FFF2-40B4-BE49-F238E27FC236}">
              <a16:creationId xmlns:a16="http://schemas.microsoft.com/office/drawing/2014/main" id="{986FDC51-FD22-4D3C-929C-502FC679F9E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6" name="直線コネクタ 195">
          <a:extLst>
            <a:ext uri="{FF2B5EF4-FFF2-40B4-BE49-F238E27FC236}">
              <a16:creationId xmlns:a16="http://schemas.microsoft.com/office/drawing/2014/main" id="{7929EB51-9117-4CFD-A47D-492442A60EE5}"/>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7" name="【体育館・プール】&#10;一人当たり面積最大値テキスト">
          <a:extLst>
            <a:ext uri="{FF2B5EF4-FFF2-40B4-BE49-F238E27FC236}">
              <a16:creationId xmlns:a16="http://schemas.microsoft.com/office/drawing/2014/main" id="{626E4FA3-442D-41CE-ADDC-4D60EE0BD9BA}"/>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98" name="直線コネクタ 197">
          <a:extLst>
            <a:ext uri="{FF2B5EF4-FFF2-40B4-BE49-F238E27FC236}">
              <a16:creationId xmlns:a16="http://schemas.microsoft.com/office/drawing/2014/main" id="{56C66EE6-1545-4768-8203-57E4D9E428EB}"/>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99" name="【体育館・プール】&#10;一人当たり面積平均値テキスト">
          <a:extLst>
            <a:ext uri="{FF2B5EF4-FFF2-40B4-BE49-F238E27FC236}">
              <a16:creationId xmlns:a16="http://schemas.microsoft.com/office/drawing/2014/main" id="{968317DB-CD62-43AA-AC45-E7BA03B02ADE}"/>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0" name="フローチャート: 判断 199">
          <a:extLst>
            <a:ext uri="{FF2B5EF4-FFF2-40B4-BE49-F238E27FC236}">
              <a16:creationId xmlns:a16="http://schemas.microsoft.com/office/drawing/2014/main" id="{FDE1CE00-27D7-4748-B57C-3CC4E2C1E89F}"/>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1" name="フローチャート: 判断 200">
          <a:extLst>
            <a:ext uri="{FF2B5EF4-FFF2-40B4-BE49-F238E27FC236}">
              <a16:creationId xmlns:a16="http://schemas.microsoft.com/office/drawing/2014/main" id="{D614C5CD-D846-4341-83EC-D238114DC6F6}"/>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202" name="n_1aveValue【体育館・プール】&#10;一人当たり面積">
          <a:extLst>
            <a:ext uri="{FF2B5EF4-FFF2-40B4-BE49-F238E27FC236}">
              <a16:creationId xmlns:a16="http://schemas.microsoft.com/office/drawing/2014/main" id="{C6D347F2-E645-4312-9ECB-BE95DCFACD00}"/>
            </a:ext>
          </a:extLst>
        </xdr:cNvPr>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3" name="フローチャート: 判断 202">
          <a:extLst>
            <a:ext uri="{FF2B5EF4-FFF2-40B4-BE49-F238E27FC236}">
              <a16:creationId xmlns:a16="http://schemas.microsoft.com/office/drawing/2014/main" id="{EDAA80A6-BE27-4DB0-9FE3-A03CBEC0919F}"/>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04" name="n_2aveValue【体育館・プール】&#10;一人当たり面積">
          <a:extLst>
            <a:ext uri="{FF2B5EF4-FFF2-40B4-BE49-F238E27FC236}">
              <a16:creationId xmlns:a16="http://schemas.microsoft.com/office/drawing/2014/main" id="{FC2947B9-2F54-4F3C-9374-4DFBDF66B87C}"/>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5" name="フローチャート: 判断 204">
          <a:extLst>
            <a:ext uri="{FF2B5EF4-FFF2-40B4-BE49-F238E27FC236}">
              <a16:creationId xmlns:a16="http://schemas.microsoft.com/office/drawing/2014/main" id="{690444A9-1F07-4A06-A809-81415E7F5FFE}"/>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06" name="n_3aveValue【体育館・プール】&#10;一人当たり面積">
          <a:extLst>
            <a:ext uri="{FF2B5EF4-FFF2-40B4-BE49-F238E27FC236}">
              <a16:creationId xmlns:a16="http://schemas.microsoft.com/office/drawing/2014/main" id="{C7D3FC67-C9BF-4AE5-8BF6-BC1B203AD31F}"/>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8B75404-3EA8-496C-9861-ECFB66C0D6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BF9B00A-9041-44BF-939C-6ED7350712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B307BBF-3248-4152-8AD7-D53DBB4056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621ADA2-5350-4F89-A242-529CF7A119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5188972-553F-4D71-9CF2-49FE0910B1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101150</xdr:rowOff>
    </xdr:from>
    <xdr:to>
      <xdr:col>50</xdr:col>
      <xdr:colOff>165100</xdr:colOff>
      <xdr:row>64</xdr:row>
      <xdr:rowOff>31300</xdr:rowOff>
    </xdr:to>
    <xdr:sp macro="" textlink="">
      <xdr:nvSpPr>
        <xdr:cNvPr id="212" name="楕円 211">
          <a:extLst>
            <a:ext uri="{FF2B5EF4-FFF2-40B4-BE49-F238E27FC236}">
              <a16:creationId xmlns:a16="http://schemas.microsoft.com/office/drawing/2014/main" id="{AED0BCFB-D2E4-428E-8221-D15B661D5FCE}"/>
            </a:ext>
          </a:extLst>
        </xdr:cNvPr>
        <xdr:cNvSpPr/>
      </xdr:nvSpPr>
      <xdr:spPr>
        <a:xfrm>
          <a:off x="9588500" y="109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117175</xdr:rowOff>
    </xdr:from>
    <xdr:to>
      <xdr:col>46</xdr:col>
      <xdr:colOff>38100</xdr:colOff>
      <xdr:row>64</xdr:row>
      <xdr:rowOff>47325</xdr:rowOff>
    </xdr:to>
    <xdr:sp macro="" textlink="">
      <xdr:nvSpPr>
        <xdr:cNvPr id="213" name="楕円 212">
          <a:extLst>
            <a:ext uri="{FF2B5EF4-FFF2-40B4-BE49-F238E27FC236}">
              <a16:creationId xmlns:a16="http://schemas.microsoft.com/office/drawing/2014/main" id="{F3784D1D-7699-4871-834E-BE1F1A37934D}"/>
            </a:ext>
          </a:extLst>
        </xdr:cNvPr>
        <xdr:cNvSpPr/>
      </xdr:nvSpPr>
      <xdr:spPr>
        <a:xfrm>
          <a:off x="8699500" y="109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151950</xdr:rowOff>
    </xdr:from>
    <xdr:to>
      <xdr:col>50</xdr:col>
      <xdr:colOff>114300</xdr:colOff>
      <xdr:row>63</xdr:row>
      <xdr:rowOff>167975</xdr:rowOff>
    </xdr:to>
    <xdr:cxnSp macro="">
      <xdr:nvCxnSpPr>
        <xdr:cNvPr id="214" name="直線コネクタ 213">
          <a:extLst>
            <a:ext uri="{FF2B5EF4-FFF2-40B4-BE49-F238E27FC236}">
              <a16:creationId xmlns:a16="http://schemas.microsoft.com/office/drawing/2014/main" id="{0821F833-E0B1-4426-B0C0-56741030C472}"/>
            </a:ext>
          </a:extLst>
        </xdr:cNvPr>
        <xdr:cNvCxnSpPr/>
      </xdr:nvCxnSpPr>
      <xdr:spPr>
        <a:xfrm flipV="1">
          <a:off x="8750300" y="10953300"/>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47827</xdr:rowOff>
    </xdr:from>
    <xdr:ext cx="469744" cy="259045"/>
    <xdr:sp macro="" textlink="">
      <xdr:nvSpPr>
        <xdr:cNvPr id="215" name="n_1mainValue【体育館・プール】&#10;一人当たり面積">
          <a:extLst>
            <a:ext uri="{FF2B5EF4-FFF2-40B4-BE49-F238E27FC236}">
              <a16:creationId xmlns:a16="http://schemas.microsoft.com/office/drawing/2014/main" id="{4C748736-DAFD-441D-A242-1E833135DCA7}"/>
            </a:ext>
          </a:extLst>
        </xdr:cNvPr>
        <xdr:cNvSpPr txBox="1"/>
      </xdr:nvSpPr>
      <xdr:spPr>
        <a:xfrm>
          <a:off x="9391727" y="106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38452</xdr:rowOff>
    </xdr:from>
    <xdr:ext cx="469744" cy="259045"/>
    <xdr:sp macro="" textlink="">
      <xdr:nvSpPr>
        <xdr:cNvPr id="216" name="n_2mainValue【体育館・プール】&#10;一人当たり面積">
          <a:extLst>
            <a:ext uri="{FF2B5EF4-FFF2-40B4-BE49-F238E27FC236}">
              <a16:creationId xmlns:a16="http://schemas.microsoft.com/office/drawing/2014/main" id="{AC4933AD-D461-4873-9292-9AD9704566A5}"/>
            </a:ext>
          </a:extLst>
        </xdr:cNvPr>
        <xdr:cNvSpPr txBox="1"/>
      </xdr:nvSpPr>
      <xdr:spPr>
        <a:xfrm>
          <a:off x="8515427" y="1101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97E4B0D5-40AA-48FE-A761-5E7259FBF3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B97463AA-7B1C-4A78-B571-139F202063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E041717E-EFAA-4D5C-B0DC-B8B042D187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FCA67831-0E85-4FE5-AE0C-74F8AC457E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505C2A4A-6091-4C48-B84B-7D456BB3CE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D05FD438-92A7-4DFA-BE44-58EFB135E5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E1B34F50-BBE5-4CBD-8DBC-A93D930907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385433C7-3F9E-4BFF-A33C-42C9C25CE9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13D5776F-5856-4911-A409-8B9181FB6B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A2863B12-CD8B-4B1D-A94B-CCC56D50B7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76204720-F6CA-4B9F-9C12-653C82F0F23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2713E9FF-DFE7-44AE-9CE1-3B1170DD237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C9190EC0-84E3-4E64-A2E0-C7977357993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10F9CBB8-AF49-412D-A291-05DB3BEBBD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5FEE9517-A386-4B04-888C-EBA626C6DA1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5ED48B39-024E-471A-B949-B696CBE985A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9F44084C-3A98-414B-939F-3A8E75DFD0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1AC1DCC3-9D42-45D1-B911-D8C2360A2D3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BF288BE4-869D-4021-8FDE-237685809C9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20678C4A-B48A-4D60-97F5-8B9C5A79313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77599FA3-9377-42E8-924F-0E7291617C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008E9BDA-31E2-4B72-B303-B42C7C437BC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4AFE1B4E-E753-42B9-817B-19420DA22D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7A95F00D-9220-4282-8E13-8B2FD8567B9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044093E4-F0B1-4DB3-AC29-43999E687B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42" name="直線コネクタ 241">
          <a:extLst>
            <a:ext uri="{FF2B5EF4-FFF2-40B4-BE49-F238E27FC236}">
              <a16:creationId xmlns:a16="http://schemas.microsoft.com/office/drawing/2014/main" id="{9E8AF752-0209-48F5-BE16-C482E23C2C67}"/>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43" name="【福祉施設】&#10;有形固定資産減価償却率最小値テキスト">
          <a:extLst>
            <a:ext uri="{FF2B5EF4-FFF2-40B4-BE49-F238E27FC236}">
              <a16:creationId xmlns:a16="http://schemas.microsoft.com/office/drawing/2014/main" id="{0CA06A37-7AD2-46B4-A8D5-D192E6A4B066}"/>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44" name="直線コネクタ 243">
          <a:extLst>
            <a:ext uri="{FF2B5EF4-FFF2-40B4-BE49-F238E27FC236}">
              <a16:creationId xmlns:a16="http://schemas.microsoft.com/office/drawing/2014/main" id="{C48A3BF3-F605-4CAD-8444-150B39EE2288}"/>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a:extLst>
            <a:ext uri="{FF2B5EF4-FFF2-40B4-BE49-F238E27FC236}">
              <a16:creationId xmlns:a16="http://schemas.microsoft.com/office/drawing/2014/main" id="{76FBF688-369F-4891-B075-D70A6E68A41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E5648722-E527-4096-AAE5-BD255BEBA26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40EB6F54-4141-4F7B-A335-1F1A05185694}"/>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48" name="フローチャート: 判断 247">
          <a:extLst>
            <a:ext uri="{FF2B5EF4-FFF2-40B4-BE49-F238E27FC236}">
              <a16:creationId xmlns:a16="http://schemas.microsoft.com/office/drawing/2014/main" id="{BD195FFB-A571-4207-9426-B1670989735F}"/>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49" name="フローチャート: 判断 248">
          <a:extLst>
            <a:ext uri="{FF2B5EF4-FFF2-40B4-BE49-F238E27FC236}">
              <a16:creationId xmlns:a16="http://schemas.microsoft.com/office/drawing/2014/main" id="{9C2B29E6-6E7C-4A8A-B8E0-EAFA9D9E3A24}"/>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50" name="n_1aveValue【福祉施設】&#10;有形固定資産減価償却率">
          <a:extLst>
            <a:ext uri="{FF2B5EF4-FFF2-40B4-BE49-F238E27FC236}">
              <a16:creationId xmlns:a16="http://schemas.microsoft.com/office/drawing/2014/main" id="{CA9E44A0-93A9-484D-9427-60AF8FB1E836}"/>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51" name="フローチャート: 判断 250">
          <a:extLst>
            <a:ext uri="{FF2B5EF4-FFF2-40B4-BE49-F238E27FC236}">
              <a16:creationId xmlns:a16="http://schemas.microsoft.com/office/drawing/2014/main" id="{A436D54E-DA08-4275-8C9B-AB2FAAF8F8EA}"/>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52" name="n_2aveValue【福祉施設】&#10;有形固定資産減価償却率">
          <a:extLst>
            <a:ext uri="{FF2B5EF4-FFF2-40B4-BE49-F238E27FC236}">
              <a16:creationId xmlns:a16="http://schemas.microsoft.com/office/drawing/2014/main" id="{5F820C39-3527-4C8C-A1BA-56F5F2CC83DA}"/>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53" name="フローチャート: 判断 252">
          <a:extLst>
            <a:ext uri="{FF2B5EF4-FFF2-40B4-BE49-F238E27FC236}">
              <a16:creationId xmlns:a16="http://schemas.microsoft.com/office/drawing/2014/main" id="{446CB944-D726-4E2B-B525-DE1A09E8B126}"/>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54" name="n_3aveValue【福祉施設】&#10;有形固定資産減価償却率">
          <a:extLst>
            <a:ext uri="{FF2B5EF4-FFF2-40B4-BE49-F238E27FC236}">
              <a16:creationId xmlns:a16="http://schemas.microsoft.com/office/drawing/2014/main" id="{5D129AF8-BF80-4749-A301-2257E4A7B72E}"/>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C5A01B4-B6FA-482B-B75B-385020F102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3248F5A-796F-4C73-A65A-8AD49DF894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13FC46-5827-4A4A-8D82-DF83832B45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791ACD4-02FA-46F4-B400-3ABD87633F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EC9B52D-0978-4619-94A2-6B0E10842E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260" name="楕円 259">
          <a:extLst>
            <a:ext uri="{FF2B5EF4-FFF2-40B4-BE49-F238E27FC236}">
              <a16:creationId xmlns:a16="http://schemas.microsoft.com/office/drawing/2014/main" id="{46080D23-DCDF-4BAE-B081-59DEA4EFD048}"/>
            </a:ext>
          </a:extLst>
        </xdr:cNvPr>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61" name="楕円 260">
          <a:extLst>
            <a:ext uri="{FF2B5EF4-FFF2-40B4-BE49-F238E27FC236}">
              <a16:creationId xmlns:a16="http://schemas.microsoft.com/office/drawing/2014/main" id="{869A7B02-F439-4133-A9A9-F28D5DDFA11F}"/>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26670</xdr:rowOff>
    </xdr:to>
    <xdr:cxnSp macro="">
      <xdr:nvCxnSpPr>
        <xdr:cNvPr id="262" name="直線コネクタ 261">
          <a:extLst>
            <a:ext uri="{FF2B5EF4-FFF2-40B4-BE49-F238E27FC236}">
              <a16:creationId xmlns:a16="http://schemas.microsoft.com/office/drawing/2014/main" id="{0470AC04-6424-4215-BF9B-D6F46DC4AA43}"/>
            </a:ext>
          </a:extLst>
        </xdr:cNvPr>
        <xdr:cNvCxnSpPr/>
      </xdr:nvCxnSpPr>
      <xdr:spPr>
        <a:xfrm flipV="1">
          <a:off x="2908300" y="142423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263" name="n_1mainValue【福祉施設】&#10;有形固定資産減価償却率">
          <a:extLst>
            <a:ext uri="{FF2B5EF4-FFF2-40B4-BE49-F238E27FC236}">
              <a16:creationId xmlns:a16="http://schemas.microsoft.com/office/drawing/2014/main" id="{252CB830-744C-4344-8D41-B944DD27D01C}"/>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4" name="n_2mainValue【福祉施設】&#10;有形固定資産減価償却率">
          <a:extLst>
            <a:ext uri="{FF2B5EF4-FFF2-40B4-BE49-F238E27FC236}">
              <a16:creationId xmlns:a16="http://schemas.microsoft.com/office/drawing/2014/main" id="{BB5C6B35-9615-4A1C-9998-76E17970FE19}"/>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2984F7B4-DAD1-4F47-B7D8-744BBDE425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E699C92E-8C4D-4737-B544-8F2033D16C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92B160D2-05B3-499F-BE99-CE7B2275F0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E7093FE6-272A-4C66-85FB-9C7C937F52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3C7CD634-2043-4003-B8A9-ECC672EF19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81035A2E-930E-4235-8E1A-ABF10E4052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7EDE662B-8568-498A-A7D5-01E694323E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6CCB8C1-2B01-4730-9524-9B2131FEC0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2DFD9A10-E388-4025-8931-A816FDF4DA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C46C845F-57D3-4F26-A9E1-5BED9E41F1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1A7B0362-A357-44AF-B7E3-04C55E9B18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6DF40A9-4C54-433A-AE55-79F52F8A225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BA691277-BCD6-47C7-87A5-EE0D339A0D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F81782BE-5BA7-4D03-B321-79721D5BB6D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BD7D8CAF-DE8C-4F4C-9929-6028476E7D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02A023A8-A34F-48E0-AA46-DADA16B7D8B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796AC9C1-C509-4BA3-B085-05B6AA63B8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DA911AEF-A181-4836-B120-F66417AED2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24CF770F-0E96-444B-B942-29CC67549FC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a:extLst>
            <a:ext uri="{FF2B5EF4-FFF2-40B4-BE49-F238E27FC236}">
              <a16:creationId xmlns:a16="http://schemas.microsoft.com/office/drawing/2014/main" id="{38015DFC-0686-45B5-8B4D-D818A2B0733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E5F8B8F4-367A-4FC3-A9A9-6F0B648B68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34D60A5A-A92C-4EDC-8A24-A23825A09E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F2CABD0F-A103-49CF-9AD0-CEEA099CA3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88" name="直線コネクタ 287">
          <a:extLst>
            <a:ext uri="{FF2B5EF4-FFF2-40B4-BE49-F238E27FC236}">
              <a16:creationId xmlns:a16="http://schemas.microsoft.com/office/drawing/2014/main" id="{DC1A6CCF-98C1-48BA-8FCD-D14A915136AA}"/>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89" name="【福祉施設】&#10;一人当たり面積最小値テキスト">
          <a:extLst>
            <a:ext uri="{FF2B5EF4-FFF2-40B4-BE49-F238E27FC236}">
              <a16:creationId xmlns:a16="http://schemas.microsoft.com/office/drawing/2014/main" id="{AB3D15FE-DC3E-422B-B4BA-4C8A9E69B6DC}"/>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0" name="直線コネクタ 289">
          <a:extLst>
            <a:ext uri="{FF2B5EF4-FFF2-40B4-BE49-F238E27FC236}">
              <a16:creationId xmlns:a16="http://schemas.microsoft.com/office/drawing/2014/main" id="{8AA8C657-8463-486F-A043-95D2C87B1553}"/>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1" name="【福祉施設】&#10;一人当たり面積最大値テキスト">
          <a:extLst>
            <a:ext uri="{FF2B5EF4-FFF2-40B4-BE49-F238E27FC236}">
              <a16:creationId xmlns:a16="http://schemas.microsoft.com/office/drawing/2014/main" id="{0A780D5F-F90F-4B5C-8172-DD52A8685E91}"/>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2" name="直線コネクタ 291">
          <a:extLst>
            <a:ext uri="{FF2B5EF4-FFF2-40B4-BE49-F238E27FC236}">
              <a16:creationId xmlns:a16="http://schemas.microsoft.com/office/drawing/2014/main" id="{BA655B40-5FBF-4F00-A020-67BF48891551}"/>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93" name="【福祉施設】&#10;一人当たり面積平均値テキスト">
          <a:extLst>
            <a:ext uri="{FF2B5EF4-FFF2-40B4-BE49-F238E27FC236}">
              <a16:creationId xmlns:a16="http://schemas.microsoft.com/office/drawing/2014/main" id="{1AA79E6A-8BD3-4978-BDD1-0BE5FB22AFBA}"/>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4" name="フローチャート: 判断 293">
          <a:extLst>
            <a:ext uri="{FF2B5EF4-FFF2-40B4-BE49-F238E27FC236}">
              <a16:creationId xmlns:a16="http://schemas.microsoft.com/office/drawing/2014/main" id="{8688D8D8-24C3-43D4-B283-1608710BD31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95" name="フローチャート: 判断 294">
          <a:extLst>
            <a:ext uri="{FF2B5EF4-FFF2-40B4-BE49-F238E27FC236}">
              <a16:creationId xmlns:a16="http://schemas.microsoft.com/office/drawing/2014/main" id="{5BC941C2-130D-4C84-9CAB-B5167729B66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96" name="n_1aveValue【福祉施設】&#10;一人当たり面積">
          <a:extLst>
            <a:ext uri="{FF2B5EF4-FFF2-40B4-BE49-F238E27FC236}">
              <a16:creationId xmlns:a16="http://schemas.microsoft.com/office/drawing/2014/main" id="{BE023781-C0D9-4F8C-B679-B592D92E1A9D}"/>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97" name="フローチャート: 判断 296">
          <a:extLst>
            <a:ext uri="{FF2B5EF4-FFF2-40B4-BE49-F238E27FC236}">
              <a16:creationId xmlns:a16="http://schemas.microsoft.com/office/drawing/2014/main" id="{B2DA2084-F924-48E5-9A5E-EDD42C28E1D8}"/>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98" name="n_2aveValue【福祉施設】&#10;一人当たり面積">
          <a:extLst>
            <a:ext uri="{FF2B5EF4-FFF2-40B4-BE49-F238E27FC236}">
              <a16:creationId xmlns:a16="http://schemas.microsoft.com/office/drawing/2014/main" id="{BDF25908-8887-442B-8B82-F7CEFA419D0F}"/>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99" name="フローチャート: 判断 298">
          <a:extLst>
            <a:ext uri="{FF2B5EF4-FFF2-40B4-BE49-F238E27FC236}">
              <a16:creationId xmlns:a16="http://schemas.microsoft.com/office/drawing/2014/main" id="{3CFEDE1B-4CF3-4C06-9971-B32315B9AE9F}"/>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00" name="n_3aveValue【福祉施設】&#10;一人当たり面積">
          <a:extLst>
            <a:ext uri="{FF2B5EF4-FFF2-40B4-BE49-F238E27FC236}">
              <a16:creationId xmlns:a16="http://schemas.microsoft.com/office/drawing/2014/main" id="{810D62E1-8DB5-43C4-8E29-6AB4984ADFC9}"/>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E4FDFDE-5D67-4A8F-A66E-24B16D0711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D8A50BA-903D-4742-A250-B140A865B0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21398E1-80F6-4051-8F8D-DC22ABD8A9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A369617-E919-4318-BC5D-FCA2106164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ABEFAF7-E1BB-48E4-BB7D-3EDEEFE7A5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96265</xdr:rowOff>
    </xdr:from>
    <xdr:to>
      <xdr:col>50</xdr:col>
      <xdr:colOff>165100</xdr:colOff>
      <xdr:row>82</xdr:row>
      <xdr:rowOff>26415</xdr:rowOff>
    </xdr:to>
    <xdr:sp macro="" textlink="">
      <xdr:nvSpPr>
        <xdr:cNvPr id="306" name="楕円 305">
          <a:extLst>
            <a:ext uri="{FF2B5EF4-FFF2-40B4-BE49-F238E27FC236}">
              <a16:creationId xmlns:a16="http://schemas.microsoft.com/office/drawing/2014/main" id="{9F1553D5-C9A3-4BCC-8E9F-C143AEA52421}"/>
            </a:ext>
          </a:extLst>
        </xdr:cNvPr>
        <xdr:cNvSpPr/>
      </xdr:nvSpPr>
      <xdr:spPr>
        <a:xfrm>
          <a:off x="9588500" y="139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07" name="楕円 306">
          <a:extLst>
            <a:ext uri="{FF2B5EF4-FFF2-40B4-BE49-F238E27FC236}">
              <a16:creationId xmlns:a16="http://schemas.microsoft.com/office/drawing/2014/main" id="{C1F09AD9-2BBC-43CA-9472-437D07D23C7A}"/>
            </a:ext>
          </a:extLst>
        </xdr:cNvPr>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147065</xdr:rowOff>
    </xdr:from>
    <xdr:to>
      <xdr:col>50</xdr:col>
      <xdr:colOff>114300</xdr:colOff>
      <xdr:row>85</xdr:row>
      <xdr:rowOff>19050</xdr:rowOff>
    </xdr:to>
    <xdr:cxnSp macro="">
      <xdr:nvCxnSpPr>
        <xdr:cNvPr id="308" name="直線コネクタ 307">
          <a:extLst>
            <a:ext uri="{FF2B5EF4-FFF2-40B4-BE49-F238E27FC236}">
              <a16:creationId xmlns:a16="http://schemas.microsoft.com/office/drawing/2014/main" id="{A48FEF2E-5232-47F6-9B83-D9CC5D5C4A40}"/>
            </a:ext>
          </a:extLst>
        </xdr:cNvPr>
        <xdr:cNvCxnSpPr/>
      </xdr:nvCxnSpPr>
      <xdr:spPr>
        <a:xfrm flipV="1">
          <a:off x="8750300" y="14034515"/>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17542</xdr:rowOff>
    </xdr:from>
    <xdr:ext cx="469744" cy="259045"/>
    <xdr:sp macro="" textlink="">
      <xdr:nvSpPr>
        <xdr:cNvPr id="309" name="n_1mainValue【福祉施設】&#10;一人当たり面積">
          <a:extLst>
            <a:ext uri="{FF2B5EF4-FFF2-40B4-BE49-F238E27FC236}">
              <a16:creationId xmlns:a16="http://schemas.microsoft.com/office/drawing/2014/main" id="{17392693-31AE-475D-845C-98263FD24A97}"/>
            </a:ext>
          </a:extLst>
        </xdr:cNvPr>
        <xdr:cNvSpPr txBox="1"/>
      </xdr:nvSpPr>
      <xdr:spPr>
        <a:xfrm>
          <a:off x="93917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0" name="n_2mainValue【福祉施設】&#10;一人当たり面積">
          <a:extLst>
            <a:ext uri="{FF2B5EF4-FFF2-40B4-BE49-F238E27FC236}">
              <a16:creationId xmlns:a16="http://schemas.microsoft.com/office/drawing/2014/main" id="{840420B7-ADCC-4B80-936C-50A476721AA8}"/>
            </a:ext>
          </a:extLst>
        </xdr:cNvPr>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7007AFA8-EDA7-484E-9241-0A1B92C636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B50D43E1-000E-4C5D-A211-2EF9928C18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9583EDFD-674A-45BD-A232-5449F14DFA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A54731B5-0BCF-47E8-8D76-D9299AEF20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7D1631BD-2F33-4BF8-9385-E86CF83AFC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6A392376-C641-4A21-AB24-8EAC42935E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EBBDFB4B-CA84-418D-B1A6-F9A382D93B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46792268-D5A3-4685-B0F2-214C0A044A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FA455227-BBF1-48C9-BFF3-A0D6D405B2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15B0D6F3-1E7B-416F-AFD0-B6B06B92C0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a:extLst>
            <a:ext uri="{FF2B5EF4-FFF2-40B4-BE49-F238E27FC236}">
              <a16:creationId xmlns:a16="http://schemas.microsoft.com/office/drawing/2014/main" id="{1CC3EE2B-7305-4457-BF42-9A05E1818E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a:extLst>
            <a:ext uri="{FF2B5EF4-FFF2-40B4-BE49-F238E27FC236}">
              <a16:creationId xmlns:a16="http://schemas.microsoft.com/office/drawing/2014/main" id="{88E07627-9CCC-4A3B-88B2-3E492C92CD1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a:extLst>
            <a:ext uri="{FF2B5EF4-FFF2-40B4-BE49-F238E27FC236}">
              <a16:creationId xmlns:a16="http://schemas.microsoft.com/office/drawing/2014/main" id="{F1302FA6-8F38-4139-A3D9-571D61C0F07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a:extLst>
            <a:ext uri="{FF2B5EF4-FFF2-40B4-BE49-F238E27FC236}">
              <a16:creationId xmlns:a16="http://schemas.microsoft.com/office/drawing/2014/main" id="{92F82F60-05CF-4C80-B789-BE300EB3A2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a:extLst>
            <a:ext uri="{FF2B5EF4-FFF2-40B4-BE49-F238E27FC236}">
              <a16:creationId xmlns:a16="http://schemas.microsoft.com/office/drawing/2014/main" id="{492D6F1C-4CFA-4EF6-B74B-7EFDFF4266E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a:extLst>
            <a:ext uri="{FF2B5EF4-FFF2-40B4-BE49-F238E27FC236}">
              <a16:creationId xmlns:a16="http://schemas.microsoft.com/office/drawing/2014/main" id="{40684B12-3B79-4A72-94ED-E6376A5A89F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a:extLst>
            <a:ext uri="{FF2B5EF4-FFF2-40B4-BE49-F238E27FC236}">
              <a16:creationId xmlns:a16="http://schemas.microsoft.com/office/drawing/2014/main" id="{33956FAE-46CD-462D-A665-6011AA81CE2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a:extLst>
            <a:ext uri="{FF2B5EF4-FFF2-40B4-BE49-F238E27FC236}">
              <a16:creationId xmlns:a16="http://schemas.microsoft.com/office/drawing/2014/main" id="{13C52E03-F87D-4756-BFC0-D0AF3CFA39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a:extLst>
            <a:ext uri="{FF2B5EF4-FFF2-40B4-BE49-F238E27FC236}">
              <a16:creationId xmlns:a16="http://schemas.microsoft.com/office/drawing/2014/main" id="{B2E6C319-566B-4C62-B8E4-E9992974DE0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a:extLst>
            <a:ext uri="{FF2B5EF4-FFF2-40B4-BE49-F238E27FC236}">
              <a16:creationId xmlns:a16="http://schemas.microsoft.com/office/drawing/2014/main" id="{228C70E0-6F3C-49D2-AD50-017825C8F8E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a:extLst>
            <a:ext uri="{FF2B5EF4-FFF2-40B4-BE49-F238E27FC236}">
              <a16:creationId xmlns:a16="http://schemas.microsoft.com/office/drawing/2014/main" id="{3ED5250B-6706-44C6-BC0F-5F2D372CCF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a:extLst>
            <a:ext uri="{FF2B5EF4-FFF2-40B4-BE49-F238E27FC236}">
              <a16:creationId xmlns:a16="http://schemas.microsoft.com/office/drawing/2014/main" id="{28CFF27C-C5E4-44B1-B105-84C66C7BFEF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3780D60C-2D38-4736-A263-AB9528560EA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FCA703FB-F7DF-4B71-97E1-D88F10F11A1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3E9E20C4-6263-4B7D-A959-3D7EB4C2F7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36" name="直線コネクタ 335">
          <a:extLst>
            <a:ext uri="{FF2B5EF4-FFF2-40B4-BE49-F238E27FC236}">
              <a16:creationId xmlns:a16="http://schemas.microsoft.com/office/drawing/2014/main" id="{BB05CC48-8C88-4805-9FBF-C0387FCF6AB7}"/>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37" name="【市民会館】&#10;有形固定資産減価償却率最小値テキスト">
          <a:extLst>
            <a:ext uri="{FF2B5EF4-FFF2-40B4-BE49-F238E27FC236}">
              <a16:creationId xmlns:a16="http://schemas.microsoft.com/office/drawing/2014/main" id="{2E035980-795A-4D0F-B8D8-208AE5A348A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38" name="直線コネクタ 337">
          <a:extLst>
            <a:ext uri="{FF2B5EF4-FFF2-40B4-BE49-F238E27FC236}">
              <a16:creationId xmlns:a16="http://schemas.microsoft.com/office/drawing/2014/main" id="{C0DB8053-7B32-4A33-8474-D6AC7D4C104E}"/>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9" name="【市民会館】&#10;有形固定資産減価償却率最大値テキスト">
          <a:extLst>
            <a:ext uri="{FF2B5EF4-FFF2-40B4-BE49-F238E27FC236}">
              <a16:creationId xmlns:a16="http://schemas.microsoft.com/office/drawing/2014/main" id="{2F9118E3-1078-42C1-8008-7222997F07C6}"/>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0" name="直線コネクタ 339">
          <a:extLst>
            <a:ext uri="{FF2B5EF4-FFF2-40B4-BE49-F238E27FC236}">
              <a16:creationId xmlns:a16="http://schemas.microsoft.com/office/drawing/2014/main" id="{AA0B86B4-7BAE-4500-BFEC-22CAAA4FE35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D96126F6-79EA-4678-A5BE-37BAF8A1266E}"/>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2" name="フローチャート: 判断 341">
          <a:extLst>
            <a:ext uri="{FF2B5EF4-FFF2-40B4-BE49-F238E27FC236}">
              <a16:creationId xmlns:a16="http://schemas.microsoft.com/office/drawing/2014/main" id="{BD7A52A3-27F8-4AE4-949F-86E510325852}"/>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43" name="フローチャート: 判断 342">
          <a:extLst>
            <a:ext uri="{FF2B5EF4-FFF2-40B4-BE49-F238E27FC236}">
              <a16:creationId xmlns:a16="http://schemas.microsoft.com/office/drawing/2014/main" id="{D37F38BE-10FB-4458-9875-ADA61C8A8E93}"/>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344" name="n_1aveValue【市民会館】&#10;有形固定資産減価償却率">
          <a:extLst>
            <a:ext uri="{FF2B5EF4-FFF2-40B4-BE49-F238E27FC236}">
              <a16:creationId xmlns:a16="http://schemas.microsoft.com/office/drawing/2014/main" id="{06A40E55-5312-46CD-A1F9-41D0FC2FAEE5}"/>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45" name="フローチャート: 判断 344">
          <a:extLst>
            <a:ext uri="{FF2B5EF4-FFF2-40B4-BE49-F238E27FC236}">
              <a16:creationId xmlns:a16="http://schemas.microsoft.com/office/drawing/2014/main" id="{CC40B744-3327-4261-8CE0-0372A2A36636}"/>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346" name="n_2aveValue【市民会館】&#10;有形固定資産減価償却率">
          <a:extLst>
            <a:ext uri="{FF2B5EF4-FFF2-40B4-BE49-F238E27FC236}">
              <a16:creationId xmlns:a16="http://schemas.microsoft.com/office/drawing/2014/main" id="{06BE803F-3FD0-4492-839F-5E8BD5820259}"/>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47" name="フローチャート: 判断 346">
          <a:extLst>
            <a:ext uri="{FF2B5EF4-FFF2-40B4-BE49-F238E27FC236}">
              <a16:creationId xmlns:a16="http://schemas.microsoft.com/office/drawing/2014/main" id="{F144AE21-B430-4ADC-96F4-536764A7661B}"/>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348" name="n_3aveValue【市民会館】&#10;有形固定資産減価償却率">
          <a:extLst>
            <a:ext uri="{FF2B5EF4-FFF2-40B4-BE49-F238E27FC236}">
              <a16:creationId xmlns:a16="http://schemas.microsoft.com/office/drawing/2014/main" id="{C4BC43D2-9528-497E-86E7-3A20BECA2B23}"/>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D91443D-EB4A-464A-B8B1-310B718EBF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61DD94B6-8EBC-404A-8652-88A48B3075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E15EAE7-3718-44F3-8A57-B180CB7368B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1612A081-3285-4D45-81D0-010688C1B6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A262C43-3C31-42F0-A058-721D0BEDBB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54" name="楕円 353">
          <a:extLst>
            <a:ext uri="{FF2B5EF4-FFF2-40B4-BE49-F238E27FC236}">
              <a16:creationId xmlns:a16="http://schemas.microsoft.com/office/drawing/2014/main" id="{3F7DB26F-6C5A-46AF-B8ED-C9B989028C31}"/>
            </a:ext>
          </a:extLst>
        </xdr:cNvPr>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147864</xdr:rowOff>
    </xdr:from>
    <xdr:to>
      <xdr:col>15</xdr:col>
      <xdr:colOff>101600</xdr:colOff>
      <xdr:row>102</xdr:row>
      <xdr:rowOff>78014</xdr:rowOff>
    </xdr:to>
    <xdr:sp macro="" textlink="">
      <xdr:nvSpPr>
        <xdr:cNvPr id="355" name="楕円 354">
          <a:extLst>
            <a:ext uri="{FF2B5EF4-FFF2-40B4-BE49-F238E27FC236}">
              <a16:creationId xmlns:a16="http://schemas.microsoft.com/office/drawing/2014/main" id="{103808C7-A21B-4C2A-8403-F81DCEAD1973}"/>
            </a:ext>
          </a:extLst>
        </xdr:cNvPr>
        <xdr:cNvSpPr/>
      </xdr:nvSpPr>
      <xdr:spPr>
        <a:xfrm>
          <a:off x="2857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157843</xdr:rowOff>
    </xdr:to>
    <xdr:cxnSp macro="">
      <xdr:nvCxnSpPr>
        <xdr:cNvPr id="356" name="直線コネクタ 355">
          <a:extLst>
            <a:ext uri="{FF2B5EF4-FFF2-40B4-BE49-F238E27FC236}">
              <a16:creationId xmlns:a16="http://schemas.microsoft.com/office/drawing/2014/main" id="{66BF900E-3FF8-4521-A2A6-90BC13DFD314}"/>
            </a:ext>
          </a:extLst>
        </xdr:cNvPr>
        <xdr:cNvCxnSpPr/>
      </xdr:nvCxnSpPr>
      <xdr:spPr>
        <a:xfrm>
          <a:off x="2908300" y="175151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53720</xdr:rowOff>
    </xdr:from>
    <xdr:ext cx="405111" cy="259045"/>
    <xdr:sp macro="" textlink="">
      <xdr:nvSpPr>
        <xdr:cNvPr id="357" name="n_1mainValue【市民会館】&#10;有形固定資産減価償却率">
          <a:extLst>
            <a:ext uri="{FF2B5EF4-FFF2-40B4-BE49-F238E27FC236}">
              <a16:creationId xmlns:a16="http://schemas.microsoft.com/office/drawing/2014/main" id="{BB17584A-3E21-48D9-820D-E2B0A13C4B35}"/>
            </a:ext>
          </a:extLst>
        </xdr:cNvPr>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94541</xdr:rowOff>
    </xdr:from>
    <xdr:ext cx="405111" cy="259045"/>
    <xdr:sp macro="" textlink="">
      <xdr:nvSpPr>
        <xdr:cNvPr id="358" name="n_2mainValue【市民会館】&#10;有形固定資産減価償却率">
          <a:extLst>
            <a:ext uri="{FF2B5EF4-FFF2-40B4-BE49-F238E27FC236}">
              <a16:creationId xmlns:a16="http://schemas.microsoft.com/office/drawing/2014/main" id="{61C02D81-5F7B-4E1E-96B4-225488F7D2E9}"/>
            </a:ext>
          </a:extLst>
        </xdr:cNvPr>
        <xdr:cNvSpPr txBox="1"/>
      </xdr:nvSpPr>
      <xdr:spPr>
        <a:xfrm>
          <a:off x="2705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6C720ABC-A1EA-495F-B4A2-38C5FE284A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F36E1817-763E-4EA6-BB80-EC89B1189C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B2C7DC78-56C3-41F5-9021-5FC6F9D0D74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CA98EA72-6DE4-47AE-A945-46BDA1142E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CB8803C2-0213-4DE1-AE8E-BCFCDA0D58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DF849D78-DE82-4EE6-9107-D906AE8B53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8E43311C-05DD-4F9B-94F2-12389E76EC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1BDDA946-DCDE-441F-A9D5-6CA040C307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a:extLst>
            <a:ext uri="{FF2B5EF4-FFF2-40B4-BE49-F238E27FC236}">
              <a16:creationId xmlns:a16="http://schemas.microsoft.com/office/drawing/2014/main" id="{AC420C2F-2234-4304-AC50-A349FA31743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a:extLst>
            <a:ext uri="{FF2B5EF4-FFF2-40B4-BE49-F238E27FC236}">
              <a16:creationId xmlns:a16="http://schemas.microsoft.com/office/drawing/2014/main" id="{76DBDC4D-5C05-4E3A-9EFA-03C2CA852F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a:extLst>
            <a:ext uri="{FF2B5EF4-FFF2-40B4-BE49-F238E27FC236}">
              <a16:creationId xmlns:a16="http://schemas.microsoft.com/office/drawing/2014/main" id="{370BCDFB-7A37-4274-A45C-3B01061C30A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051B2078-3B54-4D97-9D44-7220E7D87C2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a:extLst>
            <a:ext uri="{FF2B5EF4-FFF2-40B4-BE49-F238E27FC236}">
              <a16:creationId xmlns:a16="http://schemas.microsoft.com/office/drawing/2014/main" id="{95075DF9-2925-4D46-90BD-BA729F9CAA7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a:extLst>
            <a:ext uri="{FF2B5EF4-FFF2-40B4-BE49-F238E27FC236}">
              <a16:creationId xmlns:a16="http://schemas.microsoft.com/office/drawing/2014/main" id="{5E7F5BA5-F910-40A8-A8DF-FB082F09BA7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a:extLst>
            <a:ext uri="{FF2B5EF4-FFF2-40B4-BE49-F238E27FC236}">
              <a16:creationId xmlns:a16="http://schemas.microsoft.com/office/drawing/2014/main" id="{FEE1C7A1-56D9-4C24-AA9D-2A26434B0E1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a:extLst>
            <a:ext uri="{FF2B5EF4-FFF2-40B4-BE49-F238E27FC236}">
              <a16:creationId xmlns:a16="http://schemas.microsoft.com/office/drawing/2014/main" id="{D1B6783F-FF63-4C99-A4DB-759D0BD2FA3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a:extLst>
            <a:ext uri="{FF2B5EF4-FFF2-40B4-BE49-F238E27FC236}">
              <a16:creationId xmlns:a16="http://schemas.microsoft.com/office/drawing/2014/main" id="{7A764532-08CF-429B-9B0F-9127F39D79A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a:extLst>
            <a:ext uri="{FF2B5EF4-FFF2-40B4-BE49-F238E27FC236}">
              <a16:creationId xmlns:a16="http://schemas.microsoft.com/office/drawing/2014/main" id="{FD202FD1-4F71-4D4A-A928-2563E26F405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a:extLst>
            <a:ext uri="{FF2B5EF4-FFF2-40B4-BE49-F238E27FC236}">
              <a16:creationId xmlns:a16="http://schemas.microsoft.com/office/drawing/2014/main" id="{B4EB2DEA-DB96-481B-8481-4AFAD48529D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a:extLst>
            <a:ext uri="{FF2B5EF4-FFF2-40B4-BE49-F238E27FC236}">
              <a16:creationId xmlns:a16="http://schemas.microsoft.com/office/drawing/2014/main" id="{850EAEBB-E621-42E2-AE66-43BD9AD47BD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B619E7BE-A2EC-4D8B-AA20-CE757D6D0B4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id="{38E6807E-F6F0-48E4-BAD2-1F3013177DC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a:extLst>
            <a:ext uri="{FF2B5EF4-FFF2-40B4-BE49-F238E27FC236}">
              <a16:creationId xmlns:a16="http://schemas.microsoft.com/office/drawing/2014/main" id="{54E167F0-B857-40BC-B69B-1A9F06D353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82" name="直線コネクタ 381">
          <a:extLst>
            <a:ext uri="{FF2B5EF4-FFF2-40B4-BE49-F238E27FC236}">
              <a16:creationId xmlns:a16="http://schemas.microsoft.com/office/drawing/2014/main" id="{F074233F-9CD3-42C3-8BF3-2E64E8BF7C7C}"/>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83" name="【市民会館】&#10;一人当たり面積最小値テキスト">
          <a:extLst>
            <a:ext uri="{FF2B5EF4-FFF2-40B4-BE49-F238E27FC236}">
              <a16:creationId xmlns:a16="http://schemas.microsoft.com/office/drawing/2014/main" id="{308BDA64-1B59-419B-A191-4F94D435372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84" name="直線コネクタ 383">
          <a:extLst>
            <a:ext uri="{FF2B5EF4-FFF2-40B4-BE49-F238E27FC236}">
              <a16:creationId xmlns:a16="http://schemas.microsoft.com/office/drawing/2014/main" id="{9B6D117F-3870-40ED-BFB6-012C82966342}"/>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85" name="【市民会館】&#10;一人当たり面積最大値テキスト">
          <a:extLst>
            <a:ext uri="{FF2B5EF4-FFF2-40B4-BE49-F238E27FC236}">
              <a16:creationId xmlns:a16="http://schemas.microsoft.com/office/drawing/2014/main" id="{4D2FFA7E-E8F0-4B7E-B8AD-EC601CB715BC}"/>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86" name="直線コネクタ 385">
          <a:extLst>
            <a:ext uri="{FF2B5EF4-FFF2-40B4-BE49-F238E27FC236}">
              <a16:creationId xmlns:a16="http://schemas.microsoft.com/office/drawing/2014/main" id="{802B2D01-CB04-40ED-A61A-86F1782C7181}"/>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87" name="【市民会館】&#10;一人当たり面積平均値テキスト">
          <a:extLst>
            <a:ext uri="{FF2B5EF4-FFF2-40B4-BE49-F238E27FC236}">
              <a16:creationId xmlns:a16="http://schemas.microsoft.com/office/drawing/2014/main" id="{6EB074FE-2D6E-4077-8BE0-125F30A78185}"/>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88" name="フローチャート: 判断 387">
          <a:extLst>
            <a:ext uri="{FF2B5EF4-FFF2-40B4-BE49-F238E27FC236}">
              <a16:creationId xmlns:a16="http://schemas.microsoft.com/office/drawing/2014/main" id="{D3FE68AC-58CC-4408-AD73-3B4ABD41E4DB}"/>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89" name="フローチャート: 判断 388">
          <a:extLst>
            <a:ext uri="{FF2B5EF4-FFF2-40B4-BE49-F238E27FC236}">
              <a16:creationId xmlns:a16="http://schemas.microsoft.com/office/drawing/2014/main" id="{1D4B972B-8EF1-474B-B236-205A9597625C}"/>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90" name="n_1aveValue【市民会館】&#10;一人当たり面積">
          <a:extLst>
            <a:ext uri="{FF2B5EF4-FFF2-40B4-BE49-F238E27FC236}">
              <a16:creationId xmlns:a16="http://schemas.microsoft.com/office/drawing/2014/main" id="{8482C84B-ABBB-4DE1-A02A-98046ABDDE4F}"/>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91" name="フローチャート: 判断 390">
          <a:extLst>
            <a:ext uri="{FF2B5EF4-FFF2-40B4-BE49-F238E27FC236}">
              <a16:creationId xmlns:a16="http://schemas.microsoft.com/office/drawing/2014/main" id="{CEC67A54-2AA0-4E8A-A2C2-1B196A365B8E}"/>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92" name="n_2aveValue【市民会館】&#10;一人当たり面積">
          <a:extLst>
            <a:ext uri="{FF2B5EF4-FFF2-40B4-BE49-F238E27FC236}">
              <a16:creationId xmlns:a16="http://schemas.microsoft.com/office/drawing/2014/main" id="{04A5EA28-4570-4F42-ADBB-A4F841252D91}"/>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93" name="フローチャート: 判断 392">
          <a:extLst>
            <a:ext uri="{FF2B5EF4-FFF2-40B4-BE49-F238E27FC236}">
              <a16:creationId xmlns:a16="http://schemas.microsoft.com/office/drawing/2014/main" id="{A085D4C6-3DE2-4786-B6BC-6AD2006FAF32}"/>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94" name="n_3aveValue【市民会館】&#10;一人当たり面積">
          <a:extLst>
            <a:ext uri="{FF2B5EF4-FFF2-40B4-BE49-F238E27FC236}">
              <a16:creationId xmlns:a16="http://schemas.microsoft.com/office/drawing/2014/main" id="{F7F9985C-8584-4E24-87B9-A82AF219D237}"/>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CBDF2B83-0258-433E-B1F9-4CDCE590DB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9A99C09-B806-42D1-911C-DFD54745EAC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38A1268-1AD3-499C-AAE0-1AE50E28C8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D38D786-9DC9-4BBD-828D-42289C29C89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9A0CAB8-E14C-45F2-8545-5420DF7B77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167894</xdr:rowOff>
    </xdr:from>
    <xdr:to>
      <xdr:col>50</xdr:col>
      <xdr:colOff>165100</xdr:colOff>
      <xdr:row>107</xdr:row>
      <xdr:rowOff>98044</xdr:rowOff>
    </xdr:to>
    <xdr:sp macro="" textlink="">
      <xdr:nvSpPr>
        <xdr:cNvPr id="400" name="楕円 399">
          <a:extLst>
            <a:ext uri="{FF2B5EF4-FFF2-40B4-BE49-F238E27FC236}">
              <a16:creationId xmlns:a16="http://schemas.microsoft.com/office/drawing/2014/main" id="{E9B99834-485B-4FD8-9325-DD86AC519218}"/>
            </a:ext>
          </a:extLst>
        </xdr:cNvPr>
        <xdr:cNvSpPr/>
      </xdr:nvSpPr>
      <xdr:spPr>
        <a:xfrm>
          <a:off x="9588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130556</xdr:rowOff>
    </xdr:from>
    <xdr:to>
      <xdr:col>46</xdr:col>
      <xdr:colOff>38100</xdr:colOff>
      <xdr:row>108</xdr:row>
      <xdr:rowOff>60706</xdr:rowOff>
    </xdr:to>
    <xdr:sp macro="" textlink="">
      <xdr:nvSpPr>
        <xdr:cNvPr id="401" name="楕円 400">
          <a:extLst>
            <a:ext uri="{FF2B5EF4-FFF2-40B4-BE49-F238E27FC236}">
              <a16:creationId xmlns:a16="http://schemas.microsoft.com/office/drawing/2014/main" id="{FF02889B-6201-4231-8B08-77985F57B288}"/>
            </a:ext>
          </a:extLst>
        </xdr:cNvPr>
        <xdr:cNvSpPr/>
      </xdr:nvSpPr>
      <xdr:spPr>
        <a:xfrm>
          <a:off x="8699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47244</xdr:rowOff>
    </xdr:from>
    <xdr:to>
      <xdr:col>50</xdr:col>
      <xdr:colOff>114300</xdr:colOff>
      <xdr:row>108</xdr:row>
      <xdr:rowOff>9906</xdr:rowOff>
    </xdr:to>
    <xdr:cxnSp macro="">
      <xdr:nvCxnSpPr>
        <xdr:cNvPr id="402" name="直線コネクタ 401">
          <a:extLst>
            <a:ext uri="{FF2B5EF4-FFF2-40B4-BE49-F238E27FC236}">
              <a16:creationId xmlns:a16="http://schemas.microsoft.com/office/drawing/2014/main" id="{6D52DC1E-4D43-41B6-9D7A-558E57C3EB85}"/>
            </a:ext>
          </a:extLst>
        </xdr:cNvPr>
        <xdr:cNvCxnSpPr/>
      </xdr:nvCxnSpPr>
      <xdr:spPr>
        <a:xfrm flipV="1">
          <a:off x="8750300" y="1839239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89171</xdr:rowOff>
    </xdr:from>
    <xdr:ext cx="469744" cy="259045"/>
    <xdr:sp macro="" textlink="">
      <xdr:nvSpPr>
        <xdr:cNvPr id="403" name="n_1mainValue【市民会館】&#10;一人当たり面積">
          <a:extLst>
            <a:ext uri="{FF2B5EF4-FFF2-40B4-BE49-F238E27FC236}">
              <a16:creationId xmlns:a16="http://schemas.microsoft.com/office/drawing/2014/main" id="{36B853A4-8AA8-4ABA-9C5D-F01C2647ACA0}"/>
            </a:ext>
          </a:extLst>
        </xdr:cNvPr>
        <xdr:cNvSpPr txBox="1"/>
      </xdr:nvSpPr>
      <xdr:spPr>
        <a:xfrm>
          <a:off x="93917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51833</xdr:rowOff>
    </xdr:from>
    <xdr:ext cx="469744" cy="259045"/>
    <xdr:sp macro="" textlink="">
      <xdr:nvSpPr>
        <xdr:cNvPr id="404" name="n_2mainValue【市民会館】&#10;一人当たり面積">
          <a:extLst>
            <a:ext uri="{FF2B5EF4-FFF2-40B4-BE49-F238E27FC236}">
              <a16:creationId xmlns:a16="http://schemas.microsoft.com/office/drawing/2014/main" id="{75CB68A3-DD39-4F69-85CA-A05E050CD831}"/>
            </a:ext>
          </a:extLst>
        </xdr:cNvPr>
        <xdr:cNvSpPr txBox="1"/>
      </xdr:nvSpPr>
      <xdr:spPr>
        <a:xfrm>
          <a:off x="8515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id="{DD133DD1-703A-475B-9977-DCE7886571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a:extLst>
            <a:ext uri="{FF2B5EF4-FFF2-40B4-BE49-F238E27FC236}">
              <a16:creationId xmlns:a16="http://schemas.microsoft.com/office/drawing/2014/main" id="{407E09C5-6CA8-4665-AE4E-2CC636F152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a:extLst>
            <a:ext uri="{FF2B5EF4-FFF2-40B4-BE49-F238E27FC236}">
              <a16:creationId xmlns:a16="http://schemas.microsoft.com/office/drawing/2014/main" id="{676D40D4-EAEB-4290-87CA-97D026BD8B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a:extLst>
            <a:ext uri="{FF2B5EF4-FFF2-40B4-BE49-F238E27FC236}">
              <a16:creationId xmlns:a16="http://schemas.microsoft.com/office/drawing/2014/main" id="{62783823-CF2F-40AB-AC2B-0A808F8172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a:extLst>
            <a:ext uri="{FF2B5EF4-FFF2-40B4-BE49-F238E27FC236}">
              <a16:creationId xmlns:a16="http://schemas.microsoft.com/office/drawing/2014/main" id="{221237CF-51B1-409F-9225-F67AEAEBC6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a:extLst>
            <a:ext uri="{FF2B5EF4-FFF2-40B4-BE49-F238E27FC236}">
              <a16:creationId xmlns:a16="http://schemas.microsoft.com/office/drawing/2014/main" id="{06C57E4C-1437-4FC8-9024-7516C4FF1F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a:extLst>
            <a:ext uri="{FF2B5EF4-FFF2-40B4-BE49-F238E27FC236}">
              <a16:creationId xmlns:a16="http://schemas.microsoft.com/office/drawing/2014/main" id="{E07C599C-7C70-422B-99C9-BB6A7D75BC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a:extLst>
            <a:ext uri="{FF2B5EF4-FFF2-40B4-BE49-F238E27FC236}">
              <a16:creationId xmlns:a16="http://schemas.microsoft.com/office/drawing/2014/main" id="{B0E78EBF-4798-45E9-B4C5-51502549D8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a:extLst>
            <a:ext uri="{FF2B5EF4-FFF2-40B4-BE49-F238E27FC236}">
              <a16:creationId xmlns:a16="http://schemas.microsoft.com/office/drawing/2014/main" id="{97E3C960-E570-4F02-8C3A-0A6D557B3B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a:extLst>
            <a:ext uri="{FF2B5EF4-FFF2-40B4-BE49-F238E27FC236}">
              <a16:creationId xmlns:a16="http://schemas.microsoft.com/office/drawing/2014/main" id="{73643798-016F-49B4-873C-3202D9151A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a:extLst>
            <a:ext uri="{FF2B5EF4-FFF2-40B4-BE49-F238E27FC236}">
              <a16:creationId xmlns:a16="http://schemas.microsoft.com/office/drawing/2014/main" id="{C5A74AE2-AF24-4C9A-8A45-C9B673EB9D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6" name="テキスト ボックス 415">
          <a:extLst>
            <a:ext uri="{FF2B5EF4-FFF2-40B4-BE49-F238E27FC236}">
              <a16:creationId xmlns:a16="http://schemas.microsoft.com/office/drawing/2014/main" id="{791A4906-4169-4BC4-B751-FAD63C9365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a:extLst>
            <a:ext uri="{FF2B5EF4-FFF2-40B4-BE49-F238E27FC236}">
              <a16:creationId xmlns:a16="http://schemas.microsoft.com/office/drawing/2014/main" id="{AF8DEB19-E171-4541-9BF7-7D6768C3D5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a:extLst>
            <a:ext uri="{FF2B5EF4-FFF2-40B4-BE49-F238E27FC236}">
              <a16:creationId xmlns:a16="http://schemas.microsoft.com/office/drawing/2014/main" id="{D6A6F435-D85C-45E0-943A-1D7E14FC3A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a:extLst>
            <a:ext uri="{FF2B5EF4-FFF2-40B4-BE49-F238E27FC236}">
              <a16:creationId xmlns:a16="http://schemas.microsoft.com/office/drawing/2014/main" id="{A8F7E37A-3899-46D3-934E-E1EBA6F4F38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a:extLst>
            <a:ext uri="{FF2B5EF4-FFF2-40B4-BE49-F238E27FC236}">
              <a16:creationId xmlns:a16="http://schemas.microsoft.com/office/drawing/2014/main" id="{6E18C306-4809-432C-9B55-1EFBF07E97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a:extLst>
            <a:ext uri="{FF2B5EF4-FFF2-40B4-BE49-F238E27FC236}">
              <a16:creationId xmlns:a16="http://schemas.microsoft.com/office/drawing/2014/main" id="{D37FAF50-F718-4BAC-8CBE-D559C6A127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a:extLst>
            <a:ext uri="{FF2B5EF4-FFF2-40B4-BE49-F238E27FC236}">
              <a16:creationId xmlns:a16="http://schemas.microsoft.com/office/drawing/2014/main" id="{6344D55A-7931-4551-BFE8-7300844AAE6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a:extLst>
            <a:ext uri="{FF2B5EF4-FFF2-40B4-BE49-F238E27FC236}">
              <a16:creationId xmlns:a16="http://schemas.microsoft.com/office/drawing/2014/main" id="{A0B14798-102E-4B90-9068-52FB000D3B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a:extLst>
            <a:ext uri="{FF2B5EF4-FFF2-40B4-BE49-F238E27FC236}">
              <a16:creationId xmlns:a16="http://schemas.microsoft.com/office/drawing/2014/main" id="{FB3F07B1-2C49-48B0-98F3-D414F415C9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a:extLst>
            <a:ext uri="{FF2B5EF4-FFF2-40B4-BE49-F238E27FC236}">
              <a16:creationId xmlns:a16="http://schemas.microsoft.com/office/drawing/2014/main" id="{2CBDFB1E-D598-4B4E-AB8A-D8E6F56FEA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6" name="テキスト ボックス 425">
          <a:extLst>
            <a:ext uri="{FF2B5EF4-FFF2-40B4-BE49-F238E27FC236}">
              <a16:creationId xmlns:a16="http://schemas.microsoft.com/office/drawing/2014/main" id="{66E1AA62-6504-4688-B59F-9733BE0E8F7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a:extLst>
            <a:ext uri="{FF2B5EF4-FFF2-40B4-BE49-F238E27FC236}">
              <a16:creationId xmlns:a16="http://schemas.microsoft.com/office/drawing/2014/main" id="{AFC212B0-144C-431B-8324-9712361795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520BDEBE-10D6-4904-99C6-9AD8609B3AE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a:extLst>
            <a:ext uri="{FF2B5EF4-FFF2-40B4-BE49-F238E27FC236}">
              <a16:creationId xmlns:a16="http://schemas.microsoft.com/office/drawing/2014/main" id="{3B542681-4EA7-4C66-9A5A-8D5A7D3993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30" name="直線コネクタ 429">
          <a:extLst>
            <a:ext uri="{FF2B5EF4-FFF2-40B4-BE49-F238E27FC236}">
              <a16:creationId xmlns:a16="http://schemas.microsoft.com/office/drawing/2014/main" id="{1EABEAA4-D8EC-4160-96EE-ED4ABE343E88}"/>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31" name="【一般廃棄物処理施設】&#10;有形固定資産減価償却率最小値テキスト">
          <a:extLst>
            <a:ext uri="{FF2B5EF4-FFF2-40B4-BE49-F238E27FC236}">
              <a16:creationId xmlns:a16="http://schemas.microsoft.com/office/drawing/2014/main" id="{E47366F5-F8E4-4A00-8831-1BE43D12954C}"/>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32" name="直線コネクタ 431">
          <a:extLst>
            <a:ext uri="{FF2B5EF4-FFF2-40B4-BE49-F238E27FC236}">
              <a16:creationId xmlns:a16="http://schemas.microsoft.com/office/drawing/2014/main" id="{0F5B3844-D4A1-4EC9-9BCF-189C9257A6AA}"/>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3" name="【一般廃棄物処理施設】&#10;有形固定資産減価償却率最大値テキスト">
          <a:extLst>
            <a:ext uri="{FF2B5EF4-FFF2-40B4-BE49-F238E27FC236}">
              <a16:creationId xmlns:a16="http://schemas.microsoft.com/office/drawing/2014/main" id="{32701412-B0A0-41CF-AF2D-8FA7658B9EF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4" name="直線コネクタ 433">
          <a:extLst>
            <a:ext uri="{FF2B5EF4-FFF2-40B4-BE49-F238E27FC236}">
              <a16:creationId xmlns:a16="http://schemas.microsoft.com/office/drawing/2014/main" id="{4D15FA44-CE20-41C9-AA3E-B9B3F994788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35" name="【一般廃棄物処理施設】&#10;有形固定資産減価償却率平均値テキスト">
          <a:extLst>
            <a:ext uri="{FF2B5EF4-FFF2-40B4-BE49-F238E27FC236}">
              <a16:creationId xmlns:a16="http://schemas.microsoft.com/office/drawing/2014/main" id="{B4B57A0D-3B6D-4C89-9FD6-51BE2C77E795}"/>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36" name="フローチャート: 判断 435">
          <a:extLst>
            <a:ext uri="{FF2B5EF4-FFF2-40B4-BE49-F238E27FC236}">
              <a16:creationId xmlns:a16="http://schemas.microsoft.com/office/drawing/2014/main" id="{08E5F2A4-CE41-46D5-97B5-A2004306558F}"/>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37" name="フローチャート: 判断 436">
          <a:extLst>
            <a:ext uri="{FF2B5EF4-FFF2-40B4-BE49-F238E27FC236}">
              <a16:creationId xmlns:a16="http://schemas.microsoft.com/office/drawing/2014/main" id="{3DED80E0-A85E-4C5F-A65E-D53328107F1F}"/>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29FBE675-10C2-4B10-A336-53502E147557}"/>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39" name="フローチャート: 判断 438">
          <a:extLst>
            <a:ext uri="{FF2B5EF4-FFF2-40B4-BE49-F238E27FC236}">
              <a16:creationId xmlns:a16="http://schemas.microsoft.com/office/drawing/2014/main" id="{E9BCD9E4-9761-493F-8900-DB44C5EC01F6}"/>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9427EFB7-272F-46CB-97AE-504A19FA37F9}"/>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441" name="フローチャート: 判断 440">
          <a:extLst>
            <a:ext uri="{FF2B5EF4-FFF2-40B4-BE49-F238E27FC236}">
              <a16:creationId xmlns:a16="http://schemas.microsoft.com/office/drawing/2014/main" id="{EA47D9A0-1A86-43F4-B681-E567DF70D643}"/>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4D0F507-E262-429C-BB79-76DB00055D1E}"/>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435C103A-5DA0-4D7D-ABE4-C19E298EE6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E0C22B8-CC15-4224-A8EE-8E849AC0EE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E6B7C896-93EF-4547-8E1A-5A2DAE1366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2BD4BE9-061E-46E6-8258-DFB0BE8816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DE65AC8-C28D-44A3-A8B0-5698490075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448" name="楕円 447">
          <a:extLst>
            <a:ext uri="{FF2B5EF4-FFF2-40B4-BE49-F238E27FC236}">
              <a16:creationId xmlns:a16="http://schemas.microsoft.com/office/drawing/2014/main" id="{A6D3E231-C2CF-47E0-BA02-A7B38A102C46}"/>
            </a:ext>
          </a:extLst>
        </xdr:cNvPr>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29227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F4580A88-1C54-4E50-97EB-AFD7E80AEC41}"/>
            </a:ext>
          </a:extLst>
        </xdr:cNvPr>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6266FC68-A527-4278-A734-A93BAC826E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E8DD0B14-EC4A-45B4-9F09-DC8E86273A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EC9C14B-AF1D-4903-89A9-7C2EDAFC9B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980303FE-87B8-46F1-A1D0-9D2CBC6B28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25DBC3C3-1BB1-44EF-BDE0-91A1847D75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4A2789F-359A-4CCF-A07A-3794FE0566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411A8A35-004C-492E-BAC5-0B3DA84C7A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69B5C52A-6B93-4577-B6B3-6C62B7A562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56DDF41-840D-481F-8CE6-DEF4B67956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2AC162D-E845-4762-8C9D-3D0F6F9975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C550E3C0-73BF-44F1-86C5-371BF15D0DD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03A1DFFA-3531-4867-8EA6-5A0102337EC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DD092823-DB26-4384-9AA5-D0DEDC6023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a:extLst>
            <a:ext uri="{FF2B5EF4-FFF2-40B4-BE49-F238E27FC236}">
              <a16:creationId xmlns:a16="http://schemas.microsoft.com/office/drawing/2014/main" id="{92A1F552-DE9E-4CE6-A083-201BA9BBC41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D68F3C8-7C3E-4E4D-B049-AB3C6FF876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a:extLst>
            <a:ext uri="{FF2B5EF4-FFF2-40B4-BE49-F238E27FC236}">
              <a16:creationId xmlns:a16="http://schemas.microsoft.com/office/drawing/2014/main" id="{A3EECC4C-A441-4FF9-A230-7EF148ED0F3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43F8038E-E7B9-4ACA-BD28-DE0627ABA2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a:extLst>
            <a:ext uri="{FF2B5EF4-FFF2-40B4-BE49-F238E27FC236}">
              <a16:creationId xmlns:a16="http://schemas.microsoft.com/office/drawing/2014/main" id="{ABFBEA9F-EA13-4652-B7C2-F33710D19D9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15121E0D-ECED-4CA0-8851-95BCE22D68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45EB6429-85E6-466C-8EA0-AA74AB38A92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EB80F179-5706-4149-89E0-19B8BE3B58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71" name="直線コネクタ 470">
          <a:extLst>
            <a:ext uri="{FF2B5EF4-FFF2-40B4-BE49-F238E27FC236}">
              <a16:creationId xmlns:a16="http://schemas.microsoft.com/office/drawing/2014/main" id="{6572E7BC-318F-4947-A200-2D2DA83D002A}"/>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FC77E2F7-827C-46F3-9E69-2F29D1836E2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73" name="直線コネクタ 472">
          <a:extLst>
            <a:ext uri="{FF2B5EF4-FFF2-40B4-BE49-F238E27FC236}">
              <a16:creationId xmlns:a16="http://schemas.microsoft.com/office/drawing/2014/main" id="{A19BD84F-5AC6-4B03-BF42-DCF28670D1B5}"/>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4BE56CE8-EAF6-4879-9BAB-2CDB4336F901}"/>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75" name="直線コネクタ 474">
          <a:extLst>
            <a:ext uri="{FF2B5EF4-FFF2-40B4-BE49-F238E27FC236}">
              <a16:creationId xmlns:a16="http://schemas.microsoft.com/office/drawing/2014/main" id="{E0BAA46C-2900-46E9-A5E3-30048FC746AB}"/>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91CDFE9C-0998-4AD3-9080-B893380ADAE3}"/>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77" name="フローチャート: 判断 476">
          <a:extLst>
            <a:ext uri="{FF2B5EF4-FFF2-40B4-BE49-F238E27FC236}">
              <a16:creationId xmlns:a16="http://schemas.microsoft.com/office/drawing/2014/main" id="{2ED9F087-3AE0-4809-BF27-624E2C077C3E}"/>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78" name="フローチャート: 判断 477">
          <a:extLst>
            <a:ext uri="{FF2B5EF4-FFF2-40B4-BE49-F238E27FC236}">
              <a16:creationId xmlns:a16="http://schemas.microsoft.com/office/drawing/2014/main" id="{BFEFB8D9-4EEF-4430-AE5A-9375117EF8EC}"/>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79" name="n_1aveValue【一般廃棄物処理施設】&#10;一人当たり有形固定資産（償却資産）額">
          <a:extLst>
            <a:ext uri="{FF2B5EF4-FFF2-40B4-BE49-F238E27FC236}">
              <a16:creationId xmlns:a16="http://schemas.microsoft.com/office/drawing/2014/main" id="{29751ED2-851C-4401-8E8F-6981855BB28A}"/>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80" name="フローチャート: 判断 479">
          <a:extLst>
            <a:ext uri="{FF2B5EF4-FFF2-40B4-BE49-F238E27FC236}">
              <a16:creationId xmlns:a16="http://schemas.microsoft.com/office/drawing/2014/main" id="{12FE1908-943F-4A1B-9A72-5D73BF55680D}"/>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36207107-7DB2-4277-9B31-7244BEBDDFD8}"/>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82" name="フローチャート: 判断 481">
          <a:extLst>
            <a:ext uri="{FF2B5EF4-FFF2-40B4-BE49-F238E27FC236}">
              <a16:creationId xmlns:a16="http://schemas.microsoft.com/office/drawing/2014/main" id="{93C2265A-D1BE-40F0-8845-8C08D4EDD303}"/>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F6195B9B-EB71-49B1-90B7-89BAA87E170F}"/>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6BE2B02-6366-414D-B9D3-E8040D4533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262E7FA-BD96-49FE-873A-6F023978E5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95F2CEB-5EB0-40A7-AB26-242872A4D8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BD34D68-F1D3-4C2B-B0F7-9622D13FAD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D663CF6-126E-4843-A273-CB84A174E5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26221</xdr:rowOff>
    </xdr:from>
    <xdr:to>
      <xdr:col>112</xdr:col>
      <xdr:colOff>38100</xdr:colOff>
      <xdr:row>39</xdr:row>
      <xdr:rowOff>127821</xdr:rowOff>
    </xdr:to>
    <xdr:sp macro="" textlink="">
      <xdr:nvSpPr>
        <xdr:cNvPr id="489" name="楕円 488">
          <a:extLst>
            <a:ext uri="{FF2B5EF4-FFF2-40B4-BE49-F238E27FC236}">
              <a16:creationId xmlns:a16="http://schemas.microsoft.com/office/drawing/2014/main" id="{F666CF03-7BC9-446C-A840-D40ECE990B51}"/>
            </a:ext>
          </a:extLst>
        </xdr:cNvPr>
        <xdr:cNvSpPr/>
      </xdr:nvSpPr>
      <xdr:spPr>
        <a:xfrm>
          <a:off x="21272500" y="67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144348</xdr:rowOff>
    </xdr:from>
    <xdr:ext cx="599010" cy="259045"/>
    <xdr:sp macro="" textlink="">
      <xdr:nvSpPr>
        <xdr:cNvPr id="490" name="n_1mainValue【一般廃棄物処理施設】&#10;一人当たり有形固定資産（償却資産）額">
          <a:extLst>
            <a:ext uri="{FF2B5EF4-FFF2-40B4-BE49-F238E27FC236}">
              <a16:creationId xmlns:a16="http://schemas.microsoft.com/office/drawing/2014/main" id="{2163FBDF-04E3-46A6-80E3-01F6565E337E}"/>
            </a:ext>
          </a:extLst>
        </xdr:cNvPr>
        <xdr:cNvSpPr txBox="1"/>
      </xdr:nvSpPr>
      <xdr:spPr>
        <a:xfrm>
          <a:off x="21011095" y="6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5C2E1E53-978E-41F5-BB03-A62074A953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5C3B0104-09E0-439A-9E4B-00319A5C5A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E89D5FAD-3B77-40B5-8181-110AC01404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475EA74B-747D-4CF0-84AC-76045890C3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FDDF3327-6B3E-46E3-9C8A-E5000477FB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D8DF744F-D87B-4265-9914-60F1C1D990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05F985F8-C710-40D3-A059-035F5752CC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20567052-06AE-40C4-8553-FF8AEA8301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5A72544D-95AF-4704-A0C5-D9D27AC487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B35D8AC1-DBA6-423B-8026-ADCF84337A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a:extLst>
            <a:ext uri="{FF2B5EF4-FFF2-40B4-BE49-F238E27FC236}">
              <a16:creationId xmlns:a16="http://schemas.microsoft.com/office/drawing/2014/main" id="{2DF365BC-EE2C-4DEA-8F75-72540E71019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2" name="テキスト ボックス 501">
          <a:extLst>
            <a:ext uri="{FF2B5EF4-FFF2-40B4-BE49-F238E27FC236}">
              <a16:creationId xmlns:a16="http://schemas.microsoft.com/office/drawing/2014/main" id="{76424CCE-9EF3-47FE-82EE-DEC079B8EAF7}"/>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a:extLst>
            <a:ext uri="{FF2B5EF4-FFF2-40B4-BE49-F238E27FC236}">
              <a16:creationId xmlns:a16="http://schemas.microsoft.com/office/drawing/2014/main" id="{CD96973C-837E-4A10-951F-E7255B8953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a:extLst>
            <a:ext uri="{FF2B5EF4-FFF2-40B4-BE49-F238E27FC236}">
              <a16:creationId xmlns:a16="http://schemas.microsoft.com/office/drawing/2014/main" id="{0D71ED7E-0FB8-4E07-ACB3-B730FB00BF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a:extLst>
            <a:ext uri="{FF2B5EF4-FFF2-40B4-BE49-F238E27FC236}">
              <a16:creationId xmlns:a16="http://schemas.microsoft.com/office/drawing/2014/main" id="{C783AB32-CFAF-4EDD-BE4E-6CFF3CFB64D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a:extLst>
            <a:ext uri="{FF2B5EF4-FFF2-40B4-BE49-F238E27FC236}">
              <a16:creationId xmlns:a16="http://schemas.microsoft.com/office/drawing/2014/main" id="{C19D9796-6854-479B-B668-C37FCF8DEDB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a:extLst>
            <a:ext uri="{FF2B5EF4-FFF2-40B4-BE49-F238E27FC236}">
              <a16:creationId xmlns:a16="http://schemas.microsoft.com/office/drawing/2014/main" id="{2C58261B-9000-4244-AB16-9292B4BC7A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a:extLst>
            <a:ext uri="{FF2B5EF4-FFF2-40B4-BE49-F238E27FC236}">
              <a16:creationId xmlns:a16="http://schemas.microsoft.com/office/drawing/2014/main" id="{02675F99-C345-4523-82E1-A646AB83EC3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a:extLst>
            <a:ext uri="{FF2B5EF4-FFF2-40B4-BE49-F238E27FC236}">
              <a16:creationId xmlns:a16="http://schemas.microsoft.com/office/drawing/2014/main" id="{14669111-4865-490A-903E-19072EBEB3B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0" name="テキスト ボックス 509">
          <a:extLst>
            <a:ext uri="{FF2B5EF4-FFF2-40B4-BE49-F238E27FC236}">
              <a16:creationId xmlns:a16="http://schemas.microsoft.com/office/drawing/2014/main" id="{8FE16705-6D48-4834-A269-BDDA3CD68B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67BD3084-A46F-4D90-8CD1-8201E77879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1DB295FE-FB0F-4557-BDED-AEA108F03A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a:extLst>
            <a:ext uri="{FF2B5EF4-FFF2-40B4-BE49-F238E27FC236}">
              <a16:creationId xmlns:a16="http://schemas.microsoft.com/office/drawing/2014/main" id="{B6A6C34B-91FF-4565-B353-5786226503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14" name="直線コネクタ 513">
          <a:extLst>
            <a:ext uri="{FF2B5EF4-FFF2-40B4-BE49-F238E27FC236}">
              <a16:creationId xmlns:a16="http://schemas.microsoft.com/office/drawing/2014/main" id="{F420A8F2-D91C-4DC8-A118-DBF10DBBF62C}"/>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15" name="【保健センター・保健所】&#10;有形固定資産減価償却率最小値テキスト">
          <a:extLst>
            <a:ext uri="{FF2B5EF4-FFF2-40B4-BE49-F238E27FC236}">
              <a16:creationId xmlns:a16="http://schemas.microsoft.com/office/drawing/2014/main" id="{3110513D-6F98-4B2B-812F-6F6363852152}"/>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16" name="直線コネクタ 515">
          <a:extLst>
            <a:ext uri="{FF2B5EF4-FFF2-40B4-BE49-F238E27FC236}">
              <a16:creationId xmlns:a16="http://schemas.microsoft.com/office/drawing/2014/main" id="{FB65F2DB-4A87-45E8-9B60-4C8332CED3DD}"/>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17" name="【保健センター・保健所】&#10;有形固定資産減価償却率最大値テキスト">
          <a:extLst>
            <a:ext uri="{FF2B5EF4-FFF2-40B4-BE49-F238E27FC236}">
              <a16:creationId xmlns:a16="http://schemas.microsoft.com/office/drawing/2014/main" id="{8C18132D-1A8D-44E3-8A42-B78774E686F5}"/>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18" name="直線コネクタ 517">
          <a:extLst>
            <a:ext uri="{FF2B5EF4-FFF2-40B4-BE49-F238E27FC236}">
              <a16:creationId xmlns:a16="http://schemas.microsoft.com/office/drawing/2014/main" id="{7D484F21-61B6-4B33-BA20-030161480459}"/>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19" name="【保健センター・保健所】&#10;有形固定資産減価償却率平均値テキスト">
          <a:extLst>
            <a:ext uri="{FF2B5EF4-FFF2-40B4-BE49-F238E27FC236}">
              <a16:creationId xmlns:a16="http://schemas.microsoft.com/office/drawing/2014/main" id="{63F27337-BEC4-4A4F-97AA-46D85F0264C4}"/>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20" name="フローチャート: 判断 519">
          <a:extLst>
            <a:ext uri="{FF2B5EF4-FFF2-40B4-BE49-F238E27FC236}">
              <a16:creationId xmlns:a16="http://schemas.microsoft.com/office/drawing/2014/main" id="{77DF6D17-E416-4EED-BE9F-FDB8DC0DF13E}"/>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21" name="フローチャート: 判断 520">
          <a:extLst>
            <a:ext uri="{FF2B5EF4-FFF2-40B4-BE49-F238E27FC236}">
              <a16:creationId xmlns:a16="http://schemas.microsoft.com/office/drawing/2014/main" id="{07BFCC18-D5A6-4ED0-BA32-2CFF942EF5C8}"/>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id="{E9A2FEF0-1DA1-4158-90BF-5C9C53E5BA06}"/>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523" name="フローチャート: 判断 522">
          <a:extLst>
            <a:ext uri="{FF2B5EF4-FFF2-40B4-BE49-F238E27FC236}">
              <a16:creationId xmlns:a16="http://schemas.microsoft.com/office/drawing/2014/main" id="{DFB806EF-E331-4DBB-A1B0-D2937AF92BE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524" name="n_2aveValue【保健センター・保健所】&#10;有形固定資産減価償却率">
          <a:extLst>
            <a:ext uri="{FF2B5EF4-FFF2-40B4-BE49-F238E27FC236}">
              <a16:creationId xmlns:a16="http://schemas.microsoft.com/office/drawing/2014/main" id="{6721FBBD-FDE7-41A6-B565-421004DF3A14}"/>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25" name="フローチャート: 判断 524">
          <a:extLst>
            <a:ext uri="{FF2B5EF4-FFF2-40B4-BE49-F238E27FC236}">
              <a16:creationId xmlns:a16="http://schemas.microsoft.com/office/drawing/2014/main" id="{8C817D50-6B59-491C-95F2-AB3C39F1B55A}"/>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26" name="n_3aveValue【保健センター・保健所】&#10;有形固定資産減価償却率">
          <a:extLst>
            <a:ext uri="{FF2B5EF4-FFF2-40B4-BE49-F238E27FC236}">
              <a16:creationId xmlns:a16="http://schemas.microsoft.com/office/drawing/2014/main" id="{6511F7C6-33DB-47A7-804D-2056B08E68A8}"/>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0C074B1-605A-4543-8D02-8F75B7C8AA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E6AFCF9-31F9-44F9-A058-35D9F3FDFD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03F9826-85C6-4C7A-97AF-30C6255B00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D037C132-F45F-4BB7-A7FB-90F13FF1F4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24951703-3F83-4A79-921C-CB8D4AB7D2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532" name="楕円 531">
          <a:extLst>
            <a:ext uri="{FF2B5EF4-FFF2-40B4-BE49-F238E27FC236}">
              <a16:creationId xmlns:a16="http://schemas.microsoft.com/office/drawing/2014/main" id="{7D09D0B5-79E5-4F15-BE7D-233B5F5D182D}"/>
            </a:ext>
          </a:extLst>
        </xdr:cNvPr>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6367</xdr:rowOff>
    </xdr:from>
    <xdr:ext cx="405111" cy="259045"/>
    <xdr:sp macro="" textlink="">
      <xdr:nvSpPr>
        <xdr:cNvPr id="533" name="n_1mainValue【保健センター・保健所】&#10;有形固定資産減価償却率">
          <a:extLst>
            <a:ext uri="{FF2B5EF4-FFF2-40B4-BE49-F238E27FC236}">
              <a16:creationId xmlns:a16="http://schemas.microsoft.com/office/drawing/2014/main" id="{958E8987-68B6-421E-AA60-9E77E8A070F2}"/>
            </a:ext>
          </a:extLst>
        </xdr:cNvPr>
        <xdr:cNvSpPr txBox="1"/>
      </xdr:nvSpPr>
      <xdr:spPr>
        <a:xfrm>
          <a:off x="15266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8274160A-9B66-4E6F-B381-1E6F1B84B7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EADF1496-70B4-40CC-9847-E398DC77A0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483A021A-D94A-496B-82D4-2CF2C1EE29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7A67AE34-2E16-4C16-B3FE-C1F7CFB6EA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EB7AF5ED-3556-460B-8373-DEB39EBA26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34136F62-3D4E-4BAA-A04F-D737A801A9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FB63DCA4-1424-4D9E-ADD1-CC7EFF87BE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CBA19C38-F0E0-4B46-A0FB-E33925ED44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3918F98A-3D94-4407-87DA-1543EC7AE5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229DA3A-FB92-43AA-91F4-5CDA158600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a16="http://schemas.microsoft.com/office/drawing/2014/main" id="{C42A8B11-3623-453D-AF4D-3CD7964C752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a16="http://schemas.microsoft.com/office/drawing/2014/main" id="{D47C513C-93B4-4C7F-A2CF-531A9BEEC0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a16="http://schemas.microsoft.com/office/drawing/2014/main" id="{F4175240-73F1-46B6-9498-0FC23B5D08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a16="http://schemas.microsoft.com/office/drawing/2014/main" id="{4292A9CB-E9E4-4BC9-9A34-589D4866DF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a16="http://schemas.microsoft.com/office/drawing/2014/main" id="{4C9C2A0F-76AE-43E3-8DF9-B34F133A53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a:extLst>
            <a:ext uri="{FF2B5EF4-FFF2-40B4-BE49-F238E27FC236}">
              <a16:creationId xmlns:a16="http://schemas.microsoft.com/office/drawing/2014/main" id="{987FFEE3-F75D-4F14-A13F-FB6B7898668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a16="http://schemas.microsoft.com/office/drawing/2014/main" id="{299624E4-D1EA-4E19-9AE6-10AAEC02B20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a:extLst>
            <a:ext uri="{FF2B5EF4-FFF2-40B4-BE49-F238E27FC236}">
              <a16:creationId xmlns:a16="http://schemas.microsoft.com/office/drawing/2014/main" id="{480D5B46-AC39-473D-B164-41E28D1F6C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a16="http://schemas.microsoft.com/office/drawing/2014/main" id="{B3EC3AFD-5118-4205-B371-67E8E61DD81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a:extLst>
            <a:ext uri="{FF2B5EF4-FFF2-40B4-BE49-F238E27FC236}">
              <a16:creationId xmlns:a16="http://schemas.microsoft.com/office/drawing/2014/main" id="{722E85B2-DFD7-4BB0-9B5C-A8750BE616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9F98C212-6126-4C75-A9B1-AF8D231BBA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id="{BB649397-B5B4-4411-8CD0-0F51E3D499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id="{040AA549-EEB1-465C-9B7A-FC34AABF82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57" name="直線コネクタ 556">
          <a:extLst>
            <a:ext uri="{FF2B5EF4-FFF2-40B4-BE49-F238E27FC236}">
              <a16:creationId xmlns:a16="http://schemas.microsoft.com/office/drawing/2014/main" id="{2072BE8C-645F-4F5B-A682-C9B4A0C97038}"/>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id="{CD2B1DD8-3D64-4017-A156-3B505CD004C8}"/>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59" name="直線コネクタ 558">
          <a:extLst>
            <a:ext uri="{FF2B5EF4-FFF2-40B4-BE49-F238E27FC236}">
              <a16:creationId xmlns:a16="http://schemas.microsoft.com/office/drawing/2014/main" id="{85305567-CA20-46D2-9BBB-EF61AFDBC0AF}"/>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id="{49B16357-C095-4B9A-8A44-85B76C8FDBAE}"/>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61" name="直線コネクタ 560">
          <a:extLst>
            <a:ext uri="{FF2B5EF4-FFF2-40B4-BE49-F238E27FC236}">
              <a16:creationId xmlns:a16="http://schemas.microsoft.com/office/drawing/2014/main" id="{099F3FF1-3BC8-424A-818E-8A6FFB1FF98F}"/>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id="{0DCA2796-A314-4BAE-B6B8-41879E60D75E}"/>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63" name="フローチャート: 判断 562">
          <a:extLst>
            <a:ext uri="{FF2B5EF4-FFF2-40B4-BE49-F238E27FC236}">
              <a16:creationId xmlns:a16="http://schemas.microsoft.com/office/drawing/2014/main" id="{B9B86DCE-CEFF-434C-BC33-50E7CF0D628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64" name="フローチャート: 判断 563">
          <a:extLst>
            <a:ext uri="{FF2B5EF4-FFF2-40B4-BE49-F238E27FC236}">
              <a16:creationId xmlns:a16="http://schemas.microsoft.com/office/drawing/2014/main" id="{D0B97290-2346-4742-B1DF-352DC1B637FE}"/>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65" name="n_1aveValue【保健センター・保健所】&#10;一人当たり面積">
          <a:extLst>
            <a:ext uri="{FF2B5EF4-FFF2-40B4-BE49-F238E27FC236}">
              <a16:creationId xmlns:a16="http://schemas.microsoft.com/office/drawing/2014/main" id="{4F74E646-E605-4DF3-917C-EFB9C85D2862}"/>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66" name="フローチャート: 判断 565">
          <a:extLst>
            <a:ext uri="{FF2B5EF4-FFF2-40B4-BE49-F238E27FC236}">
              <a16:creationId xmlns:a16="http://schemas.microsoft.com/office/drawing/2014/main" id="{A46EE327-A03D-46ED-B117-88E2EF90E04A}"/>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67" name="n_2aveValue【保健センター・保健所】&#10;一人当たり面積">
          <a:extLst>
            <a:ext uri="{FF2B5EF4-FFF2-40B4-BE49-F238E27FC236}">
              <a16:creationId xmlns:a16="http://schemas.microsoft.com/office/drawing/2014/main" id="{A710E9E8-6455-434C-9831-7823A17DCA23}"/>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568" name="フローチャート: 判断 567">
          <a:extLst>
            <a:ext uri="{FF2B5EF4-FFF2-40B4-BE49-F238E27FC236}">
              <a16:creationId xmlns:a16="http://schemas.microsoft.com/office/drawing/2014/main" id="{7A8F3C01-806F-4A1E-AB4E-69F8A6445B2C}"/>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569" name="n_3aveValue【保健センター・保健所】&#10;一人当たり面積">
          <a:extLst>
            <a:ext uri="{FF2B5EF4-FFF2-40B4-BE49-F238E27FC236}">
              <a16:creationId xmlns:a16="http://schemas.microsoft.com/office/drawing/2014/main" id="{51A0F8A1-21C7-49A1-95FA-835350FAED68}"/>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1494D16-B8E8-4969-973B-728D3F85D4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7EEA28FF-4B21-4BE0-B60D-27BAEF8183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7AC35136-54B2-40A3-AD88-5132961B46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3D3ED93A-85DD-47A6-9F44-55FCCD744A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BDEA553-C563-4F78-970F-EAFDA2756D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75" name="楕円 574">
          <a:extLst>
            <a:ext uri="{FF2B5EF4-FFF2-40B4-BE49-F238E27FC236}">
              <a16:creationId xmlns:a16="http://schemas.microsoft.com/office/drawing/2014/main" id="{7E998FB1-F7F0-4E2E-B7F1-30652E9C23E5}"/>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83837</xdr:rowOff>
    </xdr:from>
    <xdr:ext cx="469744" cy="259045"/>
    <xdr:sp macro="" textlink="">
      <xdr:nvSpPr>
        <xdr:cNvPr id="576" name="n_1mainValue【保健センター・保健所】&#10;一人当たり面積">
          <a:extLst>
            <a:ext uri="{FF2B5EF4-FFF2-40B4-BE49-F238E27FC236}">
              <a16:creationId xmlns:a16="http://schemas.microsoft.com/office/drawing/2014/main" id="{D120E6FB-4E87-40DF-B911-36EF3D20182C}"/>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C62BE4B6-C650-4B12-843D-7916A882AA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D3160C36-E1E9-4103-8D63-10DCB04523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8E6F3EE8-E3CB-4130-AD29-4D62CD69FA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1E5B5BE0-F309-47AD-9A31-79075F3B97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1D5EFBDD-7A1D-4E0F-9B5B-DC99777AA7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36D23FA9-4526-4F4C-9E43-6D5DABB17C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3EA187B3-8038-4022-9ADC-68AFE041B8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305B6009-110B-48B0-8486-B0E77FE008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691C2506-B2EE-4C3F-9068-5091C8271F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232769D9-2053-407C-BEFE-AE6DDFBD69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E000B9E5-F4E6-490F-AACA-300A83DB9C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603D28FC-070D-4BBD-8D1B-7772D430020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530213CC-F8F4-49BB-87B2-9AC5949976D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854588BC-BA94-4CE1-9FA1-0D025BBC90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629AE1F0-CD20-4F9A-BCAA-40AE3EA2A3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79231B07-A7D4-4369-B2F3-76B3C04595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E0F847EB-B54E-47E8-9628-2B81A05A96E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E6438B12-1B17-43EE-A2D7-3A733885DB9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CE6D273B-D52D-4C14-9D96-0C78C92EE5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95001527-6AC9-4807-BF13-7CE5CD484E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488574D9-F7A2-4C92-895E-D79F3ABB64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37A56CB5-0188-4EF9-AF07-3B14C3E6963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55935CEF-A50E-43FA-855C-C81334BF3B5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5B8310EF-9702-4408-AA16-707E24E610F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a:extLst>
            <a:ext uri="{FF2B5EF4-FFF2-40B4-BE49-F238E27FC236}">
              <a16:creationId xmlns:a16="http://schemas.microsoft.com/office/drawing/2014/main" id="{90D56533-550E-4C02-86AB-A79CE1BCA7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02" name="直線コネクタ 601">
          <a:extLst>
            <a:ext uri="{FF2B5EF4-FFF2-40B4-BE49-F238E27FC236}">
              <a16:creationId xmlns:a16="http://schemas.microsoft.com/office/drawing/2014/main" id="{17DEBF80-6225-4EC1-BA36-62366C2B8A93}"/>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03" name="【消防施設】&#10;有形固定資産減価償却率最小値テキスト">
          <a:extLst>
            <a:ext uri="{FF2B5EF4-FFF2-40B4-BE49-F238E27FC236}">
              <a16:creationId xmlns:a16="http://schemas.microsoft.com/office/drawing/2014/main" id="{1ACA8E0A-7F35-4FEA-ADC6-582FE631924A}"/>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04" name="直線コネクタ 603">
          <a:extLst>
            <a:ext uri="{FF2B5EF4-FFF2-40B4-BE49-F238E27FC236}">
              <a16:creationId xmlns:a16="http://schemas.microsoft.com/office/drawing/2014/main" id="{70E4D697-B904-4340-848C-357B670F3DDF}"/>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消防施設】&#10;有形固定資産減価償却率最大値テキスト">
          <a:extLst>
            <a:ext uri="{FF2B5EF4-FFF2-40B4-BE49-F238E27FC236}">
              <a16:creationId xmlns:a16="http://schemas.microsoft.com/office/drawing/2014/main" id="{5BC23416-5D15-48C3-B657-4D6394D6BB9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7CDF3B0C-61F7-4455-8356-765AD5148A7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7" name="【消防施設】&#10;有形固定資産減価償却率平均値テキスト">
          <a:extLst>
            <a:ext uri="{FF2B5EF4-FFF2-40B4-BE49-F238E27FC236}">
              <a16:creationId xmlns:a16="http://schemas.microsoft.com/office/drawing/2014/main" id="{43C55D97-8486-46BD-82BD-4C613F2BB9E7}"/>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8" name="フローチャート: 判断 607">
          <a:extLst>
            <a:ext uri="{FF2B5EF4-FFF2-40B4-BE49-F238E27FC236}">
              <a16:creationId xmlns:a16="http://schemas.microsoft.com/office/drawing/2014/main" id="{722E51F5-C387-4543-BC46-85CF2DDEF81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09" name="フローチャート: 判断 608">
          <a:extLst>
            <a:ext uri="{FF2B5EF4-FFF2-40B4-BE49-F238E27FC236}">
              <a16:creationId xmlns:a16="http://schemas.microsoft.com/office/drawing/2014/main" id="{7001BC0E-F586-4258-9ABC-7D4CCA2E8EC3}"/>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610" name="n_1aveValue【消防施設】&#10;有形固定資産減価償却率">
          <a:extLst>
            <a:ext uri="{FF2B5EF4-FFF2-40B4-BE49-F238E27FC236}">
              <a16:creationId xmlns:a16="http://schemas.microsoft.com/office/drawing/2014/main" id="{78830DAC-A766-4096-B458-713B92A56B3B}"/>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611" name="フローチャート: 判断 610">
          <a:extLst>
            <a:ext uri="{FF2B5EF4-FFF2-40B4-BE49-F238E27FC236}">
              <a16:creationId xmlns:a16="http://schemas.microsoft.com/office/drawing/2014/main" id="{3421237F-5CF1-4F58-8A02-43C0E8AA54B5}"/>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612" name="n_2aveValue【消防施設】&#10;有形固定資産減価償却率">
          <a:extLst>
            <a:ext uri="{FF2B5EF4-FFF2-40B4-BE49-F238E27FC236}">
              <a16:creationId xmlns:a16="http://schemas.microsoft.com/office/drawing/2014/main" id="{6DB4876F-B297-418A-952B-63515C3CB6CE}"/>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613" name="フローチャート: 判断 612">
          <a:extLst>
            <a:ext uri="{FF2B5EF4-FFF2-40B4-BE49-F238E27FC236}">
              <a16:creationId xmlns:a16="http://schemas.microsoft.com/office/drawing/2014/main" id="{1CE42275-785D-4915-98F7-18FCEAC3EE17}"/>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614" name="n_3aveValue【消防施設】&#10;有形固定資産減価償却率">
          <a:extLst>
            <a:ext uri="{FF2B5EF4-FFF2-40B4-BE49-F238E27FC236}">
              <a16:creationId xmlns:a16="http://schemas.microsoft.com/office/drawing/2014/main" id="{9709E063-2605-4F53-9BA3-7E1179E7871F}"/>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DAF361A-1ED2-46EA-8DBB-C1E6AC21D7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44E4BE5-AD52-4533-A368-DB4453616B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4D7B29F-61DE-40FA-B821-786814DFC3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3A1A7F2-D116-4A06-A147-882A13E1C3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49528F51-1E1D-431C-8CE1-4941DFE31C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620" name="楕円 619">
          <a:extLst>
            <a:ext uri="{FF2B5EF4-FFF2-40B4-BE49-F238E27FC236}">
              <a16:creationId xmlns:a16="http://schemas.microsoft.com/office/drawing/2014/main" id="{CD13C8A1-A63B-44A9-BE31-F5A3C8BA6710}"/>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11793</xdr:rowOff>
    </xdr:from>
    <xdr:to>
      <xdr:col>76</xdr:col>
      <xdr:colOff>165100</xdr:colOff>
      <xdr:row>80</xdr:row>
      <xdr:rowOff>113393</xdr:rowOff>
    </xdr:to>
    <xdr:sp macro="" textlink="">
      <xdr:nvSpPr>
        <xdr:cNvPr id="621" name="楕円 620">
          <a:extLst>
            <a:ext uri="{FF2B5EF4-FFF2-40B4-BE49-F238E27FC236}">
              <a16:creationId xmlns:a16="http://schemas.microsoft.com/office/drawing/2014/main" id="{8F83F2AD-C821-44DC-BAAA-FC7C6A3B6403}"/>
            </a:ext>
          </a:extLst>
        </xdr:cNvPr>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83820</xdr:rowOff>
    </xdr:to>
    <xdr:cxnSp macro="">
      <xdr:nvCxnSpPr>
        <xdr:cNvPr id="622" name="直線コネクタ 621">
          <a:extLst>
            <a:ext uri="{FF2B5EF4-FFF2-40B4-BE49-F238E27FC236}">
              <a16:creationId xmlns:a16="http://schemas.microsoft.com/office/drawing/2014/main" id="{90F8C005-89E5-4739-BA20-E2A87CAB5EE0}"/>
            </a:ext>
          </a:extLst>
        </xdr:cNvPr>
        <xdr:cNvCxnSpPr/>
      </xdr:nvCxnSpPr>
      <xdr:spPr>
        <a:xfrm>
          <a:off x="14592300" y="137785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151147</xdr:rowOff>
    </xdr:from>
    <xdr:ext cx="405111" cy="259045"/>
    <xdr:sp macro="" textlink="">
      <xdr:nvSpPr>
        <xdr:cNvPr id="623" name="n_1mainValue【消防施設】&#10;有形固定資産減価償却率">
          <a:extLst>
            <a:ext uri="{FF2B5EF4-FFF2-40B4-BE49-F238E27FC236}">
              <a16:creationId xmlns:a16="http://schemas.microsoft.com/office/drawing/2014/main" id="{3177AEF6-D76B-4226-9BF6-477EB4739EA9}"/>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624" name="n_2mainValue【消防施設】&#10;有形固定資産減価償却率">
          <a:extLst>
            <a:ext uri="{FF2B5EF4-FFF2-40B4-BE49-F238E27FC236}">
              <a16:creationId xmlns:a16="http://schemas.microsoft.com/office/drawing/2014/main" id="{DE9D319F-9B4A-4E16-8C23-7AA0AFF10379}"/>
            </a:ext>
          </a:extLst>
        </xdr:cNvPr>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52928F78-D6DE-4E85-8D19-AD54BD9800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902C1985-A4CE-49BB-80D8-42FC66B253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C20AB409-0DFE-41C3-A552-E4D6B43CD9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C1053B3B-7347-4435-A843-00878D70E6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FA4EA28A-93B7-427F-95EE-8547787423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14DF2EC1-0633-4536-9BC0-716C32CE5E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E90D91E0-56D2-4209-8268-F5448DB5DD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33691C5E-95E9-4B3C-B944-2962B3EF8F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E25F0373-D7B6-46AB-A902-B28A4BECC9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846D8726-B2A0-4B62-9FBF-FD417DBBAF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a:extLst>
            <a:ext uri="{FF2B5EF4-FFF2-40B4-BE49-F238E27FC236}">
              <a16:creationId xmlns:a16="http://schemas.microsoft.com/office/drawing/2014/main" id="{B4E61273-5512-48AC-8953-7465B4FEF7F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a:extLst>
            <a:ext uri="{FF2B5EF4-FFF2-40B4-BE49-F238E27FC236}">
              <a16:creationId xmlns:a16="http://schemas.microsoft.com/office/drawing/2014/main" id="{5D196C96-22CF-462C-9330-D89F187475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a:extLst>
            <a:ext uri="{FF2B5EF4-FFF2-40B4-BE49-F238E27FC236}">
              <a16:creationId xmlns:a16="http://schemas.microsoft.com/office/drawing/2014/main" id="{0CF92DA6-7676-436C-8159-6F04BD6F4B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a:extLst>
            <a:ext uri="{FF2B5EF4-FFF2-40B4-BE49-F238E27FC236}">
              <a16:creationId xmlns:a16="http://schemas.microsoft.com/office/drawing/2014/main" id="{98C69F4A-DAD7-4342-A7E0-A674E6D3F6B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a:extLst>
            <a:ext uri="{FF2B5EF4-FFF2-40B4-BE49-F238E27FC236}">
              <a16:creationId xmlns:a16="http://schemas.microsoft.com/office/drawing/2014/main" id="{B5C35A6C-E458-43E7-950F-765884CF683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a:extLst>
            <a:ext uri="{FF2B5EF4-FFF2-40B4-BE49-F238E27FC236}">
              <a16:creationId xmlns:a16="http://schemas.microsoft.com/office/drawing/2014/main" id="{02B821A1-4890-4BA8-9F57-EC348FE0C57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a:extLst>
            <a:ext uri="{FF2B5EF4-FFF2-40B4-BE49-F238E27FC236}">
              <a16:creationId xmlns:a16="http://schemas.microsoft.com/office/drawing/2014/main" id="{E5FFCA7C-D050-4240-B243-319A1D9B193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a:extLst>
            <a:ext uri="{FF2B5EF4-FFF2-40B4-BE49-F238E27FC236}">
              <a16:creationId xmlns:a16="http://schemas.microsoft.com/office/drawing/2014/main" id="{7E39167B-0956-4065-A229-C5BD9C8F526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50BBBC07-B89D-48D9-A4DB-CF8C31AD43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769844B5-E14E-4417-9456-F36A51F0F6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a:extLst>
            <a:ext uri="{FF2B5EF4-FFF2-40B4-BE49-F238E27FC236}">
              <a16:creationId xmlns:a16="http://schemas.microsoft.com/office/drawing/2014/main" id="{CE1285D8-4857-4E60-9766-78832D9D48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46" name="直線コネクタ 645">
          <a:extLst>
            <a:ext uri="{FF2B5EF4-FFF2-40B4-BE49-F238E27FC236}">
              <a16:creationId xmlns:a16="http://schemas.microsoft.com/office/drawing/2014/main" id="{E4DEB006-3E7F-432C-BAA0-20AE084E9797}"/>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47" name="【消防施設】&#10;一人当たり面積最小値テキスト">
          <a:extLst>
            <a:ext uri="{FF2B5EF4-FFF2-40B4-BE49-F238E27FC236}">
              <a16:creationId xmlns:a16="http://schemas.microsoft.com/office/drawing/2014/main" id="{1E92D29D-1795-4AFA-8028-CBA5337E392C}"/>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48" name="直線コネクタ 647">
          <a:extLst>
            <a:ext uri="{FF2B5EF4-FFF2-40B4-BE49-F238E27FC236}">
              <a16:creationId xmlns:a16="http://schemas.microsoft.com/office/drawing/2014/main" id="{05957A61-C6F9-4EB8-BDCB-3669355A9EEA}"/>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49" name="【消防施設】&#10;一人当たり面積最大値テキスト">
          <a:extLst>
            <a:ext uri="{FF2B5EF4-FFF2-40B4-BE49-F238E27FC236}">
              <a16:creationId xmlns:a16="http://schemas.microsoft.com/office/drawing/2014/main" id="{A0A7BED3-F040-4652-92EF-07C0B493B1D5}"/>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50" name="直線コネクタ 649">
          <a:extLst>
            <a:ext uri="{FF2B5EF4-FFF2-40B4-BE49-F238E27FC236}">
              <a16:creationId xmlns:a16="http://schemas.microsoft.com/office/drawing/2014/main" id="{0DDDC6FA-CD1B-4616-B148-28ACEAED129F}"/>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651" name="【消防施設】&#10;一人当たり面積平均値テキスト">
          <a:extLst>
            <a:ext uri="{FF2B5EF4-FFF2-40B4-BE49-F238E27FC236}">
              <a16:creationId xmlns:a16="http://schemas.microsoft.com/office/drawing/2014/main" id="{DEE8CE60-287E-426C-B82D-948B27A94AC5}"/>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52" name="フローチャート: 判断 651">
          <a:extLst>
            <a:ext uri="{FF2B5EF4-FFF2-40B4-BE49-F238E27FC236}">
              <a16:creationId xmlns:a16="http://schemas.microsoft.com/office/drawing/2014/main" id="{E050366B-4553-4031-BF5C-CEBB214A65AB}"/>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53" name="フローチャート: 判断 652">
          <a:extLst>
            <a:ext uri="{FF2B5EF4-FFF2-40B4-BE49-F238E27FC236}">
              <a16:creationId xmlns:a16="http://schemas.microsoft.com/office/drawing/2014/main" id="{AA16CF20-AA46-462A-BBA4-8430760773C6}"/>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654" name="n_1aveValue【消防施設】&#10;一人当たり面積">
          <a:extLst>
            <a:ext uri="{FF2B5EF4-FFF2-40B4-BE49-F238E27FC236}">
              <a16:creationId xmlns:a16="http://schemas.microsoft.com/office/drawing/2014/main" id="{B5C06431-24CB-4DD3-AC96-DF710752FDB5}"/>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655" name="フローチャート: 判断 654">
          <a:extLst>
            <a:ext uri="{FF2B5EF4-FFF2-40B4-BE49-F238E27FC236}">
              <a16:creationId xmlns:a16="http://schemas.microsoft.com/office/drawing/2014/main" id="{ED7928D5-088E-4AF9-B840-66072B1B304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656" name="n_2aveValue【消防施設】&#10;一人当たり面積">
          <a:extLst>
            <a:ext uri="{FF2B5EF4-FFF2-40B4-BE49-F238E27FC236}">
              <a16:creationId xmlns:a16="http://schemas.microsoft.com/office/drawing/2014/main" id="{4491ACDB-79A0-42C5-86BC-64EA0D46F174}"/>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657" name="フローチャート: 判断 656">
          <a:extLst>
            <a:ext uri="{FF2B5EF4-FFF2-40B4-BE49-F238E27FC236}">
              <a16:creationId xmlns:a16="http://schemas.microsoft.com/office/drawing/2014/main" id="{0C839CEA-0F14-4E41-9856-1F57CC894888}"/>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658" name="n_3aveValue【消防施設】&#10;一人当たり面積">
          <a:extLst>
            <a:ext uri="{FF2B5EF4-FFF2-40B4-BE49-F238E27FC236}">
              <a16:creationId xmlns:a16="http://schemas.microsoft.com/office/drawing/2014/main" id="{F3800D38-4A47-4FAB-B4EF-050CDCB3AEC4}"/>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519A621-D429-4BAA-AFD2-34A01C1ED3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4616B27-AEA3-4D06-9910-1B46C42BBA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4BC8F28-D5EB-4101-999D-C579E2C5DD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CCA0C91-3686-4BDD-83ED-0C68430097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D8D55DF-4420-4D92-995B-FFF5FEAA41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64" name="楕円 663">
          <a:extLst>
            <a:ext uri="{FF2B5EF4-FFF2-40B4-BE49-F238E27FC236}">
              <a16:creationId xmlns:a16="http://schemas.microsoft.com/office/drawing/2014/main" id="{BC59F9B0-60AF-4D8A-9533-6D7C56BA6EC4}"/>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134519</xdr:rowOff>
    </xdr:from>
    <xdr:to>
      <xdr:col>107</xdr:col>
      <xdr:colOff>101600</xdr:colOff>
      <xdr:row>86</xdr:row>
      <xdr:rowOff>64669</xdr:rowOff>
    </xdr:to>
    <xdr:sp macro="" textlink="">
      <xdr:nvSpPr>
        <xdr:cNvPr id="665" name="楕円 664">
          <a:extLst>
            <a:ext uri="{FF2B5EF4-FFF2-40B4-BE49-F238E27FC236}">
              <a16:creationId xmlns:a16="http://schemas.microsoft.com/office/drawing/2014/main" id="{58EA6897-D21B-4BDE-B7AE-4DFFA50606E5}"/>
            </a:ext>
          </a:extLst>
        </xdr:cNvPr>
        <xdr:cNvSpPr/>
      </xdr:nvSpPr>
      <xdr:spPr>
        <a:xfrm>
          <a:off x="20383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13869</xdr:rowOff>
    </xdr:to>
    <xdr:cxnSp macro="">
      <xdr:nvCxnSpPr>
        <xdr:cNvPr id="666" name="直線コネクタ 665">
          <a:extLst>
            <a:ext uri="{FF2B5EF4-FFF2-40B4-BE49-F238E27FC236}">
              <a16:creationId xmlns:a16="http://schemas.microsoft.com/office/drawing/2014/main" id="{35C77C5F-0290-4F97-A60E-7947B2D6BBB1}"/>
            </a:ext>
          </a:extLst>
        </xdr:cNvPr>
        <xdr:cNvCxnSpPr/>
      </xdr:nvCxnSpPr>
      <xdr:spPr>
        <a:xfrm flipV="1">
          <a:off x="20434300" y="1474622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43451</xdr:rowOff>
    </xdr:from>
    <xdr:ext cx="469744" cy="259045"/>
    <xdr:sp macro="" textlink="">
      <xdr:nvSpPr>
        <xdr:cNvPr id="667" name="n_1mainValue【消防施設】&#10;一人当たり面積">
          <a:extLst>
            <a:ext uri="{FF2B5EF4-FFF2-40B4-BE49-F238E27FC236}">
              <a16:creationId xmlns:a16="http://schemas.microsoft.com/office/drawing/2014/main" id="{9E38B04F-8A11-4A01-9697-AA9C94390724}"/>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55796</xdr:rowOff>
    </xdr:from>
    <xdr:ext cx="469744" cy="259045"/>
    <xdr:sp macro="" textlink="">
      <xdr:nvSpPr>
        <xdr:cNvPr id="668" name="n_2mainValue【消防施設】&#10;一人当たり面積">
          <a:extLst>
            <a:ext uri="{FF2B5EF4-FFF2-40B4-BE49-F238E27FC236}">
              <a16:creationId xmlns:a16="http://schemas.microsoft.com/office/drawing/2014/main" id="{EC1861D2-888E-4724-8D71-01D4B1821555}"/>
            </a:ext>
          </a:extLst>
        </xdr:cNvPr>
        <xdr:cNvSpPr txBox="1"/>
      </xdr:nvSpPr>
      <xdr:spPr>
        <a:xfrm>
          <a:off x="20199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B7C00262-5E68-4D7B-B660-B8BD6383D2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786E27D3-EB7C-4131-B184-EFC36BBF08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9326E054-359D-414C-BBFC-73BBAABE24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C106E06A-C9A9-45BC-98F0-19C3CE27F4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F8489284-6F00-451C-B0A6-95FC90486C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36059372-100C-4A6B-B1A2-2AAD6992DF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0A5C9177-BF3B-4620-9A22-5F5759D0BB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AA261026-504F-4F6A-B907-9FF1F4F737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a:extLst>
            <a:ext uri="{FF2B5EF4-FFF2-40B4-BE49-F238E27FC236}">
              <a16:creationId xmlns:a16="http://schemas.microsoft.com/office/drawing/2014/main" id="{774FDBAD-C4CA-4D6A-8933-E0C5EC07B8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a:extLst>
            <a:ext uri="{FF2B5EF4-FFF2-40B4-BE49-F238E27FC236}">
              <a16:creationId xmlns:a16="http://schemas.microsoft.com/office/drawing/2014/main" id="{AB38BFEC-FBD4-4EEA-ACE0-E03FC10297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a:extLst>
            <a:ext uri="{FF2B5EF4-FFF2-40B4-BE49-F238E27FC236}">
              <a16:creationId xmlns:a16="http://schemas.microsoft.com/office/drawing/2014/main" id="{4E0556D9-B96E-4A9C-BBF7-F5B065F0C1B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a:extLst>
            <a:ext uri="{FF2B5EF4-FFF2-40B4-BE49-F238E27FC236}">
              <a16:creationId xmlns:a16="http://schemas.microsoft.com/office/drawing/2014/main" id="{76FBBAC9-CF81-4E08-9393-BFD530B36EB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a:extLst>
            <a:ext uri="{FF2B5EF4-FFF2-40B4-BE49-F238E27FC236}">
              <a16:creationId xmlns:a16="http://schemas.microsoft.com/office/drawing/2014/main" id="{737221DE-3296-427E-8069-E806209462D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a:extLst>
            <a:ext uri="{FF2B5EF4-FFF2-40B4-BE49-F238E27FC236}">
              <a16:creationId xmlns:a16="http://schemas.microsoft.com/office/drawing/2014/main" id="{D02233B0-A4AF-49B3-A0E1-9A9E4B5601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a:extLst>
            <a:ext uri="{FF2B5EF4-FFF2-40B4-BE49-F238E27FC236}">
              <a16:creationId xmlns:a16="http://schemas.microsoft.com/office/drawing/2014/main" id="{B6AA1252-DE48-47F0-BF08-6D833BA7F5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a:extLst>
            <a:ext uri="{FF2B5EF4-FFF2-40B4-BE49-F238E27FC236}">
              <a16:creationId xmlns:a16="http://schemas.microsoft.com/office/drawing/2014/main" id="{38989694-BF74-440D-B32D-20E70B15D5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a:extLst>
            <a:ext uri="{FF2B5EF4-FFF2-40B4-BE49-F238E27FC236}">
              <a16:creationId xmlns:a16="http://schemas.microsoft.com/office/drawing/2014/main" id="{F472060F-A393-4C2A-8FD9-672CF8B0E1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a:extLst>
            <a:ext uri="{FF2B5EF4-FFF2-40B4-BE49-F238E27FC236}">
              <a16:creationId xmlns:a16="http://schemas.microsoft.com/office/drawing/2014/main" id="{FE044155-AD63-47A3-9857-B07765FDBE4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a:extLst>
            <a:ext uri="{FF2B5EF4-FFF2-40B4-BE49-F238E27FC236}">
              <a16:creationId xmlns:a16="http://schemas.microsoft.com/office/drawing/2014/main" id="{97C6C1A7-E924-4C3A-B243-C72FF7EA41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a:extLst>
            <a:ext uri="{FF2B5EF4-FFF2-40B4-BE49-F238E27FC236}">
              <a16:creationId xmlns:a16="http://schemas.microsoft.com/office/drawing/2014/main" id="{EDFE900D-6CE2-485A-9728-2CF9D1CE5A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4CFA1BA8-22DD-4A9D-B9E5-DB70E060CD6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0B5B3DEA-394A-4D60-8C97-1A8D78C02F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E1B20243-AB89-4C7C-B880-DDC66333A0C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a:extLst>
            <a:ext uri="{FF2B5EF4-FFF2-40B4-BE49-F238E27FC236}">
              <a16:creationId xmlns:a16="http://schemas.microsoft.com/office/drawing/2014/main" id="{416DC687-EB16-4EA2-8589-57974209D1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93" name="直線コネクタ 692">
          <a:extLst>
            <a:ext uri="{FF2B5EF4-FFF2-40B4-BE49-F238E27FC236}">
              <a16:creationId xmlns:a16="http://schemas.microsoft.com/office/drawing/2014/main" id="{909F2C71-4CF9-4A5E-9A2A-378A128F1937}"/>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94" name="【庁舎】&#10;有形固定資産減価償却率最小値テキスト">
          <a:extLst>
            <a:ext uri="{FF2B5EF4-FFF2-40B4-BE49-F238E27FC236}">
              <a16:creationId xmlns:a16="http://schemas.microsoft.com/office/drawing/2014/main" id="{21487B02-707B-45A3-AF58-E3E5CDC80448}"/>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95" name="直線コネクタ 694">
          <a:extLst>
            <a:ext uri="{FF2B5EF4-FFF2-40B4-BE49-F238E27FC236}">
              <a16:creationId xmlns:a16="http://schemas.microsoft.com/office/drawing/2014/main" id="{6D7779AF-A19E-47B7-B928-814BE1A0C039}"/>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6" name="【庁舎】&#10;有形固定資産減価償却率最大値テキスト">
          <a:extLst>
            <a:ext uri="{FF2B5EF4-FFF2-40B4-BE49-F238E27FC236}">
              <a16:creationId xmlns:a16="http://schemas.microsoft.com/office/drawing/2014/main" id="{63B55E4D-899F-42B6-8AB9-83017B5E1CB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7" name="直線コネクタ 696">
          <a:extLst>
            <a:ext uri="{FF2B5EF4-FFF2-40B4-BE49-F238E27FC236}">
              <a16:creationId xmlns:a16="http://schemas.microsoft.com/office/drawing/2014/main" id="{91A061AA-84A4-4C2B-AB66-3378D6E8AC3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98" name="【庁舎】&#10;有形固定資産減価償却率平均値テキスト">
          <a:extLst>
            <a:ext uri="{FF2B5EF4-FFF2-40B4-BE49-F238E27FC236}">
              <a16:creationId xmlns:a16="http://schemas.microsoft.com/office/drawing/2014/main" id="{BDC87F6D-FCA0-4AD4-A289-C8E75912798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99" name="フローチャート: 判断 698">
          <a:extLst>
            <a:ext uri="{FF2B5EF4-FFF2-40B4-BE49-F238E27FC236}">
              <a16:creationId xmlns:a16="http://schemas.microsoft.com/office/drawing/2014/main" id="{2985A977-AA5E-4FCE-84E6-7ED527DC8C9A}"/>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00" name="フローチャート: 判断 699">
          <a:extLst>
            <a:ext uri="{FF2B5EF4-FFF2-40B4-BE49-F238E27FC236}">
              <a16:creationId xmlns:a16="http://schemas.microsoft.com/office/drawing/2014/main" id="{1D3CD7EE-AC98-4A6A-B23E-C230FCBCA3F6}"/>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701" name="n_1aveValue【庁舎】&#10;有形固定資産減価償却率">
          <a:extLst>
            <a:ext uri="{FF2B5EF4-FFF2-40B4-BE49-F238E27FC236}">
              <a16:creationId xmlns:a16="http://schemas.microsoft.com/office/drawing/2014/main" id="{C8F0E020-291C-413D-A451-D64AA3D181E4}"/>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702" name="フローチャート: 判断 701">
          <a:extLst>
            <a:ext uri="{FF2B5EF4-FFF2-40B4-BE49-F238E27FC236}">
              <a16:creationId xmlns:a16="http://schemas.microsoft.com/office/drawing/2014/main" id="{8C2E8ED2-5DE5-4E46-9D87-C10D85779364}"/>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703" name="n_2aveValue【庁舎】&#10;有形固定資産減価償却率">
          <a:extLst>
            <a:ext uri="{FF2B5EF4-FFF2-40B4-BE49-F238E27FC236}">
              <a16:creationId xmlns:a16="http://schemas.microsoft.com/office/drawing/2014/main" id="{257CB296-A88C-4DC0-98E9-4886C72EBF49}"/>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704" name="フローチャート: 判断 703">
          <a:extLst>
            <a:ext uri="{FF2B5EF4-FFF2-40B4-BE49-F238E27FC236}">
              <a16:creationId xmlns:a16="http://schemas.microsoft.com/office/drawing/2014/main" id="{A5C698FB-470E-4223-B303-F56BE0227B41}"/>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705" name="n_3aveValue【庁舎】&#10;有形固定資産減価償却率">
          <a:extLst>
            <a:ext uri="{FF2B5EF4-FFF2-40B4-BE49-F238E27FC236}">
              <a16:creationId xmlns:a16="http://schemas.microsoft.com/office/drawing/2014/main" id="{88029B85-381E-463B-94FC-A3E183771BA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B09F67A-6B9F-48F0-89A3-3567225304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E5DC78D-AAE3-44C2-8779-871AA0E154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6216427-B786-4206-BAF2-C2E4D9A488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C67EE787-7C03-4276-A9B9-00F01008CB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B6A059B9-191E-44E6-AA69-4F4A858297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711" name="楕円 710">
          <a:extLst>
            <a:ext uri="{FF2B5EF4-FFF2-40B4-BE49-F238E27FC236}">
              <a16:creationId xmlns:a16="http://schemas.microsoft.com/office/drawing/2014/main" id="{999B4D97-0F7C-4969-BA38-623DC0F42599}"/>
            </a:ext>
          </a:extLst>
        </xdr:cNvPr>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712" name="楕円 711">
          <a:extLst>
            <a:ext uri="{FF2B5EF4-FFF2-40B4-BE49-F238E27FC236}">
              <a16:creationId xmlns:a16="http://schemas.microsoft.com/office/drawing/2014/main" id="{657A46AD-B0C3-4D89-8AF8-8FBE52D08E10}"/>
            </a:ext>
          </a:extLst>
        </xdr:cNvPr>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152400</xdr:rowOff>
    </xdr:from>
    <xdr:to>
      <xdr:col>81</xdr:col>
      <xdr:colOff>50800</xdr:colOff>
      <xdr:row>102</xdr:row>
      <xdr:rowOff>0</xdr:rowOff>
    </xdr:to>
    <xdr:cxnSp macro="">
      <xdr:nvCxnSpPr>
        <xdr:cNvPr id="713" name="直線コネクタ 712">
          <a:extLst>
            <a:ext uri="{FF2B5EF4-FFF2-40B4-BE49-F238E27FC236}">
              <a16:creationId xmlns:a16="http://schemas.microsoft.com/office/drawing/2014/main" id="{81949551-B5D3-4561-882F-0575E263BC74}"/>
            </a:ext>
          </a:extLst>
        </xdr:cNvPr>
        <xdr:cNvCxnSpPr/>
      </xdr:nvCxnSpPr>
      <xdr:spPr>
        <a:xfrm flipV="1">
          <a:off x="14592300" y="1746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48277</xdr:rowOff>
    </xdr:from>
    <xdr:ext cx="405111" cy="259045"/>
    <xdr:sp macro="" textlink="">
      <xdr:nvSpPr>
        <xdr:cNvPr id="714" name="n_1mainValue【庁舎】&#10;有形固定資産減価償却率">
          <a:extLst>
            <a:ext uri="{FF2B5EF4-FFF2-40B4-BE49-F238E27FC236}">
              <a16:creationId xmlns:a16="http://schemas.microsoft.com/office/drawing/2014/main" id="{A73B4316-E1EE-4CF5-996D-D3F9054A1127}"/>
            </a:ext>
          </a:extLst>
        </xdr:cNvPr>
        <xdr:cNvSpPr txBox="1"/>
      </xdr:nvSpPr>
      <xdr:spPr>
        <a:xfrm>
          <a:off x="15266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715" name="n_2mainValue【庁舎】&#10;有形固定資産減価償却率">
          <a:extLst>
            <a:ext uri="{FF2B5EF4-FFF2-40B4-BE49-F238E27FC236}">
              <a16:creationId xmlns:a16="http://schemas.microsoft.com/office/drawing/2014/main" id="{38FA23C7-838D-458D-BD1A-07A17CFF108A}"/>
            </a:ext>
          </a:extLst>
        </xdr:cNvPr>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007F5E16-5170-40A5-9D99-D48A2FBE99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FA9989CC-C476-41B4-8A0F-2F905AA3F4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E0EACE2-8BEF-4C74-80F1-9C738ED82C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A5355FAA-FB15-40B5-A060-B4D85F7AB2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5B120782-834F-4542-84C2-267B072C02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79BFB679-F766-4F6A-B6F8-691AFBF324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4AB71056-9648-4D32-843A-76030366AA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F6C65DE3-837D-4D09-9551-8A890D1CFE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7B48F40B-DEE2-48A2-8985-CC63953334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2077A21A-A3C5-4383-ADFB-B1D206F77B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6" name="直線コネクタ 725">
          <a:extLst>
            <a:ext uri="{FF2B5EF4-FFF2-40B4-BE49-F238E27FC236}">
              <a16:creationId xmlns:a16="http://schemas.microsoft.com/office/drawing/2014/main" id="{6BB3EC18-36B1-488C-A3CA-477403B86F5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7" name="テキスト ボックス 726">
          <a:extLst>
            <a:ext uri="{FF2B5EF4-FFF2-40B4-BE49-F238E27FC236}">
              <a16:creationId xmlns:a16="http://schemas.microsoft.com/office/drawing/2014/main" id="{C700B308-CBED-4F53-A35D-DFA6BEEFCE7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8" name="直線コネクタ 727">
          <a:extLst>
            <a:ext uri="{FF2B5EF4-FFF2-40B4-BE49-F238E27FC236}">
              <a16:creationId xmlns:a16="http://schemas.microsoft.com/office/drawing/2014/main" id="{DF14C798-0060-472B-8D38-95C3FA068F7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29" name="テキスト ボックス 728">
          <a:extLst>
            <a:ext uri="{FF2B5EF4-FFF2-40B4-BE49-F238E27FC236}">
              <a16:creationId xmlns:a16="http://schemas.microsoft.com/office/drawing/2014/main" id="{A23ED251-E83A-46A3-BCB2-D47339E2EB02}"/>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0" name="直線コネクタ 729">
          <a:extLst>
            <a:ext uri="{FF2B5EF4-FFF2-40B4-BE49-F238E27FC236}">
              <a16:creationId xmlns:a16="http://schemas.microsoft.com/office/drawing/2014/main" id="{603D4110-5319-4857-8BCF-27D30812B2B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31" name="テキスト ボックス 730">
          <a:extLst>
            <a:ext uri="{FF2B5EF4-FFF2-40B4-BE49-F238E27FC236}">
              <a16:creationId xmlns:a16="http://schemas.microsoft.com/office/drawing/2014/main" id="{EC4913BF-0284-4530-8D04-3284B9A53AA9}"/>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2" name="直線コネクタ 731">
          <a:extLst>
            <a:ext uri="{FF2B5EF4-FFF2-40B4-BE49-F238E27FC236}">
              <a16:creationId xmlns:a16="http://schemas.microsoft.com/office/drawing/2014/main" id="{C8A36B4D-7957-4F0C-B838-DEFBDFF672A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33" name="テキスト ボックス 732">
          <a:extLst>
            <a:ext uri="{FF2B5EF4-FFF2-40B4-BE49-F238E27FC236}">
              <a16:creationId xmlns:a16="http://schemas.microsoft.com/office/drawing/2014/main" id="{AB2C199B-EBBA-493E-82E4-C7958A9937CF}"/>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619075BC-143C-4E2D-8024-1907C92320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35" name="テキスト ボックス 734">
          <a:extLst>
            <a:ext uri="{FF2B5EF4-FFF2-40B4-BE49-F238E27FC236}">
              <a16:creationId xmlns:a16="http://schemas.microsoft.com/office/drawing/2014/main" id="{3D89C464-9B6F-4BD1-BA31-FF3B5A4D64F3}"/>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a:extLst>
            <a:ext uri="{FF2B5EF4-FFF2-40B4-BE49-F238E27FC236}">
              <a16:creationId xmlns:a16="http://schemas.microsoft.com/office/drawing/2014/main" id="{D0660057-F5AD-4377-A6BB-86CC6AE5D6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37" name="直線コネクタ 736">
          <a:extLst>
            <a:ext uri="{FF2B5EF4-FFF2-40B4-BE49-F238E27FC236}">
              <a16:creationId xmlns:a16="http://schemas.microsoft.com/office/drawing/2014/main" id="{2D5D29BE-E9B9-4B0D-9F54-FFEA3773A085}"/>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38" name="【庁舎】&#10;一人当たり面積最小値テキスト">
          <a:extLst>
            <a:ext uri="{FF2B5EF4-FFF2-40B4-BE49-F238E27FC236}">
              <a16:creationId xmlns:a16="http://schemas.microsoft.com/office/drawing/2014/main" id="{FADA2C8F-E159-4A2B-BC58-FF2421988BF1}"/>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39" name="直線コネクタ 738">
          <a:extLst>
            <a:ext uri="{FF2B5EF4-FFF2-40B4-BE49-F238E27FC236}">
              <a16:creationId xmlns:a16="http://schemas.microsoft.com/office/drawing/2014/main" id="{3635B13D-B874-4A17-B46C-D794E84AFD98}"/>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40" name="【庁舎】&#10;一人当たり面積最大値テキスト">
          <a:extLst>
            <a:ext uri="{FF2B5EF4-FFF2-40B4-BE49-F238E27FC236}">
              <a16:creationId xmlns:a16="http://schemas.microsoft.com/office/drawing/2014/main" id="{56170D15-4C8E-4387-A7E6-7448DB3E71E8}"/>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41" name="直線コネクタ 740">
          <a:extLst>
            <a:ext uri="{FF2B5EF4-FFF2-40B4-BE49-F238E27FC236}">
              <a16:creationId xmlns:a16="http://schemas.microsoft.com/office/drawing/2014/main" id="{5326BE06-50D9-453B-B80D-5AF1F3739DD8}"/>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742" name="【庁舎】&#10;一人当たり面積平均値テキスト">
          <a:extLst>
            <a:ext uri="{FF2B5EF4-FFF2-40B4-BE49-F238E27FC236}">
              <a16:creationId xmlns:a16="http://schemas.microsoft.com/office/drawing/2014/main" id="{9B5C778C-2D0C-4EE1-B971-27812E9583B2}"/>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43" name="フローチャート: 判断 742">
          <a:extLst>
            <a:ext uri="{FF2B5EF4-FFF2-40B4-BE49-F238E27FC236}">
              <a16:creationId xmlns:a16="http://schemas.microsoft.com/office/drawing/2014/main" id="{1D66D0EF-B7B5-4179-9D0E-F229A8F51CAB}"/>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44" name="フローチャート: 判断 743">
          <a:extLst>
            <a:ext uri="{FF2B5EF4-FFF2-40B4-BE49-F238E27FC236}">
              <a16:creationId xmlns:a16="http://schemas.microsoft.com/office/drawing/2014/main" id="{BA992E11-3799-4F85-AE65-D16B267EC57F}"/>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745" name="n_1aveValue【庁舎】&#10;一人当たり面積">
          <a:extLst>
            <a:ext uri="{FF2B5EF4-FFF2-40B4-BE49-F238E27FC236}">
              <a16:creationId xmlns:a16="http://schemas.microsoft.com/office/drawing/2014/main" id="{DD6F5542-B15B-459B-8A90-04602D1CE708}"/>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746" name="フローチャート: 判断 745">
          <a:extLst>
            <a:ext uri="{FF2B5EF4-FFF2-40B4-BE49-F238E27FC236}">
              <a16:creationId xmlns:a16="http://schemas.microsoft.com/office/drawing/2014/main" id="{D029BE1E-2E75-417B-AD0E-7653474410ED}"/>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747" name="n_2aveValue【庁舎】&#10;一人当たり面積">
          <a:extLst>
            <a:ext uri="{FF2B5EF4-FFF2-40B4-BE49-F238E27FC236}">
              <a16:creationId xmlns:a16="http://schemas.microsoft.com/office/drawing/2014/main" id="{92426FCB-98BB-4E06-AD2A-5EA8DE310738}"/>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748" name="フローチャート: 判断 747">
          <a:extLst>
            <a:ext uri="{FF2B5EF4-FFF2-40B4-BE49-F238E27FC236}">
              <a16:creationId xmlns:a16="http://schemas.microsoft.com/office/drawing/2014/main" id="{B84A01E6-F527-4225-AEF7-18DA72AC5AB5}"/>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749" name="n_3aveValue【庁舎】&#10;一人当たり面積">
          <a:extLst>
            <a:ext uri="{FF2B5EF4-FFF2-40B4-BE49-F238E27FC236}">
              <a16:creationId xmlns:a16="http://schemas.microsoft.com/office/drawing/2014/main" id="{EF9C9E6F-ABBC-41B3-B5F2-F638F12CE4AF}"/>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745DD992-3AAD-4CC6-A7D5-049AA0F331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409518C-58A3-466D-B67D-7923B02786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CFCF0711-0E5B-4864-96C9-2D6CD24DC5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CFA9CFC4-AF64-450D-BA9B-5D5222A83B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39BB3B7F-2854-4F22-89BB-25F81EDF24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23296</xdr:rowOff>
    </xdr:from>
    <xdr:to>
      <xdr:col>112</xdr:col>
      <xdr:colOff>38100</xdr:colOff>
      <xdr:row>108</xdr:row>
      <xdr:rowOff>124896</xdr:rowOff>
    </xdr:to>
    <xdr:sp macro="" textlink="">
      <xdr:nvSpPr>
        <xdr:cNvPr id="755" name="楕円 754">
          <a:extLst>
            <a:ext uri="{FF2B5EF4-FFF2-40B4-BE49-F238E27FC236}">
              <a16:creationId xmlns:a16="http://schemas.microsoft.com/office/drawing/2014/main" id="{E7F7DE1E-73AD-45C8-AAF1-7C96E55E7B28}"/>
            </a:ext>
          </a:extLst>
        </xdr:cNvPr>
        <xdr:cNvSpPr/>
      </xdr:nvSpPr>
      <xdr:spPr>
        <a:xfrm>
          <a:off x="21272500" y="185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23251</xdr:rowOff>
    </xdr:from>
    <xdr:to>
      <xdr:col>107</xdr:col>
      <xdr:colOff>101600</xdr:colOff>
      <xdr:row>108</xdr:row>
      <xdr:rowOff>124851</xdr:rowOff>
    </xdr:to>
    <xdr:sp macro="" textlink="">
      <xdr:nvSpPr>
        <xdr:cNvPr id="756" name="楕円 755">
          <a:extLst>
            <a:ext uri="{FF2B5EF4-FFF2-40B4-BE49-F238E27FC236}">
              <a16:creationId xmlns:a16="http://schemas.microsoft.com/office/drawing/2014/main" id="{B86294C2-87BA-45FD-88FA-0BE9C2F27457}"/>
            </a:ext>
          </a:extLst>
        </xdr:cNvPr>
        <xdr:cNvSpPr/>
      </xdr:nvSpPr>
      <xdr:spPr>
        <a:xfrm>
          <a:off x="20383500" y="185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74051</xdr:rowOff>
    </xdr:from>
    <xdr:to>
      <xdr:col>111</xdr:col>
      <xdr:colOff>177800</xdr:colOff>
      <xdr:row>108</xdr:row>
      <xdr:rowOff>74096</xdr:rowOff>
    </xdr:to>
    <xdr:cxnSp macro="">
      <xdr:nvCxnSpPr>
        <xdr:cNvPr id="757" name="直線コネクタ 756">
          <a:extLst>
            <a:ext uri="{FF2B5EF4-FFF2-40B4-BE49-F238E27FC236}">
              <a16:creationId xmlns:a16="http://schemas.microsoft.com/office/drawing/2014/main" id="{4516A210-1613-490C-A61C-40BE1F3191E2}"/>
            </a:ext>
          </a:extLst>
        </xdr:cNvPr>
        <xdr:cNvCxnSpPr/>
      </xdr:nvCxnSpPr>
      <xdr:spPr>
        <a:xfrm>
          <a:off x="20434300" y="1859065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116023</xdr:rowOff>
    </xdr:from>
    <xdr:ext cx="469744" cy="259045"/>
    <xdr:sp macro="" textlink="">
      <xdr:nvSpPr>
        <xdr:cNvPr id="758" name="n_1mainValue【庁舎】&#10;一人当たり面積">
          <a:extLst>
            <a:ext uri="{FF2B5EF4-FFF2-40B4-BE49-F238E27FC236}">
              <a16:creationId xmlns:a16="http://schemas.microsoft.com/office/drawing/2014/main" id="{13DE3AE7-1502-4F70-8173-782F53EEF6CA}"/>
            </a:ext>
          </a:extLst>
        </xdr:cNvPr>
        <xdr:cNvSpPr txBox="1"/>
      </xdr:nvSpPr>
      <xdr:spPr>
        <a:xfrm>
          <a:off x="21075727" y="186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115978</xdr:rowOff>
    </xdr:from>
    <xdr:ext cx="469744" cy="259045"/>
    <xdr:sp macro="" textlink="">
      <xdr:nvSpPr>
        <xdr:cNvPr id="759" name="n_2mainValue【庁舎】&#10;一人当たり面積">
          <a:extLst>
            <a:ext uri="{FF2B5EF4-FFF2-40B4-BE49-F238E27FC236}">
              <a16:creationId xmlns:a16="http://schemas.microsoft.com/office/drawing/2014/main" id="{A70BE1E4-FC74-4D78-A50C-419BB17BACD1}"/>
            </a:ext>
          </a:extLst>
        </xdr:cNvPr>
        <xdr:cNvSpPr txBox="1"/>
      </xdr:nvSpPr>
      <xdr:spPr>
        <a:xfrm>
          <a:off x="20199427" y="1863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187D560C-82E7-4680-8269-50281C9927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4E5F26E6-33B9-4AE2-91A4-E9244455DA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4C89DF0-6900-471B-8D2F-1ADF7653B3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類似団体と比較して特に有形固定資産減価償却率が特に高くなっている</a:t>
          </a:r>
          <a:r>
            <a:rPr kumimoji="1" lang="ja-JP" altLang="en-US" sz="1100" b="0" i="0" baseline="0">
              <a:solidFill>
                <a:sysClr val="windowText" lastClr="000000"/>
              </a:solidFill>
              <a:effectLst/>
              <a:latin typeface="+mn-lt"/>
              <a:ea typeface="+mn-ea"/>
              <a:cs typeface="+mn-cs"/>
            </a:rPr>
            <a:t>施設は</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一般廃棄物処理施設</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保健センター・保健所</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市民会館</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庁舎</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である。どの施設においても建設から長期間が経過しており</a:t>
          </a:r>
          <a:r>
            <a:rPr kumimoji="1" lang="ja-JP" altLang="ja-JP" sz="1100" b="0" i="0" baseline="0">
              <a:solidFill>
                <a:sysClr val="windowText" lastClr="000000"/>
              </a:solidFill>
              <a:effectLst/>
              <a:latin typeface="+mn-lt"/>
              <a:ea typeface="+mn-ea"/>
              <a:cs typeface="+mn-cs"/>
            </a:rPr>
            <a:t>老朽化が進んでいるため、今後は公共施設総合管理計画に基づき、町民の利便性や安全確保を重視しながら、維持管理や定期的な点検を行うとともに、安全の確保や施設の長寿命化を図</a:t>
          </a:r>
          <a:r>
            <a:rPr kumimoji="1" lang="ja-JP" altLang="en-US" sz="1100" b="0" i="0" baseline="0">
              <a:solidFill>
                <a:sysClr val="windowText" lastClr="000000"/>
              </a:solidFill>
              <a:effectLst/>
              <a:latin typeface="+mn-lt"/>
              <a:ea typeface="+mn-ea"/>
              <a:cs typeface="+mn-cs"/>
            </a:rPr>
            <a:t>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なお、</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体育館・プール</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福祉施設</a:t>
          </a:r>
          <a:r>
            <a:rPr kumimoji="1" lang="en-US"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の有形固定資産減価償却率及び一人当たり面積について、平成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年度の調査で、平成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年度に計上していた資産のほかに未計上の資産があることが判明したため、大きな変動としてグラフに表れている。</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41.33</a:t>
          </a:r>
          <a:r>
            <a:rPr kumimoji="1" lang="ja-JP" altLang="en-US" sz="11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行い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過疎対策事業債の償還終了等に伴い公債費が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百万円減少したことにより、前年度に比べ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％減少した。また、扶助費については、障害者福祉サービス費や障害児施設給付金等が増加したことにより前年度に比べ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今後も事業の見直しを行い、経常経費の削減に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10033</xdr:rowOff>
    </xdr:from>
    <xdr:to>
      <xdr:col>23</xdr:col>
      <xdr:colOff>133350</xdr:colOff>
      <xdr:row>67</xdr:row>
      <xdr:rowOff>12446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4971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12446</xdr:rowOff>
    </xdr:from>
    <xdr:to>
      <xdr:col>19</xdr:col>
      <xdr:colOff>133350</xdr:colOff>
      <xdr:row>67</xdr:row>
      <xdr:rowOff>26924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995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26924</xdr:rowOff>
    </xdr:from>
    <xdr:to>
      <xdr:col>15</xdr:col>
      <xdr:colOff>82550</xdr:colOff>
      <xdr:row>67</xdr:row>
      <xdr:rowOff>26924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514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26924</xdr:rowOff>
    </xdr:from>
    <xdr:to>
      <xdr:col>11</xdr:col>
      <xdr:colOff>31750</xdr:colOff>
      <xdr:row>67</xdr:row>
      <xdr:rowOff>29337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5140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130683</xdr:rowOff>
    </xdr:from>
    <xdr:to>
      <xdr:col>23</xdr:col>
      <xdr:colOff>184150</xdr:colOff>
      <xdr:row>67</xdr:row>
      <xdr:rowOff>60833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26560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147574</xdr:rowOff>
    </xdr:from>
    <xdr:to>
      <xdr:col>15</xdr:col>
      <xdr:colOff>133350</xdr:colOff>
      <xdr:row>67</xdr:row>
      <xdr:rowOff>77724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62501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149987</xdr:rowOff>
    </xdr:from>
    <xdr:to>
      <xdr:col>7</xdr:col>
      <xdr:colOff>31750</xdr:colOff>
      <xdr:row>67</xdr:row>
      <xdr:rowOff>80137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64914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人当たりの金額が類似団体平均を下回っているが、維持補修費は類似団体平均に比べ高くなっている。その要因としては、平成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年度に発生した豪雨災害の影響により本来予定していた河川や道路の維持補修が行えず、翌年の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年度に実施したため増額となった。今後は人件費、物件費、維持補修費等の経費を計画的に抑制していく必要がある。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39528</xdr:rowOff>
    </xdr:from>
    <xdr:to>
      <xdr:col>23</xdr:col>
      <xdr:colOff>133350</xdr:colOff>
      <xdr:row>83</xdr:row>
      <xdr:rowOff>60996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9878"/>
          <a:ext cx="8382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17064</xdr:rowOff>
    </xdr:from>
    <xdr:to>
      <xdr:col>19</xdr:col>
      <xdr:colOff>133350</xdr:colOff>
      <xdr:row>83</xdr:row>
      <xdr:rowOff>39528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7414"/>
          <a:ext cx="889000" cy="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17064</xdr:rowOff>
    </xdr:from>
    <xdr:to>
      <xdr:col>15</xdr:col>
      <xdr:colOff>82550</xdr:colOff>
      <xdr:row>83</xdr:row>
      <xdr:rowOff>22859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47414"/>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137289</xdr:rowOff>
    </xdr:from>
    <xdr:to>
      <xdr:col>11</xdr:col>
      <xdr:colOff>31750</xdr:colOff>
      <xdr:row>83</xdr:row>
      <xdr:rowOff>22859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96189"/>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10196</xdr:rowOff>
    </xdr:from>
    <xdr:to>
      <xdr:col>23</xdr:col>
      <xdr:colOff>184150</xdr:colOff>
      <xdr:row>83</xdr:row>
      <xdr:rowOff>111796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26723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160178</xdr:rowOff>
    </xdr:from>
    <xdr:to>
      <xdr:col>19</xdr:col>
      <xdr:colOff>184150</xdr:colOff>
      <xdr:row>83</xdr:row>
      <xdr:rowOff>90328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100505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8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137714</xdr:rowOff>
    </xdr:from>
    <xdr:to>
      <xdr:col>15</xdr:col>
      <xdr:colOff>133350</xdr:colOff>
      <xdr:row>83</xdr:row>
      <xdr:rowOff>67864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78041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143509</xdr:rowOff>
    </xdr:from>
    <xdr:to>
      <xdr:col>11</xdr:col>
      <xdr:colOff>82550</xdr:colOff>
      <xdr:row>83</xdr:row>
      <xdr:rowOff>73659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86489</xdr:rowOff>
    </xdr:from>
    <xdr:to>
      <xdr:col>7</xdr:col>
      <xdr:colOff>31750</xdr:colOff>
      <xdr:row>83</xdr:row>
      <xdr:rowOff>16639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3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年度数値を引用。 </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394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86682"/>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年度数値を引用。</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年度数値、人口：平成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年１月１日現在の人口）</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b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75958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08953"/>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8165</xdr:rowOff>
    </xdr:from>
    <xdr:to>
      <xdr:col>77</xdr:col>
      <xdr:colOff>44450</xdr:colOff>
      <xdr:row>60</xdr:row>
      <xdr:rowOff>21953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9516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168124</xdr:rowOff>
    </xdr:from>
    <xdr:to>
      <xdr:col>72</xdr:col>
      <xdr:colOff>203200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8367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168124</xdr:rowOff>
    </xdr:from>
    <xdr:to>
      <xdr:col>68</xdr:col>
      <xdr:colOff>152400</xdr:colOff>
      <xdr:row>60</xdr:row>
      <xdr:rowOff>5866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8367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0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117324</xdr:rowOff>
    </xdr:from>
    <xdr:to>
      <xdr:col>68</xdr:col>
      <xdr:colOff>203200</xdr:colOff>
      <xdr:row>60</xdr:row>
      <xdr:rowOff>47474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57651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126516</xdr:rowOff>
    </xdr:from>
    <xdr:to>
      <xdr:col>64</xdr:col>
      <xdr:colOff>152400</xdr:colOff>
      <xdr:row>60</xdr:row>
      <xdr:rowOff>56666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41443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年度に借入れた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過疎対策事業債の償還終了等に伴い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実施している朝日ヶ丘団地の建替事業に伴う起債償還が見込まれるため、新規起債発行事業については、重要度や必要性を十分考慮する。また、起債の繰上償還を計画的に実施し、実質公債費比率の上昇を抑制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164254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828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41063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33020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将来負担比率は「－％（数値なし）」である。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将来負担額について、公債費の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償還金の減少により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全体として比率が減少した。今後も公債費等の義務的経費の削減を行い、財政の健全化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を図る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学校の臨時講師の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人件費は減少したが、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職員共済組合納付金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普通交付税の減額による経常的一般財源等の減により経常収支比率は増加となった。人件費については、今後も増加が見込まれるため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臨時職員も含めた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に向けた取組を行う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26416</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15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物件費に係る経常収支比率が類似団体平均を上回っているのは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町有施設の維持管理経費が多いためである。今後は、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公共施設等総合管理計画に基づき施設配置の見直しを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早急に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行い、維持管理経費の削減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10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473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扶助費に係る経常収支比率が類似団体平均を上回っているのは、町単独事業としては、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中学校卒業までの医療費の無料化や児童発達支援事業等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を行っているためである。また、扶助費が上昇傾向にある要因として、障害者医療費等の増加によるものである。扶助費の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削減については、非常に難しく今後も増加が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12700</xdr:rowOff>
    </xdr:from>
    <xdr:to>
      <xdr:col>24</xdr:col>
      <xdr:colOff>25400</xdr:colOff>
      <xdr:row>61</xdr:row>
      <xdr:rowOff>84138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4711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98425</xdr:rowOff>
    </xdr:from>
    <xdr:to>
      <xdr:col>19</xdr:col>
      <xdr:colOff>187325</xdr:colOff>
      <xdr:row>61</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38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84138</xdr:rowOff>
    </xdr:from>
    <xdr:to>
      <xdr:col>15</xdr:col>
      <xdr:colOff>98425</xdr:colOff>
      <xdr:row>60</xdr:row>
      <xdr:rowOff>98425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711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84138</xdr:rowOff>
    </xdr:from>
    <xdr:to>
      <xdr:col>11</xdr:col>
      <xdr:colOff>9525</xdr:colOff>
      <xdr:row>60</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3711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33338</xdr:rowOff>
    </xdr:from>
    <xdr:to>
      <xdr:col>24</xdr:col>
      <xdr:colOff>76200</xdr:colOff>
      <xdr:row>61</xdr:row>
      <xdr:rowOff>134938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113365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133350</xdr:rowOff>
    </xdr:from>
    <xdr:to>
      <xdr:col>20</xdr:col>
      <xdr:colOff>38100</xdr:colOff>
      <xdr:row>61</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47625</xdr:rowOff>
    </xdr:from>
    <xdr:to>
      <xdr:col>15</xdr:col>
      <xdr:colOff>149225</xdr:colOff>
      <xdr:row>60</xdr:row>
      <xdr:rowOff>149225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134002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33338</xdr:rowOff>
    </xdr:from>
    <xdr:to>
      <xdr:col>11</xdr:col>
      <xdr:colOff>60325</xdr:colOff>
      <xdr:row>60</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119715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4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その他の経費に係る経常</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わずかに上回っているのは、維持補修費の増加が主な要因である。平成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年度に発生した豪雨災害の影響により本来予定していた河川や道路の維持補修が行えず、翌年の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年度に実施したため増額となった。また、繰出金については、県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介護保険広域連合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及び県後期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医療広域連合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繰出金が減額となった。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に係る経常収支比率が類似団体平均を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回っているのは、毎年補助金や負担金の見直しによる削減を行っているためである。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障害者医療負担金返還金や障害者自立支援給付費負担金返還金の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減となり、田川郡東部環境衛生施設組合や田川地区消防組合等の一部事務組合への負担金が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今後も更なる経常経費の縮減に努める。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近年の大型事業によ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地方債の元利償還金が膨ら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借入れた過疎対策事業債の償還終了等に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。今後も地方債の発行については、事業内容を十分考慮し、事業を実施するとともに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起債の繰上償還を計画的に実施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61686</xdr:rowOff>
    </xdr:from>
    <xdr:to>
      <xdr:col>24</xdr:col>
      <xdr:colOff>25400</xdr:colOff>
      <xdr:row>76</xdr:row>
      <xdr:rowOff>117202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9188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77</xdr:row>
      <xdr:rowOff>53521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4740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53521</xdr:rowOff>
    </xdr:from>
    <xdr:to>
      <xdr:col>15</xdr:col>
      <xdr:colOff>98425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551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144962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172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10886</xdr:rowOff>
    </xdr:from>
    <xdr:to>
      <xdr:col>24</xdr:col>
      <xdr:colOff>76200</xdr:colOff>
      <xdr:row>76</xdr:row>
      <xdr:rowOff>112486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154413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152779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2721</xdr:rowOff>
    </xdr:from>
    <xdr:to>
      <xdr:col>15</xdr:col>
      <xdr:colOff>149225</xdr:colOff>
      <xdr:row>77</xdr:row>
      <xdr:rowOff>104321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89098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94162</xdr:rowOff>
    </xdr:from>
    <xdr:to>
      <xdr:col>6</xdr:col>
      <xdr:colOff>171450</xdr:colOff>
      <xdr:row>78</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公債費以外の経常収支比率は類似団体平均を上回っている。その主な要因は、人件費及び扶助費である。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今後も扶助費が増加傾向であるため、町有施設については、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公共施設等総合管理計画に基づき施設配置の見直しを早急に行い、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経費の削減に努める。また、町単独で実施している事業については、廃止を含めた事業見直しを行う。</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151493</xdr:rowOff>
    </xdr:from>
    <xdr:to>
      <xdr:col>82</xdr:col>
      <xdr:colOff>107950</xdr:colOff>
      <xdr:row>80</xdr:row>
      <xdr:rowOff>32294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6960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79</xdr:row>
      <xdr:rowOff>151493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078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63319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5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196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152944</xdr:rowOff>
    </xdr:from>
    <xdr:to>
      <xdr:col>82</xdr:col>
      <xdr:colOff>158750</xdr:colOff>
      <xdr:row>80</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125021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100693</xdr:rowOff>
    </xdr:from>
    <xdr:to>
      <xdr:col>78</xdr:col>
      <xdr:colOff>120650</xdr:colOff>
      <xdr:row>80</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12519</xdr:rowOff>
    </xdr:from>
    <xdr:to>
      <xdr:col>74</xdr:col>
      <xdr:colOff>31750</xdr:colOff>
      <xdr:row>79</xdr:row>
      <xdr:rowOff>114119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98896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48383</xdr:rowOff>
    </xdr:from>
    <xdr:to>
      <xdr:col>29</xdr:col>
      <xdr:colOff>127000</xdr:colOff>
      <xdr:row>18</xdr:row>
      <xdr:rowOff>92183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2108"/>
          <a:ext cx="6477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92183</xdr:rowOff>
    </xdr:from>
    <xdr:to>
      <xdr:col>26</xdr:col>
      <xdr:colOff>50800</xdr:colOff>
      <xdr:row>18</xdr:row>
      <xdr:rowOff>129929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5908"/>
          <a:ext cx="698500" cy="37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129472</xdr:rowOff>
    </xdr:from>
    <xdr:to>
      <xdr:col>22</xdr:col>
      <xdr:colOff>114300</xdr:colOff>
      <xdr:row>18</xdr:row>
      <xdr:rowOff>129929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6319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129472</xdr:rowOff>
    </xdr:from>
    <xdr:to>
      <xdr:col>18</xdr:col>
      <xdr:colOff>177800</xdr:colOff>
      <xdr:row>19</xdr:row>
      <xdr:rowOff>20256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3197"/>
          <a:ext cx="698500" cy="6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169033</xdr:rowOff>
    </xdr:from>
    <xdr:to>
      <xdr:col>29</xdr:col>
      <xdr:colOff>177800</xdr:colOff>
      <xdr:row>18</xdr:row>
      <xdr:rowOff>99183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141110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41383</xdr:rowOff>
    </xdr:from>
    <xdr:to>
      <xdr:col>26</xdr:col>
      <xdr:colOff>101600</xdr:colOff>
      <xdr:row>18</xdr:row>
      <xdr:rowOff>142983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79129</xdr:rowOff>
    </xdr:from>
    <xdr:to>
      <xdr:col>22</xdr:col>
      <xdr:colOff>165100</xdr:colOff>
      <xdr:row>19</xdr:row>
      <xdr:rowOff>9279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78672</xdr:rowOff>
    </xdr:from>
    <xdr:to>
      <xdr:col>19</xdr:col>
      <xdr:colOff>38100</xdr:colOff>
      <xdr:row>19</xdr:row>
      <xdr:rowOff>8822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165049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140906</xdr:rowOff>
    </xdr:from>
    <xdr:to>
      <xdr:col>15</xdr:col>
      <xdr:colOff>101600</xdr:colOff>
      <xdr:row>19</xdr:row>
      <xdr:rowOff>71056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81233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4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161671</xdr:rowOff>
    </xdr:from>
    <xdr:to>
      <xdr:col>29</xdr:col>
      <xdr:colOff>127000</xdr:colOff>
      <xdr:row>37</xdr:row>
      <xdr:rowOff>214954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86371"/>
          <a:ext cx="647700" cy="5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76079</xdr:rowOff>
    </xdr:from>
    <xdr:to>
      <xdr:col>26</xdr:col>
      <xdr:colOff>50800</xdr:colOff>
      <xdr:row>37</xdr:row>
      <xdr:rowOff>161671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00779"/>
          <a:ext cx="698500" cy="8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23520</xdr:rowOff>
    </xdr:from>
    <xdr:to>
      <xdr:col>22</xdr:col>
      <xdr:colOff>114300</xdr:colOff>
      <xdr:row>37</xdr:row>
      <xdr:rowOff>76079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48220"/>
          <a:ext cx="698500" cy="5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23520</xdr:rowOff>
    </xdr:from>
    <xdr:to>
      <xdr:col>18</xdr:col>
      <xdr:colOff>177800</xdr:colOff>
      <xdr:row>37</xdr:row>
      <xdr:rowOff>88957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48220"/>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164154</xdr:rowOff>
    </xdr:from>
    <xdr:to>
      <xdr:col>29</xdr:col>
      <xdr:colOff>177800</xdr:colOff>
      <xdr:row>37</xdr:row>
      <xdr:rowOff>265754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8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72731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110871</xdr:rowOff>
    </xdr:from>
    <xdr:to>
      <xdr:col>26</xdr:col>
      <xdr:colOff>101600</xdr:colOff>
      <xdr:row>37</xdr:row>
      <xdr:rowOff>212471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197248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25279</xdr:rowOff>
    </xdr:from>
    <xdr:to>
      <xdr:col>22</xdr:col>
      <xdr:colOff>165100</xdr:colOff>
      <xdr:row>37</xdr:row>
      <xdr:rowOff>126879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111656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144170</xdr:rowOff>
    </xdr:from>
    <xdr:to>
      <xdr:col>19</xdr:col>
      <xdr:colOff>38100</xdr:colOff>
      <xdr:row>37</xdr:row>
      <xdr:rowOff>74320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9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38157</xdr:rowOff>
    </xdr:from>
    <xdr:to>
      <xdr:col>15</xdr:col>
      <xdr:colOff>101600</xdr:colOff>
      <xdr:row>37</xdr:row>
      <xdr:rowOff>139757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124534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61747</xdr:rowOff>
    </xdr:from>
    <xdr:to>
      <xdr:col>24</xdr:col>
      <xdr:colOff>63500</xdr:colOff>
      <xdr:row>36</xdr:row>
      <xdr:rowOff>84706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3947"/>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84706</xdr:rowOff>
    </xdr:from>
    <xdr:to>
      <xdr:col>19</xdr:col>
      <xdr:colOff>177800</xdr:colOff>
      <xdr:row>36</xdr:row>
      <xdr:rowOff>116322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690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106987</xdr:rowOff>
    </xdr:from>
    <xdr:to>
      <xdr:col>15</xdr:col>
      <xdr:colOff>50800</xdr:colOff>
      <xdr:row>36</xdr:row>
      <xdr:rowOff>116322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918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106987</xdr:rowOff>
    </xdr:from>
    <xdr:to>
      <xdr:col>10</xdr:col>
      <xdr:colOff>114300</xdr:colOff>
      <xdr:row>36</xdr:row>
      <xdr:rowOff>168039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9187"/>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xdr:rowOff>
    </xdr:from>
    <xdr:to>
      <xdr:col>24</xdr:col>
      <xdr:colOff>114300</xdr:colOff>
      <xdr:row>36</xdr:row>
      <xdr:rowOff>112547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160824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33906</xdr:rowOff>
    </xdr:from>
    <xdr:to>
      <xdr:col>20</xdr:col>
      <xdr:colOff>38100</xdr:colOff>
      <xdr:row>36</xdr:row>
      <xdr:rowOff>135506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126633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9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65522</xdr:rowOff>
    </xdr:from>
    <xdr:to>
      <xdr:col>15</xdr:col>
      <xdr:colOff>101600</xdr:colOff>
      <xdr:row>36</xdr:row>
      <xdr:rowOff>167122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158249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56187</xdr:rowOff>
    </xdr:from>
    <xdr:to>
      <xdr:col>10</xdr:col>
      <xdr:colOff>165100</xdr:colOff>
      <xdr:row>36</xdr:row>
      <xdr:rowOff>157787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148914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117239</xdr:rowOff>
    </xdr:from>
    <xdr:to>
      <xdr:col>6</xdr:col>
      <xdr:colOff>38100</xdr:colOff>
      <xdr:row>37</xdr:row>
      <xdr:rowOff>47389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63916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6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11373</xdr:rowOff>
    </xdr:from>
    <xdr:to>
      <xdr:col>24</xdr:col>
      <xdr:colOff>63500</xdr:colOff>
      <xdr:row>56</xdr:row>
      <xdr:rowOff>17015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2573"/>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17015</xdr:rowOff>
    </xdr:from>
    <xdr:to>
      <xdr:col>19</xdr:col>
      <xdr:colOff>177800</xdr:colOff>
      <xdr:row>56</xdr:row>
      <xdr:rowOff>23228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18215"/>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12466</xdr:rowOff>
    </xdr:from>
    <xdr:to>
      <xdr:col>15</xdr:col>
      <xdr:colOff>50800</xdr:colOff>
      <xdr:row>56</xdr:row>
      <xdr:rowOff>23228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13666"/>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12466</xdr:rowOff>
    </xdr:from>
    <xdr:to>
      <xdr:col>10</xdr:col>
      <xdr:colOff>114300</xdr:colOff>
      <xdr:row>56</xdr:row>
      <xdr:rowOff>50697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13666"/>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132023</xdr:rowOff>
    </xdr:from>
    <xdr:to>
      <xdr:col>24</xdr:col>
      <xdr:colOff>114300</xdr:colOff>
      <xdr:row>56</xdr:row>
      <xdr:rowOff>62173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110450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137665</xdr:rowOff>
    </xdr:from>
    <xdr:to>
      <xdr:col>20</xdr:col>
      <xdr:colOff>38100</xdr:colOff>
      <xdr:row>56</xdr:row>
      <xdr:rowOff>67815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58942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6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143878</xdr:rowOff>
    </xdr:from>
    <xdr:to>
      <xdr:col>15</xdr:col>
      <xdr:colOff>101600</xdr:colOff>
      <xdr:row>56</xdr:row>
      <xdr:rowOff>74028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65155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6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133116</xdr:rowOff>
    </xdr:from>
    <xdr:to>
      <xdr:col>10</xdr:col>
      <xdr:colOff>165100</xdr:colOff>
      <xdr:row>56</xdr:row>
      <xdr:rowOff>63266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54393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5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171347</xdr:rowOff>
    </xdr:from>
    <xdr:to>
      <xdr:col>6</xdr:col>
      <xdr:colOff>38100</xdr:colOff>
      <xdr:row>56</xdr:row>
      <xdr:rowOff>101497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118024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63416</xdr:rowOff>
    </xdr:from>
    <xdr:to>
      <xdr:col>24</xdr:col>
      <xdr:colOff>63500</xdr:colOff>
      <xdr:row>77</xdr:row>
      <xdr:rowOff>82252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65066"/>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74938</xdr:rowOff>
    </xdr:from>
    <xdr:to>
      <xdr:col>19</xdr:col>
      <xdr:colOff>177800</xdr:colOff>
      <xdr:row>77</xdr:row>
      <xdr:rowOff>82252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7658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74938</xdr:rowOff>
    </xdr:from>
    <xdr:to>
      <xdr:col>15</xdr:col>
      <xdr:colOff>50800</xdr:colOff>
      <xdr:row>77</xdr:row>
      <xdr:rowOff>120909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7658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116314</xdr:rowOff>
    </xdr:from>
    <xdr:to>
      <xdr:col>10</xdr:col>
      <xdr:colOff>114300</xdr:colOff>
      <xdr:row>77</xdr:row>
      <xdr:rowOff>120909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796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12616</xdr:rowOff>
    </xdr:from>
    <xdr:to>
      <xdr:col>24</xdr:col>
      <xdr:colOff>114300</xdr:colOff>
      <xdr:row>77</xdr:row>
      <xdr:rowOff>114216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35493</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31452</xdr:rowOff>
    </xdr:from>
    <xdr:to>
      <xdr:col>20</xdr:col>
      <xdr:colOff>38100</xdr:colOff>
      <xdr:row>77</xdr:row>
      <xdr:rowOff>133052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149579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0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24138</xdr:rowOff>
    </xdr:from>
    <xdr:to>
      <xdr:col>15</xdr:col>
      <xdr:colOff>101600</xdr:colOff>
      <xdr:row>77</xdr:row>
      <xdr:rowOff>125738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2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142265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00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70109</xdr:rowOff>
    </xdr:from>
    <xdr:to>
      <xdr:col>10</xdr:col>
      <xdr:colOff>165100</xdr:colOff>
      <xdr:row>78</xdr:row>
      <xdr:rowOff>259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65514</xdr:rowOff>
    </xdr:from>
    <xdr:to>
      <xdr:col>6</xdr:col>
      <xdr:colOff>38100</xdr:colOff>
      <xdr:row>77</xdr:row>
      <xdr:rowOff>167114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12191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4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62776</xdr:rowOff>
    </xdr:from>
    <xdr:to>
      <xdr:col>24</xdr:col>
      <xdr:colOff>63500</xdr:colOff>
      <xdr:row>93</xdr:row>
      <xdr:rowOff>76606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00762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62776</xdr:rowOff>
    </xdr:from>
    <xdr:to>
      <xdr:col>19</xdr:col>
      <xdr:colOff>177800</xdr:colOff>
      <xdr:row>93</xdr:row>
      <xdr:rowOff>96348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07626"/>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96348</xdr:rowOff>
    </xdr:from>
    <xdr:to>
      <xdr:col>15</xdr:col>
      <xdr:colOff>50800</xdr:colOff>
      <xdr:row>93</xdr:row>
      <xdr:rowOff>150133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41198"/>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150133</xdr:rowOff>
    </xdr:from>
    <xdr:to>
      <xdr:col>10</xdr:col>
      <xdr:colOff>114300</xdr:colOff>
      <xdr:row>94</xdr:row>
      <xdr:rowOff>43052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94983"/>
          <a:ext cx="889000" cy="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148138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25806</xdr:rowOff>
    </xdr:from>
    <xdr:to>
      <xdr:col>24</xdr:col>
      <xdr:colOff>114300</xdr:colOff>
      <xdr:row>93</xdr:row>
      <xdr:rowOff>127406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48683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2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11976</xdr:rowOff>
    </xdr:from>
    <xdr:to>
      <xdr:col>20</xdr:col>
      <xdr:colOff>38100</xdr:colOff>
      <xdr:row>93</xdr:row>
      <xdr:rowOff>113576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130103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73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45548</xdr:rowOff>
    </xdr:from>
    <xdr:to>
      <xdr:col>15</xdr:col>
      <xdr:colOff>101600</xdr:colOff>
      <xdr:row>93</xdr:row>
      <xdr:rowOff>147148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163675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6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99333</xdr:rowOff>
    </xdr:from>
    <xdr:to>
      <xdr:col>10</xdr:col>
      <xdr:colOff>165100</xdr:colOff>
      <xdr:row>94</xdr:row>
      <xdr:rowOff>29483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46010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8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163702</xdr:rowOff>
    </xdr:from>
    <xdr:to>
      <xdr:col>6</xdr:col>
      <xdr:colOff>38100</xdr:colOff>
      <xdr:row>94</xdr:row>
      <xdr:rowOff>93852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110379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157786</xdr:rowOff>
    </xdr:from>
    <xdr:to>
      <xdr:col>55</xdr:col>
      <xdr:colOff>0</xdr:colOff>
      <xdr:row>38</xdr:row>
      <xdr:rowOff>7939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501436"/>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7939</xdr:rowOff>
    </xdr:from>
    <xdr:to>
      <xdr:col>50</xdr:col>
      <xdr:colOff>114300</xdr:colOff>
      <xdr:row>38</xdr:row>
      <xdr:rowOff>12507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523039"/>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142036</xdr:rowOff>
    </xdr:from>
    <xdr:to>
      <xdr:col>45</xdr:col>
      <xdr:colOff>177800</xdr:colOff>
      <xdr:row>38</xdr:row>
      <xdr:rowOff>12507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85686"/>
          <a:ext cx="889000" cy="4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142036</xdr:rowOff>
    </xdr:from>
    <xdr:to>
      <xdr:col>41</xdr:col>
      <xdr:colOff>50800</xdr:colOff>
      <xdr:row>38</xdr:row>
      <xdr:rowOff>15479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85686"/>
          <a:ext cx="889000" cy="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106986</xdr:rowOff>
    </xdr:from>
    <xdr:to>
      <xdr:col>55</xdr:col>
      <xdr:colOff>50800</xdr:colOff>
      <xdr:row>38</xdr:row>
      <xdr:rowOff>37136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21913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128589</xdr:rowOff>
    </xdr:from>
    <xdr:to>
      <xdr:col>50</xdr:col>
      <xdr:colOff>165100</xdr:colOff>
      <xdr:row>38</xdr:row>
      <xdr:rowOff>58739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49866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133157</xdr:rowOff>
    </xdr:from>
    <xdr:to>
      <xdr:col>46</xdr:col>
      <xdr:colOff>38100</xdr:colOff>
      <xdr:row>38</xdr:row>
      <xdr:rowOff>63307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54434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91236</xdr:rowOff>
    </xdr:from>
    <xdr:to>
      <xdr:col>41</xdr:col>
      <xdr:colOff>101600</xdr:colOff>
      <xdr:row>38</xdr:row>
      <xdr:rowOff>21386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136129</xdr:rowOff>
    </xdr:from>
    <xdr:to>
      <xdr:col>36</xdr:col>
      <xdr:colOff>165100</xdr:colOff>
      <xdr:row>38</xdr:row>
      <xdr:rowOff>66279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57406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82450</xdr:rowOff>
    </xdr:from>
    <xdr:to>
      <xdr:col>55</xdr:col>
      <xdr:colOff>0</xdr:colOff>
      <xdr:row>58</xdr:row>
      <xdr:rowOff>93623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6550"/>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93623</xdr:rowOff>
    </xdr:from>
    <xdr:to>
      <xdr:col>50</xdr:col>
      <xdr:colOff>114300</xdr:colOff>
      <xdr:row>58</xdr:row>
      <xdr:rowOff>101598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7723"/>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94648</xdr:rowOff>
    </xdr:from>
    <xdr:to>
      <xdr:col>45</xdr:col>
      <xdr:colOff>177800</xdr:colOff>
      <xdr:row>58</xdr:row>
      <xdr:rowOff>101598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874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26807</xdr:rowOff>
    </xdr:from>
    <xdr:to>
      <xdr:col>41</xdr:col>
      <xdr:colOff>50800</xdr:colOff>
      <xdr:row>58</xdr:row>
      <xdr:rowOff>94648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0907"/>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31650</xdr:rowOff>
    </xdr:from>
    <xdr:to>
      <xdr:col>55</xdr:col>
      <xdr:colOff>50800</xdr:colOff>
      <xdr:row>58</xdr:row>
      <xdr:rowOff>133250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42823</xdr:rowOff>
    </xdr:from>
    <xdr:to>
      <xdr:col>50</xdr:col>
      <xdr:colOff>165100</xdr:colOff>
      <xdr:row>58</xdr:row>
      <xdr:rowOff>144423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135550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50798</xdr:rowOff>
    </xdr:from>
    <xdr:to>
      <xdr:col>46</xdr:col>
      <xdr:colOff>38100</xdr:colOff>
      <xdr:row>58</xdr:row>
      <xdr:rowOff>152398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43848</xdr:rowOff>
    </xdr:from>
    <xdr:to>
      <xdr:col>41</xdr:col>
      <xdr:colOff>101600</xdr:colOff>
      <xdr:row>58</xdr:row>
      <xdr:rowOff>145448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147457</xdr:rowOff>
    </xdr:from>
    <xdr:to>
      <xdr:col>36</xdr:col>
      <xdr:colOff>165100</xdr:colOff>
      <xdr:row>58</xdr:row>
      <xdr:rowOff>77607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94134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87520</xdr:rowOff>
    </xdr:from>
    <xdr:to>
      <xdr:col>55</xdr:col>
      <xdr:colOff>0</xdr:colOff>
      <xdr:row>78</xdr:row>
      <xdr:rowOff>131763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60620"/>
          <a:ext cx="8382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89666</xdr:rowOff>
    </xdr:from>
    <xdr:to>
      <xdr:col>50</xdr:col>
      <xdr:colOff>114300</xdr:colOff>
      <xdr:row>78</xdr:row>
      <xdr:rowOff>131763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2766"/>
          <a:ext cx="889000" cy="4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52063</xdr:rowOff>
    </xdr:from>
    <xdr:to>
      <xdr:col>45</xdr:col>
      <xdr:colOff>177800</xdr:colOff>
      <xdr:row>78</xdr:row>
      <xdr:rowOff>89666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5163"/>
          <a:ext cx="889000" cy="3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136213</xdr:rowOff>
    </xdr:from>
    <xdr:to>
      <xdr:col>41</xdr:col>
      <xdr:colOff>50800</xdr:colOff>
      <xdr:row>78</xdr:row>
      <xdr:rowOff>52063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37863"/>
          <a:ext cx="8890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94215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36720</xdr:rowOff>
    </xdr:from>
    <xdr:to>
      <xdr:col>55</xdr:col>
      <xdr:colOff>50800</xdr:colOff>
      <xdr:row>78</xdr:row>
      <xdr:rowOff>138320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80963</xdr:rowOff>
    </xdr:from>
    <xdr:to>
      <xdr:col>50</xdr:col>
      <xdr:colOff>165100</xdr:colOff>
      <xdr:row>79</xdr:row>
      <xdr:rowOff>11113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2240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38866</xdr:rowOff>
    </xdr:from>
    <xdr:to>
      <xdr:col>46</xdr:col>
      <xdr:colOff>38100</xdr:colOff>
      <xdr:row>78</xdr:row>
      <xdr:rowOff>140466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xdr:rowOff>
    </xdr:from>
    <xdr:to>
      <xdr:col>41</xdr:col>
      <xdr:colOff>101600</xdr:colOff>
      <xdr:row>78</xdr:row>
      <xdr:rowOff>102863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93990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85413</xdr:rowOff>
    </xdr:from>
    <xdr:to>
      <xdr:col>36</xdr:col>
      <xdr:colOff>165100</xdr:colOff>
      <xdr:row>78</xdr:row>
      <xdr:rowOff>15563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51372</xdr:rowOff>
    </xdr:from>
    <xdr:to>
      <xdr:col>55</xdr:col>
      <xdr:colOff>0</xdr:colOff>
      <xdr:row>97</xdr:row>
      <xdr:rowOff>98814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82022"/>
          <a:ext cx="8382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51372</xdr:rowOff>
    </xdr:from>
    <xdr:to>
      <xdr:col>50</xdr:col>
      <xdr:colOff>114300</xdr:colOff>
      <xdr:row>97</xdr:row>
      <xdr:rowOff>139906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82022"/>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139906</xdr:rowOff>
    </xdr:from>
    <xdr:to>
      <xdr:col>45</xdr:col>
      <xdr:colOff>177800</xdr:colOff>
      <xdr:row>98</xdr:row>
      <xdr:rowOff>7809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70556"/>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135117</xdr:rowOff>
    </xdr:from>
    <xdr:to>
      <xdr:col>41</xdr:col>
      <xdr:colOff>50800</xdr:colOff>
      <xdr:row>98</xdr:row>
      <xdr:rowOff>7809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65767"/>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48014</xdr:rowOff>
    </xdr:from>
    <xdr:to>
      <xdr:col>55</xdr:col>
      <xdr:colOff>50800</xdr:colOff>
      <xdr:row>97</xdr:row>
      <xdr:rowOff>149614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70891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xdr:rowOff>
    </xdr:from>
    <xdr:to>
      <xdr:col>50</xdr:col>
      <xdr:colOff>165100</xdr:colOff>
      <xdr:row>97</xdr:row>
      <xdr:rowOff>102172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118699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89106</xdr:rowOff>
    </xdr:from>
    <xdr:to>
      <xdr:col>46</xdr:col>
      <xdr:colOff>38100</xdr:colOff>
      <xdr:row>98</xdr:row>
      <xdr:rowOff>19256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35783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128459</xdr:rowOff>
    </xdr:from>
    <xdr:to>
      <xdr:col>41</xdr:col>
      <xdr:colOff>101600</xdr:colOff>
      <xdr:row>98</xdr:row>
      <xdr:rowOff>58609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75136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84317</xdr:rowOff>
    </xdr:from>
    <xdr:to>
      <xdr:col>36</xdr:col>
      <xdr:colOff>165100</xdr:colOff>
      <xdr:row>98</xdr:row>
      <xdr:rowOff>14467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30994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9036</xdr:rowOff>
    </xdr:from>
    <xdr:to>
      <xdr:col>85</xdr:col>
      <xdr:colOff>127000</xdr:colOff>
      <xdr:row>35</xdr:row>
      <xdr:rowOff>85293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152536"/>
          <a:ext cx="838200" cy="9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85293</xdr:rowOff>
    </xdr:from>
    <xdr:to>
      <xdr:col>81</xdr:col>
      <xdr:colOff>50800</xdr:colOff>
      <xdr:row>38</xdr:row>
      <xdr:rowOff>37268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086043"/>
          <a:ext cx="889000" cy="4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37268</xdr:rowOff>
    </xdr:from>
    <xdr:to>
      <xdr:col>76</xdr:col>
      <xdr:colOff>114300</xdr:colOff>
      <xdr:row>38</xdr:row>
      <xdr:rowOff>70872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236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64415</xdr:rowOff>
    </xdr:from>
    <xdr:to>
      <xdr:col>71</xdr:col>
      <xdr:colOff>177800</xdr:colOff>
      <xdr:row>38</xdr:row>
      <xdr:rowOff>70872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7951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129686</xdr:rowOff>
    </xdr:from>
    <xdr:to>
      <xdr:col>85</xdr:col>
      <xdr:colOff>177800</xdr:colOff>
      <xdr:row>30</xdr:row>
      <xdr:rowOff>59836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1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62425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0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34493</xdr:rowOff>
    </xdr:from>
    <xdr:to>
      <xdr:col>81</xdr:col>
      <xdr:colOff>101600</xdr:colOff>
      <xdr:row>35</xdr:row>
      <xdr:rowOff>136093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152620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157918</xdr:rowOff>
    </xdr:from>
    <xdr:to>
      <xdr:col>76</xdr:col>
      <xdr:colOff>165100</xdr:colOff>
      <xdr:row>38</xdr:row>
      <xdr:rowOff>88068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79195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20072</xdr:rowOff>
    </xdr:from>
    <xdr:to>
      <xdr:col>72</xdr:col>
      <xdr:colOff>38100</xdr:colOff>
      <xdr:row>38</xdr:row>
      <xdr:rowOff>121672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112799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13615</xdr:rowOff>
    </xdr:from>
    <xdr:to>
      <xdr:col>67</xdr:col>
      <xdr:colOff>101600</xdr:colOff>
      <xdr:row>38</xdr:row>
      <xdr:rowOff>115215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131741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118380</xdr:rowOff>
    </xdr:from>
    <xdr:to>
      <xdr:col>85</xdr:col>
      <xdr:colOff>127000</xdr:colOff>
      <xdr:row>76</xdr:row>
      <xdr:rowOff>143101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8580"/>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66621</xdr:rowOff>
    </xdr:from>
    <xdr:to>
      <xdr:col>81</xdr:col>
      <xdr:colOff>50800</xdr:colOff>
      <xdr:row>76</xdr:row>
      <xdr:rowOff>118380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96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48886</xdr:rowOff>
    </xdr:from>
    <xdr:to>
      <xdr:col>76</xdr:col>
      <xdr:colOff>114300</xdr:colOff>
      <xdr:row>76</xdr:row>
      <xdr:rowOff>66621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07636"/>
          <a:ext cx="889000" cy="1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48886</xdr:rowOff>
    </xdr:from>
    <xdr:to>
      <xdr:col>71</xdr:col>
      <xdr:colOff>177800</xdr:colOff>
      <xdr:row>75</xdr:row>
      <xdr:rowOff>131082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07636"/>
          <a:ext cx="889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92301</xdr:rowOff>
    </xdr:from>
    <xdr:to>
      <xdr:col>85</xdr:col>
      <xdr:colOff>177800</xdr:colOff>
      <xdr:row>77</xdr:row>
      <xdr:rowOff>22451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70728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67580</xdr:rowOff>
    </xdr:from>
    <xdr:to>
      <xdr:col>81</xdr:col>
      <xdr:colOff>101600</xdr:colOff>
      <xdr:row>76</xdr:row>
      <xdr:rowOff>169180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15821</xdr:rowOff>
    </xdr:from>
    <xdr:to>
      <xdr:col>76</xdr:col>
      <xdr:colOff>165100</xdr:colOff>
      <xdr:row>76</xdr:row>
      <xdr:rowOff>117421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133949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2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169536</xdr:rowOff>
    </xdr:from>
    <xdr:to>
      <xdr:col>72</xdr:col>
      <xdr:colOff>38100</xdr:colOff>
      <xdr:row>75</xdr:row>
      <xdr:rowOff>99686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116213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63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80282</xdr:rowOff>
    </xdr:from>
    <xdr:to>
      <xdr:col>67</xdr:col>
      <xdr:colOff>101600</xdr:colOff>
      <xdr:row>76</xdr:row>
      <xdr:rowOff>10432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26959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7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121115</xdr:rowOff>
    </xdr:from>
    <xdr:to>
      <xdr:col>85</xdr:col>
      <xdr:colOff>127000</xdr:colOff>
      <xdr:row>98</xdr:row>
      <xdr:rowOff>133717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23215"/>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121115</xdr:rowOff>
    </xdr:from>
    <xdr:to>
      <xdr:col>81</xdr:col>
      <xdr:colOff>50800</xdr:colOff>
      <xdr:row>98</xdr:row>
      <xdr:rowOff>133051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3215"/>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133051</xdr:rowOff>
    </xdr:from>
    <xdr:to>
      <xdr:col>76</xdr:col>
      <xdr:colOff>114300</xdr:colOff>
      <xdr:row>98</xdr:row>
      <xdr:rowOff>134184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5151"/>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128693</xdr:rowOff>
    </xdr:from>
    <xdr:to>
      <xdr:col>71</xdr:col>
      <xdr:colOff>177800</xdr:colOff>
      <xdr:row>98</xdr:row>
      <xdr:rowOff>134184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30793"/>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82917</xdr:rowOff>
    </xdr:from>
    <xdr:to>
      <xdr:col>85</xdr:col>
      <xdr:colOff>177800</xdr:colOff>
      <xdr:row>99</xdr:row>
      <xdr:rowOff>13067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169294</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70315</xdr:rowOff>
    </xdr:from>
    <xdr:to>
      <xdr:col>81</xdr:col>
      <xdr:colOff>101600</xdr:colOff>
      <xdr:row>99</xdr:row>
      <xdr:rowOff>465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163042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82251</xdr:rowOff>
    </xdr:from>
    <xdr:to>
      <xdr:col>76</xdr:col>
      <xdr:colOff>165100</xdr:colOff>
      <xdr:row>99</xdr:row>
      <xdr:rowOff>12401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3528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83384</xdr:rowOff>
    </xdr:from>
    <xdr:to>
      <xdr:col>72</xdr:col>
      <xdr:colOff>38100</xdr:colOff>
      <xdr:row>99</xdr:row>
      <xdr:rowOff>13534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77893</xdr:rowOff>
    </xdr:from>
    <xdr:to>
      <xdr:col>67</xdr:col>
      <xdr:colOff>101600</xdr:colOff>
      <xdr:row>99</xdr:row>
      <xdr:rowOff>8043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170620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162424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8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39192</xdr:rowOff>
    </xdr:from>
    <xdr:to>
      <xdr:col>107</xdr:col>
      <xdr:colOff>50800</xdr:colOff>
      <xdr:row>59</xdr:row>
      <xdr:rowOff>42545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474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39192</xdr:rowOff>
    </xdr:from>
    <xdr:to>
      <xdr:col>102</xdr:col>
      <xdr:colOff>114300</xdr:colOff>
      <xdr:row>59</xdr:row>
      <xdr:rowOff>41097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47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22547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163195</xdr:rowOff>
    </xdr:from>
    <xdr:to>
      <xdr:col>107</xdr:col>
      <xdr:colOff>101600</xdr:colOff>
      <xdr:row>59</xdr:row>
      <xdr:rowOff>93345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84472</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159842</xdr:rowOff>
    </xdr:from>
    <xdr:to>
      <xdr:col>102</xdr:col>
      <xdr:colOff>165100</xdr:colOff>
      <xdr:row>59</xdr:row>
      <xdr:rowOff>89992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81119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19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161747</xdr:rowOff>
    </xdr:from>
    <xdr:to>
      <xdr:col>98</xdr:col>
      <xdr:colOff>38100</xdr:colOff>
      <xdr:row>59</xdr:row>
      <xdr:rowOff>91897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83024</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48380</xdr:rowOff>
    </xdr:from>
    <xdr:to>
      <xdr:col>116</xdr:col>
      <xdr:colOff>63500</xdr:colOff>
      <xdr:row>77</xdr:row>
      <xdr:rowOff>161384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250030"/>
          <a:ext cx="8382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48380</xdr:rowOff>
    </xdr:from>
    <xdr:to>
      <xdr:col>111</xdr:col>
      <xdr:colOff>177800</xdr:colOff>
      <xdr:row>78</xdr:row>
      <xdr:rowOff>10824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5003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10824</xdr:rowOff>
    </xdr:from>
    <xdr:to>
      <xdr:col>107</xdr:col>
      <xdr:colOff>50800</xdr:colOff>
      <xdr:row>78</xdr:row>
      <xdr:rowOff>19838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8392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19838</xdr:rowOff>
    </xdr:from>
    <xdr:to>
      <xdr:col>102</xdr:col>
      <xdr:colOff>114300</xdr:colOff>
      <xdr:row>78</xdr:row>
      <xdr:rowOff>58939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92938"/>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169014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110584</xdr:rowOff>
    </xdr:from>
    <xdr:to>
      <xdr:col>116</xdr:col>
      <xdr:colOff>114300</xdr:colOff>
      <xdr:row>78</xdr:row>
      <xdr:rowOff>40734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89011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169030</xdr:rowOff>
    </xdr:from>
    <xdr:to>
      <xdr:col>112</xdr:col>
      <xdr:colOff>38100</xdr:colOff>
      <xdr:row>77</xdr:row>
      <xdr:rowOff>99180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90307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131474</xdr:rowOff>
    </xdr:from>
    <xdr:to>
      <xdr:col>107</xdr:col>
      <xdr:colOff>101600</xdr:colOff>
      <xdr:row>78</xdr:row>
      <xdr:rowOff>61624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52751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140488</xdr:rowOff>
    </xdr:from>
    <xdr:to>
      <xdr:col>102</xdr:col>
      <xdr:colOff>165100</xdr:colOff>
      <xdr:row>78</xdr:row>
      <xdr:rowOff>70638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8139</xdr:rowOff>
    </xdr:from>
    <xdr:to>
      <xdr:col>98</xdr:col>
      <xdr:colOff>38100</xdr:colOff>
      <xdr:row>78</xdr:row>
      <xdr:rowOff>109739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100866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714,321</a:t>
          </a:r>
          <a:r>
            <a:rPr kumimoji="1" lang="ja-JP" altLang="ja-JP" sz="1050">
              <a:solidFill>
                <a:schemeClr val="dk1"/>
              </a:solidFill>
              <a:effectLst/>
              <a:latin typeface="+mn-lt"/>
              <a:ea typeface="+mn-ea"/>
              <a:cs typeface="+mn-cs"/>
            </a:rPr>
            <a:t>円となっている。類似団体平均を上回っている項目は、維持補修費、扶助費、災害復旧費及び</a:t>
          </a:r>
          <a:r>
            <a:rPr kumimoji="1" lang="ja-JP" altLang="en-US" sz="1050">
              <a:solidFill>
                <a:schemeClr val="dk1"/>
              </a:solidFill>
              <a:effectLst/>
              <a:latin typeface="+mn-lt"/>
              <a:ea typeface="+mn-ea"/>
              <a:cs typeface="+mn-cs"/>
            </a:rPr>
            <a:t>普通建設事業</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うち更新整備</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である。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扶助費は、住民一人当たり</a:t>
          </a:r>
          <a:r>
            <a:rPr kumimoji="1" lang="en-US" altLang="ja-JP" sz="1050">
              <a:solidFill>
                <a:schemeClr val="dk1"/>
              </a:solidFill>
              <a:effectLst/>
              <a:latin typeface="+mn-lt"/>
              <a:ea typeface="+mn-ea"/>
              <a:cs typeface="+mn-cs"/>
            </a:rPr>
            <a:t>104,364</a:t>
          </a:r>
          <a:r>
            <a:rPr kumimoji="1" lang="ja-JP" altLang="ja-JP" sz="1050">
              <a:solidFill>
                <a:schemeClr val="dk1"/>
              </a:solidFill>
              <a:effectLst/>
              <a:latin typeface="+mn-lt"/>
              <a:ea typeface="+mn-ea"/>
              <a:cs typeface="+mn-cs"/>
            </a:rPr>
            <a:t>円となっており、類似団体と比較して一人当たりコストが高い状況となっている。これは、町単独事業として中学校卒業までの医療費の無料化や児童発達支援事業等を実施しているためである。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災害復旧費については、</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から２年続けて</a:t>
          </a:r>
          <a:r>
            <a:rPr kumimoji="1" lang="ja-JP" altLang="ja-JP" sz="1050">
              <a:solidFill>
                <a:schemeClr val="dk1"/>
              </a:solidFill>
              <a:effectLst/>
              <a:latin typeface="+mn-lt"/>
              <a:ea typeface="+mn-ea"/>
              <a:cs typeface="+mn-cs"/>
            </a:rPr>
            <a:t>発生した豪雨災害による増加であり、前年度決算</a:t>
          </a:r>
          <a:r>
            <a:rPr kumimoji="1" lang="ja-JP" altLang="en-US" sz="1050">
              <a:solidFill>
                <a:schemeClr val="dk1"/>
              </a:solidFill>
              <a:effectLst/>
              <a:latin typeface="+mn-lt"/>
              <a:ea typeface="+mn-ea"/>
              <a:cs typeface="+mn-cs"/>
            </a:rPr>
            <a:t>額</a:t>
          </a:r>
          <a:r>
            <a:rPr kumimoji="1" lang="ja-JP" altLang="ja-JP" sz="1050">
              <a:solidFill>
                <a:schemeClr val="dk1"/>
              </a:solidFill>
              <a:effectLst/>
              <a:latin typeface="+mn-lt"/>
              <a:ea typeface="+mn-ea"/>
              <a:cs typeface="+mn-cs"/>
            </a:rPr>
            <a:t>と比較すると</a:t>
          </a:r>
          <a:r>
            <a:rPr kumimoji="1" lang="en-US" altLang="ja-JP" sz="1050">
              <a:solidFill>
                <a:schemeClr val="dk1"/>
              </a:solidFill>
              <a:effectLst/>
              <a:latin typeface="+mn-lt"/>
              <a:ea typeface="+mn-ea"/>
              <a:cs typeface="+mn-cs"/>
            </a:rPr>
            <a:t>138</a:t>
          </a:r>
          <a:r>
            <a:rPr kumimoji="1" lang="ja-JP" altLang="ja-JP" sz="1050">
              <a:solidFill>
                <a:schemeClr val="dk1"/>
              </a:solidFill>
              <a:effectLst/>
              <a:latin typeface="+mn-lt"/>
              <a:ea typeface="+mn-ea"/>
              <a:cs typeface="+mn-cs"/>
            </a:rPr>
            <a:t>％増となっている。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公債費は、</a:t>
          </a:r>
          <a:r>
            <a:rPr kumimoji="1" lang="ja-JP" altLang="en-US"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16</a:t>
          </a:r>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17</a:t>
          </a:r>
          <a:r>
            <a:rPr kumimoji="1" lang="ja-JP" altLang="en-US" sz="1050">
              <a:solidFill>
                <a:schemeClr val="tx1"/>
              </a:solidFill>
              <a:effectLst/>
              <a:latin typeface="+mn-lt"/>
              <a:ea typeface="+mn-ea"/>
              <a:cs typeface="+mn-cs"/>
            </a:rPr>
            <a:t>年度に借入れた過疎対策事業債</a:t>
          </a:r>
          <a:r>
            <a:rPr kumimoji="1" lang="ja-JP" altLang="ja-JP" sz="1050">
              <a:solidFill>
                <a:schemeClr val="dk1"/>
              </a:solidFill>
              <a:effectLst/>
              <a:latin typeface="+mn-lt"/>
              <a:ea typeface="+mn-ea"/>
              <a:cs typeface="+mn-cs"/>
            </a:rPr>
            <a:t>の元利償還額が終了したため前年度決算</a:t>
          </a:r>
          <a:r>
            <a:rPr kumimoji="1" lang="ja-JP" altLang="en-US" sz="1050">
              <a:solidFill>
                <a:schemeClr val="dk1"/>
              </a:solidFill>
              <a:effectLst/>
              <a:latin typeface="+mn-lt"/>
              <a:ea typeface="+mn-ea"/>
              <a:cs typeface="+mn-cs"/>
            </a:rPr>
            <a:t>額</a:t>
          </a:r>
          <a:r>
            <a:rPr kumimoji="1" lang="ja-JP" altLang="ja-JP" sz="1050">
              <a:solidFill>
                <a:schemeClr val="dk1"/>
              </a:solidFill>
              <a:effectLst/>
              <a:latin typeface="+mn-lt"/>
              <a:ea typeface="+mn-ea"/>
              <a:cs typeface="+mn-cs"/>
            </a:rPr>
            <a:t>と比較すると</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％の減となっ</a:t>
          </a:r>
          <a:r>
            <a:rPr kumimoji="1" lang="ja-JP" altLang="en-US" sz="1050">
              <a:solidFill>
                <a:schemeClr val="dk1"/>
              </a:solidFill>
              <a:effectLst/>
              <a:latin typeface="+mn-lt"/>
              <a:ea typeface="+mn-ea"/>
              <a:cs typeface="+mn-cs"/>
            </a:rPr>
            <a:t>ており</a:t>
          </a:r>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下</a:t>
          </a:r>
          <a:r>
            <a:rPr kumimoji="1" lang="ja-JP" altLang="ja-JP" sz="1050">
              <a:solidFill>
                <a:schemeClr val="dk1"/>
              </a:solidFill>
              <a:effectLst/>
              <a:latin typeface="+mn-lt"/>
              <a:ea typeface="+mn-ea"/>
              <a:cs typeface="+mn-cs"/>
            </a:rPr>
            <a:t>回っている状況である。今後も朝日ヶ丘団地建設事業の財源として地方費を借入れることとしているため、</a:t>
          </a:r>
          <a:endParaRPr kumimoji="1" lang="en-US" altLang="ja-JP" sz="1050">
            <a:solidFill>
              <a:schemeClr val="dk1"/>
            </a:solidFill>
            <a:effectLst/>
            <a:latin typeface="+mn-lt"/>
            <a:ea typeface="+mn-ea"/>
            <a:cs typeface="+mn-cs"/>
          </a:endParaRPr>
        </a:p>
        <a:p>
          <a:pPr eaLnBrk="1" fontAlgn="auto" latinLnBrk="0" hangingPunct="1"/>
          <a:r>
            <a:rPr kumimoji="1" lang="en-US"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新規大型事業については、事業の緊急性や重要性を十分考慮した計画を作成し、計画に基づいた事業を実施する。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9,890
9,885
132.20
7,453,503
7,064,637
143,043
3,547,746
6,012,406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51816</xdr:rowOff>
    </xdr:from>
    <xdr:to>
      <xdr:col>24</xdr:col>
      <xdr:colOff>63500</xdr:colOff>
      <xdr:row>36</xdr:row>
      <xdr:rowOff>103632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4016"/>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103632</xdr:rowOff>
    </xdr:from>
    <xdr:to>
      <xdr:col>19</xdr:col>
      <xdr:colOff>177800</xdr:colOff>
      <xdr:row>36</xdr:row>
      <xdr:rowOff>153670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5832"/>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67691</xdr:rowOff>
    </xdr:from>
    <xdr:to>
      <xdr:col>15</xdr:col>
      <xdr:colOff>50800</xdr:colOff>
      <xdr:row>36</xdr:row>
      <xdr:rowOff>153670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9891"/>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160909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9891"/>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100601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xdr:rowOff>
    </xdr:from>
    <xdr:to>
      <xdr:col>24</xdr:col>
      <xdr:colOff>114300</xdr:colOff>
      <xdr:row>36</xdr:row>
      <xdr:rowOff>102616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52832</xdr:rowOff>
    </xdr:from>
    <xdr:to>
      <xdr:col>20</xdr:col>
      <xdr:colOff>38100</xdr:colOff>
      <xdr:row>36</xdr:row>
      <xdr:rowOff>154432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170959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102870</xdr:rowOff>
    </xdr:from>
    <xdr:to>
      <xdr:col>15</xdr:col>
      <xdr:colOff>101600</xdr:colOff>
      <xdr:row>37</xdr:row>
      <xdr:rowOff>33020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16891</xdr:rowOff>
    </xdr:from>
    <xdr:to>
      <xdr:col>10</xdr:col>
      <xdr:colOff>165100</xdr:colOff>
      <xdr:row>36</xdr:row>
      <xdr:rowOff>118491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109618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110109</xdr:rowOff>
    </xdr:from>
    <xdr:to>
      <xdr:col>6</xdr:col>
      <xdr:colOff>38100</xdr:colOff>
      <xdr:row>37</xdr:row>
      <xdr:rowOff>40259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96937</xdr:rowOff>
    </xdr:from>
    <xdr:to>
      <xdr:col>24</xdr:col>
      <xdr:colOff>63500</xdr:colOff>
      <xdr:row>58</xdr:row>
      <xdr:rowOff>122027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1037"/>
          <a:ext cx="8382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104968</xdr:rowOff>
    </xdr:from>
    <xdr:to>
      <xdr:col>19</xdr:col>
      <xdr:colOff>177800</xdr:colOff>
      <xdr:row>58</xdr:row>
      <xdr:rowOff>122027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9068"/>
          <a:ext cx="8890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104968</xdr:rowOff>
    </xdr:from>
    <xdr:to>
      <xdr:col>15</xdr:col>
      <xdr:colOff>50800</xdr:colOff>
      <xdr:row>58</xdr:row>
      <xdr:rowOff>106926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9068"/>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106926</xdr:rowOff>
    </xdr:from>
    <xdr:to>
      <xdr:col>10</xdr:col>
      <xdr:colOff>114300</xdr:colOff>
      <xdr:row>58</xdr:row>
      <xdr:rowOff>125481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02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46137</xdr:rowOff>
    </xdr:from>
    <xdr:to>
      <xdr:col>24</xdr:col>
      <xdr:colOff>114300</xdr:colOff>
      <xdr:row>58</xdr:row>
      <xdr:rowOff>147737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132514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71227</xdr:rowOff>
    </xdr:from>
    <xdr:to>
      <xdr:col>20</xdr:col>
      <xdr:colOff>38100</xdr:colOff>
      <xdr:row>59</xdr:row>
      <xdr:rowOff>1377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163954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54168</xdr:rowOff>
    </xdr:from>
    <xdr:to>
      <xdr:col>15</xdr:col>
      <xdr:colOff>101600</xdr:colOff>
      <xdr:row>58</xdr:row>
      <xdr:rowOff>155768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146895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56126</xdr:rowOff>
    </xdr:from>
    <xdr:to>
      <xdr:col>10</xdr:col>
      <xdr:colOff>165100</xdr:colOff>
      <xdr:row>58</xdr:row>
      <xdr:rowOff>157726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148853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74681</xdr:rowOff>
    </xdr:from>
    <xdr:to>
      <xdr:col>6</xdr:col>
      <xdr:colOff>38100</xdr:colOff>
      <xdr:row>59</xdr:row>
      <xdr:rowOff>4831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167408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158565</xdr:rowOff>
    </xdr:from>
    <xdr:to>
      <xdr:col>24</xdr:col>
      <xdr:colOff>63500</xdr:colOff>
      <xdr:row>72</xdr:row>
      <xdr:rowOff>123045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31515"/>
          <a:ext cx="838200" cy="13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158565</xdr:rowOff>
    </xdr:from>
    <xdr:to>
      <xdr:col>19</xdr:col>
      <xdr:colOff>177800</xdr:colOff>
      <xdr:row>72</xdr:row>
      <xdr:rowOff>95384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31515"/>
          <a:ext cx="889000" cy="10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95384</xdr:rowOff>
    </xdr:from>
    <xdr:to>
      <xdr:col>15</xdr:col>
      <xdr:colOff>50800</xdr:colOff>
      <xdr:row>72</xdr:row>
      <xdr:rowOff>169080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39784"/>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169080</xdr:rowOff>
    </xdr:from>
    <xdr:to>
      <xdr:col>10</xdr:col>
      <xdr:colOff>114300</xdr:colOff>
      <xdr:row>73</xdr:row>
      <xdr:rowOff>102580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13480"/>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72245</xdr:rowOff>
    </xdr:from>
    <xdr:to>
      <xdr:col>24</xdr:col>
      <xdr:colOff>114300</xdr:colOff>
      <xdr:row>73</xdr:row>
      <xdr:rowOff>2395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95122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107765</xdr:rowOff>
    </xdr:from>
    <xdr:to>
      <xdr:col>20</xdr:col>
      <xdr:colOff>38100</xdr:colOff>
      <xdr:row>72</xdr:row>
      <xdr:rowOff>37915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54442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5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44584</xdr:rowOff>
    </xdr:from>
    <xdr:to>
      <xdr:col>15</xdr:col>
      <xdr:colOff>101600</xdr:colOff>
      <xdr:row>72</xdr:row>
      <xdr:rowOff>146184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162711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118280</xdr:rowOff>
    </xdr:from>
    <xdr:to>
      <xdr:col>10</xdr:col>
      <xdr:colOff>165100</xdr:colOff>
      <xdr:row>73</xdr:row>
      <xdr:rowOff>48430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64957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3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51780</xdr:rowOff>
    </xdr:from>
    <xdr:to>
      <xdr:col>6</xdr:col>
      <xdr:colOff>38100</xdr:colOff>
      <xdr:row>73</xdr:row>
      <xdr:rowOff>153380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169907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4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149089</xdr:rowOff>
    </xdr:from>
    <xdr:to>
      <xdr:col>24</xdr:col>
      <xdr:colOff>63500</xdr:colOff>
      <xdr:row>98</xdr:row>
      <xdr:rowOff>151471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1189"/>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151471</xdr:rowOff>
    </xdr:from>
    <xdr:to>
      <xdr:col>19</xdr:col>
      <xdr:colOff>177800</xdr:colOff>
      <xdr:row>98</xdr:row>
      <xdr:rowOff>155263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357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146721</xdr:rowOff>
    </xdr:from>
    <xdr:to>
      <xdr:col>15</xdr:col>
      <xdr:colOff>50800</xdr:colOff>
      <xdr:row>98</xdr:row>
      <xdr:rowOff>155263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8821"/>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146721</xdr:rowOff>
    </xdr:from>
    <xdr:to>
      <xdr:col>10</xdr:col>
      <xdr:colOff>114300</xdr:colOff>
      <xdr:row>98</xdr:row>
      <xdr:rowOff>155880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8821"/>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98289</xdr:rowOff>
    </xdr:from>
    <xdr:to>
      <xdr:col>24</xdr:col>
      <xdr:colOff>114300</xdr:colOff>
      <xdr:row>99</xdr:row>
      <xdr:rowOff>28439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13216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100671</xdr:rowOff>
    </xdr:from>
    <xdr:to>
      <xdr:col>20</xdr:col>
      <xdr:colOff>38100</xdr:colOff>
      <xdr:row>99</xdr:row>
      <xdr:rowOff>30821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21948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104463</xdr:rowOff>
    </xdr:from>
    <xdr:to>
      <xdr:col>15</xdr:col>
      <xdr:colOff>101600</xdr:colOff>
      <xdr:row>99</xdr:row>
      <xdr:rowOff>34613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25740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95921</xdr:rowOff>
    </xdr:from>
    <xdr:to>
      <xdr:col>10</xdr:col>
      <xdr:colOff>165100</xdr:colOff>
      <xdr:row>99</xdr:row>
      <xdr:rowOff>26071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17198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105080</xdr:rowOff>
    </xdr:from>
    <xdr:to>
      <xdr:col>6</xdr:col>
      <xdr:colOff>38100</xdr:colOff>
      <xdr:row>99</xdr:row>
      <xdr:rowOff>35230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34925</xdr:rowOff>
    </xdr:from>
    <xdr:to>
      <xdr:col>55</xdr:col>
      <xdr:colOff>0</xdr:colOff>
      <xdr:row>39</xdr:row>
      <xdr:rowOff>35534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147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35534</xdr:rowOff>
    </xdr:from>
    <xdr:to>
      <xdr:col>50</xdr:col>
      <xdr:colOff>114300</xdr:colOff>
      <xdr:row>39</xdr:row>
      <xdr:rowOff>36220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20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36220</xdr:rowOff>
    </xdr:from>
    <xdr:to>
      <xdr:col>45</xdr:col>
      <xdr:colOff>177800</xdr:colOff>
      <xdr:row>39</xdr:row>
      <xdr:rowOff>36525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277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36068</xdr:rowOff>
    </xdr:from>
    <xdr:to>
      <xdr:col>41</xdr:col>
      <xdr:colOff>50800</xdr:colOff>
      <xdr:row>39</xdr:row>
      <xdr:rowOff>36525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26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46778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156184</xdr:rowOff>
    </xdr:from>
    <xdr:to>
      <xdr:col>50</xdr:col>
      <xdr:colOff>165100</xdr:colOff>
      <xdr:row>39</xdr:row>
      <xdr:rowOff>86334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77461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156870</xdr:rowOff>
    </xdr:from>
    <xdr:to>
      <xdr:col>46</xdr:col>
      <xdr:colOff>38100</xdr:colOff>
      <xdr:row>39</xdr:row>
      <xdr:rowOff>87020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78147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157175</xdr:rowOff>
    </xdr:from>
    <xdr:to>
      <xdr:col>41</xdr:col>
      <xdr:colOff>101600</xdr:colOff>
      <xdr:row>39</xdr:row>
      <xdr:rowOff>87325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78452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156718</xdr:rowOff>
    </xdr:from>
    <xdr:to>
      <xdr:col>36</xdr:col>
      <xdr:colOff>165100</xdr:colOff>
      <xdr:row>39</xdr:row>
      <xdr:rowOff>86868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77995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110668</xdr:rowOff>
    </xdr:from>
    <xdr:to>
      <xdr:col>55</xdr:col>
      <xdr:colOff>0</xdr:colOff>
      <xdr:row>56</xdr:row>
      <xdr:rowOff>134037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11868"/>
          <a:ext cx="8382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110668</xdr:rowOff>
    </xdr:from>
    <xdr:to>
      <xdr:col>50</xdr:col>
      <xdr:colOff>114300</xdr:colOff>
      <xdr:row>56</xdr:row>
      <xdr:rowOff>129596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1186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39482</xdr:rowOff>
    </xdr:from>
    <xdr:to>
      <xdr:col>45</xdr:col>
      <xdr:colOff>177800</xdr:colOff>
      <xdr:row>56</xdr:row>
      <xdr:rowOff>129596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40682"/>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39482</xdr:rowOff>
    </xdr:from>
    <xdr:to>
      <xdr:col>41</xdr:col>
      <xdr:colOff>50800</xdr:colOff>
      <xdr:row>56</xdr:row>
      <xdr:rowOff>115137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40682"/>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83237</xdr:rowOff>
    </xdr:from>
    <xdr:to>
      <xdr:col>55</xdr:col>
      <xdr:colOff>50800</xdr:colOff>
      <xdr:row>57</xdr:row>
      <xdr:rowOff>13387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61664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59868</xdr:rowOff>
    </xdr:from>
    <xdr:to>
      <xdr:col>50</xdr:col>
      <xdr:colOff>165100</xdr:colOff>
      <xdr:row>56</xdr:row>
      <xdr:rowOff>161468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78796</xdr:rowOff>
    </xdr:from>
    <xdr:to>
      <xdr:col>46</xdr:col>
      <xdr:colOff>38100</xdr:colOff>
      <xdr:row>57</xdr:row>
      <xdr:rowOff>8946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25473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160132</xdr:rowOff>
    </xdr:from>
    <xdr:to>
      <xdr:col>41</xdr:col>
      <xdr:colOff>101600</xdr:colOff>
      <xdr:row>56</xdr:row>
      <xdr:rowOff>90282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106809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64337</xdr:rowOff>
    </xdr:from>
    <xdr:to>
      <xdr:col>36</xdr:col>
      <xdr:colOff>165100</xdr:colOff>
      <xdr:row>56</xdr:row>
      <xdr:rowOff>165937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66005</xdr:rowOff>
    </xdr:from>
    <xdr:to>
      <xdr:col>55</xdr:col>
      <xdr:colOff>0</xdr:colOff>
      <xdr:row>77</xdr:row>
      <xdr:rowOff>84007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67655"/>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66005</xdr:rowOff>
    </xdr:from>
    <xdr:to>
      <xdr:col>50</xdr:col>
      <xdr:colOff>114300</xdr:colOff>
      <xdr:row>77</xdr:row>
      <xdr:rowOff>113433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67655"/>
          <a:ext cx="889000" cy="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111159</xdr:rowOff>
    </xdr:from>
    <xdr:to>
      <xdr:col>45</xdr:col>
      <xdr:colOff>177800</xdr:colOff>
      <xdr:row>77</xdr:row>
      <xdr:rowOff>113433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12809"/>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111159</xdr:rowOff>
    </xdr:from>
    <xdr:to>
      <xdr:col>41</xdr:col>
      <xdr:colOff>50800</xdr:colOff>
      <xdr:row>77</xdr:row>
      <xdr:rowOff>123366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2809"/>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168082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33207</xdr:rowOff>
    </xdr:from>
    <xdr:to>
      <xdr:col>55</xdr:col>
      <xdr:colOff>50800</xdr:colOff>
      <xdr:row>77</xdr:row>
      <xdr:rowOff>134807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128654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15205</xdr:rowOff>
    </xdr:from>
    <xdr:to>
      <xdr:col>50</xdr:col>
      <xdr:colOff>165100</xdr:colOff>
      <xdr:row>77</xdr:row>
      <xdr:rowOff>116805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107932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62633</xdr:rowOff>
    </xdr:from>
    <xdr:to>
      <xdr:col>46</xdr:col>
      <xdr:colOff>38100</xdr:colOff>
      <xdr:row>77</xdr:row>
      <xdr:rowOff>164233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155360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60359</xdr:rowOff>
    </xdr:from>
    <xdr:to>
      <xdr:col>41</xdr:col>
      <xdr:colOff>101600</xdr:colOff>
      <xdr:row>77</xdr:row>
      <xdr:rowOff>161959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153086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72566</xdr:rowOff>
    </xdr:from>
    <xdr:to>
      <xdr:col>36</xdr:col>
      <xdr:colOff>165100</xdr:colOff>
      <xdr:row>78</xdr:row>
      <xdr:rowOff>2716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19243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4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135544</xdr:rowOff>
    </xdr:from>
    <xdr:to>
      <xdr:col>55</xdr:col>
      <xdr:colOff>0</xdr:colOff>
      <xdr:row>97</xdr:row>
      <xdr:rowOff>14007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94744"/>
          <a:ext cx="8382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135544</xdr:rowOff>
    </xdr:from>
    <xdr:to>
      <xdr:col>50</xdr:col>
      <xdr:colOff>114300</xdr:colOff>
      <xdr:row>97</xdr:row>
      <xdr:rowOff>30931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94744"/>
          <a:ext cx="889000" cy="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30931</xdr:rowOff>
    </xdr:from>
    <xdr:to>
      <xdr:col>45</xdr:col>
      <xdr:colOff>177800</xdr:colOff>
      <xdr:row>97</xdr:row>
      <xdr:rowOff>48617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61581"/>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66022</xdr:rowOff>
    </xdr:from>
    <xdr:to>
      <xdr:col>41</xdr:col>
      <xdr:colOff>50800</xdr:colOff>
      <xdr:row>97</xdr:row>
      <xdr:rowOff>48617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25222"/>
          <a:ext cx="8890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107529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134657</xdr:rowOff>
    </xdr:from>
    <xdr:to>
      <xdr:col>55</xdr:col>
      <xdr:colOff>50800</xdr:colOff>
      <xdr:row>97</xdr:row>
      <xdr:rowOff>64807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113084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84744</xdr:rowOff>
    </xdr:from>
    <xdr:to>
      <xdr:col>50</xdr:col>
      <xdr:colOff>165100</xdr:colOff>
      <xdr:row>97</xdr:row>
      <xdr:rowOff>14894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151581</xdr:rowOff>
    </xdr:from>
    <xdr:to>
      <xdr:col>46</xdr:col>
      <xdr:colOff>38100</xdr:colOff>
      <xdr:row>97</xdr:row>
      <xdr:rowOff>81731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169267</xdr:rowOff>
    </xdr:from>
    <xdr:to>
      <xdr:col>41</xdr:col>
      <xdr:colOff>101600</xdr:colOff>
      <xdr:row>97</xdr:row>
      <xdr:rowOff>99417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15222</xdr:rowOff>
    </xdr:from>
    <xdr:to>
      <xdr:col>36</xdr:col>
      <xdr:colOff>165100</xdr:colOff>
      <xdr:row>96</xdr:row>
      <xdr:rowOff>116822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133349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25651</xdr:rowOff>
    </xdr:from>
    <xdr:to>
      <xdr:col>85</xdr:col>
      <xdr:colOff>127000</xdr:colOff>
      <xdr:row>38</xdr:row>
      <xdr:rowOff>29538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4075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25651</xdr:rowOff>
    </xdr:from>
    <xdr:to>
      <xdr:col>81</xdr:col>
      <xdr:colOff>50800</xdr:colOff>
      <xdr:row>38</xdr:row>
      <xdr:rowOff>58570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40751"/>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24188</xdr:rowOff>
    </xdr:from>
    <xdr:to>
      <xdr:col>76</xdr:col>
      <xdr:colOff>114300</xdr:colOff>
      <xdr:row>38</xdr:row>
      <xdr:rowOff>58570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39288"/>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71</xdr:rowOff>
    </xdr:from>
    <xdr:to>
      <xdr:col>71</xdr:col>
      <xdr:colOff>177800</xdr:colOff>
      <xdr:row>38</xdr:row>
      <xdr:rowOff>24188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65792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150188</xdr:rowOff>
    </xdr:from>
    <xdr:to>
      <xdr:col>85</xdr:col>
      <xdr:colOff>177800</xdr:colOff>
      <xdr:row>38</xdr:row>
      <xdr:rowOff>80338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128615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146302</xdr:rowOff>
    </xdr:from>
    <xdr:to>
      <xdr:col>81</xdr:col>
      <xdr:colOff>101600</xdr:colOff>
      <xdr:row>38</xdr:row>
      <xdr:rowOff>76451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899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67578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7770</xdr:rowOff>
    </xdr:from>
    <xdr:to>
      <xdr:col>76</xdr:col>
      <xdr:colOff>165100</xdr:colOff>
      <xdr:row>38</xdr:row>
      <xdr:rowOff>109370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100497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144838</xdr:rowOff>
    </xdr:from>
    <xdr:to>
      <xdr:col>72</xdr:col>
      <xdr:colOff>38100</xdr:colOff>
      <xdr:row>38</xdr:row>
      <xdr:rowOff>74988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66115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120721</xdr:rowOff>
    </xdr:from>
    <xdr:to>
      <xdr:col>67</xdr:col>
      <xdr:colOff>101600</xdr:colOff>
      <xdr:row>33</xdr:row>
      <xdr:rowOff>50871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6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67398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3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163621</xdr:rowOff>
    </xdr:from>
    <xdr:to>
      <xdr:col>85</xdr:col>
      <xdr:colOff>127000</xdr:colOff>
      <xdr:row>57</xdr:row>
      <xdr:rowOff>47889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64821"/>
          <a:ext cx="8382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47889</xdr:rowOff>
    </xdr:from>
    <xdr:to>
      <xdr:col>81</xdr:col>
      <xdr:colOff>50800</xdr:colOff>
      <xdr:row>57</xdr:row>
      <xdr:rowOff>73676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20539"/>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60774</xdr:rowOff>
    </xdr:from>
    <xdr:to>
      <xdr:col>76</xdr:col>
      <xdr:colOff>114300</xdr:colOff>
      <xdr:row>57</xdr:row>
      <xdr:rowOff>73676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3342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60774</xdr:rowOff>
    </xdr:from>
    <xdr:to>
      <xdr:col>71</xdr:col>
      <xdr:colOff>177800</xdr:colOff>
      <xdr:row>57</xdr:row>
      <xdr:rowOff>89865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33424"/>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112821</xdr:rowOff>
    </xdr:from>
    <xdr:to>
      <xdr:col>85</xdr:col>
      <xdr:colOff>177800</xdr:colOff>
      <xdr:row>57</xdr:row>
      <xdr:rowOff>42971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91248</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168539</xdr:rowOff>
    </xdr:from>
    <xdr:to>
      <xdr:col>81</xdr:col>
      <xdr:colOff>101600</xdr:colOff>
      <xdr:row>57</xdr:row>
      <xdr:rowOff>98689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89816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22876</xdr:rowOff>
    </xdr:from>
    <xdr:to>
      <xdr:col>76</xdr:col>
      <xdr:colOff>165100</xdr:colOff>
      <xdr:row>57</xdr:row>
      <xdr:rowOff>124476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115603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9974</xdr:rowOff>
    </xdr:from>
    <xdr:to>
      <xdr:col>72</xdr:col>
      <xdr:colOff>38100</xdr:colOff>
      <xdr:row>57</xdr:row>
      <xdr:rowOff>111574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102701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39065</xdr:rowOff>
    </xdr:from>
    <xdr:to>
      <xdr:col>67</xdr:col>
      <xdr:colOff>101600</xdr:colOff>
      <xdr:row>57</xdr:row>
      <xdr:rowOff>140665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131792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9036</xdr:rowOff>
    </xdr:from>
    <xdr:to>
      <xdr:col>85</xdr:col>
      <xdr:colOff>127000</xdr:colOff>
      <xdr:row>75</xdr:row>
      <xdr:rowOff>85293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2010536"/>
          <a:ext cx="838200" cy="9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85293</xdr:rowOff>
    </xdr:from>
    <xdr:to>
      <xdr:col>81</xdr:col>
      <xdr:colOff>50800</xdr:colOff>
      <xdr:row>78</xdr:row>
      <xdr:rowOff>37267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944043"/>
          <a:ext cx="889000" cy="4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37267</xdr:rowOff>
    </xdr:from>
    <xdr:to>
      <xdr:col>76</xdr:col>
      <xdr:colOff>114300</xdr:colOff>
      <xdr:row>78</xdr:row>
      <xdr:rowOff>70872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036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64415</xdr:rowOff>
    </xdr:from>
    <xdr:to>
      <xdr:col>71</xdr:col>
      <xdr:colOff>177800</xdr:colOff>
      <xdr:row>78</xdr:row>
      <xdr:rowOff>70872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43751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129686</xdr:rowOff>
    </xdr:from>
    <xdr:to>
      <xdr:col>85</xdr:col>
      <xdr:colOff>177800</xdr:colOff>
      <xdr:row>70</xdr:row>
      <xdr:rowOff>59836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19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62425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18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34493</xdr:rowOff>
    </xdr:from>
    <xdr:to>
      <xdr:col>81</xdr:col>
      <xdr:colOff>101600</xdr:colOff>
      <xdr:row>75</xdr:row>
      <xdr:rowOff>136093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152620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6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157917</xdr:rowOff>
    </xdr:from>
    <xdr:to>
      <xdr:col>76</xdr:col>
      <xdr:colOff>165100</xdr:colOff>
      <xdr:row>78</xdr:row>
      <xdr:rowOff>88067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79194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20072</xdr:rowOff>
    </xdr:from>
    <xdr:to>
      <xdr:col>72</xdr:col>
      <xdr:colOff>38100</xdr:colOff>
      <xdr:row>78</xdr:row>
      <xdr:rowOff>121672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112799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13615</xdr:rowOff>
    </xdr:from>
    <xdr:to>
      <xdr:col>67</xdr:col>
      <xdr:colOff>101600</xdr:colOff>
      <xdr:row>78</xdr:row>
      <xdr:rowOff>115215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6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118380</xdr:rowOff>
    </xdr:from>
    <xdr:to>
      <xdr:col>85</xdr:col>
      <xdr:colOff>127000</xdr:colOff>
      <xdr:row>96</xdr:row>
      <xdr:rowOff>143101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577580"/>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66621</xdr:rowOff>
    </xdr:from>
    <xdr:to>
      <xdr:col>81</xdr:col>
      <xdr:colOff>50800</xdr:colOff>
      <xdr:row>96</xdr:row>
      <xdr:rowOff>118380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525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48887</xdr:rowOff>
    </xdr:from>
    <xdr:to>
      <xdr:col>76</xdr:col>
      <xdr:colOff>114300</xdr:colOff>
      <xdr:row>96</xdr:row>
      <xdr:rowOff>66621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336637"/>
          <a:ext cx="889000" cy="18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48887</xdr:rowOff>
    </xdr:from>
    <xdr:to>
      <xdr:col>71</xdr:col>
      <xdr:colOff>177800</xdr:colOff>
      <xdr:row>95</xdr:row>
      <xdr:rowOff>131082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336637"/>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74899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92301</xdr:rowOff>
    </xdr:from>
    <xdr:to>
      <xdr:col>85</xdr:col>
      <xdr:colOff>177800</xdr:colOff>
      <xdr:row>97</xdr:row>
      <xdr:rowOff>22451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70728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67580</xdr:rowOff>
    </xdr:from>
    <xdr:to>
      <xdr:col>81</xdr:col>
      <xdr:colOff>101600</xdr:colOff>
      <xdr:row>96</xdr:row>
      <xdr:rowOff>169180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15821</xdr:rowOff>
    </xdr:from>
    <xdr:to>
      <xdr:col>76</xdr:col>
      <xdr:colOff>165100</xdr:colOff>
      <xdr:row>96</xdr:row>
      <xdr:rowOff>117421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169537</xdr:rowOff>
    </xdr:from>
    <xdr:to>
      <xdr:col>72</xdr:col>
      <xdr:colOff>38100</xdr:colOff>
      <xdr:row>95</xdr:row>
      <xdr:rowOff>99687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2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116214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0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80282</xdr:rowOff>
    </xdr:from>
    <xdr:to>
      <xdr:col>67</xdr:col>
      <xdr:colOff>101600</xdr:colOff>
      <xdr:row>96</xdr:row>
      <xdr:rowOff>10432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3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26959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1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議会</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9,992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公用車を購入</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したことにより前年度決算と比較すると増額となった。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教育費は、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69,798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小中学校空調設備設置工事や図書館空調設備改修工事などにより増額となった。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災害復旧費は、住民一人当たり</a:t>
          </a:r>
          <a:r>
            <a:rPr kumimoji="1" lang="en-US" altLang="ja-JP" sz="1100">
              <a:solidFill>
                <a:sysClr val="windowText" lastClr="000000"/>
              </a:solidFill>
              <a:effectLst/>
              <a:latin typeface="+mn-lt"/>
              <a:ea typeface="+mn-ea"/>
              <a:cs typeface="+mn-cs"/>
            </a:rPr>
            <a:t>82,859</a:t>
          </a:r>
          <a:r>
            <a:rPr kumimoji="1" lang="ja-JP" altLang="ja-JP" sz="1100">
              <a:solidFill>
                <a:sysClr val="windowText" lastClr="000000"/>
              </a:solidFill>
              <a:effectLst/>
              <a:latin typeface="+mn-lt"/>
              <a:ea typeface="+mn-ea"/>
              <a:cs typeface="+mn-cs"/>
            </a:rPr>
            <a:t>円となっており、類似団体平均を大きく上回っている。これは豪雨災害による事業費の増加によるものである。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公債費は、住民一人当たり</a:t>
          </a:r>
          <a:r>
            <a:rPr kumimoji="1" lang="en-US" altLang="ja-JP" sz="1100">
              <a:solidFill>
                <a:sysClr val="windowText" lastClr="000000"/>
              </a:solidFill>
              <a:effectLst/>
              <a:latin typeface="+mn-lt"/>
              <a:ea typeface="+mn-ea"/>
              <a:cs typeface="+mn-cs"/>
            </a:rPr>
            <a:t>74,256</a:t>
          </a:r>
          <a:r>
            <a:rPr kumimoji="1" lang="ja-JP" altLang="ja-JP" sz="1100">
              <a:solidFill>
                <a:sysClr val="windowText" lastClr="000000"/>
              </a:solidFill>
              <a:effectLst/>
              <a:latin typeface="+mn-lt"/>
              <a:ea typeface="+mn-ea"/>
              <a:cs typeface="+mn-cs"/>
            </a:rPr>
            <a:t>円となっている。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年度に借入れた過疎対策事業債</a:t>
          </a:r>
          <a:r>
            <a:rPr kumimoji="1" lang="ja-JP" altLang="ja-JP" sz="1100">
              <a:solidFill>
                <a:sysClr val="windowText" lastClr="000000"/>
              </a:solidFill>
              <a:effectLst/>
              <a:latin typeface="+mn-lt"/>
              <a:ea typeface="+mn-ea"/>
              <a:cs typeface="+mn-cs"/>
            </a:rPr>
            <a:t>の償還が終了したため前年度決算と比較すると減額となっている。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今後は、地方債を財源とする新規事業については、事業内容を精査し、計画的に事業を実施する。また、計画的に繰上償還を実施する。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実質収支額については、ふるさと寄付金等の増加により前年度に比べ増加している。</a:t>
          </a:r>
          <a:r>
            <a:rPr kumimoji="1" lang="ja-JP" altLang="en-US" sz="1400">
              <a:latin typeface="ＭＳ ゴシック" pitchFamily="49" charset="-128"/>
              <a:ea typeface="ＭＳ ゴシック" pitchFamily="49" charset="-128"/>
            </a:rPr>
            <a:t>実質単年度収支は、前年度と比べ増加となった。この主な要因は、財政調整基金を災害復旧事業の応急工事等の財源としたためである。今後も、町税等の自主財源の確保に努めるとともに、歳出については、事務事業の見直しや公共施設等総合管理計画に基づき施設配置の見直しを行い、維持管理経費の削減を積極的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年度決算は、すべての会計において黒字となっている。しかし、引き続き経費の節減に努め健全な財政運営に努める。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国民健康保険事業勘定特別会計については、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年度に一般会計から赤字補てん財源として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112,099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千円の法定外繰入があったことに加え、県からの特別交付金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県繰入金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号分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の増額により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年度も黒字決算となった。しかしながら、今後も厳しい財政運営が予測されるため保険税の税額改正に向けた検討をするとともに、歳出の削減を積極的に行い、財政の健全化を図る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7453503</v>
      </c>
      <c r="BO4" s="461"/>
      <c r="BP4" s="461"/>
      <c r="BQ4" s="461"/>
      <c r="BR4" s="461"/>
      <c r="BS4" s="461"/>
      <c r="BT4" s="461"/>
      <c r="BU4" s="462"/>
      <c r="BV4" s="460">
        <v>6995455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0.8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7064637</v>
      </c>
      <c r="BO5" s="466"/>
      <c r="BP5" s="466"/>
      <c r="BQ5" s="466"/>
      <c r="BR5" s="466"/>
      <c r="BS5" s="466"/>
      <c r="BT5" s="466"/>
      <c r="BU5" s="467"/>
      <c r="BV5" s="465">
        <v>6802836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99.1</v>
      </c>
      <c r="CU5" s="436"/>
      <c r="CV5" s="436"/>
      <c r="CW5" s="436"/>
      <c r="CX5" s="436"/>
      <c r="CY5" s="436"/>
      <c r="CZ5" s="436"/>
      <c r="DA5" s="437"/>
      <c r="DB5" s="435">
        <v>99.2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388866</v>
      </c>
      <c r="BO6" s="466"/>
      <c r="BP6" s="466"/>
      <c r="BQ6" s="466"/>
      <c r="BR6" s="466"/>
      <c r="BS6" s="466"/>
      <c r="BT6" s="466"/>
      <c r="BU6" s="467"/>
      <c r="BV6" s="465">
        <v>192619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103.1</v>
      </c>
      <c r="CU6" s="616"/>
      <c r="CV6" s="616"/>
      <c r="CW6" s="616"/>
      <c r="CX6" s="616"/>
      <c r="CY6" s="616"/>
      <c r="CZ6" s="616"/>
      <c r="DA6" s="617"/>
      <c r="DB6" s="615">
        <v>103.3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245823</v>
      </c>
      <c r="BO7" s="466"/>
      <c r="BP7" s="466"/>
      <c r="BQ7" s="466"/>
      <c r="BR7" s="466"/>
      <c r="BS7" s="466"/>
      <c r="BT7" s="466"/>
      <c r="BU7" s="467"/>
      <c r="BV7" s="465">
        <v>162901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3547746</v>
      </c>
      <c r="CU7" s="466"/>
      <c r="CV7" s="466"/>
      <c r="CW7" s="466"/>
      <c r="CX7" s="466"/>
      <c r="CY7" s="466"/>
      <c r="CZ7" s="466"/>
      <c r="DA7" s="467"/>
      <c r="DB7" s="465">
        <v>3613821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143043</v>
      </c>
      <c r="BO8" s="466"/>
      <c r="BP8" s="466"/>
      <c r="BQ8" s="466"/>
      <c r="BR8" s="466"/>
      <c r="BS8" s="466"/>
      <c r="BT8" s="466"/>
      <c r="BU8" s="467"/>
      <c r="BV8" s="465">
        <v>29718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9924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113325</v>
      </c>
      <c r="BO9" s="466"/>
      <c r="BP9" s="466"/>
      <c r="BQ9" s="466"/>
      <c r="BR9" s="466"/>
      <c r="BS9" s="466"/>
      <c r="BT9" s="466"/>
      <c r="BU9" s="467"/>
      <c r="BV9" s="465">
        <v>-112431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15.2</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10909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18183</v>
      </c>
      <c r="BO10" s="466"/>
      <c r="BP10" s="466"/>
      <c r="BQ10" s="466"/>
      <c r="BR10" s="466"/>
      <c r="BS10" s="466"/>
      <c r="BT10" s="466"/>
      <c r="BU10" s="467"/>
      <c r="BV10" s="465">
        <v>6403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9890</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102</v>
      </c>
      <c r="AV12" s="523"/>
      <c r="AW12" s="523"/>
      <c r="AX12" s="523"/>
      <c r="AY12" s="445" t="s">
        <v>133</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205559</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9885</v>
      </c>
      <c r="S13" s="569"/>
      <c r="T13" s="569"/>
      <c r="U13" s="569"/>
      <c r="V13" s="570"/>
      <c r="W13" s="556" t="s">
        <v>137</v>
      </c>
      <c r="X13" s="478"/>
      <c r="Y13" s="478"/>
      <c r="Z13" s="478"/>
      <c r="AA13" s="478"/>
      <c r="AB13" s="479"/>
      <c r="AC13" s="441">
        <v>295</v>
      </c>
      <c r="AD13" s="442"/>
      <c r="AE13" s="442"/>
      <c r="AF13" s="442"/>
      <c r="AG13" s="443"/>
      <c r="AH13" s="441">
        <v>332</v>
      </c>
      <c r="AI13" s="442"/>
      <c r="AJ13" s="442"/>
      <c r="AK13" s="442"/>
      <c r="AL13" s="444"/>
      <c r="AM13" s="534" t="s">
        <v>138</v>
      </c>
      <c r="AN13" s="439"/>
      <c r="AO13" s="439"/>
      <c r="AP13" s="439"/>
      <c r="AQ13" s="439"/>
      <c r="AR13" s="439"/>
      <c r="AS13" s="439"/>
      <c r="AT13" s="440"/>
      <c r="AU13" s="522" t="s">
        <v>119</v>
      </c>
      <c r="AV13" s="523"/>
      <c r="AW13" s="523"/>
      <c r="AX13" s="523"/>
      <c r="AY13" s="445" t="s">
        <v>139</v>
      </c>
      <c r="AZ13" s="446"/>
      <c r="BA13" s="446"/>
      <c r="BB13" s="446"/>
      <c r="BC13" s="446"/>
      <c r="BD13" s="446"/>
      <c r="BE13" s="446"/>
      <c r="BF13" s="446"/>
      <c r="BG13" s="446"/>
      <c r="BH13" s="446"/>
      <c r="BI13" s="446"/>
      <c r="BJ13" s="446"/>
      <c r="BK13" s="446"/>
      <c r="BL13" s="446"/>
      <c r="BM13" s="447"/>
      <c r="BN13" s="465">
        <v>-118492</v>
      </c>
      <c r="BO13" s="466"/>
      <c r="BP13" s="466"/>
      <c r="BQ13" s="466"/>
      <c r="BR13" s="466"/>
      <c r="BS13" s="466"/>
      <c r="BT13" s="466"/>
      <c r="BU13" s="467"/>
      <c r="BV13" s="465">
        <v>-311587</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10185</v>
      </c>
      <c r="S14" s="569"/>
      <c r="T14" s="569"/>
      <c r="U14" s="569"/>
      <c r="V14" s="570"/>
      <c r="W14" s="571"/>
      <c r="X14" s="481"/>
      <c r="Y14" s="481"/>
      <c r="Z14" s="481"/>
      <c r="AA14" s="481"/>
      <c r="AB14" s="482"/>
      <c r="AC14" s="561">
        <v>7.4</v>
      </c>
      <c r="AD14" s="562"/>
      <c r="AE14" s="562"/>
      <c r="AF14" s="562"/>
      <c r="AG14" s="563"/>
      <c r="AH14" s="561">
        <v>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135</v>
      </c>
      <c r="CU14" s="573"/>
      <c r="CV14" s="573"/>
      <c r="CW14" s="573"/>
      <c r="CX14" s="573"/>
      <c r="CY14" s="573"/>
      <c r="CZ14" s="573"/>
      <c r="DA14" s="574"/>
      <c r="DB14" s="572" t="s">
        <v>143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10179</v>
      </c>
      <c r="S15" s="569"/>
      <c r="T15" s="569"/>
      <c r="U15" s="569"/>
      <c r="V15" s="570"/>
      <c r="W15" s="556" t="s">
        <v>145</v>
      </c>
      <c r="X15" s="478"/>
      <c r="Y15" s="478"/>
      <c r="Z15" s="478"/>
      <c r="AA15" s="478"/>
      <c r="AB15" s="479"/>
      <c r="AC15" s="441">
        <v>844</v>
      </c>
      <c r="AD15" s="442"/>
      <c r="AE15" s="442"/>
      <c r="AF15" s="442"/>
      <c r="AG15" s="443"/>
      <c r="AH15" s="441">
        <v>901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747250</v>
      </c>
      <c r="BO15" s="461"/>
      <c r="BP15" s="461"/>
      <c r="BQ15" s="461"/>
      <c r="BR15" s="461"/>
      <c r="BS15" s="461"/>
      <c r="BT15" s="461"/>
      <c r="BU15" s="462"/>
      <c r="BV15" s="460">
        <v>728664</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21.3</v>
      </c>
      <c r="AD16" s="562"/>
      <c r="AE16" s="562"/>
      <c r="AF16" s="562"/>
      <c r="AG16" s="563"/>
      <c r="AH16" s="561">
        <v>21.2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3225423</v>
      </c>
      <c r="BO16" s="466"/>
      <c r="BP16" s="466"/>
      <c r="BQ16" s="466"/>
      <c r="BR16" s="466"/>
      <c r="BS16" s="466"/>
      <c r="BT16" s="466"/>
      <c r="BU16" s="467"/>
      <c r="BV16" s="465">
        <v>3299190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2821</v>
      </c>
      <c r="AD17" s="442"/>
      <c r="AE17" s="442"/>
      <c r="AF17" s="442"/>
      <c r="AG17" s="443"/>
      <c r="AH17" s="441">
        <v>3010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929818</v>
      </c>
      <c r="BO17" s="466"/>
      <c r="BP17" s="466"/>
      <c r="BQ17" s="466"/>
      <c r="BR17" s="466"/>
      <c r="BS17" s="466"/>
      <c r="BT17" s="466"/>
      <c r="BU17" s="467"/>
      <c r="BV17" s="465">
        <v>904715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132.19999999999999</v>
      </c>
      <c r="M18" s="530"/>
      <c r="N18" s="530"/>
      <c r="O18" s="530"/>
      <c r="P18" s="530"/>
      <c r="Q18" s="530"/>
      <c r="R18" s="531"/>
      <c r="S18" s="531"/>
      <c r="T18" s="531"/>
      <c r="U18" s="531"/>
      <c r="V18" s="532"/>
      <c r="W18" s="546"/>
      <c r="X18" s="547"/>
      <c r="Y18" s="547"/>
      <c r="Z18" s="547"/>
      <c r="AA18" s="547"/>
      <c r="AB18" s="557"/>
      <c r="AC18" s="429">
        <v>71.2</v>
      </c>
      <c r="AD18" s="430"/>
      <c r="AE18" s="430"/>
      <c r="AF18" s="430"/>
      <c r="AG18" s="533"/>
      <c r="AH18" s="429">
        <v>70.900000000000006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3537485</v>
      </c>
      <c r="BO18" s="466"/>
      <c r="BP18" s="466"/>
      <c r="BQ18" s="466"/>
      <c r="BR18" s="466"/>
      <c r="BS18" s="466"/>
      <c r="BT18" s="466"/>
      <c r="BU18" s="467"/>
      <c r="BV18" s="465">
        <v>3616299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4562134</v>
      </c>
      <c r="BO19" s="466"/>
      <c r="BP19" s="466"/>
      <c r="BQ19" s="466"/>
      <c r="BR19" s="466"/>
      <c r="BS19" s="466"/>
      <c r="BT19" s="466"/>
      <c r="BU19" s="467"/>
      <c r="BV19" s="465">
        <v>4588196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4029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6012406</v>
      </c>
      <c r="BO23" s="466"/>
      <c r="BP23" s="466"/>
      <c r="BQ23" s="466"/>
      <c r="BR23" s="466"/>
      <c r="BS23" s="466"/>
      <c r="BT23" s="466"/>
      <c r="BU23" s="467"/>
      <c r="BV23" s="465">
        <v>5918088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7620</v>
      </c>
      <c r="R24" s="442"/>
      <c r="S24" s="442"/>
      <c r="T24" s="442"/>
      <c r="U24" s="442"/>
      <c r="V24" s="443"/>
      <c r="W24" s="507"/>
      <c r="X24" s="498"/>
      <c r="Y24" s="499"/>
      <c r="Z24" s="438" t="s">
        <v>169</v>
      </c>
      <c r="AA24" s="439"/>
      <c r="AB24" s="439"/>
      <c r="AC24" s="439"/>
      <c r="AD24" s="439"/>
      <c r="AE24" s="439"/>
      <c r="AF24" s="439"/>
      <c r="AG24" s="440"/>
      <c r="AH24" s="441">
        <v>126</v>
      </c>
      <c r="AI24" s="442"/>
      <c r="AJ24" s="442"/>
      <c r="AK24" s="442"/>
      <c r="AL24" s="443"/>
      <c r="AM24" s="441">
        <v>372456</v>
      </c>
      <c r="AN24" s="442"/>
      <c r="AO24" s="442"/>
      <c r="AP24" s="442"/>
      <c r="AQ24" s="442"/>
      <c r="AR24" s="443"/>
      <c r="AS24" s="441">
        <v>2956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5974521</v>
      </c>
      <c r="BO24" s="466"/>
      <c r="BP24" s="466"/>
      <c r="BQ24" s="466"/>
      <c r="BR24" s="466"/>
      <c r="BS24" s="466"/>
      <c r="BT24" s="466"/>
      <c r="BU24" s="467"/>
      <c r="BV24" s="465">
        <v>5879598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6110</v>
      </c>
      <c r="R25" s="442"/>
      <c r="S25" s="442"/>
      <c r="T25" s="442"/>
      <c r="U25" s="442"/>
      <c r="V25" s="443"/>
      <c r="W25" s="507"/>
      <c r="X25" s="498"/>
      <c r="Y25" s="499"/>
      <c r="Z25" s="438" t="s">
        <v>172</v>
      </c>
      <c r="AA25" s="439"/>
      <c r="AB25" s="439"/>
      <c r="AC25" s="439"/>
      <c r="AD25" s="439"/>
      <c r="AE25" s="439"/>
      <c r="AF25" s="439"/>
      <c r="AG25" s="440"/>
      <c r="AH25" s="441" t="s">
        <v>143</v>
      </c>
      <c r="AI25" s="442"/>
      <c r="AJ25" s="442"/>
      <c r="AK25" s="442"/>
      <c r="AL25" s="443"/>
      <c r="AM25" s="441" t="s">
        <v>143</v>
      </c>
      <c r="AN25" s="442"/>
      <c r="AO25" s="442"/>
      <c r="AP25" s="442"/>
      <c r="AQ25" s="442"/>
      <c r="AR25" s="443"/>
      <c r="AS25" s="441" t="s">
        <v>143</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24848</v>
      </c>
      <c r="BO25" s="461"/>
      <c r="BP25" s="461"/>
      <c r="BQ25" s="461"/>
      <c r="BR25" s="461"/>
      <c r="BS25" s="461"/>
      <c r="BT25" s="461"/>
      <c r="BU25" s="462"/>
      <c r="BV25" s="460">
        <v>42015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5610</v>
      </c>
      <c r="R26" s="442"/>
      <c r="S26" s="442"/>
      <c r="T26" s="442"/>
      <c r="U26" s="442"/>
      <c r="V26" s="443"/>
      <c r="W26" s="507"/>
      <c r="X26" s="498"/>
      <c r="Y26" s="499"/>
      <c r="Z26" s="438" t="s">
        <v>175</v>
      </c>
      <c r="AA26" s="520"/>
      <c r="AB26" s="520"/>
      <c r="AC26" s="520"/>
      <c r="AD26" s="520"/>
      <c r="AE26" s="520"/>
      <c r="AF26" s="520"/>
      <c r="AG26" s="521"/>
      <c r="AH26" s="441" t="s">
        <v>143</v>
      </c>
      <c r="AI26" s="442"/>
      <c r="AJ26" s="442"/>
      <c r="AK26" s="442"/>
      <c r="AL26" s="443"/>
      <c r="AM26" s="441" t="s">
        <v>143</v>
      </c>
      <c r="AN26" s="442"/>
      <c r="AO26" s="442"/>
      <c r="AP26" s="442"/>
      <c r="AQ26" s="442"/>
      <c r="AR26" s="443"/>
      <c r="AS26" s="441" t="s">
        <v>143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143</v>
      </c>
      <c r="BO26" s="466"/>
      <c r="BP26" s="466"/>
      <c r="BQ26" s="466"/>
      <c r="BR26" s="466"/>
      <c r="BS26" s="466"/>
      <c r="BT26" s="466"/>
      <c r="BU26" s="467"/>
      <c r="BV26" s="465" t="s">
        <v>143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3040</v>
      </c>
      <c r="R27" s="442"/>
      <c r="S27" s="442"/>
      <c r="T27" s="442"/>
      <c r="U27" s="442"/>
      <c r="V27" s="443"/>
      <c r="W27" s="507"/>
      <c r="X27" s="498"/>
      <c r="Y27" s="499"/>
      <c r="Z27" s="438" t="s">
        <v>178</v>
      </c>
      <c r="AA27" s="439"/>
      <c r="AB27" s="439"/>
      <c r="AC27" s="439"/>
      <c r="AD27" s="439"/>
      <c r="AE27" s="439"/>
      <c r="AF27" s="439"/>
      <c r="AG27" s="440"/>
      <c r="AH27" s="441" t="s">
        <v>143</v>
      </c>
      <c r="AI27" s="442"/>
      <c r="AJ27" s="442"/>
      <c r="AK27" s="442"/>
      <c r="AL27" s="443"/>
      <c r="AM27" s="441" t="s">
        <v>143</v>
      </c>
      <c r="AN27" s="442"/>
      <c r="AO27" s="442"/>
      <c r="AP27" s="442"/>
      <c r="AQ27" s="442"/>
      <c r="AR27" s="443"/>
      <c r="AS27" s="441" t="s">
        <v>143</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143</v>
      </c>
      <c r="BO27" s="469"/>
      <c r="BP27" s="469"/>
      <c r="BQ27" s="469"/>
      <c r="BR27" s="469"/>
      <c r="BS27" s="469"/>
      <c r="BT27" s="469"/>
      <c r="BU27" s="470"/>
      <c r="BV27" s="468" t="s">
        <v>143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2690</v>
      </c>
      <c r="R28" s="442"/>
      <c r="S28" s="442"/>
      <c r="T28" s="442"/>
      <c r="U28" s="442"/>
      <c r="V28" s="443"/>
      <c r="W28" s="507"/>
      <c r="X28" s="498"/>
      <c r="Y28" s="499"/>
      <c r="Z28" s="438" t="s">
        <v>181</v>
      </c>
      <c r="AA28" s="439"/>
      <c r="AB28" s="439"/>
      <c r="AC28" s="439"/>
      <c r="AD28" s="439"/>
      <c r="AE28" s="439"/>
      <c r="AF28" s="439"/>
      <c r="AG28" s="440"/>
      <c r="AH28" s="441" t="s">
        <v>143</v>
      </c>
      <c r="AI28" s="442"/>
      <c r="AJ28" s="442"/>
      <c r="AK28" s="442"/>
      <c r="AL28" s="443"/>
      <c r="AM28" s="441" t="s">
        <v>143</v>
      </c>
      <c r="AN28" s="442"/>
      <c r="AO28" s="442"/>
      <c r="AP28" s="442"/>
      <c r="AQ28" s="442"/>
      <c r="AR28" s="443"/>
      <c r="AS28" s="441" t="s">
        <v>143</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3108018</v>
      </c>
      <c r="BO28" s="461"/>
      <c r="BP28" s="461"/>
      <c r="BQ28" s="461"/>
      <c r="BR28" s="461"/>
      <c r="BS28" s="461"/>
      <c r="BT28" s="461"/>
      <c r="BU28" s="462"/>
      <c r="BV28" s="460">
        <v>3319835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11</v>
      </c>
      <c r="M29" s="442"/>
      <c r="N29" s="442"/>
      <c r="O29" s="442"/>
      <c r="P29" s="443"/>
      <c r="Q29" s="441">
        <v>2480</v>
      </c>
      <c r="R29" s="442"/>
      <c r="S29" s="442"/>
      <c r="T29" s="442"/>
      <c r="U29" s="442"/>
      <c r="V29" s="443"/>
      <c r="W29" s="508"/>
      <c r="X29" s="509"/>
      <c r="Y29" s="510"/>
      <c r="Z29" s="438" t="s">
        <v>184</v>
      </c>
      <c r="AA29" s="439"/>
      <c r="AB29" s="439"/>
      <c r="AC29" s="439"/>
      <c r="AD29" s="439"/>
      <c r="AE29" s="439"/>
      <c r="AF29" s="439"/>
      <c r="AG29" s="440"/>
      <c r="AH29" s="441">
        <v>126</v>
      </c>
      <c r="AI29" s="442"/>
      <c r="AJ29" s="442"/>
      <c r="AK29" s="442"/>
      <c r="AL29" s="443"/>
      <c r="AM29" s="441">
        <v>372456</v>
      </c>
      <c r="AN29" s="442"/>
      <c r="AO29" s="442"/>
      <c r="AP29" s="442"/>
      <c r="AQ29" s="442"/>
      <c r="AR29" s="443"/>
      <c r="AS29" s="441">
        <v>2956</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314401</v>
      </c>
      <c r="BO29" s="466"/>
      <c r="BP29" s="466"/>
      <c r="BQ29" s="466"/>
      <c r="BR29" s="466"/>
      <c r="BS29" s="466"/>
      <c r="BT29" s="466"/>
      <c r="BU29" s="467"/>
      <c r="BV29" s="465">
        <v>314312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1024915</v>
      </c>
      <c r="BO30" s="469"/>
      <c r="BP30" s="469"/>
      <c r="BQ30" s="469"/>
      <c r="BR30" s="469"/>
      <c r="BS30" s="469"/>
      <c r="BT30" s="469"/>
      <c r="BU30" s="470"/>
      <c r="BV30" s="468">
        <v>1050637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英彦山観光福祉協会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ウッディー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バス事業特別会計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栄農社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福岡県自治会館管理組合(一般会計)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福岡県田川地区消防組合(一般会計)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田川郡東部環境衛生施設組合(一般会計)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田川地区斎場組合(一般会計)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福岡県介護保険広域連合(一般会計)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SbEccf9m6GbXJAPOLnK0Rb7xPDhzp0Kbw2d+Qkq1WSOPgfGPkFlPq1L6mTt/IXZ4qaoARz59s84NjExv9nlYg==" saltValue="HroQ/IoB2c42OueeEzHr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6" t="s">
        <v>554</v>
      </c>
      <c r="D34" s="1246"/>
      <c r="E34" s="1247"/>
      <c r="F34" s="32">
        <v>10.6</v>
      </c>
      <c r="G34" s="33">
        <v>10.57</v>
      </c>
      <c r="H34" s="33">
        <v>10.59</v>
      </c>
      <c r="I34" s="33">
        <v>10.59</v>
      </c>
      <c r="J34" s="34">
        <v>10.64</v>
      </c>
      <c r="K34" s="22"/>
      <c r="L34" s="22"/>
      <c r="M34" s="22"/>
      <c r="N34" s="22"/>
      <c r="O34" s="22"/>
      <c r="P34" s="22"/>
    </row>
    <row r="35" spans="1:16" ht="39" customHeight="1" x14ac:dyDescent="0.15">
      <c r="A35" s="22"/>
      <c r="B35" s="35"/>
      <c r="C35" s="1240" t="s">
        <v>555</v>
      </c>
      <c r="D35" s="1241"/>
      <c r="E35" s="1242"/>
      <c r="F35" s="36">
        <v>3.46</v>
      </c>
      <c r="G35" s="37">
        <v>2.76</v>
      </c>
      <c r="H35" s="37">
        <v>3.78</v>
      </c>
      <c r="I35" s="37">
        <v>0.81</v>
      </c>
      <c r="J35" s="38">
        <v>4.01</v>
      </c>
      <c r="K35" s="22"/>
      <c r="L35" s="22"/>
      <c r="M35" s="22"/>
      <c r="N35" s="22"/>
      <c r="O35" s="22"/>
      <c r="P35" s="22"/>
    </row>
    <row r="36" spans="1:16" ht="39" customHeight="1" x14ac:dyDescent="0.15">
      <c r="A36" s="22"/>
      <c r="B36" s="35"/>
      <c r="C36" s="1240" t="s">
        <v>556</v>
      </c>
      <c r="D36" s="1241"/>
      <c r="E36" s="1242"/>
      <c r="F36" s="36" t="s">
        <v>557</v>
      </c>
      <c r="G36" s="37" t="s">
        <v>558</v>
      </c>
      <c r="H36" s="37" t="s">
        <v>559</v>
      </c>
      <c r="I36" s="37">
        <v>0.4</v>
      </c>
      <c r="J36" s="38">
        <v>0.87</v>
      </c>
      <c r="K36" s="22"/>
      <c r="L36" s="22"/>
      <c r="M36" s="22"/>
      <c r="N36" s="22"/>
      <c r="O36" s="22"/>
      <c r="P36" s="22"/>
    </row>
    <row r="37" spans="1:16" ht="39" customHeight="1" x14ac:dyDescent="0.15">
      <c r="A37" s="22"/>
      <c r="B37" s="35"/>
      <c r="C37" s="1240" t="s">
        <v>560</v>
      </c>
      <c r="D37" s="1241"/>
      <c r="E37" s="1242"/>
      <c r="F37" s="36">
        <v>0.03</v>
      </c>
      <c r="G37" s="37">
        <v>0.02</v>
      </c>
      <c r="H37" s="37">
        <v>0.01</v>
      </c>
      <c r="I37" s="37">
        <v>0.02</v>
      </c>
      <c r="J37" s="38">
        <v>0.02</v>
      </c>
      <c r="K37" s="22"/>
      <c r="L37" s="22"/>
      <c r="M37" s="22"/>
      <c r="N37" s="22"/>
      <c r="O37" s="22"/>
      <c r="P37" s="22"/>
    </row>
    <row r="38" spans="1:16" ht="39" customHeight="1" x14ac:dyDescent="0.15">
      <c r="A38" s="22"/>
      <c r="B38" s="35"/>
      <c r="C38" s="1240" t="s">
        <v>561</v>
      </c>
      <c r="D38" s="1241"/>
      <c r="E38" s="1242"/>
      <c r="F38" s="36">
        <v>0</v>
      </c>
      <c r="G38" s="37">
        <v>0</v>
      </c>
      <c r="H38" s="37">
        <v>0</v>
      </c>
      <c r="I38" s="37">
        <v>0</v>
      </c>
      <c r="J38" s="38">
        <v>0</v>
      </c>
      <c r="K38" s="22"/>
      <c r="L38" s="22"/>
      <c r="M38" s="22"/>
      <c r="N38" s="22"/>
      <c r="O38" s="22"/>
      <c r="P38" s="22"/>
    </row>
    <row r="39" spans="1:16" ht="39" customHeight="1" x14ac:dyDescent="0.15">
      <c r="A39" s="22"/>
      <c r="B39" s="35"/>
      <c r="C39" s="1240" t="s">
        <v>562</v>
      </c>
      <c r="D39" s="1241"/>
      <c r="E39" s="1242"/>
      <c r="F39" s="36">
        <v>0</v>
      </c>
      <c r="G39" s="37">
        <v>0</v>
      </c>
      <c r="H39" s="37">
        <v>0</v>
      </c>
      <c r="I39" s="37">
        <v>0</v>
      </c>
      <c r="J39" s="38">
        <v>0</v>
      </c>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563</v>
      </c>
      <c r="D42" s="1241"/>
      <c r="E42" s="1242"/>
      <c r="F42" s="36" t="s">
        <v>504</v>
      </c>
      <c r="G42" s="37" t="s">
        <v>504</v>
      </c>
      <c r="H42" s="37" t="s">
        <v>504</v>
      </c>
      <c r="I42" s="37" t="s">
        <v>504</v>
      </c>
      <c r="J42" s="38" t="s">
        <v>504</v>
      </c>
      <c r="K42" s="22"/>
      <c r="L42" s="22"/>
      <c r="M42" s="22"/>
      <c r="N42" s="22"/>
      <c r="O42" s="22"/>
      <c r="P42" s="22"/>
    </row>
    <row r="43" spans="1:16" ht="39" customHeight="1" thickBot="1" x14ac:dyDescent="0.2">
      <c r="A43" s="22"/>
      <c r="B43" s="40"/>
      <c r="C43" s="1243" t="s">
        <v>564</v>
      </c>
      <c r="D43" s="1244"/>
      <c r="E43" s="124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bJKqB634gEMr95hn38bVoanGJL0GliSLGec+q9oomX8dve8HGCuslnnO+Sek/P4GnFYOezAuCaEQ0jwtqj6UA==" saltValue="podwnXe1502nuQCZ40Lm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1051</v>
      </c>
      <c r="L45" s="60">
        <v>1069</v>
      </c>
      <c r="M45" s="60">
        <v>944</v>
      </c>
      <c r="N45" s="60">
        <v>811</v>
      </c>
      <c r="O45" s="61">
        <v>734</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504</v>
      </c>
      <c r="L46" s="64" t="s">
        <v>504</v>
      </c>
      <c r="M46" s="64" t="s">
        <v>504</v>
      </c>
      <c r="N46" s="64" t="s">
        <v>504</v>
      </c>
      <c r="O46" s="65" t="s">
        <v>504</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504</v>
      </c>
      <c r="L47" s="64" t="s">
        <v>504</v>
      </c>
      <c r="M47" s="64" t="s">
        <v>504</v>
      </c>
      <c r="N47" s="64" t="s">
        <v>504</v>
      </c>
      <c r="O47" s="65" t="s">
        <v>504</v>
      </c>
      <c r="P47" s="48"/>
      <c r="Q47" s="48"/>
      <c r="R47" s="48"/>
      <c r="S47" s="48"/>
      <c r="T47" s="48"/>
      <c r="U47" s="48"/>
    </row>
    <row r="48" spans="1:21" ht="30.75" customHeight="1" x14ac:dyDescent="0.15">
      <c r="A48" s="48"/>
      <c r="B48" s="1268"/>
      <c r="C48" s="1269"/>
      <c r="D48" s="62"/>
      <c r="E48" s="1250" t="s">
        <v>15</v>
      </c>
      <c r="F48" s="1250"/>
      <c r="G48" s="1250"/>
      <c r="H48" s="1250"/>
      <c r="I48" s="1250"/>
      <c r="J48" s="1251"/>
      <c r="K48" s="63">
        <v>0</v>
      </c>
      <c r="L48" s="64">
        <v>0</v>
      </c>
      <c r="M48" s="64">
        <v>0</v>
      </c>
      <c r="N48" s="64">
        <v>0</v>
      </c>
      <c r="O48" s="65">
        <v>0</v>
      </c>
      <c r="P48" s="48"/>
      <c r="Q48" s="48"/>
      <c r="R48" s="48"/>
      <c r="S48" s="48"/>
      <c r="T48" s="48"/>
      <c r="U48" s="48"/>
    </row>
    <row r="49" spans="1:21" ht="30.75" customHeight="1" x14ac:dyDescent="0.15">
      <c r="A49" s="48"/>
      <c r="B49" s="1268"/>
      <c r="C49" s="1269"/>
      <c r="D49" s="62"/>
      <c r="E49" s="1250" t="s">
        <v>16</v>
      </c>
      <c r="F49" s="1250"/>
      <c r="G49" s="1250"/>
      <c r="H49" s="1250"/>
      <c r="I49" s="1250"/>
      <c r="J49" s="1251"/>
      <c r="K49" s="63">
        <v>11</v>
      </c>
      <c r="L49" s="64">
        <v>16</v>
      </c>
      <c r="M49" s="64">
        <v>18</v>
      </c>
      <c r="N49" s="64">
        <v>14</v>
      </c>
      <c r="O49" s="65">
        <v>14</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504</v>
      </c>
      <c r="L50" s="64" t="s">
        <v>504</v>
      </c>
      <c r="M50" s="64" t="s">
        <v>504</v>
      </c>
      <c r="N50" s="64" t="s">
        <v>504</v>
      </c>
      <c r="O50" s="65" t="s">
        <v>504</v>
      </c>
      <c r="P50" s="48"/>
      <c r="Q50" s="48"/>
      <c r="R50" s="48"/>
      <c r="S50" s="48"/>
      <c r="T50" s="48"/>
      <c r="U50" s="48"/>
    </row>
    <row r="51" spans="1:21" ht="30.75" customHeight="1" x14ac:dyDescent="0.15">
      <c r="A51" s="48"/>
      <c r="B51" s="1270"/>
      <c r="C51" s="1271"/>
      <c r="D51" s="66"/>
      <c r="E51" s="1250" t="s">
        <v>18</v>
      </c>
      <c r="F51" s="1250"/>
      <c r="G51" s="1250"/>
      <c r="H51" s="1250"/>
      <c r="I51" s="1250"/>
      <c r="J51" s="1251"/>
      <c r="K51" s="63">
        <v>0</v>
      </c>
      <c r="L51" s="64">
        <v>0</v>
      </c>
      <c r="M51" s="64">
        <v>0</v>
      </c>
      <c r="N51" s="64">
        <v>0</v>
      </c>
      <c r="O51" s="65">
        <v>0</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870</v>
      </c>
      <c r="L52" s="64">
        <v>859</v>
      </c>
      <c r="M52" s="64">
        <v>769</v>
      </c>
      <c r="N52" s="64">
        <v>681</v>
      </c>
      <c r="O52" s="65">
        <v>637</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192</v>
      </c>
      <c r="L53" s="69">
        <v>226</v>
      </c>
      <c r="M53" s="69">
        <v>193</v>
      </c>
      <c r="N53" s="69">
        <v>144</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593</v>
      </c>
      <c r="L57" s="83" t="s">
        <v>593</v>
      </c>
      <c r="M57" s="83" t="s">
        <v>593</v>
      </c>
      <c r="N57" s="83" t="s">
        <v>593</v>
      </c>
      <c r="O57" s="84" t="s">
        <v>593</v>
      </c>
    </row>
    <row r="58" spans="1:21" ht="31.5" customHeight="1" thickBot="1" x14ac:dyDescent="0.2">
      <c r="B58" s="1258"/>
      <c r="C58" s="1259"/>
      <c r="D58" s="1263" t="s">
        <v>27</v>
      </c>
      <c r="E58" s="1264"/>
      <c r="F58" s="1264"/>
      <c r="G58" s="1264"/>
      <c r="H58" s="1264"/>
      <c r="I58" s="1264"/>
      <c r="J58" s="1265"/>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LnKZciAMPivDDFe7aq8Oj1f00qNaG/Q14CvCxQan6F3/9g+ECwhqfQAgPovP6YAxOZIrro/II6nCQ2tf7Gog==" saltValue="WvHtr6dj0/Lneu/UeJp2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6" t="s">
        <v>30</v>
      </c>
      <c r="C41" s="1287"/>
      <c r="D41" s="101"/>
      <c r="E41" s="1288" t="s">
        <v>31</v>
      </c>
      <c r="F41" s="1288"/>
      <c r="G41" s="1288"/>
      <c r="H41" s="1289"/>
      <c r="I41" s="102">
        <v>7243</v>
      </c>
      <c r="J41" s="103">
        <v>6509</v>
      </c>
      <c r="K41" s="103">
        <v>6144</v>
      </c>
      <c r="L41" s="103">
        <v>5918</v>
      </c>
      <c r="M41" s="104">
        <v>6012</v>
      </c>
    </row>
    <row r="42" spans="2:13" ht="27.75" customHeight="1" x14ac:dyDescent="0.15">
      <c r="B42" s="1276"/>
      <c r="C42" s="1277"/>
      <c r="D42" s="105"/>
      <c r="E42" s="1280" t="s">
        <v>32</v>
      </c>
      <c r="F42" s="1280"/>
      <c r="G42" s="1280"/>
      <c r="H42" s="1281"/>
      <c r="I42" s="106" t="s">
        <v>504</v>
      </c>
      <c r="J42" s="107" t="s">
        <v>504</v>
      </c>
      <c r="K42" s="107" t="s">
        <v>504</v>
      </c>
      <c r="L42" s="107" t="s">
        <v>504</v>
      </c>
      <c r="M42" s="108" t="s">
        <v>504</v>
      </c>
    </row>
    <row r="43" spans="2:13" ht="27.75" customHeight="1" x14ac:dyDescent="0.15">
      <c r="B43" s="1276"/>
      <c r="C43" s="1277"/>
      <c r="D43" s="105"/>
      <c r="E43" s="1280" t="s">
        <v>33</v>
      </c>
      <c r="F43" s="1280"/>
      <c r="G43" s="1280"/>
      <c r="H43" s="1281"/>
      <c r="I43" s="106">
        <v>156</v>
      </c>
      <c r="J43" s="107">
        <v>67</v>
      </c>
      <c r="K43" s="107">
        <v>3</v>
      </c>
      <c r="L43" s="107">
        <v>4</v>
      </c>
      <c r="M43" s="108">
        <v>5</v>
      </c>
    </row>
    <row r="44" spans="2:13" ht="27.75" customHeight="1" x14ac:dyDescent="0.15">
      <c r="B44" s="1276"/>
      <c r="C44" s="1277"/>
      <c r="D44" s="105"/>
      <c r="E44" s="1280" t="s">
        <v>34</v>
      </c>
      <c r="F44" s="1280"/>
      <c r="G44" s="1280"/>
      <c r="H44" s="1281"/>
      <c r="I44" s="106">
        <v>144</v>
      </c>
      <c r="J44" s="107">
        <v>130</v>
      </c>
      <c r="K44" s="107">
        <v>112</v>
      </c>
      <c r="L44" s="107">
        <v>110</v>
      </c>
      <c r="M44" s="108">
        <v>102</v>
      </c>
    </row>
    <row r="45" spans="2:13" ht="27.75" customHeight="1" x14ac:dyDescent="0.15">
      <c r="B45" s="1276"/>
      <c r="C45" s="1277"/>
      <c r="D45" s="105"/>
      <c r="E45" s="1280" t="s">
        <v>35</v>
      </c>
      <c r="F45" s="1280"/>
      <c r="G45" s="1280"/>
      <c r="H45" s="1281"/>
      <c r="I45" s="106">
        <v>1819</v>
      </c>
      <c r="J45" s="107">
        <v>1788</v>
      </c>
      <c r="K45" s="107">
        <v>1760</v>
      </c>
      <c r="L45" s="107">
        <v>1736</v>
      </c>
      <c r="M45" s="108">
        <v>1654</v>
      </c>
    </row>
    <row r="46" spans="2:13" ht="27.75" customHeight="1" x14ac:dyDescent="0.15">
      <c r="B46" s="1276"/>
      <c r="C46" s="1277"/>
      <c r="D46" s="109"/>
      <c r="E46" s="1280" t="s">
        <v>36</v>
      </c>
      <c r="F46" s="1280"/>
      <c r="G46" s="1280"/>
      <c r="H46" s="1281"/>
      <c r="I46" s="106" t="s">
        <v>504</v>
      </c>
      <c r="J46" s="107" t="s">
        <v>504</v>
      </c>
      <c r="K46" s="107" t="s">
        <v>504</v>
      </c>
      <c r="L46" s="107" t="s">
        <v>504</v>
      </c>
      <c r="M46" s="108" t="s">
        <v>504</v>
      </c>
    </row>
    <row r="47" spans="2:13" ht="27.75" customHeight="1" x14ac:dyDescent="0.15">
      <c r="B47" s="1276"/>
      <c r="C47" s="1277"/>
      <c r="D47" s="110"/>
      <c r="E47" s="1290" t="s">
        <v>37</v>
      </c>
      <c r="F47" s="1291"/>
      <c r="G47" s="1291"/>
      <c r="H47" s="1292"/>
      <c r="I47" s="106" t="s">
        <v>504</v>
      </c>
      <c r="J47" s="107" t="s">
        <v>504</v>
      </c>
      <c r="K47" s="107" t="s">
        <v>504</v>
      </c>
      <c r="L47" s="107" t="s">
        <v>504</v>
      </c>
      <c r="M47" s="108" t="s">
        <v>504</v>
      </c>
    </row>
    <row r="48" spans="2:13" ht="27.75" customHeight="1" x14ac:dyDescent="0.15">
      <c r="B48" s="1276"/>
      <c r="C48" s="1277"/>
      <c r="D48" s="105"/>
      <c r="E48" s="1280" t="s">
        <v>38</v>
      </c>
      <c r="F48" s="1280"/>
      <c r="G48" s="1280"/>
      <c r="H48" s="1281"/>
      <c r="I48" s="106" t="s">
        <v>504</v>
      </c>
      <c r="J48" s="107" t="s">
        <v>504</v>
      </c>
      <c r="K48" s="107" t="s">
        <v>504</v>
      </c>
      <c r="L48" s="107" t="s">
        <v>504</v>
      </c>
      <c r="M48" s="108" t="s">
        <v>504</v>
      </c>
    </row>
    <row r="49" spans="2:13" ht="27.75" customHeight="1" x14ac:dyDescent="0.15">
      <c r="B49" s="1278"/>
      <c r="C49" s="1279"/>
      <c r="D49" s="105"/>
      <c r="E49" s="1280" t="s">
        <v>39</v>
      </c>
      <c r="F49" s="1280"/>
      <c r="G49" s="1280"/>
      <c r="H49" s="1281"/>
      <c r="I49" s="106" t="s">
        <v>504</v>
      </c>
      <c r="J49" s="107" t="s">
        <v>504</v>
      </c>
      <c r="K49" s="107" t="s">
        <v>504</v>
      </c>
      <c r="L49" s="107" t="s">
        <v>504</v>
      </c>
      <c r="M49" s="108" t="s">
        <v>504</v>
      </c>
    </row>
    <row r="50" spans="2:13" ht="27.75" customHeight="1" x14ac:dyDescent="0.15">
      <c r="B50" s="1274" t="s">
        <v>40</v>
      </c>
      <c r="C50" s="1275"/>
      <c r="D50" s="111"/>
      <c r="E50" s="1280" t="s">
        <v>41</v>
      </c>
      <c r="F50" s="1280"/>
      <c r="G50" s="1280"/>
      <c r="H50" s="1281"/>
      <c r="I50" s="106">
        <v>5102</v>
      </c>
      <c r="J50" s="107">
        <v>4586</v>
      </c>
      <c r="K50" s="107">
        <v>4555</v>
      </c>
      <c r="L50" s="107">
        <v>4511</v>
      </c>
      <c r="M50" s="108">
        <v>4274</v>
      </c>
    </row>
    <row r="51" spans="2:13" ht="27.75" customHeight="1" x14ac:dyDescent="0.15">
      <c r="B51" s="1276"/>
      <c r="C51" s="1277"/>
      <c r="D51" s="105"/>
      <c r="E51" s="1280" t="s">
        <v>42</v>
      </c>
      <c r="F51" s="1280"/>
      <c r="G51" s="1280"/>
      <c r="H51" s="1281"/>
      <c r="I51" s="106">
        <v>695</v>
      </c>
      <c r="J51" s="107">
        <v>353</v>
      </c>
      <c r="K51" s="107">
        <v>337</v>
      </c>
      <c r="L51" s="107">
        <v>373</v>
      </c>
      <c r="M51" s="108">
        <v>706</v>
      </c>
    </row>
    <row r="52" spans="2:13" ht="27.75" customHeight="1" x14ac:dyDescent="0.15">
      <c r="B52" s="1278"/>
      <c r="C52" s="1279"/>
      <c r="D52" s="105"/>
      <c r="E52" s="1280" t="s">
        <v>43</v>
      </c>
      <c r="F52" s="1280"/>
      <c r="G52" s="1280"/>
      <c r="H52" s="1281"/>
      <c r="I52" s="106">
        <v>5303</v>
      </c>
      <c r="J52" s="107">
        <v>5015</v>
      </c>
      <c r="K52" s="107">
        <v>4675</v>
      </c>
      <c r="L52" s="107">
        <v>4801</v>
      </c>
      <c r="M52" s="108">
        <v>4746</v>
      </c>
    </row>
    <row r="53" spans="2:13" ht="27.75" customHeight="1" thickBot="1" x14ac:dyDescent="0.2">
      <c r="B53" s="1282" t="s">
        <v>44</v>
      </c>
      <c r="C53" s="1283"/>
      <c r="D53" s="112"/>
      <c r="E53" s="1284" t="s">
        <v>45</v>
      </c>
      <c r="F53" s="1284"/>
      <c r="G53" s="1284"/>
      <c r="H53" s="1285"/>
      <c r="I53" s="113">
        <v>-1739</v>
      </c>
      <c r="J53" s="114">
        <v>-1459</v>
      </c>
      <c r="K53" s="114">
        <v>-1548</v>
      </c>
      <c r="L53" s="114">
        <v>-1918</v>
      </c>
      <c r="M53" s="115">
        <v>-1954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rtFGQXlzbmA05y4Ajtz/1PqP7cGjn+2w3Ir3DNGL4TOwcGE/+TcfpYWzuLVqHJiEOKagOEDlo9LJvgE7japIQ==" saltValue="FsyjkVQPV9PcwFlHsArc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301" t="s">
        <v>48</v>
      </c>
      <c r="D55" s="1301"/>
      <c r="E55" s="1302"/>
      <c r="F55" s="127">
        <v>3419</v>
      </c>
      <c r="G55" s="127">
        <v>3320</v>
      </c>
      <c r="H55" s="128">
        <v>3108</v>
      </c>
    </row>
    <row r="56" spans="2:8" ht="52.5" customHeight="1" x14ac:dyDescent="0.15">
      <c r="B56" s="129"/>
      <c r="C56" s="1303" t="s">
        <v>49</v>
      </c>
      <c r="D56" s="1303"/>
      <c r="E56" s="1304"/>
      <c r="F56" s="130">
        <v>314</v>
      </c>
      <c r="G56" s="130">
        <v>314</v>
      </c>
      <c r="H56" s="131">
        <v>314</v>
      </c>
    </row>
    <row r="57" spans="2:8" ht="53.25" customHeight="1" x14ac:dyDescent="0.15">
      <c r="B57" s="129"/>
      <c r="C57" s="1305" t="s">
        <v>50</v>
      </c>
      <c r="D57" s="1305"/>
      <c r="E57" s="1306"/>
      <c r="F57" s="132">
        <v>996</v>
      </c>
      <c r="G57" s="132">
        <v>1051</v>
      </c>
      <c r="H57" s="133">
        <v>1025</v>
      </c>
    </row>
    <row r="58" spans="2:8" ht="45.75" customHeight="1" x14ac:dyDescent="0.15">
      <c r="B58" s="134"/>
      <c r="C58" s="1293" t="s">
        <v>570</v>
      </c>
      <c r="D58" s="1294"/>
      <c r="E58" s="1295"/>
      <c r="F58" s="135">
        <v>248</v>
      </c>
      <c r="G58" s="135">
        <v>275</v>
      </c>
      <c r="H58" s="136">
        <v>270</v>
      </c>
    </row>
    <row r="59" spans="2:8" ht="45.75" customHeight="1" x14ac:dyDescent="0.15">
      <c r="B59" s="134"/>
      <c r="C59" s="1293" t="s">
        <v>571</v>
      </c>
      <c r="D59" s="1294"/>
      <c r="E59" s="1295"/>
      <c r="F59" s="135">
        <v>242</v>
      </c>
      <c r="G59" s="135">
        <v>238</v>
      </c>
      <c r="H59" s="136">
        <v>225</v>
      </c>
    </row>
    <row r="60" spans="2:8" ht="45.75" customHeight="1" x14ac:dyDescent="0.15">
      <c r="B60" s="134"/>
      <c r="C60" s="1293" t="s">
        <v>572</v>
      </c>
      <c r="D60" s="1294"/>
      <c r="E60" s="1295"/>
      <c r="F60" s="135">
        <v>174</v>
      </c>
      <c r="G60" s="135">
        <v>173</v>
      </c>
      <c r="H60" s="136">
        <v>173</v>
      </c>
    </row>
    <row r="61" spans="2:8" ht="45.75" customHeight="1" x14ac:dyDescent="0.15">
      <c r="B61" s="134"/>
      <c r="C61" s="1293" t="s">
        <v>573</v>
      </c>
      <c r="D61" s="1294"/>
      <c r="E61" s="1295"/>
      <c r="F61" s="135">
        <v>135</v>
      </c>
      <c r="G61" s="135">
        <v>136</v>
      </c>
      <c r="H61" s="136">
        <v>136</v>
      </c>
    </row>
    <row r="62" spans="2:8" ht="45.75" customHeight="1" thickBot="1" x14ac:dyDescent="0.2">
      <c r="B62" s="137"/>
      <c r="C62" s="1296" t="s">
        <v>574</v>
      </c>
      <c r="D62" s="1297"/>
      <c r="E62" s="1298"/>
      <c r="F62" s="138">
        <v>60</v>
      </c>
      <c r="G62" s="138">
        <v>66</v>
      </c>
      <c r="H62" s="139">
        <v>71</v>
      </c>
    </row>
    <row r="63" spans="2:8" ht="52.5" customHeight="1" thickBot="1" x14ac:dyDescent="0.2">
      <c r="B63" s="140"/>
      <c r="C63" s="1299" t="s">
        <v>51</v>
      </c>
      <c r="D63" s="1299"/>
      <c r="E63" s="1300"/>
      <c r="F63" s="141">
        <v>4729</v>
      </c>
      <c r="G63" s="141">
        <v>4685</v>
      </c>
      <c r="H63" s="142">
        <v>4447</v>
      </c>
    </row>
    <row r="64" spans="2:8" ht="15" customHeight="1" x14ac:dyDescent="0.15"/>
    <row r="65" ht="0" hidden="1" customHeight="1" x14ac:dyDescent="0.15"/>
    <row r="66" ht="0" hidden="1" customHeight="1" x14ac:dyDescent="0.15"/>
  </sheetData>
  <sheetProtection algorithmName="SHA-512" hashValue="wFiOK09UReA2RBCakZN5nx9CHPQmDBH6esysJCo29iE2CeS8R2aE2O6bgCmXTB9XRSpvWtiEp/3t5xQg8sR1yQ==" saltValue="r0YwNOokmq4A+HUPn14N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6E07-31E2-4C60-A596-3431762F8155}">
  <sheetPr>
    <tabColor rgb="FFFFFF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597</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546</v>
      </c>
      <c r="BQ50" s="1312"/>
      <c r="BR50" s="1312"/>
      <c r="BS50" s="1312"/>
      <c r="BT50" s="1312"/>
      <c r="BU50" s="1312"/>
      <c r="BV50" s="1312"/>
      <c r="BW50" s="1312"/>
      <c r="BX50" s="1312" t="s">
        <v>547</v>
      </c>
      <c r="BY50" s="1312"/>
      <c r="BZ50" s="1312"/>
      <c r="CA50" s="1312"/>
      <c r="CB50" s="1312"/>
      <c r="CC50" s="1312"/>
      <c r="CD50" s="1312"/>
      <c r="CE50" s="1312"/>
      <c r="CF50" s="1312" t="s">
        <v>548</v>
      </c>
      <c r="CG50" s="1312"/>
      <c r="CH50" s="1312"/>
      <c r="CI50" s="1312"/>
      <c r="CJ50" s="1312"/>
      <c r="CK50" s="1312"/>
      <c r="CL50" s="1312"/>
      <c r="CM50" s="1312"/>
      <c r="CN50" s="1312" t="s">
        <v>549</v>
      </c>
      <c r="CO50" s="1312"/>
      <c r="CP50" s="1312"/>
      <c r="CQ50" s="1312"/>
      <c r="CR50" s="1312"/>
      <c r="CS50" s="1312"/>
      <c r="CT50" s="1312"/>
      <c r="CU50" s="1312"/>
      <c r="CV50" s="1312" t="s">
        <v>550</v>
      </c>
      <c r="CW50" s="1312"/>
      <c r="CX50" s="1312"/>
      <c r="CY50" s="1312"/>
      <c r="CZ50" s="1312"/>
      <c r="DA50" s="1312"/>
      <c r="DB50" s="1312"/>
      <c r="DC50" s="1312"/>
    </row>
    <row r="51" spans="1:109" ht="13.5" customHeight="1" x14ac:dyDescent="0.15">
      <c r="B51" s="394"/>
      <c r="G51" s="1315"/>
      <c r="H51" s="1315"/>
      <c r="I51" s="1329"/>
      <c r="J51" s="1329"/>
      <c r="K51" s="1314"/>
      <c r="L51" s="1314"/>
      <c r="M51" s="1314"/>
      <c r="N51" s="1314"/>
      <c r="AM51" s="403"/>
      <c r="AN51" s="1310" t="s">
        <v>599</v>
      </c>
      <c r="AO51" s="1310"/>
      <c r="AP51" s="1310"/>
      <c r="AQ51" s="1310"/>
      <c r="AR51" s="1310"/>
      <c r="AS51" s="1310"/>
      <c r="AT51" s="1310"/>
      <c r="AU51" s="1310"/>
      <c r="AV51" s="1310"/>
      <c r="AW51" s="1310"/>
      <c r="AX51" s="1310"/>
      <c r="AY51" s="1310"/>
      <c r="AZ51" s="1310"/>
      <c r="BA51" s="1310"/>
      <c r="BB51" s="1310" t="s">
        <v>600</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19"/>
      <c r="CW51" s="1307"/>
      <c r="CX51" s="1307"/>
      <c r="CY51" s="1307"/>
      <c r="CZ51" s="1307"/>
      <c r="DA51" s="1307"/>
      <c r="DB51" s="1307"/>
      <c r="DC51" s="1307"/>
    </row>
    <row r="52" spans="1:109" x14ac:dyDescent="0.15">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56.5</v>
      </c>
      <c r="CG53" s="1307"/>
      <c r="CH53" s="1307"/>
      <c r="CI53" s="1307"/>
      <c r="CJ53" s="1307"/>
      <c r="CK53" s="1307"/>
      <c r="CL53" s="1307"/>
      <c r="CM53" s="1307"/>
      <c r="CN53" s="1307">
        <v>57.9</v>
      </c>
      <c r="CO53" s="1307"/>
      <c r="CP53" s="1307"/>
      <c r="CQ53" s="1307"/>
      <c r="CR53" s="1307"/>
      <c r="CS53" s="1307"/>
      <c r="CT53" s="1307"/>
      <c r="CU53" s="1307"/>
      <c r="CV53" s="1319"/>
      <c r="CW53" s="1307"/>
      <c r="CX53" s="1307"/>
      <c r="CY53" s="1307"/>
      <c r="CZ53" s="1307"/>
      <c r="DA53" s="1307"/>
      <c r="DB53" s="1307"/>
      <c r="DC53" s="1307"/>
    </row>
    <row r="54" spans="1:109" x14ac:dyDescent="0.15">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13"/>
      <c r="H55" s="1313"/>
      <c r="I55" s="1313"/>
      <c r="J55" s="1313"/>
      <c r="K55" s="1314"/>
      <c r="L55" s="1314"/>
      <c r="M55" s="1314"/>
      <c r="N55" s="1314"/>
      <c r="AN55" s="1312" t="s">
        <v>602</v>
      </c>
      <c r="AO55" s="1312"/>
      <c r="AP55" s="1312"/>
      <c r="AQ55" s="1312"/>
      <c r="AR55" s="1312"/>
      <c r="AS55" s="1312"/>
      <c r="AT55" s="1312"/>
      <c r="AU55" s="1312"/>
      <c r="AV55" s="1312"/>
      <c r="AW55" s="1312"/>
      <c r="AX55" s="1312"/>
      <c r="AY55" s="1312"/>
      <c r="AZ55" s="1312"/>
      <c r="BA55" s="1312"/>
      <c r="BB55" s="1310" t="s">
        <v>600</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19"/>
      <c r="CW55" s="1307"/>
      <c r="CX55" s="1307"/>
      <c r="CY55" s="1307"/>
      <c r="CZ55" s="1307"/>
      <c r="DA55" s="1307"/>
      <c r="DB55" s="1307"/>
      <c r="DC55" s="1307"/>
    </row>
    <row r="56" spans="1:109" x14ac:dyDescent="0.15">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601</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19"/>
      <c r="CW57" s="1307"/>
      <c r="CX57" s="1307"/>
      <c r="CY57" s="1307"/>
      <c r="CZ57" s="1307"/>
      <c r="DA57" s="1307"/>
      <c r="DB57" s="1307"/>
      <c r="DC57" s="1307"/>
      <c r="DD57" s="407"/>
      <c r="DE57" s="406"/>
    </row>
    <row r="58" spans="1:109" s="402" customFormat="1" x14ac:dyDescent="0.15">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604</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546</v>
      </c>
      <c r="BQ72" s="1312"/>
      <c r="BR72" s="1312"/>
      <c r="BS72" s="1312"/>
      <c r="BT72" s="1312"/>
      <c r="BU72" s="1312"/>
      <c r="BV72" s="1312"/>
      <c r="BW72" s="1312"/>
      <c r="BX72" s="1312" t="s">
        <v>547</v>
      </c>
      <c r="BY72" s="1312"/>
      <c r="BZ72" s="1312"/>
      <c r="CA72" s="1312"/>
      <c r="CB72" s="1312"/>
      <c r="CC72" s="1312"/>
      <c r="CD72" s="1312"/>
      <c r="CE72" s="1312"/>
      <c r="CF72" s="1312" t="s">
        <v>548</v>
      </c>
      <c r="CG72" s="1312"/>
      <c r="CH72" s="1312"/>
      <c r="CI72" s="1312"/>
      <c r="CJ72" s="1312"/>
      <c r="CK72" s="1312"/>
      <c r="CL72" s="1312"/>
      <c r="CM72" s="1312"/>
      <c r="CN72" s="1312" t="s">
        <v>549</v>
      </c>
      <c r="CO72" s="1312"/>
      <c r="CP72" s="1312"/>
      <c r="CQ72" s="1312"/>
      <c r="CR72" s="1312"/>
      <c r="CS72" s="1312"/>
      <c r="CT72" s="1312"/>
      <c r="CU72" s="1312"/>
      <c r="CV72" s="1312" t="s">
        <v>550</v>
      </c>
      <c r="CW72" s="1312"/>
      <c r="CX72" s="1312"/>
      <c r="CY72" s="1312"/>
      <c r="CZ72" s="1312"/>
      <c r="DA72" s="1312"/>
      <c r="DB72" s="1312"/>
      <c r="DC72" s="1312"/>
    </row>
    <row r="73" spans="2:107" x14ac:dyDescent="0.15">
      <c r="B73" s="394"/>
      <c r="G73" s="1315"/>
      <c r="H73" s="1315"/>
      <c r="I73" s="1315"/>
      <c r="J73" s="1315"/>
      <c r="K73" s="1311"/>
      <c r="L73" s="1311"/>
      <c r="M73" s="1311"/>
      <c r="N73" s="1311"/>
      <c r="AM73" s="403"/>
      <c r="AN73" s="1310" t="s">
        <v>599</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5.8</v>
      </c>
      <c r="BQ75" s="1307"/>
      <c r="BR75" s="1307"/>
      <c r="BS75" s="1307"/>
      <c r="BT75" s="1307"/>
      <c r="BU75" s="1307"/>
      <c r="BV75" s="1307"/>
      <c r="BW75" s="1307"/>
      <c r="BX75" s="1307">
        <v>6.7</v>
      </c>
      <c r="BY75" s="1307"/>
      <c r="BZ75" s="1307"/>
      <c r="CA75" s="1307"/>
      <c r="CB75" s="1307"/>
      <c r="CC75" s="1307"/>
      <c r="CD75" s="1307"/>
      <c r="CE75" s="1307"/>
      <c r="CF75" s="1307">
        <v>6.8</v>
      </c>
      <c r="CG75" s="1307"/>
      <c r="CH75" s="1307"/>
      <c r="CI75" s="1307"/>
      <c r="CJ75" s="1307"/>
      <c r="CK75" s="1307"/>
      <c r="CL75" s="1307"/>
      <c r="CM75" s="1307"/>
      <c r="CN75" s="1307">
        <v>6.2</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13"/>
      <c r="H77" s="1313"/>
      <c r="I77" s="1313"/>
      <c r="J77" s="1313"/>
      <c r="K77" s="1311"/>
      <c r="L77" s="1311"/>
      <c r="M77" s="1311"/>
      <c r="N77" s="1311"/>
      <c r="AN77" s="1312" t="s">
        <v>602</v>
      </c>
      <c r="AO77" s="1312"/>
      <c r="AP77" s="1312"/>
      <c r="AQ77" s="1312"/>
      <c r="AR77" s="1312"/>
      <c r="AS77" s="1312"/>
      <c r="AT77" s="1312"/>
      <c r="AU77" s="1312"/>
      <c r="AV77" s="1312"/>
      <c r="AW77" s="1312"/>
      <c r="AX77" s="1312"/>
      <c r="AY77" s="1312"/>
      <c r="AZ77" s="1312"/>
      <c r="BA77" s="1312"/>
      <c r="BB77" s="1310" t="s">
        <v>600</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605</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fnoq/yW2FYohE0kRMqDkIwN3x4pjp/kObHoLGG31QmEA68DazVO3YeebgUt3DrT3BEkfgO7jgcektXd/Go9w==" saltValue="0dX+K7x2n/Ullm0AiILF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423C-D661-4DC8-8BD4-7C3203A0CB8A}">
  <sheetPr>
    <tabColor rgb="FFFFFF00"/>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jLFIMm4e/1ETtkrjBYHF1KuS7qqMkjWVcRCwmECD2flby23jt/3tX0CrCYiRN84WpLGPh8hWDlG9hkdGxpYA==" saltValue="Lb6KEjfPmKO3GKF6GWbI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150B-FA5D-4FBF-A929-A0FECEBC9CFD}">
  <sheetPr>
    <tabColor rgb="FFFFFF00"/>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1bJJccREwHSsoK8ZQX1vthX3BqKo66RlUS1Am4jwhK1dOmr7Dbya38RV0pmoFdZtlVt3Ol8BQeza75tYLY6fw==" saltValue="SNd7WiItdeQB+6eKk6Hw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148892</v>
      </c>
      <c r="E3" s="161"/>
      <c r="F3" s="162">
        <v>91837</v>
      </c>
      <c r="G3" s="163"/>
      <c r="H3" s="164"/>
    </row>
    <row r="4" spans="1:8" x14ac:dyDescent="0.15">
      <c r="A4" s="165"/>
      <c r="B4" s="166"/>
      <c r="C4" s="167"/>
      <c r="D4" s="168">
        <v>50350</v>
      </c>
      <c r="E4" s="169"/>
      <c r="F4" s="170">
        <v>54439</v>
      </c>
      <c r="G4" s="171"/>
      <c r="H4" s="172"/>
    </row>
    <row r="5" spans="1:8" x14ac:dyDescent="0.15">
      <c r="A5" s="153" t="s">
        <v>538</v>
      </c>
      <c r="B5" s="158"/>
      <c r="C5" s="159"/>
      <c r="D5" s="160">
        <v>95474</v>
      </c>
      <c r="E5" s="161"/>
      <c r="F5" s="162">
        <v>109920</v>
      </c>
      <c r="G5" s="163"/>
      <c r="H5" s="164"/>
    </row>
    <row r="6" spans="1:8" x14ac:dyDescent="0.15">
      <c r="A6" s="165"/>
      <c r="B6" s="166"/>
      <c r="C6" s="167"/>
      <c r="D6" s="168">
        <v>68216</v>
      </c>
      <c r="E6" s="169"/>
      <c r="F6" s="170">
        <v>62739</v>
      </c>
      <c r="G6" s="171"/>
      <c r="H6" s="172"/>
    </row>
    <row r="7" spans="1:8" x14ac:dyDescent="0.15">
      <c r="A7" s="153" t="s">
        <v>539</v>
      </c>
      <c r="B7" s="158"/>
      <c r="C7" s="159"/>
      <c r="D7" s="160">
        <v>90002</v>
      </c>
      <c r="E7" s="161"/>
      <c r="F7" s="162">
        <v>119882</v>
      </c>
      <c r="G7" s="163"/>
      <c r="H7" s="164"/>
    </row>
    <row r="8" spans="1:8" x14ac:dyDescent="0.15">
      <c r="A8" s="165"/>
      <c r="B8" s="166"/>
      <c r="C8" s="167"/>
      <c r="D8" s="168">
        <v>56752</v>
      </c>
      <c r="E8" s="169"/>
      <c r="F8" s="170">
        <v>66481</v>
      </c>
      <c r="G8" s="171"/>
      <c r="H8" s="172"/>
    </row>
    <row r="9" spans="1:8" x14ac:dyDescent="0.15">
      <c r="A9" s="153" t="s">
        <v>540</v>
      </c>
      <c r="B9" s="158"/>
      <c r="C9" s="159"/>
      <c r="D9" s="160">
        <v>96281</v>
      </c>
      <c r="E9" s="161"/>
      <c r="F9" s="162">
        <v>116162</v>
      </c>
      <c r="G9" s="163"/>
      <c r="H9" s="164"/>
    </row>
    <row r="10" spans="1:8" x14ac:dyDescent="0.15">
      <c r="A10" s="165"/>
      <c r="B10" s="166"/>
      <c r="C10" s="167"/>
      <c r="D10" s="168">
        <v>42989</v>
      </c>
      <c r="E10" s="169"/>
      <c r="F10" s="170">
        <v>61562</v>
      </c>
      <c r="G10" s="171"/>
      <c r="H10" s="172"/>
    </row>
    <row r="11" spans="1:8" x14ac:dyDescent="0.15">
      <c r="A11" s="153" t="s">
        <v>541</v>
      </c>
      <c r="B11" s="158"/>
      <c r="C11" s="159"/>
      <c r="D11" s="160">
        <v>105079</v>
      </c>
      <c r="E11" s="161"/>
      <c r="F11" s="162">
        <v>121449</v>
      </c>
      <c r="G11" s="163"/>
      <c r="H11" s="164"/>
    </row>
    <row r="12" spans="1:8" x14ac:dyDescent="0.15">
      <c r="A12" s="165"/>
      <c r="B12" s="166"/>
      <c r="C12" s="173"/>
      <c r="D12" s="168">
        <v>45465</v>
      </c>
      <c r="E12" s="169"/>
      <c r="F12" s="170">
        <v>62922</v>
      </c>
      <c r="G12" s="171"/>
      <c r="H12" s="172"/>
    </row>
    <row r="13" spans="1:8" x14ac:dyDescent="0.15">
      <c r="A13" s="153"/>
      <c r="B13" s="158"/>
      <c r="C13" s="174"/>
      <c r="D13" s="175">
        <v>107146</v>
      </c>
      <c r="E13" s="176"/>
      <c r="F13" s="177">
        <v>111850</v>
      </c>
      <c r="G13" s="178"/>
      <c r="H13" s="164"/>
    </row>
    <row r="14" spans="1:8" x14ac:dyDescent="0.15">
      <c r="A14" s="165"/>
      <c r="B14" s="166"/>
      <c r="C14" s="167"/>
      <c r="D14" s="168">
        <v>52754</v>
      </c>
      <c r="E14" s="169"/>
      <c r="F14" s="170">
        <v>61629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3.48</v>
      </c>
      <c r="C19" s="179">
        <f>ROUND(VALUE(SUBSTITUTE(実質収支比率等に係る経年分析!G$48,"▲","-")),2)</f>
        <v>2.78</v>
      </c>
      <c r="D19" s="179">
        <f>ROUND(VALUE(SUBSTITUTE(実質収支比率等に係る経年分析!H$48,"▲","-")),2)</f>
        <v>3.8</v>
      </c>
      <c r="E19" s="179">
        <f>ROUND(VALUE(SUBSTITUTE(実質収支比率等に係る経年分析!I$48,"▲","-")),2)</f>
        <v>0.82</v>
      </c>
      <c r="F19" s="179">
        <f>ROUND(VALUE(SUBSTITUTE(実質収支比率等に係る経年分析!J$48,"▲","-")),2)</f>
        <v>4.03</v>
      </c>
    </row>
    <row r="20" spans="1:11" x14ac:dyDescent="0.15">
      <c r="A20" s="179" t="s">
        <v>55</v>
      </c>
      <c r="B20" s="179">
        <f>ROUND(VALUE(SUBSTITUTE(実質収支比率等に係る経年分析!F$47,"▲","-")),2)</f>
        <v>91.69</v>
      </c>
      <c r="C20" s="179">
        <f>ROUND(VALUE(SUBSTITUTE(実質収支比率等に係る経年分析!G$47,"▲","-")),2)</f>
        <v>88.89</v>
      </c>
      <c r="D20" s="179">
        <f>ROUND(VALUE(SUBSTITUTE(実質収支比率等に係る経年分析!H$47,"▲","-")),2)</f>
        <v>91.44</v>
      </c>
      <c r="E20" s="179">
        <f>ROUND(VALUE(SUBSTITUTE(実質収支比率等に係る経年分析!I$47,"▲","-")),2)</f>
        <v>91.86</v>
      </c>
      <c r="F20" s="179">
        <f>ROUND(VALUE(SUBSTITUTE(実質収支比率等に係る経年分析!J$47,"▲","-")),2)</f>
        <v>87.61</v>
      </c>
    </row>
    <row r="21" spans="1:11" x14ac:dyDescent="0.15">
      <c r="A21" s="179" t="s">
        <v>56</v>
      </c>
      <c r="B21" s="179">
        <f>IF(ISNUMBER(VALUE(SUBSTITUTE(実質収支比率等に係る経年分析!F$49,"▲","-"))),ROUND(VALUE(SUBSTITUTE(実質収支比率等に係る経年分析!F$49,"▲","-")),2),NA())</f>
        <v>2.37</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-1.91</v>
      </c>
      <c r="E21" s="179">
        <f>IF(ISNUMBER(VALUE(SUBSTITUTE(実質収支比率等に係る経年分析!I$49,"▲","-"))),ROUND(VALUE(SUBSTITUTE(実質収支比率等に係る経年分析!I$49,"▲","-")),2),NA())</f>
        <v>-8.6199999999999992</v>
      </c>
      <c r="F21" s="179">
        <f>IF(ISNUMBER(VALUE(SUBSTITUTE(実質収支比率等に係る経年分析!J$49,"▲","-"))),ROUND(VALUE(SUBSTITUTE(実質収支比率等に係る経年分析!J$49,"▲","-")),2),NA())</f>
        <v>-3.34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バス事業特別会計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国民健康保険事業勘定特別会計</v>
      </c>
      <c r="B34" s="180">
        <f>IF(ROUND(VALUE(SUBSTITUTE(連結実質赤字比率に係る赤字・黒字の構成分析!F$36,"▲", "-")), 2) &lt; 0, ABS(ROUND(VALUE(SUBSTITUTE(連結実質赤字比率に係る赤字・黒字の構成分析!F$36,"▲", "-")), 2)), NA())</f>
        <v>3.09</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1.98</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2.99</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870</v>
      </c>
      <c r="E42" s="181"/>
      <c r="F42" s="181"/>
      <c r="G42" s="181">
        <f>'実質公債費比率（分子）の構造'!L$52</f>
        <v>859</v>
      </c>
      <c r="H42" s="181"/>
      <c r="I42" s="181"/>
      <c r="J42" s="181">
        <f>'実質公債費比率（分子）の構造'!M$52</f>
        <v>769</v>
      </c>
      <c r="K42" s="181"/>
      <c r="L42" s="181"/>
      <c r="M42" s="181">
        <f>'実質公債費比率（分子）の構造'!N$52</f>
        <v>681</v>
      </c>
      <c r="N42" s="181"/>
      <c r="O42" s="181"/>
      <c r="P42" s="181">
        <f>'実質公債費比率（分子）の構造'!O$52</f>
        <v>637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16</v>
      </c>
      <c r="F45" s="181"/>
      <c r="G45" s="181"/>
      <c r="H45" s="181">
        <f>'実質公債費比率（分子）の構造'!M$49</f>
        <v>18</v>
      </c>
      <c r="I45" s="181"/>
      <c r="J45" s="181"/>
      <c r="K45" s="181">
        <f>'実質公債費比率（分子）の構造'!N$49</f>
        <v>14</v>
      </c>
      <c r="L45" s="181"/>
      <c r="M45" s="181"/>
      <c r="N45" s="181">
        <f>'実質公債費比率（分子）の構造'!O$49</f>
        <v>14</v>
      </c>
      <c r="O45" s="181"/>
      <c r="P45" s="181"/>
    </row>
    <row r="46" spans="1:16" x14ac:dyDescent="0.15">
      <c r="A46" s="181" t="s">
        <v>67</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0</v>
      </c>
      <c r="L46" s="181"/>
      <c r="M46" s="181"/>
      <c r="N46" s="181">
        <f>'実質公債費比率（分子）の構造'!O$48</f>
        <v>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1051</v>
      </c>
      <c r="C49" s="181"/>
      <c r="D49" s="181"/>
      <c r="E49" s="181">
        <f>'実質公債費比率（分子）の構造'!L$45</f>
        <v>1069</v>
      </c>
      <c r="F49" s="181"/>
      <c r="G49" s="181"/>
      <c r="H49" s="181">
        <f>'実質公債費比率（分子）の構造'!M$45</f>
        <v>944</v>
      </c>
      <c r="I49" s="181"/>
      <c r="J49" s="181"/>
      <c r="K49" s="181">
        <f>'実質公債費比率（分子）の構造'!N$45</f>
        <v>811</v>
      </c>
      <c r="L49" s="181"/>
      <c r="M49" s="181"/>
      <c r="N49" s="181">
        <f>'実質公債費比率（分子）の構造'!O$45</f>
        <v>734</v>
      </c>
      <c r="O49" s="181"/>
      <c r="P49" s="181"/>
    </row>
    <row r="50" spans="1:16" x14ac:dyDescent="0.15">
      <c r="A50" s="181" t="s">
        <v>71</v>
      </c>
      <c r="B50" s="181" t="e">
        <f>NA()</f>
        <v>#N/A</v>
      </c>
      <c r="C50" s="181">
        <f>IF(ISNUMBER('実質公債費比率（分子）の構造'!K$53),'実質公債費比率（分子）の構造'!K$53,NA())</f>
        <v>192</v>
      </c>
      <c r="D50" s="181" t="e">
        <f>NA()</f>
        <v>#N/A</v>
      </c>
      <c r="E50" s="181" t="e">
        <f>NA()</f>
        <v>#N/A</v>
      </c>
      <c r="F50" s="181">
        <f>IF(ISNUMBER('実質公債費比率（分子）の構造'!L$53),'実質公債費比率（分子）の構造'!L$53,NA())</f>
        <v>226</v>
      </c>
      <c r="G50" s="181" t="e">
        <f>NA()</f>
        <v>#N/A</v>
      </c>
      <c r="H50" s="181" t="e">
        <f>NA()</f>
        <v>#N/A</v>
      </c>
      <c r="I50" s="181">
        <f>IF(ISNUMBER('実質公債費比率（分子）の構造'!M$53),'実質公債費比率（分子）の構造'!M$53,NA())</f>
        <v>193</v>
      </c>
      <c r="J50" s="181" t="e">
        <f>NA()</f>
        <v>#N/A</v>
      </c>
      <c r="K50" s="181" t="e">
        <f>NA()</f>
        <v>#N/A</v>
      </c>
      <c r="L50" s="181">
        <f>IF(ISNUMBER('実質公債費比率（分子）の構造'!N$53),'実質公債費比率（分子）の構造'!N$53,NA())</f>
        <v>144</v>
      </c>
      <c r="M50" s="181" t="e">
        <f>NA()</f>
        <v>#N/A</v>
      </c>
      <c r="N50" s="181" t="e">
        <f>NA()</f>
        <v>#N/A</v>
      </c>
      <c r="O50" s="181">
        <f>IF(ISNUMBER('実質公債費比率（分子）の構造'!O$53),'実質公債費比率（分子）の構造'!O$53,NA())</f>
        <v>111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5303</v>
      </c>
      <c r="E56" s="180"/>
      <c r="F56" s="180"/>
      <c r="G56" s="180">
        <f>'将来負担比率（分子）の構造'!J$52</f>
        <v>5015</v>
      </c>
      <c r="H56" s="180"/>
      <c r="I56" s="180"/>
      <c r="J56" s="180">
        <f>'将来負担比率（分子）の構造'!K$52</f>
        <v>4675</v>
      </c>
      <c r="K56" s="180"/>
      <c r="L56" s="180"/>
      <c r="M56" s="180">
        <f>'将来負担比率（分子）の構造'!L$52</f>
        <v>4801</v>
      </c>
      <c r="N56" s="180"/>
      <c r="O56" s="180"/>
      <c r="P56" s="180">
        <f>'将来負担比率（分子）の構造'!M$52</f>
        <v>4746</v>
      </c>
    </row>
    <row r="57" spans="1:16" x14ac:dyDescent="0.15">
      <c r="A57" s="180" t="s">
        <v>42</v>
      </c>
      <c r="B57" s="180"/>
      <c r="C57" s="180"/>
      <c r="D57" s="180">
        <f>'将来負担比率（分子）の構造'!I$51</f>
        <v>695</v>
      </c>
      <c r="E57" s="180"/>
      <c r="F57" s="180"/>
      <c r="G57" s="180">
        <f>'将来負担比率（分子）の構造'!J$51</f>
        <v>353</v>
      </c>
      <c r="H57" s="180"/>
      <c r="I57" s="180"/>
      <c r="J57" s="180">
        <f>'将来負担比率（分子）の構造'!K$51</f>
        <v>337</v>
      </c>
      <c r="K57" s="180"/>
      <c r="L57" s="180"/>
      <c r="M57" s="180">
        <f>'将来負担比率（分子）の構造'!L$51</f>
        <v>373</v>
      </c>
      <c r="N57" s="180"/>
      <c r="O57" s="180"/>
      <c r="P57" s="180">
        <f>'将来負担比率（分子）の構造'!M$51</f>
        <v>706</v>
      </c>
    </row>
    <row r="58" spans="1:16" x14ac:dyDescent="0.15">
      <c r="A58" s="180" t="s">
        <v>41</v>
      </c>
      <c r="B58" s="180"/>
      <c r="C58" s="180"/>
      <c r="D58" s="180">
        <f>'将来負担比率（分子）の構造'!I$50</f>
        <v>5102</v>
      </c>
      <c r="E58" s="180"/>
      <c r="F58" s="180"/>
      <c r="G58" s="180">
        <f>'将来負担比率（分子）の構造'!J$50</f>
        <v>4586</v>
      </c>
      <c r="H58" s="180"/>
      <c r="I58" s="180"/>
      <c r="J58" s="180">
        <f>'将来負担比率（分子）の構造'!K$50</f>
        <v>4555</v>
      </c>
      <c r="K58" s="180"/>
      <c r="L58" s="180"/>
      <c r="M58" s="180">
        <f>'将来負担比率（分子）の構造'!L$50</f>
        <v>4511</v>
      </c>
      <c r="N58" s="180"/>
      <c r="O58" s="180"/>
      <c r="P58" s="180">
        <f>'将来負担比率（分子）の構造'!M$50</f>
        <v>4274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1819</v>
      </c>
      <c r="C62" s="180"/>
      <c r="D62" s="180"/>
      <c r="E62" s="180">
        <f>'将来負担比率（分子）の構造'!J$45</f>
        <v>1788</v>
      </c>
      <c r="F62" s="180"/>
      <c r="G62" s="180"/>
      <c r="H62" s="180">
        <f>'将来負担比率（分子）の構造'!K$45</f>
        <v>1760</v>
      </c>
      <c r="I62" s="180"/>
      <c r="J62" s="180"/>
      <c r="K62" s="180">
        <f>'将来負担比率（分子）の構造'!L$45</f>
        <v>1736</v>
      </c>
      <c r="L62" s="180"/>
      <c r="M62" s="180"/>
      <c r="N62" s="180">
        <f>'将来負担比率（分子）の構造'!M$45</f>
        <v>1654</v>
      </c>
      <c r="O62" s="180"/>
      <c r="P62" s="180"/>
    </row>
    <row r="63" spans="1:16" x14ac:dyDescent="0.15">
      <c r="A63" s="180" t="s">
        <v>34</v>
      </c>
      <c r="B63" s="180">
        <f>'将来負担比率（分子）の構造'!I$44</f>
        <v>144</v>
      </c>
      <c r="C63" s="180"/>
      <c r="D63" s="180"/>
      <c r="E63" s="180">
        <f>'将来負担比率（分子）の構造'!J$44</f>
        <v>130</v>
      </c>
      <c r="F63" s="180"/>
      <c r="G63" s="180"/>
      <c r="H63" s="180">
        <f>'将来負担比率（分子）の構造'!K$44</f>
        <v>112</v>
      </c>
      <c r="I63" s="180"/>
      <c r="J63" s="180"/>
      <c r="K63" s="180">
        <f>'将来負担比率（分子）の構造'!L$44</f>
        <v>110</v>
      </c>
      <c r="L63" s="180"/>
      <c r="M63" s="180"/>
      <c r="N63" s="180">
        <f>'将来負担比率（分子）の構造'!M$44</f>
        <v>102</v>
      </c>
      <c r="O63" s="180"/>
      <c r="P63" s="180"/>
    </row>
    <row r="64" spans="1:16" x14ac:dyDescent="0.15">
      <c r="A64" s="180" t="s">
        <v>33</v>
      </c>
      <c r="B64" s="180">
        <f>'将来負担比率（分子）の構造'!I$43</f>
        <v>156</v>
      </c>
      <c r="C64" s="180"/>
      <c r="D64" s="180"/>
      <c r="E64" s="180">
        <f>'将来負担比率（分子）の構造'!J$43</f>
        <v>67</v>
      </c>
      <c r="F64" s="180"/>
      <c r="G64" s="180"/>
      <c r="H64" s="180">
        <f>'将来負担比率（分子）の構造'!K$43</f>
        <v>3</v>
      </c>
      <c r="I64" s="180"/>
      <c r="J64" s="180"/>
      <c r="K64" s="180">
        <f>'将来負担比率（分子）の構造'!L$43</f>
        <v>4</v>
      </c>
      <c r="L64" s="180"/>
      <c r="M64" s="180"/>
      <c r="N64" s="180">
        <f>'将来負担比率（分子）の構造'!M$43</f>
        <v>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7243</v>
      </c>
      <c r="C66" s="180"/>
      <c r="D66" s="180"/>
      <c r="E66" s="180">
        <f>'将来負担比率（分子）の構造'!J$41</f>
        <v>6509</v>
      </c>
      <c r="F66" s="180"/>
      <c r="G66" s="180"/>
      <c r="H66" s="180">
        <f>'将来負担比率（分子）の構造'!K$41</f>
        <v>6144</v>
      </c>
      <c r="I66" s="180"/>
      <c r="J66" s="180"/>
      <c r="K66" s="180">
        <f>'将来負担比率（分子）の構造'!L$41</f>
        <v>5918</v>
      </c>
      <c r="L66" s="180"/>
      <c r="M66" s="180"/>
      <c r="N66" s="180">
        <f>'将来負担比率（分子）の構造'!M$41</f>
        <v>6012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3419</v>
      </c>
      <c r="C72" s="184">
        <f>基金残高に係る経年分析!G55</f>
        <v>3320</v>
      </c>
      <c r="D72" s="184">
        <f>基金残高に係る経年分析!H55</f>
        <v>3108</v>
      </c>
    </row>
    <row r="73" spans="1:16" x14ac:dyDescent="0.15">
      <c r="A73" s="183" t="s">
        <v>78</v>
      </c>
      <c r="B73" s="184">
        <f>基金残高に係る経年分析!F56</f>
        <v>314</v>
      </c>
      <c r="C73" s="184">
        <f>基金残高に係る経年分析!G56</f>
        <v>314</v>
      </c>
      <c r="D73" s="184">
        <f>基金残高に係る経年分析!H56</f>
        <v>314</v>
      </c>
    </row>
    <row r="74" spans="1:16" x14ac:dyDescent="0.15">
      <c r="A74" s="183" t="s">
        <v>79</v>
      </c>
      <c r="B74" s="184">
        <f>基金残高に係る経年分析!F57</f>
        <v>996</v>
      </c>
      <c r="C74" s="184">
        <f>基金残高に係る経年分析!G57</f>
        <v>1051</v>
      </c>
      <c r="D74" s="184">
        <f>基金残高に係る経年分析!H57</f>
        <v>1025</v>
      </c>
    </row>
  </sheetData>
  <sheetProtection algorithmName="SHA-512" hashValue="5jRfhKTtaj4OKCtFHEhGC1lKBiv0iil2lXT0lCqIvx4JMt7uFOn9gNYsha3FtookOTQloq1Jk5yy8ylXWIDO1A==" saltValue="Gjp23vb52QbeVdQrNZKM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695487</v>
      </c>
      <c r="S5" s="727"/>
      <c r="T5" s="727"/>
      <c r="U5" s="727"/>
      <c r="V5" s="727"/>
      <c r="W5" s="727"/>
      <c r="X5" s="727"/>
      <c r="Y5" s="773"/>
      <c r="Z5" s="791">
        <v>9.3000000000000007</v>
      </c>
      <c r="AA5" s="791"/>
      <c r="AB5" s="791"/>
      <c r="AC5" s="791"/>
      <c r="AD5" s="792">
        <v>695487</v>
      </c>
      <c r="AE5" s="792"/>
      <c r="AF5" s="792"/>
      <c r="AG5" s="792"/>
      <c r="AH5" s="792"/>
      <c r="AI5" s="792"/>
      <c r="AJ5" s="792"/>
      <c r="AK5" s="792"/>
      <c r="AL5" s="774">
        <v>20.3</v>
      </c>
      <c r="AM5" s="743"/>
      <c r="AN5" s="743"/>
      <c r="AO5" s="775"/>
      <c r="AP5" s="760" t="s">
        <v>222</v>
      </c>
      <c r="AQ5" s="761"/>
      <c r="AR5" s="761"/>
      <c r="AS5" s="761"/>
      <c r="AT5" s="761"/>
      <c r="AU5" s="761"/>
      <c r="AV5" s="761"/>
      <c r="AW5" s="761"/>
      <c r="AX5" s="761"/>
      <c r="AY5" s="761"/>
      <c r="AZ5" s="761"/>
      <c r="BA5" s="761"/>
      <c r="BB5" s="761"/>
      <c r="BC5" s="761"/>
      <c r="BD5" s="761"/>
      <c r="BE5" s="761"/>
      <c r="BF5" s="762"/>
      <c r="BG5" s="661">
        <v>692981</v>
      </c>
      <c r="BH5" s="664"/>
      <c r="BI5" s="664"/>
      <c r="BJ5" s="664"/>
      <c r="BK5" s="664"/>
      <c r="BL5" s="664"/>
      <c r="BM5" s="664"/>
      <c r="BN5" s="665"/>
      <c r="BO5" s="723">
        <v>99.6</v>
      </c>
      <c r="BP5" s="723"/>
      <c r="BQ5" s="723"/>
      <c r="BR5" s="723"/>
      <c r="BS5" s="724">
        <v>2361</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57845</v>
      </c>
      <c r="S6" s="664"/>
      <c r="T6" s="664"/>
      <c r="U6" s="664"/>
      <c r="V6" s="664"/>
      <c r="W6" s="664"/>
      <c r="X6" s="664"/>
      <c r="Y6" s="665"/>
      <c r="Z6" s="723">
        <v>0.8</v>
      </c>
      <c r="AA6" s="723"/>
      <c r="AB6" s="723"/>
      <c r="AC6" s="723"/>
      <c r="AD6" s="724">
        <v>57845</v>
      </c>
      <c r="AE6" s="724"/>
      <c r="AF6" s="724"/>
      <c r="AG6" s="724"/>
      <c r="AH6" s="724"/>
      <c r="AI6" s="724"/>
      <c r="AJ6" s="724"/>
      <c r="AK6" s="724"/>
      <c r="AL6" s="666">
        <v>1.7</v>
      </c>
      <c r="AM6" s="667"/>
      <c r="AN6" s="667"/>
      <c r="AO6" s="725"/>
      <c r="AP6" s="658" t="s">
        <v>227</v>
      </c>
      <c r="AQ6" s="659"/>
      <c r="AR6" s="659"/>
      <c r="AS6" s="659"/>
      <c r="AT6" s="659"/>
      <c r="AU6" s="659"/>
      <c r="AV6" s="659"/>
      <c r="AW6" s="659"/>
      <c r="AX6" s="659"/>
      <c r="AY6" s="659"/>
      <c r="AZ6" s="659"/>
      <c r="BA6" s="659"/>
      <c r="BB6" s="659"/>
      <c r="BC6" s="659"/>
      <c r="BD6" s="659"/>
      <c r="BE6" s="659"/>
      <c r="BF6" s="660"/>
      <c r="BG6" s="661">
        <v>692981</v>
      </c>
      <c r="BH6" s="664"/>
      <c r="BI6" s="664"/>
      <c r="BJ6" s="664"/>
      <c r="BK6" s="664"/>
      <c r="BL6" s="664"/>
      <c r="BM6" s="664"/>
      <c r="BN6" s="665"/>
      <c r="BO6" s="723">
        <v>99.6</v>
      </c>
      <c r="BP6" s="723"/>
      <c r="BQ6" s="723"/>
      <c r="BR6" s="723"/>
      <c r="BS6" s="724">
        <v>2361</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98816</v>
      </c>
      <c r="CS6" s="664"/>
      <c r="CT6" s="664"/>
      <c r="CU6" s="664"/>
      <c r="CV6" s="664"/>
      <c r="CW6" s="664"/>
      <c r="CX6" s="664"/>
      <c r="CY6" s="665"/>
      <c r="CZ6" s="774">
        <v>1.4</v>
      </c>
      <c r="DA6" s="743"/>
      <c r="DB6" s="743"/>
      <c r="DC6" s="777"/>
      <c r="DD6" s="669">
        <v>2701</v>
      </c>
      <c r="DE6" s="664"/>
      <c r="DF6" s="664"/>
      <c r="DG6" s="664"/>
      <c r="DH6" s="664"/>
      <c r="DI6" s="664"/>
      <c r="DJ6" s="664"/>
      <c r="DK6" s="664"/>
      <c r="DL6" s="664"/>
      <c r="DM6" s="664"/>
      <c r="DN6" s="664"/>
      <c r="DO6" s="664"/>
      <c r="DP6" s="665"/>
      <c r="DQ6" s="669">
        <v>98816</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1045</v>
      </c>
      <c r="S7" s="664"/>
      <c r="T7" s="664"/>
      <c r="U7" s="664"/>
      <c r="V7" s="664"/>
      <c r="W7" s="664"/>
      <c r="X7" s="664"/>
      <c r="Y7" s="665"/>
      <c r="Z7" s="723">
        <v>0</v>
      </c>
      <c r="AA7" s="723"/>
      <c r="AB7" s="723"/>
      <c r="AC7" s="723"/>
      <c r="AD7" s="724">
        <v>1045</v>
      </c>
      <c r="AE7" s="724"/>
      <c r="AF7" s="724"/>
      <c r="AG7" s="724"/>
      <c r="AH7" s="724"/>
      <c r="AI7" s="724"/>
      <c r="AJ7" s="724"/>
      <c r="AK7" s="724"/>
      <c r="AL7" s="666">
        <v>0</v>
      </c>
      <c r="AM7" s="667"/>
      <c r="AN7" s="667"/>
      <c r="AO7" s="725"/>
      <c r="AP7" s="658" t="s">
        <v>230</v>
      </c>
      <c r="AQ7" s="659"/>
      <c r="AR7" s="659"/>
      <c r="AS7" s="659"/>
      <c r="AT7" s="659"/>
      <c r="AU7" s="659"/>
      <c r="AV7" s="659"/>
      <c r="AW7" s="659"/>
      <c r="AX7" s="659"/>
      <c r="AY7" s="659"/>
      <c r="AZ7" s="659"/>
      <c r="BA7" s="659"/>
      <c r="BB7" s="659"/>
      <c r="BC7" s="659"/>
      <c r="BD7" s="659"/>
      <c r="BE7" s="659"/>
      <c r="BF7" s="660"/>
      <c r="BG7" s="661">
        <v>294171</v>
      </c>
      <c r="BH7" s="664"/>
      <c r="BI7" s="664"/>
      <c r="BJ7" s="664"/>
      <c r="BK7" s="664"/>
      <c r="BL7" s="664"/>
      <c r="BM7" s="664"/>
      <c r="BN7" s="665"/>
      <c r="BO7" s="723">
        <v>42.3</v>
      </c>
      <c r="BP7" s="723"/>
      <c r="BQ7" s="723"/>
      <c r="BR7" s="723"/>
      <c r="BS7" s="724">
        <v>2361</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926421</v>
      </c>
      <c r="CS7" s="664"/>
      <c r="CT7" s="664"/>
      <c r="CU7" s="664"/>
      <c r="CV7" s="664"/>
      <c r="CW7" s="664"/>
      <c r="CX7" s="664"/>
      <c r="CY7" s="665"/>
      <c r="CZ7" s="723">
        <v>13.1</v>
      </c>
      <c r="DA7" s="723"/>
      <c r="DB7" s="723"/>
      <c r="DC7" s="723"/>
      <c r="DD7" s="669">
        <v>177386</v>
      </c>
      <c r="DE7" s="664"/>
      <c r="DF7" s="664"/>
      <c r="DG7" s="664"/>
      <c r="DH7" s="664"/>
      <c r="DI7" s="664"/>
      <c r="DJ7" s="664"/>
      <c r="DK7" s="664"/>
      <c r="DL7" s="664"/>
      <c r="DM7" s="664"/>
      <c r="DN7" s="664"/>
      <c r="DO7" s="664"/>
      <c r="DP7" s="665"/>
      <c r="DQ7" s="669">
        <v>664729</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2319</v>
      </c>
      <c r="S8" s="664"/>
      <c r="T8" s="664"/>
      <c r="U8" s="664"/>
      <c r="V8" s="664"/>
      <c r="W8" s="664"/>
      <c r="X8" s="664"/>
      <c r="Y8" s="665"/>
      <c r="Z8" s="723">
        <v>0</v>
      </c>
      <c r="AA8" s="723"/>
      <c r="AB8" s="723"/>
      <c r="AC8" s="723"/>
      <c r="AD8" s="724">
        <v>2319</v>
      </c>
      <c r="AE8" s="724"/>
      <c r="AF8" s="724"/>
      <c r="AG8" s="724"/>
      <c r="AH8" s="724"/>
      <c r="AI8" s="724"/>
      <c r="AJ8" s="724"/>
      <c r="AK8" s="724"/>
      <c r="AL8" s="666">
        <v>0.1</v>
      </c>
      <c r="AM8" s="667"/>
      <c r="AN8" s="667"/>
      <c r="AO8" s="725"/>
      <c r="AP8" s="658" t="s">
        <v>233</v>
      </c>
      <c r="AQ8" s="659"/>
      <c r="AR8" s="659"/>
      <c r="AS8" s="659"/>
      <c r="AT8" s="659"/>
      <c r="AU8" s="659"/>
      <c r="AV8" s="659"/>
      <c r="AW8" s="659"/>
      <c r="AX8" s="659"/>
      <c r="AY8" s="659"/>
      <c r="AZ8" s="659"/>
      <c r="BA8" s="659"/>
      <c r="BB8" s="659"/>
      <c r="BC8" s="659"/>
      <c r="BD8" s="659"/>
      <c r="BE8" s="659"/>
      <c r="BF8" s="660"/>
      <c r="BG8" s="661">
        <v>13972</v>
      </c>
      <c r="BH8" s="664"/>
      <c r="BI8" s="664"/>
      <c r="BJ8" s="664"/>
      <c r="BK8" s="664"/>
      <c r="BL8" s="664"/>
      <c r="BM8" s="664"/>
      <c r="BN8" s="665"/>
      <c r="BO8" s="723">
        <v>2</v>
      </c>
      <c r="BP8" s="723"/>
      <c r="BQ8" s="723"/>
      <c r="BR8" s="723"/>
      <c r="BS8" s="669" t="s">
        <v>135</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1958513</v>
      </c>
      <c r="CS8" s="664"/>
      <c r="CT8" s="664"/>
      <c r="CU8" s="664"/>
      <c r="CV8" s="664"/>
      <c r="CW8" s="664"/>
      <c r="CX8" s="664"/>
      <c r="CY8" s="665"/>
      <c r="CZ8" s="723">
        <v>27.7</v>
      </c>
      <c r="DA8" s="723"/>
      <c r="DB8" s="723"/>
      <c r="DC8" s="723"/>
      <c r="DD8" s="669">
        <v>17615</v>
      </c>
      <c r="DE8" s="664"/>
      <c r="DF8" s="664"/>
      <c r="DG8" s="664"/>
      <c r="DH8" s="664"/>
      <c r="DI8" s="664"/>
      <c r="DJ8" s="664"/>
      <c r="DK8" s="664"/>
      <c r="DL8" s="664"/>
      <c r="DM8" s="664"/>
      <c r="DN8" s="664"/>
      <c r="DO8" s="664"/>
      <c r="DP8" s="665"/>
      <c r="DQ8" s="669">
        <v>1088510</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2120</v>
      </c>
      <c r="S9" s="664"/>
      <c r="T9" s="664"/>
      <c r="U9" s="664"/>
      <c r="V9" s="664"/>
      <c r="W9" s="664"/>
      <c r="X9" s="664"/>
      <c r="Y9" s="665"/>
      <c r="Z9" s="723">
        <v>0</v>
      </c>
      <c r="AA9" s="723"/>
      <c r="AB9" s="723"/>
      <c r="AC9" s="723"/>
      <c r="AD9" s="724">
        <v>2120</v>
      </c>
      <c r="AE9" s="724"/>
      <c r="AF9" s="724"/>
      <c r="AG9" s="724"/>
      <c r="AH9" s="724"/>
      <c r="AI9" s="724"/>
      <c r="AJ9" s="724"/>
      <c r="AK9" s="724"/>
      <c r="AL9" s="666">
        <v>0.1</v>
      </c>
      <c r="AM9" s="667"/>
      <c r="AN9" s="667"/>
      <c r="AO9" s="725"/>
      <c r="AP9" s="658" t="s">
        <v>236</v>
      </c>
      <c r="AQ9" s="659"/>
      <c r="AR9" s="659"/>
      <c r="AS9" s="659"/>
      <c r="AT9" s="659"/>
      <c r="AU9" s="659"/>
      <c r="AV9" s="659"/>
      <c r="AW9" s="659"/>
      <c r="AX9" s="659"/>
      <c r="AY9" s="659"/>
      <c r="AZ9" s="659"/>
      <c r="BA9" s="659"/>
      <c r="BB9" s="659"/>
      <c r="BC9" s="659"/>
      <c r="BD9" s="659"/>
      <c r="BE9" s="659"/>
      <c r="BF9" s="660"/>
      <c r="BG9" s="661">
        <v>256642</v>
      </c>
      <c r="BH9" s="664"/>
      <c r="BI9" s="664"/>
      <c r="BJ9" s="664"/>
      <c r="BK9" s="664"/>
      <c r="BL9" s="664"/>
      <c r="BM9" s="664"/>
      <c r="BN9" s="665"/>
      <c r="BO9" s="723">
        <v>36.9</v>
      </c>
      <c r="BP9" s="723"/>
      <c r="BQ9" s="723"/>
      <c r="BR9" s="723"/>
      <c r="BS9" s="669" t="s">
        <v>135</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346865</v>
      </c>
      <c r="CS9" s="664"/>
      <c r="CT9" s="664"/>
      <c r="CU9" s="664"/>
      <c r="CV9" s="664"/>
      <c r="CW9" s="664"/>
      <c r="CX9" s="664"/>
      <c r="CY9" s="665"/>
      <c r="CZ9" s="723">
        <v>4.9000000000000004</v>
      </c>
      <c r="DA9" s="723"/>
      <c r="DB9" s="723"/>
      <c r="DC9" s="723"/>
      <c r="DD9" s="669">
        <v>22561</v>
      </c>
      <c r="DE9" s="664"/>
      <c r="DF9" s="664"/>
      <c r="DG9" s="664"/>
      <c r="DH9" s="664"/>
      <c r="DI9" s="664"/>
      <c r="DJ9" s="664"/>
      <c r="DK9" s="664"/>
      <c r="DL9" s="664"/>
      <c r="DM9" s="664"/>
      <c r="DN9" s="664"/>
      <c r="DO9" s="664"/>
      <c r="DP9" s="665"/>
      <c r="DQ9" s="669">
        <v>305965</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135</v>
      </c>
      <c r="S10" s="664"/>
      <c r="T10" s="664"/>
      <c r="U10" s="664"/>
      <c r="V10" s="664"/>
      <c r="W10" s="664"/>
      <c r="X10" s="664"/>
      <c r="Y10" s="665"/>
      <c r="Z10" s="723" t="s">
        <v>135</v>
      </c>
      <c r="AA10" s="723"/>
      <c r="AB10" s="723"/>
      <c r="AC10" s="723"/>
      <c r="AD10" s="724" t="s">
        <v>135</v>
      </c>
      <c r="AE10" s="724"/>
      <c r="AF10" s="724"/>
      <c r="AG10" s="724"/>
      <c r="AH10" s="724"/>
      <c r="AI10" s="724"/>
      <c r="AJ10" s="724"/>
      <c r="AK10" s="724"/>
      <c r="AL10" s="666" t="s">
        <v>239</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11656</v>
      </c>
      <c r="BH10" s="664"/>
      <c r="BI10" s="664"/>
      <c r="BJ10" s="664"/>
      <c r="BK10" s="664"/>
      <c r="BL10" s="664"/>
      <c r="BM10" s="664"/>
      <c r="BN10" s="665"/>
      <c r="BO10" s="723">
        <v>1.7</v>
      </c>
      <c r="BP10" s="723"/>
      <c r="BQ10" s="723"/>
      <c r="BR10" s="723"/>
      <c r="BS10" s="669" t="s">
        <v>135</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1240</v>
      </c>
      <c r="CS10" s="664"/>
      <c r="CT10" s="664"/>
      <c r="CU10" s="664"/>
      <c r="CV10" s="664"/>
      <c r="CW10" s="664"/>
      <c r="CX10" s="664"/>
      <c r="CY10" s="665"/>
      <c r="CZ10" s="723">
        <v>0</v>
      </c>
      <c r="DA10" s="723"/>
      <c r="DB10" s="723"/>
      <c r="DC10" s="723"/>
      <c r="DD10" s="669" t="s">
        <v>135</v>
      </c>
      <c r="DE10" s="664"/>
      <c r="DF10" s="664"/>
      <c r="DG10" s="664"/>
      <c r="DH10" s="664"/>
      <c r="DI10" s="664"/>
      <c r="DJ10" s="664"/>
      <c r="DK10" s="664"/>
      <c r="DL10" s="664"/>
      <c r="DM10" s="664"/>
      <c r="DN10" s="664"/>
      <c r="DO10" s="664"/>
      <c r="DP10" s="665"/>
      <c r="DQ10" s="669">
        <v>1240</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239</v>
      </c>
      <c r="AA11" s="723"/>
      <c r="AB11" s="723"/>
      <c r="AC11" s="723"/>
      <c r="AD11" s="724" t="s">
        <v>239</v>
      </c>
      <c r="AE11" s="724"/>
      <c r="AF11" s="724"/>
      <c r="AG11" s="724"/>
      <c r="AH11" s="724"/>
      <c r="AI11" s="724"/>
      <c r="AJ11" s="724"/>
      <c r="AK11" s="724"/>
      <c r="AL11" s="666" t="s">
        <v>239</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11901</v>
      </c>
      <c r="BH11" s="664"/>
      <c r="BI11" s="664"/>
      <c r="BJ11" s="664"/>
      <c r="BK11" s="664"/>
      <c r="BL11" s="664"/>
      <c r="BM11" s="664"/>
      <c r="BN11" s="665"/>
      <c r="BO11" s="723">
        <v>1.7</v>
      </c>
      <c r="BP11" s="723"/>
      <c r="BQ11" s="723"/>
      <c r="BR11" s="723"/>
      <c r="BS11" s="669">
        <v>2361</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405402</v>
      </c>
      <c r="CS11" s="664"/>
      <c r="CT11" s="664"/>
      <c r="CU11" s="664"/>
      <c r="CV11" s="664"/>
      <c r="CW11" s="664"/>
      <c r="CX11" s="664"/>
      <c r="CY11" s="665"/>
      <c r="CZ11" s="723">
        <v>5.7</v>
      </c>
      <c r="DA11" s="723"/>
      <c r="DB11" s="723"/>
      <c r="DC11" s="723"/>
      <c r="DD11" s="669">
        <v>161920</v>
      </c>
      <c r="DE11" s="664"/>
      <c r="DF11" s="664"/>
      <c r="DG11" s="664"/>
      <c r="DH11" s="664"/>
      <c r="DI11" s="664"/>
      <c r="DJ11" s="664"/>
      <c r="DK11" s="664"/>
      <c r="DL11" s="664"/>
      <c r="DM11" s="664"/>
      <c r="DN11" s="664"/>
      <c r="DO11" s="664"/>
      <c r="DP11" s="665"/>
      <c r="DQ11" s="669">
        <v>208478</v>
      </c>
      <c r="DR11" s="664"/>
      <c r="DS11" s="664"/>
      <c r="DT11" s="664"/>
      <c r="DU11" s="664"/>
      <c r="DV11" s="664"/>
      <c r="DW11" s="664"/>
      <c r="DX11" s="664"/>
      <c r="DY11" s="664"/>
      <c r="DZ11" s="664"/>
      <c r="EA11" s="664"/>
      <c r="EB11" s="664"/>
      <c r="EC11" s="704"/>
    </row>
    <row r="12" spans="2:143" ht="11.25" customHeight="1" x14ac:dyDescent="0.15">
      <c r="B12" s="658" t="s">
        <v>245</v>
      </c>
      <c r="C12" s="659"/>
      <c r="D12" s="659"/>
      <c r="E12" s="659"/>
      <c r="F12" s="659"/>
      <c r="G12" s="659"/>
      <c r="H12" s="659"/>
      <c r="I12" s="659"/>
      <c r="J12" s="659"/>
      <c r="K12" s="659"/>
      <c r="L12" s="659"/>
      <c r="M12" s="659"/>
      <c r="N12" s="659"/>
      <c r="O12" s="659"/>
      <c r="P12" s="659"/>
      <c r="Q12" s="660"/>
      <c r="R12" s="661">
        <v>156735</v>
      </c>
      <c r="S12" s="664"/>
      <c r="T12" s="664"/>
      <c r="U12" s="664"/>
      <c r="V12" s="664"/>
      <c r="W12" s="664"/>
      <c r="X12" s="664"/>
      <c r="Y12" s="665"/>
      <c r="Z12" s="723">
        <v>2.1</v>
      </c>
      <c r="AA12" s="723"/>
      <c r="AB12" s="723"/>
      <c r="AC12" s="723"/>
      <c r="AD12" s="724">
        <v>156735</v>
      </c>
      <c r="AE12" s="724"/>
      <c r="AF12" s="724"/>
      <c r="AG12" s="724"/>
      <c r="AH12" s="724"/>
      <c r="AI12" s="724"/>
      <c r="AJ12" s="724"/>
      <c r="AK12" s="724"/>
      <c r="AL12" s="666">
        <v>4.5999999999999996</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310412</v>
      </c>
      <c r="BH12" s="664"/>
      <c r="BI12" s="664"/>
      <c r="BJ12" s="664"/>
      <c r="BK12" s="664"/>
      <c r="BL12" s="664"/>
      <c r="BM12" s="664"/>
      <c r="BN12" s="665"/>
      <c r="BO12" s="723">
        <v>44.6</v>
      </c>
      <c r="BP12" s="723"/>
      <c r="BQ12" s="723"/>
      <c r="BR12" s="723"/>
      <c r="BS12" s="669" t="s">
        <v>239</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195275</v>
      </c>
      <c r="CS12" s="664"/>
      <c r="CT12" s="664"/>
      <c r="CU12" s="664"/>
      <c r="CV12" s="664"/>
      <c r="CW12" s="664"/>
      <c r="CX12" s="664"/>
      <c r="CY12" s="665"/>
      <c r="CZ12" s="723">
        <v>2.8</v>
      </c>
      <c r="DA12" s="723"/>
      <c r="DB12" s="723"/>
      <c r="DC12" s="723"/>
      <c r="DD12" s="669">
        <v>21626</v>
      </c>
      <c r="DE12" s="664"/>
      <c r="DF12" s="664"/>
      <c r="DG12" s="664"/>
      <c r="DH12" s="664"/>
      <c r="DI12" s="664"/>
      <c r="DJ12" s="664"/>
      <c r="DK12" s="664"/>
      <c r="DL12" s="664"/>
      <c r="DM12" s="664"/>
      <c r="DN12" s="664"/>
      <c r="DO12" s="664"/>
      <c r="DP12" s="665"/>
      <c r="DQ12" s="669">
        <v>142294</v>
      </c>
      <c r="DR12" s="664"/>
      <c r="DS12" s="664"/>
      <c r="DT12" s="664"/>
      <c r="DU12" s="664"/>
      <c r="DV12" s="664"/>
      <c r="DW12" s="664"/>
      <c r="DX12" s="664"/>
      <c r="DY12" s="664"/>
      <c r="DZ12" s="664"/>
      <c r="EA12" s="664"/>
      <c r="EB12" s="664"/>
      <c r="EC12" s="704"/>
    </row>
    <row r="13" spans="2:143" ht="11.25" customHeight="1" x14ac:dyDescent="0.15">
      <c r="B13" s="658" t="s">
        <v>248</v>
      </c>
      <c r="C13" s="659"/>
      <c r="D13" s="659"/>
      <c r="E13" s="659"/>
      <c r="F13" s="659"/>
      <c r="G13" s="659"/>
      <c r="H13" s="659"/>
      <c r="I13" s="659"/>
      <c r="J13" s="659"/>
      <c r="K13" s="659"/>
      <c r="L13" s="659"/>
      <c r="M13" s="659"/>
      <c r="N13" s="659"/>
      <c r="O13" s="659"/>
      <c r="P13" s="659"/>
      <c r="Q13" s="660"/>
      <c r="R13" s="661" t="s">
        <v>135</v>
      </c>
      <c r="S13" s="664"/>
      <c r="T13" s="664"/>
      <c r="U13" s="664"/>
      <c r="V13" s="664"/>
      <c r="W13" s="664"/>
      <c r="X13" s="664"/>
      <c r="Y13" s="665"/>
      <c r="Z13" s="723" t="s">
        <v>135</v>
      </c>
      <c r="AA13" s="723"/>
      <c r="AB13" s="723"/>
      <c r="AC13" s="723"/>
      <c r="AD13" s="724" t="s">
        <v>135</v>
      </c>
      <c r="AE13" s="724"/>
      <c r="AF13" s="724"/>
      <c r="AG13" s="724"/>
      <c r="AH13" s="724"/>
      <c r="AI13" s="724"/>
      <c r="AJ13" s="724"/>
      <c r="AK13" s="724"/>
      <c r="AL13" s="666" t="s">
        <v>249</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295034</v>
      </c>
      <c r="BH13" s="664"/>
      <c r="BI13" s="664"/>
      <c r="BJ13" s="664"/>
      <c r="BK13" s="664"/>
      <c r="BL13" s="664"/>
      <c r="BM13" s="664"/>
      <c r="BN13" s="665"/>
      <c r="BO13" s="723">
        <v>42.4</v>
      </c>
      <c r="BP13" s="723"/>
      <c r="BQ13" s="723"/>
      <c r="BR13" s="723"/>
      <c r="BS13" s="669" t="s">
        <v>249</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642774</v>
      </c>
      <c r="CS13" s="664"/>
      <c r="CT13" s="664"/>
      <c r="CU13" s="664"/>
      <c r="CV13" s="664"/>
      <c r="CW13" s="664"/>
      <c r="CX13" s="664"/>
      <c r="CY13" s="665"/>
      <c r="CZ13" s="723">
        <v>9.1</v>
      </c>
      <c r="DA13" s="723"/>
      <c r="DB13" s="723"/>
      <c r="DC13" s="723"/>
      <c r="DD13" s="669">
        <v>401719</v>
      </c>
      <c r="DE13" s="664"/>
      <c r="DF13" s="664"/>
      <c r="DG13" s="664"/>
      <c r="DH13" s="664"/>
      <c r="DI13" s="664"/>
      <c r="DJ13" s="664"/>
      <c r="DK13" s="664"/>
      <c r="DL13" s="664"/>
      <c r="DM13" s="664"/>
      <c r="DN13" s="664"/>
      <c r="DO13" s="664"/>
      <c r="DP13" s="665"/>
      <c r="DQ13" s="669">
        <v>178408</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135</v>
      </c>
      <c r="AA14" s="723"/>
      <c r="AB14" s="723"/>
      <c r="AC14" s="723"/>
      <c r="AD14" s="724" t="s">
        <v>135</v>
      </c>
      <c r="AE14" s="724"/>
      <c r="AF14" s="724"/>
      <c r="AG14" s="724"/>
      <c r="AH14" s="724"/>
      <c r="AI14" s="724"/>
      <c r="AJ14" s="724"/>
      <c r="AK14" s="724"/>
      <c r="AL14" s="666" t="s">
        <v>143</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34011</v>
      </c>
      <c r="BH14" s="664"/>
      <c r="BI14" s="664"/>
      <c r="BJ14" s="664"/>
      <c r="BK14" s="664"/>
      <c r="BL14" s="664"/>
      <c r="BM14" s="664"/>
      <c r="BN14" s="665"/>
      <c r="BO14" s="723">
        <v>4.9000000000000004</v>
      </c>
      <c r="BP14" s="723"/>
      <c r="BQ14" s="723"/>
      <c r="BR14" s="723"/>
      <c r="BS14" s="669" t="s">
        <v>135</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245458</v>
      </c>
      <c r="CS14" s="664"/>
      <c r="CT14" s="664"/>
      <c r="CU14" s="664"/>
      <c r="CV14" s="664"/>
      <c r="CW14" s="664"/>
      <c r="CX14" s="664"/>
      <c r="CY14" s="665"/>
      <c r="CZ14" s="723">
        <v>3.5</v>
      </c>
      <c r="DA14" s="723"/>
      <c r="DB14" s="723"/>
      <c r="DC14" s="723"/>
      <c r="DD14" s="669">
        <v>15203</v>
      </c>
      <c r="DE14" s="664"/>
      <c r="DF14" s="664"/>
      <c r="DG14" s="664"/>
      <c r="DH14" s="664"/>
      <c r="DI14" s="664"/>
      <c r="DJ14" s="664"/>
      <c r="DK14" s="664"/>
      <c r="DL14" s="664"/>
      <c r="DM14" s="664"/>
      <c r="DN14" s="664"/>
      <c r="DO14" s="664"/>
      <c r="DP14" s="665"/>
      <c r="DQ14" s="669">
        <v>225013</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21975</v>
      </c>
      <c r="S15" s="664"/>
      <c r="T15" s="664"/>
      <c r="U15" s="664"/>
      <c r="V15" s="664"/>
      <c r="W15" s="664"/>
      <c r="X15" s="664"/>
      <c r="Y15" s="665"/>
      <c r="Z15" s="723">
        <v>0.3</v>
      </c>
      <c r="AA15" s="723"/>
      <c r="AB15" s="723"/>
      <c r="AC15" s="723"/>
      <c r="AD15" s="724">
        <v>21975</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54387</v>
      </c>
      <c r="BH15" s="664"/>
      <c r="BI15" s="664"/>
      <c r="BJ15" s="664"/>
      <c r="BK15" s="664"/>
      <c r="BL15" s="664"/>
      <c r="BM15" s="664"/>
      <c r="BN15" s="665"/>
      <c r="BO15" s="723">
        <v>7.8</v>
      </c>
      <c r="BP15" s="723"/>
      <c r="BQ15" s="723"/>
      <c r="BR15" s="723"/>
      <c r="BS15" s="669" t="s">
        <v>135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690007</v>
      </c>
      <c r="CS15" s="664"/>
      <c r="CT15" s="664"/>
      <c r="CU15" s="664"/>
      <c r="CV15" s="664"/>
      <c r="CW15" s="664"/>
      <c r="CX15" s="664"/>
      <c r="CY15" s="665"/>
      <c r="CZ15" s="723">
        <v>9.8000000000000007</v>
      </c>
      <c r="DA15" s="723"/>
      <c r="DB15" s="723"/>
      <c r="DC15" s="723"/>
      <c r="DD15" s="669">
        <v>218497</v>
      </c>
      <c r="DE15" s="664"/>
      <c r="DF15" s="664"/>
      <c r="DG15" s="664"/>
      <c r="DH15" s="664"/>
      <c r="DI15" s="664"/>
      <c r="DJ15" s="664"/>
      <c r="DK15" s="664"/>
      <c r="DL15" s="664"/>
      <c r="DM15" s="664"/>
      <c r="DN15" s="664"/>
      <c r="DO15" s="664"/>
      <c r="DP15" s="665"/>
      <c r="DQ15" s="669">
        <v>479789</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249</v>
      </c>
      <c r="AA16" s="723"/>
      <c r="AB16" s="723"/>
      <c r="AC16" s="723"/>
      <c r="AD16" s="724" t="s">
        <v>135</v>
      </c>
      <c r="AE16" s="724"/>
      <c r="AF16" s="724"/>
      <c r="AG16" s="724"/>
      <c r="AH16" s="724"/>
      <c r="AI16" s="724"/>
      <c r="AJ16" s="724"/>
      <c r="AK16" s="724"/>
      <c r="AL16" s="666" t="s">
        <v>135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143</v>
      </c>
      <c r="BH16" s="664"/>
      <c r="BI16" s="664"/>
      <c r="BJ16" s="664"/>
      <c r="BK16" s="664"/>
      <c r="BL16" s="664"/>
      <c r="BM16" s="664"/>
      <c r="BN16" s="665"/>
      <c r="BO16" s="723" t="s">
        <v>249</v>
      </c>
      <c r="BP16" s="723"/>
      <c r="BQ16" s="723"/>
      <c r="BR16" s="723"/>
      <c r="BS16" s="669" t="s">
        <v>249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819478</v>
      </c>
      <c r="CS16" s="664"/>
      <c r="CT16" s="664"/>
      <c r="CU16" s="664"/>
      <c r="CV16" s="664"/>
      <c r="CW16" s="664"/>
      <c r="CX16" s="664"/>
      <c r="CY16" s="665"/>
      <c r="CZ16" s="723">
        <v>11.6</v>
      </c>
      <c r="DA16" s="723"/>
      <c r="DB16" s="723"/>
      <c r="DC16" s="723"/>
      <c r="DD16" s="669" t="s">
        <v>239</v>
      </c>
      <c r="DE16" s="664"/>
      <c r="DF16" s="664"/>
      <c r="DG16" s="664"/>
      <c r="DH16" s="664"/>
      <c r="DI16" s="664"/>
      <c r="DJ16" s="664"/>
      <c r="DK16" s="664"/>
      <c r="DL16" s="664"/>
      <c r="DM16" s="664"/>
      <c r="DN16" s="664"/>
      <c r="DO16" s="664"/>
      <c r="DP16" s="665"/>
      <c r="DQ16" s="669">
        <v>84650</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1731</v>
      </c>
      <c r="S17" s="664"/>
      <c r="T17" s="664"/>
      <c r="U17" s="664"/>
      <c r="V17" s="664"/>
      <c r="W17" s="664"/>
      <c r="X17" s="664"/>
      <c r="Y17" s="665"/>
      <c r="Z17" s="723">
        <v>0</v>
      </c>
      <c r="AA17" s="723"/>
      <c r="AB17" s="723"/>
      <c r="AC17" s="723"/>
      <c r="AD17" s="724">
        <v>1731</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135</v>
      </c>
      <c r="BH17" s="664"/>
      <c r="BI17" s="664"/>
      <c r="BJ17" s="664"/>
      <c r="BK17" s="664"/>
      <c r="BL17" s="664"/>
      <c r="BM17" s="664"/>
      <c r="BN17" s="665"/>
      <c r="BO17" s="723" t="s">
        <v>143</v>
      </c>
      <c r="BP17" s="723"/>
      <c r="BQ17" s="723"/>
      <c r="BR17" s="723"/>
      <c r="BS17" s="669" t="s">
        <v>239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734388</v>
      </c>
      <c r="CS17" s="664"/>
      <c r="CT17" s="664"/>
      <c r="CU17" s="664"/>
      <c r="CV17" s="664"/>
      <c r="CW17" s="664"/>
      <c r="CX17" s="664"/>
      <c r="CY17" s="665"/>
      <c r="CZ17" s="723">
        <v>10.4</v>
      </c>
      <c r="DA17" s="723"/>
      <c r="DB17" s="723"/>
      <c r="DC17" s="723"/>
      <c r="DD17" s="669" t="s">
        <v>239</v>
      </c>
      <c r="DE17" s="664"/>
      <c r="DF17" s="664"/>
      <c r="DG17" s="664"/>
      <c r="DH17" s="664"/>
      <c r="DI17" s="664"/>
      <c r="DJ17" s="664"/>
      <c r="DK17" s="664"/>
      <c r="DL17" s="664"/>
      <c r="DM17" s="664"/>
      <c r="DN17" s="664"/>
      <c r="DO17" s="664"/>
      <c r="DP17" s="665"/>
      <c r="DQ17" s="669">
        <v>695376</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3094256</v>
      </c>
      <c r="S18" s="664"/>
      <c r="T18" s="664"/>
      <c r="U18" s="664"/>
      <c r="V18" s="664"/>
      <c r="W18" s="664"/>
      <c r="X18" s="664"/>
      <c r="Y18" s="665"/>
      <c r="Z18" s="723">
        <v>41.5</v>
      </c>
      <c r="AA18" s="723"/>
      <c r="AB18" s="723"/>
      <c r="AC18" s="723"/>
      <c r="AD18" s="724">
        <v>2478173</v>
      </c>
      <c r="AE18" s="724"/>
      <c r="AF18" s="724"/>
      <c r="AG18" s="724"/>
      <c r="AH18" s="724"/>
      <c r="AI18" s="724"/>
      <c r="AJ18" s="724"/>
      <c r="AK18" s="724"/>
      <c r="AL18" s="666">
        <v>72.3</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249</v>
      </c>
      <c r="BH18" s="664"/>
      <c r="BI18" s="664"/>
      <c r="BJ18" s="664"/>
      <c r="BK18" s="664"/>
      <c r="BL18" s="664"/>
      <c r="BM18" s="664"/>
      <c r="BN18" s="665"/>
      <c r="BO18" s="723" t="s">
        <v>135</v>
      </c>
      <c r="BP18" s="723"/>
      <c r="BQ18" s="723"/>
      <c r="BR18" s="723"/>
      <c r="BS18" s="669" t="s">
        <v>239</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135</v>
      </c>
      <c r="CS18" s="664"/>
      <c r="CT18" s="664"/>
      <c r="CU18" s="664"/>
      <c r="CV18" s="664"/>
      <c r="CW18" s="664"/>
      <c r="CX18" s="664"/>
      <c r="CY18" s="665"/>
      <c r="CZ18" s="723" t="s">
        <v>143</v>
      </c>
      <c r="DA18" s="723"/>
      <c r="DB18" s="723"/>
      <c r="DC18" s="723"/>
      <c r="DD18" s="669" t="s">
        <v>239</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2478173</v>
      </c>
      <c r="S19" s="664"/>
      <c r="T19" s="664"/>
      <c r="U19" s="664"/>
      <c r="V19" s="664"/>
      <c r="W19" s="664"/>
      <c r="X19" s="664"/>
      <c r="Y19" s="665"/>
      <c r="Z19" s="723">
        <v>33.200000000000003</v>
      </c>
      <c r="AA19" s="723"/>
      <c r="AB19" s="723"/>
      <c r="AC19" s="723"/>
      <c r="AD19" s="724">
        <v>2478173</v>
      </c>
      <c r="AE19" s="724"/>
      <c r="AF19" s="724"/>
      <c r="AG19" s="724"/>
      <c r="AH19" s="724"/>
      <c r="AI19" s="724"/>
      <c r="AJ19" s="724"/>
      <c r="AK19" s="724"/>
      <c r="AL19" s="666">
        <v>72.3</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2506</v>
      </c>
      <c r="BH19" s="664"/>
      <c r="BI19" s="664"/>
      <c r="BJ19" s="664"/>
      <c r="BK19" s="664"/>
      <c r="BL19" s="664"/>
      <c r="BM19" s="664"/>
      <c r="BN19" s="665"/>
      <c r="BO19" s="723">
        <v>0.4</v>
      </c>
      <c r="BP19" s="723"/>
      <c r="BQ19" s="723"/>
      <c r="BR19" s="723"/>
      <c r="BS19" s="669" t="s">
        <v>135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135</v>
      </c>
      <c r="CS19" s="664"/>
      <c r="CT19" s="664"/>
      <c r="CU19" s="664"/>
      <c r="CV19" s="664"/>
      <c r="CW19" s="664"/>
      <c r="CX19" s="664"/>
      <c r="CY19" s="665"/>
      <c r="CZ19" s="723" t="s">
        <v>135</v>
      </c>
      <c r="DA19" s="723"/>
      <c r="DB19" s="723"/>
      <c r="DC19" s="723"/>
      <c r="DD19" s="669" t="s">
        <v>135</v>
      </c>
      <c r="DE19" s="664"/>
      <c r="DF19" s="664"/>
      <c r="DG19" s="664"/>
      <c r="DH19" s="664"/>
      <c r="DI19" s="664"/>
      <c r="DJ19" s="664"/>
      <c r="DK19" s="664"/>
      <c r="DL19" s="664"/>
      <c r="DM19" s="664"/>
      <c r="DN19" s="664"/>
      <c r="DO19" s="664"/>
      <c r="DP19" s="665"/>
      <c r="DQ19" s="669" t="s">
        <v>135</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616083</v>
      </c>
      <c r="S20" s="664"/>
      <c r="T20" s="664"/>
      <c r="U20" s="664"/>
      <c r="V20" s="664"/>
      <c r="W20" s="664"/>
      <c r="X20" s="664"/>
      <c r="Y20" s="665"/>
      <c r="Z20" s="723">
        <v>8.3000000000000007</v>
      </c>
      <c r="AA20" s="723"/>
      <c r="AB20" s="723"/>
      <c r="AC20" s="723"/>
      <c r="AD20" s="724" t="s">
        <v>135</v>
      </c>
      <c r="AE20" s="724"/>
      <c r="AF20" s="724"/>
      <c r="AG20" s="724"/>
      <c r="AH20" s="724"/>
      <c r="AI20" s="724"/>
      <c r="AJ20" s="724"/>
      <c r="AK20" s="724"/>
      <c r="AL20" s="666" t="s">
        <v>135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2506</v>
      </c>
      <c r="BH20" s="664"/>
      <c r="BI20" s="664"/>
      <c r="BJ20" s="664"/>
      <c r="BK20" s="664"/>
      <c r="BL20" s="664"/>
      <c r="BM20" s="664"/>
      <c r="BN20" s="665"/>
      <c r="BO20" s="723">
        <v>0.4</v>
      </c>
      <c r="BP20" s="723"/>
      <c r="BQ20" s="723"/>
      <c r="BR20" s="723"/>
      <c r="BS20" s="669" t="s">
        <v>135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7064637</v>
      </c>
      <c r="CS20" s="664"/>
      <c r="CT20" s="664"/>
      <c r="CU20" s="664"/>
      <c r="CV20" s="664"/>
      <c r="CW20" s="664"/>
      <c r="CX20" s="664"/>
      <c r="CY20" s="665"/>
      <c r="CZ20" s="723">
        <v>100</v>
      </c>
      <c r="DA20" s="723"/>
      <c r="DB20" s="723"/>
      <c r="DC20" s="723"/>
      <c r="DD20" s="669">
        <v>1039228</v>
      </c>
      <c r="DE20" s="664"/>
      <c r="DF20" s="664"/>
      <c r="DG20" s="664"/>
      <c r="DH20" s="664"/>
      <c r="DI20" s="664"/>
      <c r="DJ20" s="664"/>
      <c r="DK20" s="664"/>
      <c r="DL20" s="664"/>
      <c r="DM20" s="664"/>
      <c r="DN20" s="664"/>
      <c r="DO20" s="664"/>
      <c r="DP20" s="665"/>
      <c r="DQ20" s="669">
        <v>4173268</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143</v>
      </c>
      <c r="S21" s="664"/>
      <c r="T21" s="664"/>
      <c r="U21" s="664"/>
      <c r="V21" s="664"/>
      <c r="W21" s="664"/>
      <c r="X21" s="664"/>
      <c r="Y21" s="665"/>
      <c r="Z21" s="723" t="s">
        <v>135</v>
      </c>
      <c r="AA21" s="723"/>
      <c r="AB21" s="723"/>
      <c r="AC21" s="723"/>
      <c r="AD21" s="724" t="s">
        <v>239</v>
      </c>
      <c r="AE21" s="724"/>
      <c r="AF21" s="724"/>
      <c r="AG21" s="724"/>
      <c r="AH21" s="724"/>
      <c r="AI21" s="724"/>
      <c r="AJ21" s="724"/>
      <c r="AK21" s="724"/>
      <c r="AL21" s="666" t="s">
        <v>239</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2506</v>
      </c>
      <c r="BH21" s="664"/>
      <c r="BI21" s="664"/>
      <c r="BJ21" s="664"/>
      <c r="BK21" s="664"/>
      <c r="BL21" s="664"/>
      <c r="BM21" s="664"/>
      <c r="BN21" s="665"/>
      <c r="BO21" s="723">
        <v>0.4</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4033513</v>
      </c>
      <c r="S22" s="664"/>
      <c r="T22" s="664"/>
      <c r="U22" s="664"/>
      <c r="V22" s="664"/>
      <c r="W22" s="664"/>
      <c r="X22" s="664"/>
      <c r="Y22" s="665"/>
      <c r="Z22" s="723">
        <v>54.1</v>
      </c>
      <c r="AA22" s="723"/>
      <c r="AB22" s="723"/>
      <c r="AC22" s="723"/>
      <c r="AD22" s="724">
        <v>3417430</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239</v>
      </c>
      <c r="BH22" s="664"/>
      <c r="BI22" s="664"/>
      <c r="BJ22" s="664"/>
      <c r="BK22" s="664"/>
      <c r="BL22" s="664"/>
      <c r="BM22" s="664"/>
      <c r="BN22" s="665"/>
      <c r="BO22" s="723" t="s">
        <v>143</v>
      </c>
      <c r="BP22" s="723"/>
      <c r="BQ22" s="723"/>
      <c r="BR22" s="723"/>
      <c r="BS22" s="669" t="s">
        <v>143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1416</v>
      </c>
      <c r="S23" s="664"/>
      <c r="T23" s="664"/>
      <c r="U23" s="664"/>
      <c r="V23" s="664"/>
      <c r="W23" s="664"/>
      <c r="X23" s="664"/>
      <c r="Y23" s="665"/>
      <c r="Z23" s="723">
        <v>0</v>
      </c>
      <c r="AA23" s="723"/>
      <c r="AB23" s="723"/>
      <c r="AC23" s="723"/>
      <c r="AD23" s="724">
        <v>1416</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249</v>
      </c>
      <c r="BH23" s="664"/>
      <c r="BI23" s="664"/>
      <c r="BJ23" s="664"/>
      <c r="BK23" s="664"/>
      <c r="BL23" s="664"/>
      <c r="BM23" s="664"/>
      <c r="BN23" s="665"/>
      <c r="BO23" s="723" t="s">
        <v>239</v>
      </c>
      <c r="BP23" s="723"/>
      <c r="BQ23" s="723"/>
      <c r="BR23" s="723"/>
      <c r="BS23" s="669" t="s">
        <v>239</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95975</v>
      </c>
      <c r="S24" s="664"/>
      <c r="T24" s="664"/>
      <c r="U24" s="664"/>
      <c r="V24" s="664"/>
      <c r="W24" s="664"/>
      <c r="X24" s="664"/>
      <c r="Y24" s="665"/>
      <c r="Z24" s="723">
        <v>1.3</v>
      </c>
      <c r="AA24" s="723"/>
      <c r="AB24" s="723"/>
      <c r="AC24" s="723"/>
      <c r="AD24" s="724" t="s">
        <v>239</v>
      </c>
      <c r="AE24" s="724"/>
      <c r="AF24" s="724"/>
      <c r="AG24" s="724"/>
      <c r="AH24" s="724"/>
      <c r="AI24" s="724"/>
      <c r="AJ24" s="724"/>
      <c r="AK24" s="724"/>
      <c r="AL24" s="666" t="s">
        <v>135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135</v>
      </c>
      <c r="BH24" s="664"/>
      <c r="BI24" s="664"/>
      <c r="BJ24" s="664"/>
      <c r="BK24" s="664"/>
      <c r="BL24" s="664"/>
      <c r="BM24" s="664"/>
      <c r="BN24" s="665"/>
      <c r="BO24" s="723" t="s">
        <v>135</v>
      </c>
      <c r="BP24" s="723"/>
      <c r="BQ24" s="723"/>
      <c r="BR24" s="723"/>
      <c r="BS24" s="669" t="s">
        <v>239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2906174</v>
      </c>
      <c r="CS24" s="727"/>
      <c r="CT24" s="727"/>
      <c r="CU24" s="727"/>
      <c r="CV24" s="727"/>
      <c r="CW24" s="727"/>
      <c r="CX24" s="727"/>
      <c r="CY24" s="773"/>
      <c r="CZ24" s="774">
        <v>41.1</v>
      </c>
      <c r="DA24" s="743"/>
      <c r="DB24" s="743"/>
      <c r="DC24" s="777"/>
      <c r="DD24" s="772">
        <v>2140617</v>
      </c>
      <c r="DE24" s="727"/>
      <c r="DF24" s="727"/>
      <c r="DG24" s="727"/>
      <c r="DH24" s="727"/>
      <c r="DI24" s="727"/>
      <c r="DJ24" s="727"/>
      <c r="DK24" s="773"/>
      <c r="DL24" s="772">
        <v>2087665</v>
      </c>
      <c r="DM24" s="727"/>
      <c r="DN24" s="727"/>
      <c r="DO24" s="727"/>
      <c r="DP24" s="727"/>
      <c r="DQ24" s="727"/>
      <c r="DR24" s="727"/>
      <c r="DS24" s="727"/>
      <c r="DT24" s="727"/>
      <c r="DU24" s="727"/>
      <c r="DV24" s="773"/>
      <c r="DW24" s="774">
        <v>58.5</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144476</v>
      </c>
      <c r="S25" s="664"/>
      <c r="T25" s="664"/>
      <c r="U25" s="664"/>
      <c r="V25" s="664"/>
      <c r="W25" s="664"/>
      <c r="X25" s="664"/>
      <c r="Y25" s="665"/>
      <c r="Z25" s="723">
        <v>1.9</v>
      </c>
      <c r="AA25" s="723"/>
      <c r="AB25" s="723"/>
      <c r="AC25" s="723"/>
      <c r="AD25" s="724">
        <v>5109</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135</v>
      </c>
      <c r="BH25" s="664"/>
      <c r="BI25" s="664"/>
      <c r="BJ25" s="664"/>
      <c r="BK25" s="664"/>
      <c r="BL25" s="664"/>
      <c r="BM25" s="664"/>
      <c r="BN25" s="665"/>
      <c r="BO25" s="723" t="s">
        <v>135</v>
      </c>
      <c r="BP25" s="723"/>
      <c r="BQ25" s="723"/>
      <c r="BR25" s="723"/>
      <c r="BS25" s="669" t="s">
        <v>135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1139628</v>
      </c>
      <c r="CS25" s="662"/>
      <c r="CT25" s="662"/>
      <c r="CU25" s="662"/>
      <c r="CV25" s="662"/>
      <c r="CW25" s="662"/>
      <c r="CX25" s="662"/>
      <c r="CY25" s="663"/>
      <c r="CZ25" s="666">
        <v>16.100000000000001</v>
      </c>
      <c r="DA25" s="695"/>
      <c r="DB25" s="695"/>
      <c r="DC25" s="696"/>
      <c r="DD25" s="669">
        <v>1051257</v>
      </c>
      <c r="DE25" s="662"/>
      <c r="DF25" s="662"/>
      <c r="DG25" s="662"/>
      <c r="DH25" s="662"/>
      <c r="DI25" s="662"/>
      <c r="DJ25" s="662"/>
      <c r="DK25" s="663"/>
      <c r="DL25" s="669">
        <v>1003203</v>
      </c>
      <c r="DM25" s="662"/>
      <c r="DN25" s="662"/>
      <c r="DO25" s="662"/>
      <c r="DP25" s="662"/>
      <c r="DQ25" s="662"/>
      <c r="DR25" s="662"/>
      <c r="DS25" s="662"/>
      <c r="DT25" s="662"/>
      <c r="DU25" s="662"/>
      <c r="DV25" s="663"/>
      <c r="DW25" s="666">
        <v>28.1</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28613</v>
      </c>
      <c r="S26" s="664"/>
      <c r="T26" s="664"/>
      <c r="U26" s="664"/>
      <c r="V26" s="664"/>
      <c r="W26" s="664"/>
      <c r="X26" s="664"/>
      <c r="Y26" s="665"/>
      <c r="Z26" s="723">
        <v>0.4</v>
      </c>
      <c r="AA26" s="723"/>
      <c r="AB26" s="723"/>
      <c r="AC26" s="723"/>
      <c r="AD26" s="724" t="s">
        <v>135</v>
      </c>
      <c r="AE26" s="724"/>
      <c r="AF26" s="724"/>
      <c r="AG26" s="724"/>
      <c r="AH26" s="724"/>
      <c r="AI26" s="724"/>
      <c r="AJ26" s="724"/>
      <c r="AK26" s="724"/>
      <c r="AL26" s="666" t="s">
        <v>249</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135</v>
      </c>
      <c r="BP26" s="723"/>
      <c r="BQ26" s="723"/>
      <c r="BR26" s="723"/>
      <c r="BS26" s="669" t="s">
        <v>239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733641</v>
      </c>
      <c r="CS26" s="664"/>
      <c r="CT26" s="664"/>
      <c r="CU26" s="664"/>
      <c r="CV26" s="664"/>
      <c r="CW26" s="664"/>
      <c r="CX26" s="664"/>
      <c r="CY26" s="665"/>
      <c r="CZ26" s="666">
        <v>10.4</v>
      </c>
      <c r="DA26" s="695"/>
      <c r="DB26" s="695"/>
      <c r="DC26" s="696"/>
      <c r="DD26" s="669">
        <v>652282</v>
      </c>
      <c r="DE26" s="664"/>
      <c r="DF26" s="664"/>
      <c r="DG26" s="664"/>
      <c r="DH26" s="664"/>
      <c r="DI26" s="664"/>
      <c r="DJ26" s="664"/>
      <c r="DK26" s="665"/>
      <c r="DL26" s="669" t="s">
        <v>249</v>
      </c>
      <c r="DM26" s="664"/>
      <c r="DN26" s="664"/>
      <c r="DO26" s="664"/>
      <c r="DP26" s="664"/>
      <c r="DQ26" s="664"/>
      <c r="DR26" s="664"/>
      <c r="DS26" s="664"/>
      <c r="DT26" s="664"/>
      <c r="DU26" s="664"/>
      <c r="DV26" s="665"/>
      <c r="DW26" s="666" t="s">
        <v>143</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999014</v>
      </c>
      <c r="S27" s="664"/>
      <c r="T27" s="664"/>
      <c r="U27" s="664"/>
      <c r="V27" s="664"/>
      <c r="W27" s="664"/>
      <c r="X27" s="664"/>
      <c r="Y27" s="665"/>
      <c r="Z27" s="723">
        <v>13.4</v>
      </c>
      <c r="AA27" s="723"/>
      <c r="AB27" s="723"/>
      <c r="AC27" s="723"/>
      <c r="AD27" s="724" t="s">
        <v>135</v>
      </c>
      <c r="AE27" s="724"/>
      <c r="AF27" s="724"/>
      <c r="AG27" s="724"/>
      <c r="AH27" s="724"/>
      <c r="AI27" s="724"/>
      <c r="AJ27" s="724"/>
      <c r="AK27" s="724"/>
      <c r="AL27" s="666" t="s">
        <v>135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695487</v>
      </c>
      <c r="BH27" s="664"/>
      <c r="BI27" s="664"/>
      <c r="BJ27" s="664"/>
      <c r="BK27" s="664"/>
      <c r="BL27" s="664"/>
      <c r="BM27" s="664"/>
      <c r="BN27" s="665"/>
      <c r="BO27" s="723">
        <v>100</v>
      </c>
      <c r="BP27" s="723"/>
      <c r="BQ27" s="723"/>
      <c r="BR27" s="723"/>
      <c r="BS27" s="669">
        <v>2361</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1032158</v>
      </c>
      <c r="CS27" s="662"/>
      <c r="CT27" s="662"/>
      <c r="CU27" s="662"/>
      <c r="CV27" s="662"/>
      <c r="CW27" s="662"/>
      <c r="CX27" s="662"/>
      <c r="CY27" s="663"/>
      <c r="CZ27" s="666">
        <v>14.6</v>
      </c>
      <c r="DA27" s="695"/>
      <c r="DB27" s="695"/>
      <c r="DC27" s="696"/>
      <c r="DD27" s="669">
        <v>393984</v>
      </c>
      <c r="DE27" s="662"/>
      <c r="DF27" s="662"/>
      <c r="DG27" s="662"/>
      <c r="DH27" s="662"/>
      <c r="DI27" s="662"/>
      <c r="DJ27" s="662"/>
      <c r="DK27" s="663"/>
      <c r="DL27" s="669">
        <v>389086</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135</v>
      </c>
      <c r="S28" s="664"/>
      <c r="T28" s="664"/>
      <c r="U28" s="664"/>
      <c r="V28" s="664"/>
      <c r="W28" s="664"/>
      <c r="X28" s="664"/>
      <c r="Y28" s="665"/>
      <c r="Z28" s="723" t="s">
        <v>135</v>
      </c>
      <c r="AA28" s="723"/>
      <c r="AB28" s="723"/>
      <c r="AC28" s="723"/>
      <c r="AD28" s="724" t="s">
        <v>135</v>
      </c>
      <c r="AE28" s="724"/>
      <c r="AF28" s="724"/>
      <c r="AG28" s="724"/>
      <c r="AH28" s="724"/>
      <c r="AI28" s="724"/>
      <c r="AJ28" s="724"/>
      <c r="AK28" s="724"/>
      <c r="AL28" s="666" t="s">
        <v>249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734388</v>
      </c>
      <c r="CS28" s="664"/>
      <c r="CT28" s="664"/>
      <c r="CU28" s="664"/>
      <c r="CV28" s="664"/>
      <c r="CW28" s="664"/>
      <c r="CX28" s="664"/>
      <c r="CY28" s="665"/>
      <c r="CZ28" s="666">
        <v>10.4</v>
      </c>
      <c r="DA28" s="695"/>
      <c r="DB28" s="695"/>
      <c r="DC28" s="696"/>
      <c r="DD28" s="669">
        <v>695376</v>
      </c>
      <c r="DE28" s="664"/>
      <c r="DF28" s="664"/>
      <c r="DG28" s="664"/>
      <c r="DH28" s="664"/>
      <c r="DI28" s="664"/>
      <c r="DJ28" s="664"/>
      <c r="DK28" s="665"/>
      <c r="DL28" s="669">
        <v>695376</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649542</v>
      </c>
      <c r="S29" s="664"/>
      <c r="T29" s="664"/>
      <c r="U29" s="664"/>
      <c r="V29" s="664"/>
      <c r="W29" s="664"/>
      <c r="X29" s="664"/>
      <c r="Y29" s="665"/>
      <c r="Z29" s="723">
        <v>8.6999999999999993</v>
      </c>
      <c r="AA29" s="723"/>
      <c r="AB29" s="723"/>
      <c r="AC29" s="723"/>
      <c r="AD29" s="724" t="s">
        <v>249</v>
      </c>
      <c r="AE29" s="724"/>
      <c r="AF29" s="724"/>
      <c r="AG29" s="724"/>
      <c r="AH29" s="724"/>
      <c r="AI29" s="724"/>
      <c r="AJ29" s="724"/>
      <c r="AK29" s="724"/>
      <c r="AL29" s="666" t="s">
        <v>135</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734364</v>
      </c>
      <c r="CS29" s="662"/>
      <c r="CT29" s="662"/>
      <c r="CU29" s="662"/>
      <c r="CV29" s="662"/>
      <c r="CW29" s="662"/>
      <c r="CX29" s="662"/>
      <c r="CY29" s="663"/>
      <c r="CZ29" s="666">
        <v>10.4</v>
      </c>
      <c r="DA29" s="695"/>
      <c r="DB29" s="695"/>
      <c r="DC29" s="696"/>
      <c r="DD29" s="669">
        <v>695352</v>
      </c>
      <c r="DE29" s="662"/>
      <c r="DF29" s="662"/>
      <c r="DG29" s="662"/>
      <c r="DH29" s="662"/>
      <c r="DI29" s="662"/>
      <c r="DJ29" s="662"/>
      <c r="DK29" s="663"/>
      <c r="DL29" s="669">
        <v>695352</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49524</v>
      </c>
      <c r="S30" s="664"/>
      <c r="T30" s="664"/>
      <c r="U30" s="664"/>
      <c r="V30" s="664"/>
      <c r="W30" s="664"/>
      <c r="X30" s="664"/>
      <c r="Y30" s="665"/>
      <c r="Z30" s="723">
        <v>0.7</v>
      </c>
      <c r="AA30" s="723"/>
      <c r="AB30" s="723"/>
      <c r="AC30" s="723"/>
      <c r="AD30" s="724">
        <v>5534</v>
      </c>
      <c r="AE30" s="724"/>
      <c r="AF30" s="724"/>
      <c r="AG30" s="724"/>
      <c r="AH30" s="724"/>
      <c r="AI30" s="724"/>
      <c r="AJ30" s="724"/>
      <c r="AK30" s="724"/>
      <c r="AL30" s="666">
        <v>0.2</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98.1</v>
      </c>
      <c r="BH30" s="742"/>
      <c r="BI30" s="742"/>
      <c r="BJ30" s="742"/>
      <c r="BK30" s="742"/>
      <c r="BL30" s="742"/>
      <c r="BM30" s="743">
        <v>92.3</v>
      </c>
      <c r="BN30" s="742"/>
      <c r="BO30" s="742"/>
      <c r="BP30" s="742"/>
      <c r="BQ30" s="744"/>
      <c r="BR30" s="741">
        <v>98.3</v>
      </c>
      <c r="BS30" s="742"/>
      <c r="BT30" s="742"/>
      <c r="BU30" s="742"/>
      <c r="BV30" s="742"/>
      <c r="BW30" s="742"/>
      <c r="BX30" s="743">
        <v>92.2</v>
      </c>
      <c r="BY30" s="742"/>
      <c r="BZ30" s="742"/>
      <c r="CA30" s="742"/>
      <c r="CB30" s="744"/>
      <c r="CD30" s="747"/>
      <c r="CE30" s="748"/>
      <c r="CF30" s="705" t="s">
        <v>306</v>
      </c>
      <c r="CG30" s="702"/>
      <c r="CH30" s="702"/>
      <c r="CI30" s="702"/>
      <c r="CJ30" s="702"/>
      <c r="CK30" s="702"/>
      <c r="CL30" s="702"/>
      <c r="CM30" s="702"/>
      <c r="CN30" s="702"/>
      <c r="CO30" s="702"/>
      <c r="CP30" s="702"/>
      <c r="CQ30" s="703"/>
      <c r="CR30" s="661">
        <v>698737</v>
      </c>
      <c r="CS30" s="664"/>
      <c r="CT30" s="664"/>
      <c r="CU30" s="664"/>
      <c r="CV30" s="664"/>
      <c r="CW30" s="664"/>
      <c r="CX30" s="664"/>
      <c r="CY30" s="665"/>
      <c r="CZ30" s="666">
        <v>9.9</v>
      </c>
      <c r="DA30" s="695"/>
      <c r="DB30" s="695"/>
      <c r="DC30" s="696"/>
      <c r="DD30" s="669">
        <v>666267</v>
      </c>
      <c r="DE30" s="664"/>
      <c r="DF30" s="664"/>
      <c r="DG30" s="664"/>
      <c r="DH30" s="664"/>
      <c r="DI30" s="664"/>
      <c r="DJ30" s="664"/>
      <c r="DK30" s="665"/>
      <c r="DL30" s="669">
        <v>666267</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81307</v>
      </c>
      <c r="S31" s="664"/>
      <c r="T31" s="664"/>
      <c r="U31" s="664"/>
      <c r="V31" s="664"/>
      <c r="W31" s="664"/>
      <c r="X31" s="664"/>
      <c r="Y31" s="665"/>
      <c r="Z31" s="723">
        <v>1.1000000000000001</v>
      </c>
      <c r="AA31" s="723"/>
      <c r="AB31" s="723"/>
      <c r="AC31" s="723"/>
      <c r="AD31" s="724" t="s">
        <v>239</v>
      </c>
      <c r="AE31" s="724"/>
      <c r="AF31" s="724"/>
      <c r="AG31" s="724"/>
      <c r="AH31" s="724"/>
      <c r="AI31" s="724"/>
      <c r="AJ31" s="724"/>
      <c r="AK31" s="724"/>
      <c r="AL31" s="666" t="s">
        <v>239</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98.2</v>
      </c>
      <c r="BH31" s="662"/>
      <c r="BI31" s="662"/>
      <c r="BJ31" s="662"/>
      <c r="BK31" s="662"/>
      <c r="BL31" s="662"/>
      <c r="BM31" s="667">
        <v>93.9</v>
      </c>
      <c r="BN31" s="740"/>
      <c r="BO31" s="740"/>
      <c r="BP31" s="740"/>
      <c r="BQ31" s="701"/>
      <c r="BR31" s="739">
        <v>98.7</v>
      </c>
      <c r="BS31" s="662"/>
      <c r="BT31" s="662"/>
      <c r="BU31" s="662"/>
      <c r="BV31" s="662"/>
      <c r="BW31" s="662"/>
      <c r="BX31" s="667">
        <v>94</v>
      </c>
      <c r="BY31" s="740"/>
      <c r="BZ31" s="740"/>
      <c r="CA31" s="740"/>
      <c r="CB31" s="701"/>
      <c r="CD31" s="747"/>
      <c r="CE31" s="748"/>
      <c r="CF31" s="705" t="s">
        <v>310</v>
      </c>
      <c r="CG31" s="702"/>
      <c r="CH31" s="702"/>
      <c r="CI31" s="702"/>
      <c r="CJ31" s="702"/>
      <c r="CK31" s="702"/>
      <c r="CL31" s="702"/>
      <c r="CM31" s="702"/>
      <c r="CN31" s="702"/>
      <c r="CO31" s="702"/>
      <c r="CP31" s="702"/>
      <c r="CQ31" s="703"/>
      <c r="CR31" s="661">
        <v>35627</v>
      </c>
      <c r="CS31" s="662"/>
      <c r="CT31" s="662"/>
      <c r="CU31" s="662"/>
      <c r="CV31" s="662"/>
      <c r="CW31" s="662"/>
      <c r="CX31" s="662"/>
      <c r="CY31" s="663"/>
      <c r="CZ31" s="666">
        <v>0.5</v>
      </c>
      <c r="DA31" s="695"/>
      <c r="DB31" s="695"/>
      <c r="DC31" s="696"/>
      <c r="DD31" s="669">
        <v>29085</v>
      </c>
      <c r="DE31" s="662"/>
      <c r="DF31" s="662"/>
      <c r="DG31" s="662"/>
      <c r="DH31" s="662"/>
      <c r="DI31" s="662"/>
      <c r="DJ31" s="662"/>
      <c r="DK31" s="663"/>
      <c r="DL31" s="669">
        <v>29085</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285350</v>
      </c>
      <c r="S32" s="664"/>
      <c r="T32" s="664"/>
      <c r="U32" s="664"/>
      <c r="V32" s="664"/>
      <c r="W32" s="664"/>
      <c r="X32" s="664"/>
      <c r="Y32" s="665"/>
      <c r="Z32" s="723">
        <v>3.8</v>
      </c>
      <c r="AA32" s="723"/>
      <c r="AB32" s="723"/>
      <c r="AC32" s="723"/>
      <c r="AD32" s="724" t="s">
        <v>239</v>
      </c>
      <c r="AE32" s="724"/>
      <c r="AF32" s="724"/>
      <c r="AG32" s="724"/>
      <c r="AH32" s="724"/>
      <c r="AI32" s="724"/>
      <c r="AJ32" s="724"/>
      <c r="AK32" s="724"/>
      <c r="AL32" s="666" t="s">
        <v>239</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v>
      </c>
      <c r="BH32" s="677"/>
      <c r="BI32" s="677"/>
      <c r="BJ32" s="677"/>
      <c r="BK32" s="677"/>
      <c r="BL32" s="677"/>
      <c r="BM32" s="721">
        <v>90.3</v>
      </c>
      <c r="BN32" s="677"/>
      <c r="BO32" s="677"/>
      <c r="BP32" s="677"/>
      <c r="BQ32" s="714"/>
      <c r="BR32" s="738">
        <v>98</v>
      </c>
      <c r="BS32" s="677"/>
      <c r="BT32" s="677"/>
      <c r="BU32" s="677"/>
      <c r="BV32" s="677"/>
      <c r="BW32" s="677"/>
      <c r="BX32" s="721">
        <v>89.8</v>
      </c>
      <c r="BY32" s="677"/>
      <c r="BZ32" s="677"/>
      <c r="CA32" s="677"/>
      <c r="CB32" s="714"/>
      <c r="CD32" s="749"/>
      <c r="CE32" s="750"/>
      <c r="CF32" s="705" t="s">
        <v>313</v>
      </c>
      <c r="CG32" s="702"/>
      <c r="CH32" s="702"/>
      <c r="CI32" s="702"/>
      <c r="CJ32" s="702"/>
      <c r="CK32" s="702"/>
      <c r="CL32" s="702"/>
      <c r="CM32" s="702"/>
      <c r="CN32" s="702"/>
      <c r="CO32" s="702"/>
      <c r="CP32" s="702"/>
      <c r="CQ32" s="703"/>
      <c r="CR32" s="661">
        <v>24</v>
      </c>
      <c r="CS32" s="664"/>
      <c r="CT32" s="664"/>
      <c r="CU32" s="664"/>
      <c r="CV32" s="664"/>
      <c r="CW32" s="664"/>
      <c r="CX32" s="664"/>
      <c r="CY32" s="665"/>
      <c r="CZ32" s="666">
        <v>0</v>
      </c>
      <c r="DA32" s="695"/>
      <c r="DB32" s="695"/>
      <c r="DC32" s="696"/>
      <c r="DD32" s="669">
        <v>24</v>
      </c>
      <c r="DE32" s="664"/>
      <c r="DF32" s="664"/>
      <c r="DG32" s="664"/>
      <c r="DH32" s="664"/>
      <c r="DI32" s="664"/>
      <c r="DJ32" s="664"/>
      <c r="DK32" s="665"/>
      <c r="DL32" s="669">
        <v>24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172619</v>
      </c>
      <c r="S33" s="664"/>
      <c r="T33" s="664"/>
      <c r="U33" s="664"/>
      <c r="V33" s="664"/>
      <c r="W33" s="664"/>
      <c r="X33" s="664"/>
      <c r="Y33" s="665"/>
      <c r="Z33" s="723">
        <v>2.2999999999999998</v>
      </c>
      <c r="AA33" s="723"/>
      <c r="AB33" s="723"/>
      <c r="AC33" s="723"/>
      <c r="AD33" s="724" t="s">
        <v>239</v>
      </c>
      <c r="AE33" s="724"/>
      <c r="AF33" s="724"/>
      <c r="AG33" s="724"/>
      <c r="AH33" s="724"/>
      <c r="AI33" s="724"/>
      <c r="AJ33" s="724"/>
      <c r="AK33" s="724"/>
      <c r="AL33" s="666" t="s">
        <v>249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2299757</v>
      </c>
      <c r="CS33" s="662"/>
      <c r="CT33" s="662"/>
      <c r="CU33" s="662"/>
      <c r="CV33" s="662"/>
      <c r="CW33" s="662"/>
      <c r="CX33" s="662"/>
      <c r="CY33" s="663"/>
      <c r="CZ33" s="666">
        <v>32.6</v>
      </c>
      <c r="DA33" s="695"/>
      <c r="DB33" s="695"/>
      <c r="DC33" s="696"/>
      <c r="DD33" s="669">
        <v>1792980</v>
      </c>
      <c r="DE33" s="662"/>
      <c r="DF33" s="662"/>
      <c r="DG33" s="662"/>
      <c r="DH33" s="662"/>
      <c r="DI33" s="662"/>
      <c r="DJ33" s="662"/>
      <c r="DK33" s="663"/>
      <c r="DL33" s="669">
        <v>1449820</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119099</v>
      </c>
      <c r="S34" s="664"/>
      <c r="T34" s="664"/>
      <c r="U34" s="664"/>
      <c r="V34" s="664"/>
      <c r="W34" s="664"/>
      <c r="X34" s="664"/>
      <c r="Y34" s="665"/>
      <c r="Z34" s="723">
        <v>1.6</v>
      </c>
      <c r="AA34" s="723"/>
      <c r="AB34" s="723"/>
      <c r="AC34" s="723"/>
      <c r="AD34" s="724">
        <v>5</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1019338</v>
      </c>
      <c r="CS34" s="664"/>
      <c r="CT34" s="664"/>
      <c r="CU34" s="664"/>
      <c r="CV34" s="664"/>
      <c r="CW34" s="664"/>
      <c r="CX34" s="664"/>
      <c r="CY34" s="665"/>
      <c r="CZ34" s="666">
        <v>14.4</v>
      </c>
      <c r="DA34" s="695"/>
      <c r="DB34" s="695"/>
      <c r="DC34" s="696"/>
      <c r="DD34" s="669">
        <v>750026</v>
      </c>
      <c r="DE34" s="664"/>
      <c r="DF34" s="664"/>
      <c r="DG34" s="664"/>
      <c r="DH34" s="664"/>
      <c r="DI34" s="664"/>
      <c r="DJ34" s="664"/>
      <c r="DK34" s="665"/>
      <c r="DL34" s="669">
        <v>558653</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793055</v>
      </c>
      <c r="S35" s="664"/>
      <c r="T35" s="664"/>
      <c r="U35" s="664"/>
      <c r="V35" s="664"/>
      <c r="W35" s="664"/>
      <c r="X35" s="664"/>
      <c r="Y35" s="665"/>
      <c r="Z35" s="723">
        <v>10.6</v>
      </c>
      <c r="AA35" s="723"/>
      <c r="AB35" s="723"/>
      <c r="AC35" s="723"/>
      <c r="AD35" s="724" t="s">
        <v>239</v>
      </c>
      <c r="AE35" s="724"/>
      <c r="AF35" s="724"/>
      <c r="AG35" s="724"/>
      <c r="AH35" s="724"/>
      <c r="AI35" s="724"/>
      <c r="AJ35" s="724"/>
      <c r="AK35" s="724"/>
      <c r="AL35" s="666" t="s">
        <v>135</v>
      </c>
      <c r="AM35" s="667"/>
      <c r="AN35" s="667"/>
      <c r="AO35" s="725"/>
      <c r="AP35" s="234"/>
      <c r="AQ35" s="729" t="s">
        <v>321</v>
      </c>
      <c r="AR35" s="730"/>
      <c r="AS35" s="730"/>
      <c r="AT35" s="730"/>
      <c r="AU35" s="730"/>
      <c r="AV35" s="730"/>
      <c r="AW35" s="730"/>
      <c r="AX35" s="730"/>
      <c r="AY35" s="731"/>
      <c r="AZ35" s="726">
        <v>554582</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31135</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107178</v>
      </c>
      <c r="CS35" s="662"/>
      <c r="CT35" s="662"/>
      <c r="CU35" s="662"/>
      <c r="CV35" s="662"/>
      <c r="CW35" s="662"/>
      <c r="CX35" s="662"/>
      <c r="CY35" s="663"/>
      <c r="CZ35" s="666">
        <v>1.5</v>
      </c>
      <c r="DA35" s="695"/>
      <c r="DB35" s="695"/>
      <c r="DC35" s="696"/>
      <c r="DD35" s="669">
        <v>77346</v>
      </c>
      <c r="DE35" s="662"/>
      <c r="DF35" s="662"/>
      <c r="DG35" s="662"/>
      <c r="DH35" s="662"/>
      <c r="DI35" s="662"/>
      <c r="DJ35" s="662"/>
      <c r="DK35" s="663"/>
      <c r="DL35" s="669">
        <v>77346</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135</v>
      </c>
      <c r="AA36" s="723"/>
      <c r="AB36" s="723"/>
      <c r="AC36" s="723"/>
      <c r="AD36" s="724" t="s">
        <v>143</v>
      </c>
      <c r="AE36" s="724"/>
      <c r="AF36" s="724"/>
      <c r="AG36" s="724"/>
      <c r="AH36" s="724"/>
      <c r="AI36" s="724"/>
      <c r="AJ36" s="724"/>
      <c r="AK36" s="724"/>
      <c r="AL36" s="666" t="s">
        <v>239</v>
      </c>
      <c r="AM36" s="667"/>
      <c r="AN36" s="667"/>
      <c r="AO36" s="725"/>
      <c r="AQ36" s="698" t="s">
        <v>325</v>
      </c>
      <c r="AR36" s="699"/>
      <c r="AS36" s="699"/>
      <c r="AT36" s="699"/>
      <c r="AU36" s="699"/>
      <c r="AV36" s="699"/>
      <c r="AW36" s="699"/>
      <c r="AX36" s="699"/>
      <c r="AY36" s="700"/>
      <c r="AZ36" s="661">
        <v>2732</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13824</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595904</v>
      </c>
      <c r="CS36" s="664"/>
      <c r="CT36" s="664"/>
      <c r="CU36" s="664"/>
      <c r="CV36" s="664"/>
      <c r="CW36" s="664"/>
      <c r="CX36" s="664"/>
      <c r="CY36" s="665"/>
      <c r="CZ36" s="666">
        <v>8.4</v>
      </c>
      <c r="DA36" s="695"/>
      <c r="DB36" s="695"/>
      <c r="DC36" s="696"/>
      <c r="DD36" s="669">
        <v>503339</v>
      </c>
      <c r="DE36" s="664"/>
      <c r="DF36" s="664"/>
      <c r="DG36" s="664"/>
      <c r="DH36" s="664"/>
      <c r="DI36" s="664"/>
      <c r="DJ36" s="664"/>
      <c r="DK36" s="665"/>
      <c r="DL36" s="669">
        <v>382560</v>
      </c>
      <c r="DM36" s="664"/>
      <c r="DN36" s="664"/>
      <c r="DO36" s="664"/>
      <c r="DP36" s="664"/>
      <c r="DQ36" s="664"/>
      <c r="DR36" s="664"/>
      <c r="DS36" s="664"/>
      <c r="DT36" s="664"/>
      <c r="DU36" s="664"/>
      <c r="DV36" s="665"/>
      <c r="DW36" s="666">
        <v>10.7</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139755</v>
      </c>
      <c r="S37" s="664"/>
      <c r="T37" s="664"/>
      <c r="U37" s="664"/>
      <c r="V37" s="664"/>
      <c r="W37" s="664"/>
      <c r="X37" s="664"/>
      <c r="Y37" s="665"/>
      <c r="Z37" s="723">
        <v>1.9</v>
      </c>
      <c r="AA37" s="723"/>
      <c r="AB37" s="723"/>
      <c r="AC37" s="723"/>
      <c r="AD37" s="724" t="s">
        <v>135</v>
      </c>
      <c r="AE37" s="724"/>
      <c r="AF37" s="724"/>
      <c r="AG37" s="724"/>
      <c r="AH37" s="724"/>
      <c r="AI37" s="724"/>
      <c r="AJ37" s="724"/>
      <c r="AK37" s="724"/>
      <c r="AL37" s="666" t="s">
        <v>135</v>
      </c>
      <c r="AM37" s="667"/>
      <c r="AN37" s="667"/>
      <c r="AO37" s="725"/>
      <c r="AQ37" s="698" t="s">
        <v>329</v>
      </c>
      <c r="AR37" s="699"/>
      <c r="AS37" s="699"/>
      <c r="AT37" s="699"/>
      <c r="AU37" s="699"/>
      <c r="AV37" s="699"/>
      <c r="AW37" s="699"/>
      <c r="AX37" s="699"/>
      <c r="AY37" s="700"/>
      <c r="AZ37" s="661">
        <v>400</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1601</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283313</v>
      </c>
      <c r="CS37" s="662"/>
      <c r="CT37" s="662"/>
      <c r="CU37" s="662"/>
      <c r="CV37" s="662"/>
      <c r="CW37" s="662"/>
      <c r="CX37" s="662"/>
      <c r="CY37" s="663"/>
      <c r="CZ37" s="666">
        <v>4</v>
      </c>
      <c r="DA37" s="695"/>
      <c r="DB37" s="695"/>
      <c r="DC37" s="696"/>
      <c r="DD37" s="669">
        <v>283313</v>
      </c>
      <c r="DE37" s="662"/>
      <c r="DF37" s="662"/>
      <c r="DG37" s="662"/>
      <c r="DH37" s="662"/>
      <c r="DI37" s="662"/>
      <c r="DJ37" s="662"/>
      <c r="DK37" s="663"/>
      <c r="DL37" s="669">
        <v>268808</v>
      </c>
      <c r="DM37" s="662"/>
      <c r="DN37" s="662"/>
      <c r="DO37" s="662"/>
      <c r="DP37" s="662"/>
      <c r="DQ37" s="662"/>
      <c r="DR37" s="662"/>
      <c r="DS37" s="662"/>
      <c r="DT37" s="662"/>
      <c r="DU37" s="662"/>
      <c r="DV37" s="663"/>
      <c r="DW37" s="666">
        <v>7.5</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7453503</v>
      </c>
      <c r="S38" s="713"/>
      <c r="T38" s="713"/>
      <c r="U38" s="713"/>
      <c r="V38" s="713"/>
      <c r="W38" s="713"/>
      <c r="X38" s="713"/>
      <c r="Y38" s="718"/>
      <c r="Z38" s="719">
        <v>100</v>
      </c>
      <c r="AA38" s="719"/>
      <c r="AB38" s="719"/>
      <c r="AC38" s="719"/>
      <c r="AD38" s="720">
        <v>3429494</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135</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2567</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551450</v>
      </c>
      <c r="CS38" s="664"/>
      <c r="CT38" s="664"/>
      <c r="CU38" s="664"/>
      <c r="CV38" s="664"/>
      <c r="CW38" s="664"/>
      <c r="CX38" s="664"/>
      <c r="CY38" s="665"/>
      <c r="CZ38" s="666">
        <v>7.8</v>
      </c>
      <c r="DA38" s="695"/>
      <c r="DB38" s="695"/>
      <c r="DC38" s="696"/>
      <c r="DD38" s="669">
        <v>461353</v>
      </c>
      <c r="DE38" s="664"/>
      <c r="DF38" s="664"/>
      <c r="DG38" s="664"/>
      <c r="DH38" s="664"/>
      <c r="DI38" s="664"/>
      <c r="DJ38" s="664"/>
      <c r="DK38" s="665"/>
      <c r="DL38" s="669">
        <v>431261</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135</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62</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25887</v>
      </c>
      <c r="CS39" s="662"/>
      <c r="CT39" s="662"/>
      <c r="CU39" s="662"/>
      <c r="CV39" s="662"/>
      <c r="CW39" s="662"/>
      <c r="CX39" s="662"/>
      <c r="CY39" s="663"/>
      <c r="CZ39" s="666">
        <v>0.4</v>
      </c>
      <c r="DA39" s="695"/>
      <c r="DB39" s="695"/>
      <c r="DC39" s="696"/>
      <c r="DD39" s="669">
        <v>916</v>
      </c>
      <c r="DE39" s="662"/>
      <c r="DF39" s="662"/>
      <c r="DG39" s="662"/>
      <c r="DH39" s="662"/>
      <c r="DI39" s="662"/>
      <c r="DJ39" s="662"/>
      <c r="DK39" s="663"/>
      <c r="DL39" s="669" t="s">
        <v>143</v>
      </c>
      <c r="DM39" s="662"/>
      <c r="DN39" s="662"/>
      <c r="DO39" s="662"/>
      <c r="DP39" s="662"/>
      <c r="DQ39" s="662"/>
      <c r="DR39" s="662"/>
      <c r="DS39" s="662"/>
      <c r="DT39" s="662"/>
      <c r="DU39" s="662"/>
      <c r="DV39" s="663"/>
      <c r="DW39" s="666" t="s">
        <v>249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110939</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135</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t="s">
        <v>143</v>
      </c>
      <c r="CS40" s="664"/>
      <c r="CT40" s="664"/>
      <c r="CU40" s="664"/>
      <c r="CV40" s="664"/>
      <c r="CW40" s="664"/>
      <c r="CX40" s="664"/>
      <c r="CY40" s="665"/>
      <c r="CZ40" s="666" t="s">
        <v>135</v>
      </c>
      <c r="DA40" s="695"/>
      <c r="DB40" s="695"/>
      <c r="DC40" s="696"/>
      <c r="DD40" s="669" t="s">
        <v>249</v>
      </c>
      <c r="DE40" s="664"/>
      <c r="DF40" s="664"/>
      <c r="DG40" s="664"/>
      <c r="DH40" s="664"/>
      <c r="DI40" s="664"/>
      <c r="DJ40" s="664"/>
      <c r="DK40" s="665"/>
      <c r="DL40" s="669" t="s">
        <v>135</v>
      </c>
      <c r="DM40" s="664"/>
      <c r="DN40" s="664"/>
      <c r="DO40" s="664"/>
      <c r="DP40" s="664"/>
      <c r="DQ40" s="664"/>
      <c r="DR40" s="664"/>
      <c r="DS40" s="664"/>
      <c r="DT40" s="664"/>
      <c r="DU40" s="664"/>
      <c r="DV40" s="665"/>
      <c r="DW40" s="666" t="s">
        <v>135</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440511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339</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249</v>
      </c>
      <c r="CS41" s="662"/>
      <c r="CT41" s="662"/>
      <c r="CU41" s="662"/>
      <c r="CV41" s="662"/>
      <c r="CW41" s="662"/>
      <c r="CX41" s="662"/>
      <c r="CY41" s="663"/>
      <c r="CZ41" s="666" t="s">
        <v>143</v>
      </c>
      <c r="DA41" s="695"/>
      <c r="DB41" s="695"/>
      <c r="DC41" s="696"/>
      <c r="DD41" s="669" t="s">
        <v>249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1858706</v>
      </c>
      <c r="CS42" s="664"/>
      <c r="CT42" s="664"/>
      <c r="CU42" s="664"/>
      <c r="CV42" s="664"/>
      <c r="CW42" s="664"/>
      <c r="CX42" s="664"/>
      <c r="CY42" s="665"/>
      <c r="CZ42" s="666">
        <v>26.3</v>
      </c>
      <c r="DA42" s="667"/>
      <c r="DB42" s="667"/>
      <c r="DC42" s="668"/>
      <c r="DD42" s="669">
        <v>239671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37724</v>
      </c>
      <c r="CS43" s="662"/>
      <c r="CT43" s="662"/>
      <c r="CU43" s="662"/>
      <c r="CV43" s="662"/>
      <c r="CW43" s="662"/>
      <c r="CX43" s="662"/>
      <c r="CY43" s="663"/>
      <c r="CZ43" s="666">
        <v>0.5</v>
      </c>
      <c r="DA43" s="695"/>
      <c r="DB43" s="695"/>
      <c r="DC43" s="696"/>
      <c r="DD43" s="669">
        <v>37724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1039228</v>
      </c>
      <c r="CS44" s="664"/>
      <c r="CT44" s="664"/>
      <c r="CU44" s="664"/>
      <c r="CV44" s="664"/>
      <c r="CW44" s="664"/>
      <c r="CX44" s="664"/>
      <c r="CY44" s="665"/>
      <c r="CZ44" s="666">
        <v>14.7</v>
      </c>
      <c r="DA44" s="667"/>
      <c r="DB44" s="667"/>
      <c r="DC44" s="668"/>
      <c r="DD44" s="669">
        <v>155021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586413</v>
      </c>
      <c r="CS45" s="662"/>
      <c r="CT45" s="662"/>
      <c r="CU45" s="662"/>
      <c r="CV45" s="662"/>
      <c r="CW45" s="662"/>
      <c r="CX45" s="662"/>
      <c r="CY45" s="663"/>
      <c r="CZ45" s="666">
        <v>8.3000000000000007</v>
      </c>
      <c r="DA45" s="695"/>
      <c r="DB45" s="695"/>
      <c r="DC45" s="696"/>
      <c r="DD45" s="669">
        <v>25582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449652</v>
      </c>
      <c r="CS46" s="664"/>
      <c r="CT46" s="664"/>
      <c r="CU46" s="664"/>
      <c r="CV46" s="664"/>
      <c r="CW46" s="664"/>
      <c r="CX46" s="664"/>
      <c r="CY46" s="665"/>
      <c r="CZ46" s="666">
        <v>6.4</v>
      </c>
      <c r="DA46" s="667"/>
      <c r="DB46" s="667"/>
      <c r="DC46" s="668"/>
      <c r="DD46" s="669">
        <v>129376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819478</v>
      </c>
      <c r="CS47" s="662"/>
      <c r="CT47" s="662"/>
      <c r="CU47" s="662"/>
      <c r="CV47" s="662"/>
      <c r="CW47" s="662"/>
      <c r="CX47" s="662"/>
      <c r="CY47" s="663"/>
      <c r="CZ47" s="666">
        <v>11.6</v>
      </c>
      <c r="DA47" s="695"/>
      <c r="DB47" s="695"/>
      <c r="DC47" s="696"/>
      <c r="DD47" s="669">
        <v>84650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135</v>
      </c>
      <c r="CS48" s="664"/>
      <c r="CT48" s="664"/>
      <c r="CU48" s="664"/>
      <c r="CV48" s="664"/>
      <c r="CW48" s="664"/>
      <c r="CX48" s="664"/>
      <c r="CY48" s="665"/>
      <c r="CZ48" s="666" t="s">
        <v>239</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7064637</v>
      </c>
      <c r="CS49" s="677"/>
      <c r="CT49" s="677"/>
      <c r="CU49" s="677"/>
      <c r="CV49" s="677"/>
      <c r="CW49" s="677"/>
      <c r="CX49" s="677"/>
      <c r="CY49" s="678"/>
      <c r="CZ49" s="679">
        <v>100</v>
      </c>
      <c r="DA49" s="680"/>
      <c r="DB49" s="680"/>
      <c r="DC49" s="681"/>
      <c r="DD49" s="682">
        <v>4173268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9il8wrrxDCdIg+i5YsAdBDBdw+UvPfFS26iBrTlGNxbKu6aKT4ieOpfCzuTwQzzyFrVmkMcBZ9XTlptqItSVg==" saltValue="3IUgBQ+JUoPoPp4YhVUJ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358</v>
      </c>
      <c r="DK2" s="1202"/>
      <c r="DL2" s="1202"/>
      <c r="DM2" s="1202"/>
      <c r="DN2" s="1202"/>
      <c r="DO2" s="1203"/>
      <c r="DP2" s="249"/>
      <c r="DQ2" s="1201" t="s">
        <v>359</v>
      </c>
      <c r="DR2" s="1202"/>
      <c r="DS2" s="1202"/>
      <c r="DT2" s="1202"/>
      <c r="DU2" s="1202"/>
      <c r="DV2" s="1202"/>
      <c r="DW2" s="1202"/>
      <c r="DX2" s="1202"/>
      <c r="DY2" s="1202"/>
      <c r="DZ2" s="120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360</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362</v>
      </c>
      <c r="B5" s="1087"/>
      <c r="C5" s="1087"/>
      <c r="D5" s="1087"/>
      <c r="E5" s="1087"/>
      <c r="F5" s="1087"/>
      <c r="G5" s="1087"/>
      <c r="H5" s="1087"/>
      <c r="I5" s="1087"/>
      <c r="J5" s="1087"/>
      <c r="K5" s="1087"/>
      <c r="L5" s="1087"/>
      <c r="M5" s="1087"/>
      <c r="N5" s="1087"/>
      <c r="O5" s="1087"/>
      <c r="P5" s="1088"/>
      <c r="Q5" s="1092" t="s">
        <v>363</v>
      </c>
      <c r="R5" s="1093"/>
      <c r="S5" s="1093"/>
      <c r="T5" s="1093"/>
      <c r="U5" s="1094"/>
      <c r="V5" s="1092" t="s">
        <v>364</v>
      </c>
      <c r="W5" s="1093"/>
      <c r="X5" s="1093"/>
      <c r="Y5" s="1093"/>
      <c r="Z5" s="1094"/>
      <c r="AA5" s="1092" t="s">
        <v>365</v>
      </c>
      <c r="AB5" s="1093"/>
      <c r="AC5" s="1093"/>
      <c r="AD5" s="1093"/>
      <c r="AE5" s="1093"/>
      <c r="AF5" s="1204" t="s">
        <v>366</v>
      </c>
      <c r="AG5" s="1093"/>
      <c r="AH5" s="1093"/>
      <c r="AI5" s="1093"/>
      <c r="AJ5" s="1108"/>
      <c r="AK5" s="1093" t="s">
        <v>367</v>
      </c>
      <c r="AL5" s="1093"/>
      <c r="AM5" s="1093"/>
      <c r="AN5" s="1093"/>
      <c r="AO5" s="1094"/>
      <c r="AP5" s="1092" t="s">
        <v>368</v>
      </c>
      <c r="AQ5" s="1093"/>
      <c r="AR5" s="1093"/>
      <c r="AS5" s="1093"/>
      <c r="AT5" s="1094"/>
      <c r="AU5" s="1092" t="s">
        <v>369</v>
      </c>
      <c r="AV5" s="1093"/>
      <c r="AW5" s="1093"/>
      <c r="AX5" s="1093"/>
      <c r="AY5" s="1108"/>
      <c r="AZ5" s="256"/>
      <c r="BA5" s="256"/>
      <c r="BB5" s="256"/>
      <c r="BC5" s="256"/>
      <c r="BD5" s="256"/>
      <c r="BE5" s="257"/>
      <c r="BF5" s="257"/>
      <c r="BG5" s="257"/>
      <c r="BH5" s="257"/>
      <c r="BI5" s="257"/>
      <c r="BJ5" s="257"/>
      <c r="BK5" s="257"/>
      <c r="BL5" s="257"/>
      <c r="BM5" s="257"/>
      <c r="BN5" s="257"/>
      <c r="BO5" s="257"/>
      <c r="BP5" s="257"/>
      <c r="BQ5" s="1086" t="s">
        <v>370</v>
      </c>
      <c r="BR5" s="1087"/>
      <c r="BS5" s="1087"/>
      <c r="BT5" s="1087"/>
      <c r="BU5" s="1087"/>
      <c r="BV5" s="1087"/>
      <c r="BW5" s="1087"/>
      <c r="BX5" s="1087"/>
      <c r="BY5" s="1087"/>
      <c r="BZ5" s="1087"/>
      <c r="CA5" s="1087"/>
      <c r="CB5" s="1087"/>
      <c r="CC5" s="1087"/>
      <c r="CD5" s="1087"/>
      <c r="CE5" s="1087"/>
      <c r="CF5" s="1087"/>
      <c r="CG5" s="1088"/>
      <c r="CH5" s="1092" t="s">
        <v>371</v>
      </c>
      <c r="CI5" s="1093"/>
      <c r="CJ5" s="1093"/>
      <c r="CK5" s="1093"/>
      <c r="CL5" s="1094"/>
      <c r="CM5" s="1092" t="s">
        <v>372</v>
      </c>
      <c r="CN5" s="1093"/>
      <c r="CO5" s="1093"/>
      <c r="CP5" s="1093"/>
      <c r="CQ5" s="1094"/>
      <c r="CR5" s="1092" t="s">
        <v>373</v>
      </c>
      <c r="CS5" s="1093"/>
      <c r="CT5" s="1093"/>
      <c r="CU5" s="1093"/>
      <c r="CV5" s="1094"/>
      <c r="CW5" s="1092" t="s">
        <v>374</v>
      </c>
      <c r="CX5" s="1093"/>
      <c r="CY5" s="1093"/>
      <c r="CZ5" s="1093"/>
      <c r="DA5" s="1094"/>
      <c r="DB5" s="1092" t="s">
        <v>375</v>
      </c>
      <c r="DC5" s="1093"/>
      <c r="DD5" s="1093"/>
      <c r="DE5" s="1093"/>
      <c r="DF5" s="1094"/>
      <c r="DG5" s="1189" t="s">
        <v>376</v>
      </c>
      <c r="DH5" s="1190"/>
      <c r="DI5" s="1190"/>
      <c r="DJ5" s="1190"/>
      <c r="DK5" s="1191"/>
      <c r="DL5" s="1189" t="s">
        <v>377</v>
      </c>
      <c r="DM5" s="1190"/>
      <c r="DN5" s="1190"/>
      <c r="DO5" s="1190"/>
      <c r="DP5" s="1191"/>
      <c r="DQ5" s="1092" t="s">
        <v>378</v>
      </c>
      <c r="DR5" s="1093"/>
      <c r="DS5" s="1093"/>
      <c r="DT5" s="1093"/>
      <c r="DU5" s="1094"/>
      <c r="DV5" s="1092" t="s">
        <v>369</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4"/>
    </row>
    <row r="7" spans="1:131" s="255" customFormat="1" ht="26.25" customHeight="1" thickTop="1" x14ac:dyDescent="0.15">
      <c r="A7" s="258">
        <v>1</v>
      </c>
      <c r="B7" s="1141" t="s">
        <v>379</v>
      </c>
      <c r="C7" s="1142"/>
      <c r="D7" s="1142"/>
      <c r="E7" s="1142"/>
      <c r="F7" s="1142"/>
      <c r="G7" s="1142"/>
      <c r="H7" s="1142"/>
      <c r="I7" s="1142"/>
      <c r="J7" s="1142"/>
      <c r="K7" s="1142"/>
      <c r="L7" s="1142"/>
      <c r="M7" s="1142"/>
      <c r="N7" s="1142"/>
      <c r="O7" s="1142"/>
      <c r="P7" s="1143"/>
      <c r="Q7" s="1195">
        <v>7448</v>
      </c>
      <c r="R7" s="1196"/>
      <c r="S7" s="1196"/>
      <c r="T7" s="1196"/>
      <c r="U7" s="1196"/>
      <c r="V7" s="1196">
        <v>7060</v>
      </c>
      <c r="W7" s="1196"/>
      <c r="X7" s="1196"/>
      <c r="Y7" s="1196"/>
      <c r="Z7" s="1196"/>
      <c r="AA7" s="1196">
        <v>388</v>
      </c>
      <c r="AB7" s="1196"/>
      <c r="AC7" s="1196"/>
      <c r="AD7" s="1196"/>
      <c r="AE7" s="1197"/>
      <c r="AF7" s="1198">
        <v>143</v>
      </c>
      <c r="AG7" s="1199"/>
      <c r="AH7" s="1199"/>
      <c r="AI7" s="1199"/>
      <c r="AJ7" s="1200"/>
      <c r="AK7" s="1182">
        <v>285</v>
      </c>
      <c r="AL7" s="1183"/>
      <c r="AM7" s="1183"/>
      <c r="AN7" s="1183"/>
      <c r="AO7" s="1183"/>
      <c r="AP7" s="1183">
        <v>6012</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575</v>
      </c>
      <c r="BT7" s="1187"/>
      <c r="BU7" s="1187"/>
      <c r="BV7" s="1187"/>
      <c r="BW7" s="1187"/>
      <c r="BX7" s="1187"/>
      <c r="BY7" s="1187"/>
      <c r="BZ7" s="1187"/>
      <c r="CA7" s="1187"/>
      <c r="CB7" s="1187"/>
      <c r="CC7" s="1187"/>
      <c r="CD7" s="1187"/>
      <c r="CE7" s="1187"/>
      <c r="CF7" s="1187"/>
      <c r="CG7" s="1188"/>
      <c r="CH7" s="1179">
        <v>-4</v>
      </c>
      <c r="CI7" s="1180"/>
      <c r="CJ7" s="1180"/>
      <c r="CK7" s="1180"/>
      <c r="CL7" s="1181"/>
      <c r="CM7" s="1179">
        <v>58</v>
      </c>
      <c r="CN7" s="1180"/>
      <c r="CO7" s="1180"/>
      <c r="CP7" s="1180"/>
      <c r="CQ7" s="1181"/>
      <c r="CR7" s="1179">
        <v>1</v>
      </c>
      <c r="CS7" s="1180"/>
      <c r="CT7" s="1180"/>
      <c r="CU7" s="1180"/>
      <c r="CV7" s="1181"/>
      <c r="CW7" s="1179" t="s">
        <v>578</v>
      </c>
      <c r="CX7" s="1180"/>
      <c r="CY7" s="1180"/>
      <c r="CZ7" s="1180"/>
      <c r="DA7" s="1181"/>
      <c r="DB7" s="1179" t="s">
        <v>578</v>
      </c>
      <c r="DC7" s="1180"/>
      <c r="DD7" s="1180"/>
      <c r="DE7" s="1180"/>
      <c r="DF7" s="1181"/>
      <c r="DG7" s="1179" t="s">
        <v>578</v>
      </c>
      <c r="DH7" s="1180"/>
      <c r="DI7" s="1180"/>
      <c r="DJ7" s="1180"/>
      <c r="DK7" s="1181"/>
      <c r="DL7" s="1179" t="s">
        <v>578</v>
      </c>
      <c r="DM7" s="1180"/>
      <c r="DN7" s="1180"/>
      <c r="DO7" s="1180"/>
      <c r="DP7" s="1181"/>
      <c r="DQ7" s="1179" t="s">
        <v>578</v>
      </c>
      <c r="DR7" s="1180"/>
      <c r="DS7" s="1180"/>
      <c r="DT7" s="1180"/>
      <c r="DU7" s="1181"/>
      <c r="DV7" s="1206"/>
      <c r="DW7" s="1207"/>
      <c r="DX7" s="1207"/>
      <c r="DY7" s="1207"/>
      <c r="DZ7" s="1208"/>
      <c r="EA7" s="254"/>
    </row>
    <row r="8" spans="1:131" s="255" customFormat="1" ht="26.25" customHeight="1" x14ac:dyDescent="0.15">
      <c r="A8" s="261">
        <v>2</v>
      </c>
      <c r="B8" s="1128" t="s">
        <v>380</v>
      </c>
      <c r="C8" s="1129"/>
      <c r="D8" s="1129"/>
      <c r="E8" s="1129"/>
      <c r="F8" s="1129"/>
      <c r="G8" s="1129"/>
      <c r="H8" s="1129"/>
      <c r="I8" s="1129"/>
      <c r="J8" s="1129"/>
      <c r="K8" s="1129"/>
      <c r="L8" s="1129"/>
      <c r="M8" s="1129"/>
      <c r="N8" s="1129"/>
      <c r="O8" s="1129"/>
      <c r="P8" s="1130"/>
      <c r="Q8" s="1134">
        <v>3</v>
      </c>
      <c r="R8" s="1135"/>
      <c r="S8" s="1135"/>
      <c r="T8" s="1135"/>
      <c r="U8" s="1135"/>
      <c r="V8" s="1135">
        <v>3</v>
      </c>
      <c r="W8" s="1135"/>
      <c r="X8" s="1135"/>
      <c r="Y8" s="1135"/>
      <c r="Z8" s="1135"/>
      <c r="AA8" s="1135">
        <v>0</v>
      </c>
      <c r="AB8" s="1135"/>
      <c r="AC8" s="1135"/>
      <c r="AD8" s="1135"/>
      <c r="AE8" s="1136"/>
      <c r="AF8" s="1110">
        <v>0</v>
      </c>
      <c r="AG8" s="1111"/>
      <c r="AH8" s="1111"/>
      <c r="AI8" s="1111"/>
      <c r="AJ8" s="1112"/>
      <c r="AK8" s="1177" t="s">
        <v>578</v>
      </c>
      <c r="AL8" s="1178"/>
      <c r="AM8" s="1178"/>
      <c r="AN8" s="1178"/>
      <c r="AO8" s="1178"/>
      <c r="AP8" s="1178" t="s">
        <v>578</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5" t="s">
        <v>576</v>
      </c>
      <c r="BT8" s="1106"/>
      <c r="BU8" s="1106"/>
      <c r="BV8" s="1106"/>
      <c r="BW8" s="1106"/>
      <c r="BX8" s="1106"/>
      <c r="BY8" s="1106"/>
      <c r="BZ8" s="1106"/>
      <c r="CA8" s="1106"/>
      <c r="CB8" s="1106"/>
      <c r="CC8" s="1106"/>
      <c r="CD8" s="1106"/>
      <c r="CE8" s="1106"/>
      <c r="CF8" s="1106"/>
      <c r="CG8" s="1107"/>
      <c r="CH8" s="1080">
        <v>-2</v>
      </c>
      <c r="CI8" s="1081"/>
      <c r="CJ8" s="1081"/>
      <c r="CK8" s="1081"/>
      <c r="CL8" s="1082"/>
      <c r="CM8" s="1080">
        <v>-71</v>
      </c>
      <c r="CN8" s="1081"/>
      <c r="CO8" s="1081"/>
      <c r="CP8" s="1081"/>
      <c r="CQ8" s="1082"/>
      <c r="CR8" s="1080">
        <v>22</v>
      </c>
      <c r="CS8" s="1081"/>
      <c r="CT8" s="1081"/>
      <c r="CU8" s="1081"/>
      <c r="CV8" s="1082"/>
      <c r="CW8" s="1080">
        <v>1</v>
      </c>
      <c r="CX8" s="1081"/>
      <c r="CY8" s="1081"/>
      <c r="CZ8" s="1081"/>
      <c r="DA8" s="1082"/>
      <c r="DB8" s="1080">
        <v>85</v>
      </c>
      <c r="DC8" s="1081"/>
      <c r="DD8" s="1081"/>
      <c r="DE8" s="1081"/>
      <c r="DF8" s="1082"/>
      <c r="DG8" s="1080" t="s">
        <v>578</v>
      </c>
      <c r="DH8" s="1081"/>
      <c r="DI8" s="1081"/>
      <c r="DJ8" s="1081"/>
      <c r="DK8" s="1082"/>
      <c r="DL8" s="1080" t="s">
        <v>578</v>
      </c>
      <c r="DM8" s="1081"/>
      <c r="DN8" s="1081"/>
      <c r="DO8" s="1081"/>
      <c r="DP8" s="1082"/>
      <c r="DQ8" s="1080" t="s">
        <v>578</v>
      </c>
      <c r="DR8" s="1081"/>
      <c r="DS8" s="1081"/>
      <c r="DT8" s="1081"/>
      <c r="DU8" s="1082"/>
      <c r="DV8" s="1083"/>
      <c r="DW8" s="1084"/>
      <c r="DX8" s="1084"/>
      <c r="DY8" s="1084"/>
      <c r="DZ8" s="1085"/>
      <c r="EA8" s="254"/>
    </row>
    <row r="9" spans="1:131" s="255" customFormat="1" ht="26.25" customHeight="1" x14ac:dyDescent="0.15">
      <c r="A9" s="261">
        <v>3</v>
      </c>
      <c r="B9" s="1128" t="s">
        <v>381</v>
      </c>
      <c r="C9" s="1129"/>
      <c r="D9" s="1129"/>
      <c r="E9" s="1129"/>
      <c r="F9" s="1129"/>
      <c r="G9" s="1129"/>
      <c r="H9" s="1129"/>
      <c r="I9" s="1129"/>
      <c r="J9" s="1129"/>
      <c r="K9" s="1129"/>
      <c r="L9" s="1129"/>
      <c r="M9" s="1129"/>
      <c r="N9" s="1129"/>
      <c r="O9" s="1129"/>
      <c r="P9" s="1130"/>
      <c r="Q9" s="1134">
        <v>22</v>
      </c>
      <c r="R9" s="1135"/>
      <c r="S9" s="1135"/>
      <c r="T9" s="1135"/>
      <c r="U9" s="1135"/>
      <c r="V9" s="1135">
        <v>21</v>
      </c>
      <c r="W9" s="1135"/>
      <c r="X9" s="1135"/>
      <c r="Y9" s="1135"/>
      <c r="Z9" s="1135"/>
      <c r="AA9" s="1135">
        <v>0</v>
      </c>
      <c r="AB9" s="1135"/>
      <c r="AC9" s="1135"/>
      <c r="AD9" s="1135"/>
      <c r="AE9" s="1136"/>
      <c r="AF9" s="1110">
        <v>0</v>
      </c>
      <c r="AG9" s="1111"/>
      <c r="AH9" s="1111"/>
      <c r="AI9" s="1111"/>
      <c r="AJ9" s="1112"/>
      <c r="AK9" s="1177">
        <v>20</v>
      </c>
      <c r="AL9" s="1178"/>
      <c r="AM9" s="1178"/>
      <c r="AN9" s="1178"/>
      <c r="AO9" s="1178"/>
      <c r="AP9" s="1178" t="s">
        <v>578</v>
      </c>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5" t="s">
        <v>577</v>
      </c>
      <c r="BT9" s="1106"/>
      <c r="BU9" s="1106"/>
      <c r="BV9" s="1106"/>
      <c r="BW9" s="1106"/>
      <c r="BX9" s="1106"/>
      <c r="BY9" s="1106"/>
      <c r="BZ9" s="1106"/>
      <c r="CA9" s="1106"/>
      <c r="CB9" s="1106"/>
      <c r="CC9" s="1106"/>
      <c r="CD9" s="1106"/>
      <c r="CE9" s="1106"/>
      <c r="CF9" s="1106"/>
      <c r="CG9" s="1107"/>
      <c r="CH9" s="1080">
        <v>0</v>
      </c>
      <c r="CI9" s="1081"/>
      <c r="CJ9" s="1081"/>
      <c r="CK9" s="1081"/>
      <c r="CL9" s="1082"/>
      <c r="CM9" s="1080">
        <v>-15</v>
      </c>
      <c r="CN9" s="1081"/>
      <c r="CO9" s="1081"/>
      <c r="CP9" s="1081"/>
      <c r="CQ9" s="1082"/>
      <c r="CR9" s="1080">
        <v>13</v>
      </c>
      <c r="CS9" s="1081"/>
      <c r="CT9" s="1081"/>
      <c r="CU9" s="1081"/>
      <c r="CV9" s="1082"/>
      <c r="CW9" s="1080" t="s">
        <v>578</v>
      </c>
      <c r="CX9" s="1081"/>
      <c r="CY9" s="1081"/>
      <c r="CZ9" s="1081"/>
      <c r="DA9" s="1082"/>
      <c r="DB9" s="1080">
        <v>20</v>
      </c>
      <c r="DC9" s="1081"/>
      <c r="DD9" s="1081"/>
      <c r="DE9" s="1081"/>
      <c r="DF9" s="1082"/>
      <c r="DG9" s="1080" t="s">
        <v>578</v>
      </c>
      <c r="DH9" s="1081"/>
      <c r="DI9" s="1081"/>
      <c r="DJ9" s="1081"/>
      <c r="DK9" s="1082"/>
      <c r="DL9" s="1080" t="s">
        <v>578</v>
      </c>
      <c r="DM9" s="1081"/>
      <c r="DN9" s="1081"/>
      <c r="DO9" s="1081"/>
      <c r="DP9" s="1082"/>
      <c r="DQ9" s="1080" t="s">
        <v>578</v>
      </c>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382</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9">
        <v>7454</v>
      </c>
      <c r="R23" s="1160"/>
      <c r="S23" s="1160"/>
      <c r="T23" s="1160"/>
      <c r="U23" s="1160"/>
      <c r="V23" s="1160">
        <v>7065</v>
      </c>
      <c r="W23" s="1160"/>
      <c r="X23" s="1160"/>
      <c r="Y23" s="1160"/>
      <c r="Z23" s="1160"/>
      <c r="AA23" s="1160">
        <v>389</v>
      </c>
      <c r="AB23" s="1160"/>
      <c r="AC23" s="1160"/>
      <c r="AD23" s="1160"/>
      <c r="AE23" s="1161"/>
      <c r="AF23" s="1162">
        <v>143</v>
      </c>
      <c r="AG23" s="1160"/>
      <c r="AH23" s="1160"/>
      <c r="AI23" s="1160"/>
      <c r="AJ23" s="1163"/>
      <c r="AK23" s="1164"/>
      <c r="AL23" s="1165"/>
      <c r="AM23" s="1165"/>
      <c r="AN23" s="1165"/>
      <c r="AO23" s="1165"/>
      <c r="AP23" s="1160">
        <v>6012</v>
      </c>
      <c r="AQ23" s="1160"/>
      <c r="AR23" s="1160"/>
      <c r="AS23" s="1160"/>
      <c r="AT23" s="1160"/>
      <c r="AU23" s="1166"/>
      <c r="AV23" s="1166"/>
      <c r="AW23" s="1166"/>
      <c r="AX23" s="1166"/>
      <c r="AY23" s="1167"/>
      <c r="AZ23" s="1156" t="s">
        <v>385</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5" t="s">
        <v>386</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4" t="s">
        <v>387</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362</v>
      </c>
      <c r="B26" s="1087"/>
      <c r="C26" s="1087"/>
      <c r="D26" s="1087"/>
      <c r="E26" s="1087"/>
      <c r="F26" s="1087"/>
      <c r="G26" s="1087"/>
      <c r="H26" s="1087"/>
      <c r="I26" s="1087"/>
      <c r="J26" s="1087"/>
      <c r="K26" s="1087"/>
      <c r="L26" s="1087"/>
      <c r="M26" s="1087"/>
      <c r="N26" s="1087"/>
      <c r="O26" s="1087"/>
      <c r="P26" s="1088"/>
      <c r="Q26" s="1092" t="s">
        <v>388</v>
      </c>
      <c r="R26" s="1093"/>
      <c r="S26" s="1093"/>
      <c r="T26" s="1093"/>
      <c r="U26" s="1094"/>
      <c r="V26" s="1092" t="s">
        <v>389</v>
      </c>
      <c r="W26" s="1093"/>
      <c r="X26" s="1093"/>
      <c r="Y26" s="1093"/>
      <c r="Z26" s="1094"/>
      <c r="AA26" s="1092" t="s">
        <v>390</v>
      </c>
      <c r="AB26" s="1093"/>
      <c r="AC26" s="1093"/>
      <c r="AD26" s="1093"/>
      <c r="AE26" s="1093"/>
      <c r="AF26" s="1150" t="s">
        <v>391</v>
      </c>
      <c r="AG26" s="1099"/>
      <c r="AH26" s="1099"/>
      <c r="AI26" s="1099"/>
      <c r="AJ26" s="1151"/>
      <c r="AK26" s="1093" t="s">
        <v>392</v>
      </c>
      <c r="AL26" s="1093"/>
      <c r="AM26" s="1093"/>
      <c r="AN26" s="1093"/>
      <c r="AO26" s="1094"/>
      <c r="AP26" s="1092" t="s">
        <v>393</v>
      </c>
      <c r="AQ26" s="1093"/>
      <c r="AR26" s="1093"/>
      <c r="AS26" s="1093"/>
      <c r="AT26" s="1094"/>
      <c r="AU26" s="1092" t="s">
        <v>394</v>
      </c>
      <c r="AV26" s="1093"/>
      <c r="AW26" s="1093"/>
      <c r="AX26" s="1093"/>
      <c r="AY26" s="1094"/>
      <c r="AZ26" s="1092" t="s">
        <v>395</v>
      </c>
      <c r="BA26" s="1093"/>
      <c r="BB26" s="1093"/>
      <c r="BC26" s="1093"/>
      <c r="BD26" s="1094"/>
      <c r="BE26" s="1092" t="s">
        <v>369</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1" t="s">
        <v>396</v>
      </c>
      <c r="C28" s="1142"/>
      <c r="D28" s="1142"/>
      <c r="E28" s="1142"/>
      <c r="F28" s="1142"/>
      <c r="G28" s="1142"/>
      <c r="H28" s="1142"/>
      <c r="I28" s="1142"/>
      <c r="J28" s="1142"/>
      <c r="K28" s="1142"/>
      <c r="L28" s="1142"/>
      <c r="M28" s="1142"/>
      <c r="N28" s="1142"/>
      <c r="O28" s="1142"/>
      <c r="P28" s="1143"/>
      <c r="Q28" s="1144">
        <v>1185</v>
      </c>
      <c r="R28" s="1145"/>
      <c r="S28" s="1145"/>
      <c r="T28" s="1145"/>
      <c r="U28" s="1145"/>
      <c r="V28" s="1145">
        <v>1154</v>
      </c>
      <c r="W28" s="1145"/>
      <c r="X28" s="1145"/>
      <c r="Y28" s="1145"/>
      <c r="Z28" s="1145"/>
      <c r="AA28" s="1145">
        <v>31</v>
      </c>
      <c r="AB28" s="1145"/>
      <c r="AC28" s="1145"/>
      <c r="AD28" s="1145"/>
      <c r="AE28" s="1146"/>
      <c r="AF28" s="1147">
        <v>31</v>
      </c>
      <c r="AG28" s="1145"/>
      <c r="AH28" s="1145"/>
      <c r="AI28" s="1145"/>
      <c r="AJ28" s="1148"/>
      <c r="AK28" s="1149">
        <v>111</v>
      </c>
      <c r="AL28" s="1137"/>
      <c r="AM28" s="1137"/>
      <c r="AN28" s="1137"/>
      <c r="AO28" s="1137"/>
      <c r="AP28" s="1137" t="s">
        <v>578</v>
      </c>
      <c r="AQ28" s="1137"/>
      <c r="AR28" s="1137"/>
      <c r="AS28" s="1137"/>
      <c r="AT28" s="1137"/>
      <c r="AU28" s="1137" t="s">
        <v>578</v>
      </c>
      <c r="AV28" s="1137"/>
      <c r="AW28" s="1137"/>
      <c r="AX28" s="1137"/>
      <c r="AY28" s="1137"/>
      <c r="AZ28" s="1138" t="s">
        <v>578</v>
      </c>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397</v>
      </c>
      <c r="C29" s="1129"/>
      <c r="D29" s="1129"/>
      <c r="E29" s="1129"/>
      <c r="F29" s="1129"/>
      <c r="G29" s="1129"/>
      <c r="H29" s="1129"/>
      <c r="I29" s="1129"/>
      <c r="J29" s="1129"/>
      <c r="K29" s="1129"/>
      <c r="L29" s="1129"/>
      <c r="M29" s="1129"/>
      <c r="N29" s="1129"/>
      <c r="O29" s="1129"/>
      <c r="P29" s="1130"/>
      <c r="Q29" s="1134">
        <v>171</v>
      </c>
      <c r="R29" s="1135"/>
      <c r="S29" s="1135"/>
      <c r="T29" s="1135"/>
      <c r="U29" s="1135"/>
      <c r="V29" s="1135">
        <v>170</v>
      </c>
      <c r="W29" s="1135"/>
      <c r="X29" s="1135"/>
      <c r="Y29" s="1135"/>
      <c r="Z29" s="1135"/>
      <c r="AA29" s="1135">
        <v>1</v>
      </c>
      <c r="AB29" s="1135"/>
      <c r="AC29" s="1135"/>
      <c r="AD29" s="1135"/>
      <c r="AE29" s="1136"/>
      <c r="AF29" s="1110">
        <v>1</v>
      </c>
      <c r="AG29" s="1111"/>
      <c r="AH29" s="1111"/>
      <c r="AI29" s="1111"/>
      <c r="AJ29" s="1112"/>
      <c r="AK29" s="1069">
        <v>61</v>
      </c>
      <c r="AL29" s="1060"/>
      <c r="AM29" s="1060"/>
      <c r="AN29" s="1060"/>
      <c r="AO29" s="1060"/>
      <c r="AP29" s="1060" t="s">
        <v>578</v>
      </c>
      <c r="AQ29" s="1060"/>
      <c r="AR29" s="1060"/>
      <c r="AS29" s="1060"/>
      <c r="AT29" s="1060"/>
      <c r="AU29" s="1060" t="s">
        <v>578</v>
      </c>
      <c r="AV29" s="1060"/>
      <c r="AW29" s="1060"/>
      <c r="AX29" s="1060"/>
      <c r="AY29" s="1060"/>
      <c r="AZ29" s="1133" t="s">
        <v>578</v>
      </c>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398</v>
      </c>
      <c r="C30" s="1129"/>
      <c r="D30" s="1129"/>
      <c r="E30" s="1129"/>
      <c r="F30" s="1129"/>
      <c r="G30" s="1129"/>
      <c r="H30" s="1129"/>
      <c r="I30" s="1129"/>
      <c r="J30" s="1129"/>
      <c r="K30" s="1129"/>
      <c r="L30" s="1129"/>
      <c r="M30" s="1129"/>
      <c r="N30" s="1129"/>
      <c r="O30" s="1129"/>
      <c r="P30" s="1130"/>
      <c r="Q30" s="1134">
        <v>200</v>
      </c>
      <c r="R30" s="1135"/>
      <c r="S30" s="1135"/>
      <c r="T30" s="1135"/>
      <c r="U30" s="1135"/>
      <c r="V30" s="1135">
        <v>185</v>
      </c>
      <c r="W30" s="1135"/>
      <c r="X30" s="1135"/>
      <c r="Y30" s="1135"/>
      <c r="Z30" s="1135"/>
      <c r="AA30" s="1135">
        <v>16</v>
      </c>
      <c r="AB30" s="1135"/>
      <c r="AC30" s="1135"/>
      <c r="AD30" s="1135"/>
      <c r="AE30" s="1136"/>
      <c r="AF30" s="1110">
        <v>377</v>
      </c>
      <c r="AG30" s="1111"/>
      <c r="AH30" s="1111"/>
      <c r="AI30" s="1111"/>
      <c r="AJ30" s="1112"/>
      <c r="AK30" s="1069">
        <v>3</v>
      </c>
      <c r="AL30" s="1060"/>
      <c r="AM30" s="1060"/>
      <c r="AN30" s="1060"/>
      <c r="AO30" s="1060"/>
      <c r="AP30" s="1060">
        <v>361</v>
      </c>
      <c r="AQ30" s="1060"/>
      <c r="AR30" s="1060"/>
      <c r="AS30" s="1060"/>
      <c r="AT30" s="1060"/>
      <c r="AU30" s="1060">
        <v>5</v>
      </c>
      <c r="AV30" s="1060"/>
      <c r="AW30" s="1060"/>
      <c r="AX30" s="1060"/>
      <c r="AY30" s="1060"/>
      <c r="AZ30" s="1133" t="s">
        <v>578</v>
      </c>
      <c r="BA30" s="1133"/>
      <c r="BB30" s="1133"/>
      <c r="BC30" s="1133"/>
      <c r="BD30" s="1133"/>
      <c r="BE30" s="1123" t="s">
        <v>399</v>
      </c>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c r="C31" s="1129"/>
      <c r="D31" s="1129"/>
      <c r="E31" s="1129"/>
      <c r="F31" s="1129"/>
      <c r="G31" s="1129"/>
      <c r="H31" s="1129"/>
      <c r="I31" s="1129"/>
      <c r="J31" s="1129"/>
      <c r="K31" s="1129"/>
      <c r="L31" s="1129"/>
      <c r="M31" s="1129"/>
      <c r="N31" s="1129"/>
      <c r="O31" s="1129"/>
      <c r="P31" s="1130"/>
      <c r="Q31" s="1134"/>
      <c r="R31" s="1135"/>
      <c r="S31" s="1135"/>
      <c r="T31" s="1135"/>
      <c r="U31" s="1135"/>
      <c r="V31" s="1135"/>
      <c r="W31" s="1135"/>
      <c r="X31" s="1135"/>
      <c r="Y31" s="1135"/>
      <c r="Z31" s="1135"/>
      <c r="AA31" s="1135"/>
      <c r="AB31" s="1135"/>
      <c r="AC31" s="1135"/>
      <c r="AD31" s="1135"/>
      <c r="AE31" s="1136"/>
      <c r="AF31" s="1110"/>
      <c r="AG31" s="1111"/>
      <c r="AH31" s="1111"/>
      <c r="AI31" s="1111"/>
      <c r="AJ31" s="1112"/>
      <c r="AK31" s="1069"/>
      <c r="AL31" s="1060"/>
      <c r="AM31" s="1060"/>
      <c r="AN31" s="1060"/>
      <c r="AO31" s="1060"/>
      <c r="AP31" s="1060"/>
      <c r="AQ31" s="1060"/>
      <c r="AR31" s="1060"/>
      <c r="AS31" s="1060"/>
      <c r="AT31" s="1060"/>
      <c r="AU31" s="1060"/>
      <c r="AV31" s="1060"/>
      <c r="AW31" s="1060"/>
      <c r="AX31" s="1060"/>
      <c r="AY31" s="1060"/>
      <c r="AZ31" s="1133"/>
      <c r="BA31" s="1133"/>
      <c r="BB31" s="1133"/>
      <c r="BC31" s="1133"/>
      <c r="BD31" s="1133"/>
      <c r="BE31" s="1123"/>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c r="C32" s="1129"/>
      <c r="D32" s="1129"/>
      <c r="E32" s="1129"/>
      <c r="F32" s="1129"/>
      <c r="G32" s="1129"/>
      <c r="H32" s="1129"/>
      <c r="I32" s="1129"/>
      <c r="J32" s="1129"/>
      <c r="K32" s="1129"/>
      <c r="L32" s="1129"/>
      <c r="M32" s="1129"/>
      <c r="N32" s="1129"/>
      <c r="O32" s="1129"/>
      <c r="P32" s="1130"/>
      <c r="Q32" s="1134"/>
      <c r="R32" s="1135"/>
      <c r="S32" s="1135"/>
      <c r="T32" s="1135"/>
      <c r="U32" s="1135"/>
      <c r="V32" s="1135"/>
      <c r="W32" s="1135"/>
      <c r="X32" s="1135"/>
      <c r="Y32" s="1135"/>
      <c r="Z32" s="1135"/>
      <c r="AA32" s="1135"/>
      <c r="AB32" s="1135"/>
      <c r="AC32" s="1135"/>
      <c r="AD32" s="1135"/>
      <c r="AE32" s="1136"/>
      <c r="AF32" s="1110"/>
      <c r="AG32" s="1111"/>
      <c r="AH32" s="1111"/>
      <c r="AI32" s="1111"/>
      <c r="AJ32" s="1112"/>
      <c r="AK32" s="1069"/>
      <c r="AL32" s="1060"/>
      <c r="AM32" s="1060"/>
      <c r="AN32" s="1060"/>
      <c r="AO32" s="1060"/>
      <c r="AP32" s="1060"/>
      <c r="AQ32" s="1060"/>
      <c r="AR32" s="1060"/>
      <c r="AS32" s="1060"/>
      <c r="AT32" s="1060"/>
      <c r="AU32" s="1060"/>
      <c r="AV32" s="1060"/>
      <c r="AW32" s="1060"/>
      <c r="AX32" s="1060"/>
      <c r="AY32" s="1060"/>
      <c r="AZ32" s="1133"/>
      <c r="BA32" s="1133"/>
      <c r="BB32" s="1133"/>
      <c r="BC32" s="1133"/>
      <c r="BD32" s="1133"/>
      <c r="BE32" s="1123"/>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10"/>
      <c r="AG33" s="1111"/>
      <c r="AH33" s="1111"/>
      <c r="AI33" s="1111"/>
      <c r="AJ33" s="1112"/>
      <c r="AK33" s="1069"/>
      <c r="AL33" s="1060"/>
      <c r="AM33" s="1060"/>
      <c r="AN33" s="1060"/>
      <c r="AO33" s="1060"/>
      <c r="AP33" s="1060"/>
      <c r="AQ33" s="1060"/>
      <c r="AR33" s="1060"/>
      <c r="AS33" s="1060"/>
      <c r="AT33" s="1060"/>
      <c r="AU33" s="1060"/>
      <c r="AV33" s="1060"/>
      <c r="AW33" s="1060"/>
      <c r="AX33" s="1060"/>
      <c r="AY33" s="1060"/>
      <c r="AZ33" s="1133"/>
      <c r="BA33" s="1133"/>
      <c r="BB33" s="1133"/>
      <c r="BC33" s="1133"/>
      <c r="BD33" s="1133"/>
      <c r="BE33" s="1123"/>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400</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383</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409</v>
      </c>
      <c r="AG63" s="1048"/>
      <c r="AH63" s="1048"/>
      <c r="AI63" s="1048"/>
      <c r="AJ63" s="1121"/>
      <c r="AK63" s="1122"/>
      <c r="AL63" s="1052"/>
      <c r="AM63" s="1052"/>
      <c r="AN63" s="1052"/>
      <c r="AO63" s="1052"/>
      <c r="AP63" s="1048">
        <v>361</v>
      </c>
      <c r="AQ63" s="1048"/>
      <c r="AR63" s="1048"/>
      <c r="AS63" s="1048"/>
      <c r="AT63" s="1048"/>
      <c r="AU63" s="1048">
        <v>5</v>
      </c>
      <c r="AV63" s="1048"/>
      <c r="AW63" s="1048"/>
      <c r="AX63" s="1048"/>
      <c r="AY63" s="1048"/>
      <c r="AZ63" s="1116"/>
      <c r="BA63" s="1116"/>
      <c r="BB63" s="1116"/>
      <c r="BC63" s="1116"/>
      <c r="BD63" s="1116"/>
      <c r="BE63" s="1049"/>
      <c r="BF63" s="1049"/>
      <c r="BG63" s="1049"/>
      <c r="BH63" s="1049"/>
      <c r="BI63" s="1050"/>
      <c r="BJ63" s="1117" t="s">
        <v>135</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403</v>
      </c>
      <c r="B66" s="1087"/>
      <c r="C66" s="1087"/>
      <c r="D66" s="1087"/>
      <c r="E66" s="1087"/>
      <c r="F66" s="1087"/>
      <c r="G66" s="1087"/>
      <c r="H66" s="1087"/>
      <c r="I66" s="1087"/>
      <c r="J66" s="1087"/>
      <c r="K66" s="1087"/>
      <c r="L66" s="1087"/>
      <c r="M66" s="1087"/>
      <c r="N66" s="1087"/>
      <c r="O66" s="1087"/>
      <c r="P66" s="1088"/>
      <c r="Q66" s="1092" t="s">
        <v>404</v>
      </c>
      <c r="R66" s="1093"/>
      <c r="S66" s="1093"/>
      <c r="T66" s="1093"/>
      <c r="U66" s="1094"/>
      <c r="V66" s="1092" t="s">
        <v>405</v>
      </c>
      <c r="W66" s="1093"/>
      <c r="X66" s="1093"/>
      <c r="Y66" s="1093"/>
      <c r="Z66" s="1094"/>
      <c r="AA66" s="1092" t="s">
        <v>390</v>
      </c>
      <c r="AB66" s="1093"/>
      <c r="AC66" s="1093"/>
      <c r="AD66" s="1093"/>
      <c r="AE66" s="1094"/>
      <c r="AF66" s="1098" t="s">
        <v>406</v>
      </c>
      <c r="AG66" s="1099"/>
      <c r="AH66" s="1099"/>
      <c r="AI66" s="1099"/>
      <c r="AJ66" s="1100"/>
      <c r="AK66" s="1092" t="s">
        <v>407</v>
      </c>
      <c r="AL66" s="1087"/>
      <c r="AM66" s="1087"/>
      <c r="AN66" s="1087"/>
      <c r="AO66" s="1088"/>
      <c r="AP66" s="1092" t="s">
        <v>408</v>
      </c>
      <c r="AQ66" s="1093"/>
      <c r="AR66" s="1093"/>
      <c r="AS66" s="1093"/>
      <c r="AT66" s="1094"/>
      <c r="AU66" s="1092" t="s">
        <v>409</v>
      </c>
      <c r="AV66" s="1093"/>
      <c r="AW66" s="1093"/>
      <c r="AX66" s="1093"/>
      <c r="AY66" s="1094"/>
      <c r="AZ66" s="1092" t="s">
        <v>369</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102</v>
      </c>
      <c r="R68" s="1078"/>
      <c r="S68" s="1078"/>
      <c r="T68" s="1078"/>
      <c r="U68" s="1079"/>
      <c r="V68" s="1071">
        <v>101</v>
      </c>
      <c r="W68" s="1071"/>
      <c r="X68" s="1071"/>
      <c r="Y68" s="1071"/>
      <c r="Z68" s="1071"/>
      <c r="AA68" s="1071">
        <v>1</v>
      </c>
      <c r="AB68" s="1071"/>
      <c r="AC68" s="1071"/>
      <c r="AD68" s="1071"/>
      <c r="AE68" s="1071"/>
      <c r="AF68" s="1071">
        <v>1</v>
      </c>
      <c r="AG68" s="1071"/>
      <c r="AH68" s="1071"/>
      <c r="AI68" s="1071"/>
      <c r="AJ68" s="1071"/>
      <c r="AK68" s="1071" t="s">
        <v>578</v>
      </c>
      <c r="AL68" s="1071"/>
      <c r="AM68" s="1071"/>
      <c r="AN68" s="1071"/>
      <c r="AO68" s="1071"/>
      <c r="AP68" s="1071" t="s">
        <v>578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7">
        <v>11887</v>
      </c>
      <c r="R69" s="1068"/>
      <c r="S69" s="1068"/>
      <c r="T69" s="1068"/>
      <c r="U69" s="1069"/>
      <c r="V69" s="1060">
        <v>11522</v>
      </c>
      <c r="W69" s="1060"/>
      <c r="X69" s="1060"/>
      <c r="Y69" s="1060"/>
      <c r="Z69" s="1060"/>
      <c r="AA69" s="1060">
        <v>366</v>
      </c>
      <c r="AB69" s="1060"/>
      <c r="AC69" s="1060"/>
      <c r="AD69" s="1060"/>
      <c r="AE69" s="1060"/>
      <c r="AF69" s="1060">
        <v>366</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7">
        <v>59</v>
      </c>
      <c r="R70" s="1068"/>
      <c r="S70" s="1068"/>
      <c r="T70" s="1068"/>
      <c r="U70" s="1069"/>
      <c r="V70" s="1060">
        <v>59</v>
      </c>
      <c r="W70" s="1060"/>
      <c r="X70" s="1060"/>
      <c r="Y70" s="1060"/>
      <c r="Z70" s="1060"/>
      <c r="AA70" s="1060" t="s">
        <v>578</v>
      </c>
      <c r="AB70" s="1060"/>
      <c r="AC70" s="1060"/>
      <c r="AD70" s="1060"/>
      <c r="AE70" s="1060"/>
      <c r="AF70" s="1060" t="s">
        <v>578</v>
      </c>
      <c r="AG70" s="1060"/>
      <c r="AH70" s="1060"/>
      <c r="AI70" s="1060"/>
      <c r="AJ70" s="1060"/>
      <c r="AK70" s="1060" t="s">
        <v>578</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7">
        <v>183</v>
      </c>
      <c r="R71" s="1068"/>
      <c r="S71" s="1068"/>
      <c r="T71" s="1068"/>
      <c r="U71" s="1069"/>
      <c r="V71" s="1060">
        <v>170</v>
      </c>
      <c r="W71" s="1060"/>
      <c r="X71" s="1060"/>
      <c r="Y71" s="1060"/>
      <c r="Z71" s="1060"/>
      <c r="AA71" s="1060">
        <v>13</v>
      </c>
      <c r="AB71" s="1060"/>
      <c r="AC71" s="1060"/>
      <c r="AD71" s="1060"/>
      <c r="AE71" s="1060"/>
      <c r="AF71" s="1060">
        <v>13</v>
      </c>
      <c r="AG71" s="1060"/>
      <c r="AH71" s="1060"/>
      <c r="AI71" s="1060"/>
      <c r="AJ71" s="1060"/>
      <c r="AK71" s="1060" t="s">
        <v>578</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7">
        <v>1943</v>
      </c>
      <c r="R72" s="1068"/>
      <c r="S72" s="1068"/>
      <c r="T72" s="1068"/>
      <c r="U72" s="1069"/>
      <c r="V72" s="1060">
        <v>1928</v>
      </c>
      <c r="W72" s="1060"/>
      <c r="X72" s="1060"/>
      <c r="Y72" s="1060"/>
      <c r="Z72" s="1060"/>
      <c r="AA72" s="1060">
        <v>15</v>
      </c>
      <c r="AB72" s="1060"/>
      <c r="AC72" s="1060"/>
      <c r="AD72" s="1060"/>
      <c r="AE72" s="1060"/>
      <c r="AF72" s="1060">
        <v>12</v>
      </c>
      <c r="AG72" s="1060"/>
      <c r="AH72" s="1060"/>
      <c r="AI72" s="1060"/>
      <c r="AJ72" s="1060"/>
      <c r="AK72" s="1060">
        <v>7</v>
      </c>
      <c r="AL72" s="1060"/>
      <c r="AM72" s="1060"/>
      <c r="AN72" s="1060"/>
      <c r="AO72" s="1060"/>
      <c r="AP72" s="1060">
        <v>1160</v>
      </c>
      <c r="AQ72" s="1060"/>
      <c r="AR72" s="1060"/>
      <c r="AS72" s="1060"/>
      <c r="AT72" s="1060"/>
      <c r="AU72" s="1060">
        <v>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7">
        <v>459</v>
      </c>
      <c r="R73" s="1068"/>
      <c r="S73" s="1068"/>
      <c r="T73" s="1068"/>
      <c r="U73" s="1069"/>
      <c r="V73" s="1060">
        <v>402</v>
      </c>
      <c r="W73" s="1060"/>
      <c r="X73" s="1060"/>
      <c r="Y73" s="1060"/>
      <c r="Z73" s="1060"/>
      <c r="AA73" s="1060">
        <v>57</v>
      </c>
      <c r="AB73" s="1060"/>
      <c r="AC73" s="1060"/>
      <c r="AD73" s="1060"/>
      <c r="AE73" s="1060"/>
      <c r="AF73" s="1060">
        <v>57</v>
      </c>
      <c r="AG73" s="1060"/>
      <c r="AH73" s="1060"/>
      <c r="AI73" s="1060"/>
      <c r="AJ73" s="1060"/>
      <c r="AK73" s="1060" t="s">
        <v>578</v>
      </c>
      <c r="AL73" s="1060"/>
      <c r="AM73" s="1060"/>
      <c r="AN73" s="1060"/>
      <c r="AO73" s="1060"/>
      <c r="AP73" s="1060">
        <v>42</v>
      </c>
      <c r="AQ73" s="1060"/>
      <c r="AR73" s="1060"/>
      <c r="AS73" s="1060"/>
      <c r="AT73" s="1060"/>
      <c r="AU73" s="1060">
        <v>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175</v>
      </c>
      <c r="R74" s="1060"/>
      <c r="S74" s="1060"/>
      <c r="T74" s="1060"/>
      <c r="U74" s="1060"/>
      <c r="V74" s="1060">
        <v>165</v>
      </c>
      <c r="W74" s="1060"/>
      <c r="X74" s="1060"/>
      <c r="Y74" s="1060"/>
      <c r="Z74" s="1060"/>
      <c r="AA74" s="1060">
        <v>10</v>
      </c>
      <c r="AB74" s="1060"/>
      <c r="AC74" s="1060"/>
      <c r="AD74" s="1060"/>
      <c r="AE74" s="1060"/>
      <c r="AF74" s="1060">
        <v>10</v>
      </c>
      <c r="AG74" s="1060"/>
      <c r="AH74" s="1060"/>
      <c r="AI74" s="1060"/>
      <c r="AJ74" s="1060"/>
      <c r="AK74" s="1060">
        <v>23</v>
      </c>
      <c r="AL74" s="1060"/>
      <c r="AM74" s="1060"/>
      <c r="AN74" s="1060"/>
      <c r="AO74" s="1060"/>
      <c r="AP74" s="1060" t="s">
        <v>578</v>
      </c>
      <c r="AQ74" s="1060"/>
      <c r="AR74" s="1060"/>
      <c r="AS74" s="1060"/>
      <c r="AT74" s="1060"/>
      <c r="AU74" s="1060" t="s">
        <v>578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291</v>
      </c>
      <c r="R75" s="1068"/>
      <c r="S75" s="1068"/>
      <c r="T75" s="1068"/>
      <c r="U75" s="1069"/>
      <c r="V75" s="1070">
        <v>277</v>
      </c>
      <c r="W75" s="1068"/>
      <c r="X75" s="1068"/>
      <c r="Y75" s="1068"/>
      <c r="Z75" s="1069"/>
      <c r="AA75" s="1070">
        <v>13</v>
      </c>
      <c r="AB75" s="1068"/>
      <c r="AC75" s="1068"/>
      <c r="AD75" s="1068"/>
      <c r="AE75" s="1069"/>
      <c r="AF75" s="1070">
        <v>13</v>
      </c>
      <c r="AG75" s="1068"/>
      <c r="AH75" s="1068"/>
      <c r="AI75" s="1068"/>
      <c r="AJ75" s="1069"/>
      <c r="AK75" s="1070">
        <v>90</v>
      </c>
      <c r="AL75" s="1068"/>
      <c r="AM75" s="1068"/>
      <c r="AN75" s="1068"/>
      <c r="AO75" s="1069"/>
      <c r="AP75" s="1070" t="s">
        <v>578</v>
      </c>
      <c r="AQ75" s="1068"/>
      <c r="AR75" s="1068"/>
      <c r="AS75" s="1068"/>
      <c r="AT75" s="1069"/>
      <c r="AU75" s="1070" t="s">
        <v>578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67">
        <v>66</v>
      </c>
      <c r="R76" s="1068"/>
      <c r="S76" s="1068"/>
      <c r="T76" s="1068"/>
      <c r="U76" s="1069"/>
      <c r="V76" s="1070">
        <v>66</v>
      </c>
      <c r="W76" s="1068"/>
      <c r="X76" s="1068"/>
      <c r="Y76" s="1068"/>
      <c r="Z76" s="1069"/>
      <c r="AA76" s="1070" t="s">
        <v>578</v>
      </c>
      <c r="AB76" s="1068"/>
      <c r="AC76" s="1068"/>
      <c r="AD76" s="1068"/>
      <c r="AE76" s="1069"/>
      <c r="AF76" s="1070" t="s">
        <v>578</v>
      </c>
      <c r="AG76" s="1068"/>
      <c r="AH76" s="1068"/>
      <c r="AI76" s="1068"/>
      <c r="AJ76" s="1069"/>
      <c r="AK76" s="1070" t="s">
        <v>578</v>
      </c>
      <c r="AL76" s="1068"/>
      <c r="AM76" s="1068"/>
      <c r="AN76" s="1068"/>
      <c r="AO76" s="1069"/>
      <c r="AP76" s="1070" t="s">
        <v>578</v>
      </c>
      <c r="AQ76" s="1068"/>
      <c r="AR76" s="1068"/>
      <c r="AS76" s="1068"/>
      <c r="AT76" s="1069"/>
      <c r="AU76" s="1070" t="s">
        <v>578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67">
        <v>985</v>
      </c>
      <c r="R77" s="1068"/>
      <c r="S77" s="1068"/>
      <c r="T77" s="1068"/>
      <c r="U77" s="1069"/>
      <c r="V77" s="1070">
        <v>954</v>
      </c>
      <c r="W77" s="1068"/>
      <c r="X77" s="1068"/>
      <c r="Y77" s="1068"/>
      <c r="Z77" s="1069"/>
      <c r="AA77" s="1070">
        <v>31</v>
      </c>
      <c r="AB77" s="1068"/>
      <c r="AC77" s="1068"/>
      <c r="AD77" s="1068"/>
      <c r="AE77" s="1069"/>
      <c r="AF77" s="1070">
        <v>31</v>
      </c>
      <c r="AG77" s="1068"/>
      <c r="AH77" s="1068"/>
      <c r="AI77" s="1068"/>
      <c r="AJ77" s="1069"/>
      <c r="AK77" s="1070" t="s">
        <v>578</v>
      </c>
      <c r="AL77" s="1068"/>
      <c r="AM77" s="1068"/>
      <c r="AN77" s="1068"/>
      <c r="AO77" s="1069"/>
      <c r="AP77" s="1070" t="s">
        <v>578</v>
      </c>
      <c r="AQ77" s="1068"/>
      <c r="AR77" s="1068"/>
      <c r="AS77" s="1068"/>
      <c r="AT77" s="1069"/>
      <c r="AU77" s="1070" t="s">
        <v>578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589</v>
      </c>
      <c r="C78" s="1064"/>
      <c r="D78" s="1064"/>
      <c r="E78" s="1064"/>
      <c r="F78" s="1064"/>
      <c r="G78" s="1064"/>
      <c r="H78" s="1064"/>
      <c r="I78" s="1064"/>
      <c r="J78" s="1064"/>
      <c r="K78" s="1064"/>
      <c r="L78" s="1064"/>
      <c r="M78" s="1064"/>
      <c r="N78" s="1064"/>
      <c r="O78" s="1064"/>
      <c r="P78" s="1065"/>
      <c r="Q78" s="1066">
        <v>70107</v>
      </c>
      <c r="R78" s="1060"/>
      <c r="S78" s="1060"/>
      <c r="T78" s="1060"/>
      <c r="U78" s="1060"/>
      <c r="V78" s="1060">
        <v>67173</v>
      </c>
      <c r="W78" s="1060"/>
      <c r="X78" s="1060"/>
      <c r="Y78" s="1060"/>
      <c r="Z78" s="1060"/>
      <c r="AA78" s="1060" t="s">
        <v>578</v>
      </c>
      <c r="AB78" s="1060"/>
      <c r="AC78" s="1060"/>
      <c r="AD78" s="1060"/>
      <c r="AE78" s="1060"/>
      <c r="AF78" s="1060">
        <v>2934</v>
      </c>
      <c r="AG78" s="1060"/>
      <c r="AH78" s="1060"/>
      <c r="AI78" s="1060"/>
      <c r="AJ78" s="1060"/>
      <c r="AK78" s="1060">
        <v>169</v>
      </c>
      <c r="AL78" s="1060"/>
      <c r="AM78" s="1060"/>
      <c r="AN78" s="1060"/>
      <c r="AO78" s="1060"/>
      <c r="AP78" s="1060" t="s">
        <v>578</v>
      </c>
      <c r="AQ78" s="1060"/>
      <c r="AR78" s="1060"/>
      <c r="AS78" s="1060"/>
      <c r="AT78" s="1060"/>
      <c r="AU78" s="1060" t="s">
        <v>578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590</v>
      </c>
      <c r="C79" s="1064"/>
      <c r="D79" s="1064"/>
      <c r="E79" s="1064"/>
      <c r="F79" s="1064"/>
      <c r="G79" s="1064"/>
      <c r="H79" s="1064"/>
      <c r="I79" s="1064"/>
      <c r="J79" s="1064"/>
      <c r="K79" s="1064"/>
      <c r="L79" s="1064"/>
      <c r="M79" s="1064"/>
      <c r="N79" s="1064"/>
      <c r="O79" s="1064"/>
      <c r="P79" s="1065"/>
      <c r="Q79" s="1066">
        <v>244</v>
      </c>
      <c r="R79" s="1060"/>
      <c r="S79" s="1060"/>
      <c r="T79" s="1060"/>
      <c r="U79" s="1060"/>
      <c r="V79" s="1060">
        <v>231</v>
      </c>
      <c r="W79" s="1060"/>
      <c r="X79" s="1060"/>
      <c r="Y79" s="1060"/>
      <c r="Z79" s="1060"/>
      <c r="AA79" s="1060">
        <v>13</v>
      </c>
      <c r="AB79" s="1060"/>
      <c r="AC79" s="1060"/>
      <c r="AD79" s="1060"/>
      <c r="AE79" s="1060"/>
      <c r="AF79" s="1060">
        <v>13</v>
      </c>
      <c r="AG79" s="1060"/>
      <c r="AH79" s="1060"/>
      <c r="AI79" s="1060"/>
      <c r="AJ79" s="1060"/>
      <c r="AK79" s="1060">
        <v>36</v>
      </c>
      <c r="AL79" s="1060"/>
      <c r="AM79" s="1060"/>
      <c r="AN79" s="1060"/>
      <c r="AO79" s="1060"/>
      <c r="AP79" s="1060" t="s">
        <v>578</v>
      </c>
      <c r="AQ79" s="1060"/>
      <c r="AR79" s="1060"/>
      <c r="AS79" s="1060"/>
      <c r="AT79" s="1060"/>
      <c r="AU79" s="1060" t="s">
        <v>578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591</v>
      </c>
      <c r="C80" s="1064"/>
      <c r="D80" s="1064"/>
      <c r="E80" s="1064"/>
      <c r="F80" s="1064"/>
      <c r="G80" s="1064"/>
      <c r="H80" s="1064"/>
      <c r="I80" s="1064"/>
      <c r="J80" s="1064"/>
      <c r="K80" s="1064"/>
      <c r="L80" s="1064"/>
      <c r="M80" s="1064"/>
      <c r="N80" s="1064"/>
      <c r="O80" s="1064"/>
      <c r="P80" s="1065"/>
      <c r="Q80" s="1066">
        <v>767604</v>
      </c>
      <c r="R80" s="1060"/>
      <c r="S80" s="1060"/>
      <c r="T80" s="1060"/>
      <c r="U80" s="1060"/>
      <c r="V80" s="1060">
        <v>751444</v>
      </c>
      <c r="W80" s="1060"/>
      <c r="X80" s="1060"/>
      <c r="Y80" s="1060"/>
      <c r="Z80" s="1060"/>
      <c r="AA80" s="1060">
        <v>16160</v>
      </c>
      <c r="AB80" s="1060"/>
      <c r="AC80" s="1060"/>
      <c r="AD80" s="1060"/>
      <c r="AE80" s="1060"/>
      <c r="AF80" s="1060">
        <v>16160</v>
      </c>
      <c r="AG80" s="1060"/>
      <c r="AH80" s="1060"/>
      <c r="AI80" s="1060"/>
      <c r="AJ80" s="1060"/>
      <c r="AK80" s="1060" t="s">
        <v>578</v>
      </c>
      <c r="AL80" s="1060"/>
      <c r="AM80" s="1060"/>
      <c r="AN80" s="1060"/>
      <c r="AO80" s="1060"/>
      <c r="AP80" s="1060" t="s">
        <v>578</v>
      </c>
      <c r="AQ80" s="1060"/>
      <c r="AR80" s="1060"/>
      <c r="AS80" s="1060"/>
      <c r="AT80" s="1060"/>
      <c r="AU80" s="1060" t="s">
        <v>578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19610</v>
      </c>
      <c r="AG88" s="1048"/>
      <c r="AH88" s="1048"/>
      <c r="AI88" s="1048"/>
      <c r="AJ88" s="1048"/>
      <c r="AK88" s="1052"/>
      <c r="AL88" s="1052"/>
      <c r="AM88" s="1052"/>
      <c r="AN88" s="1052"/>
      <c r="AO88" s="1052"/>
      <c r="AP88" s="1048">
        <v>1202</v>
      </c>
      <c r="AQ88" s="1048"/>
      <c r="AR88" s="1048"/>
      <c r="AS88" s="1048"/>
      <c r="AT88" s="1048"/>
      <c r="AU88" s="1048">
        <v>102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36</v>
      </c>
      <c r="CS102" s="1040"/>
      <c r="CT102" s="1040"/>
      <c r="CU102" s="1040"/>
      <c r="CV102" s="1041"/>
      <c r="CW102" s="1039">
        <v>1</v>
      </c>
      <c r="CX102" s="1040"/>
      <c r="CY102" s="1040"/>
      <c r="CZ102" s="1040"/>
      <c r="DA102" s="1041"/>
      <c r="DB102" s="1039">
        <v>105</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301</v>
      </c>
      <c r="AG109" s="983"/>
      <c r="AH109" s="983"/>
      <c r="AI109" s="983"/>
      <c r="AJ109" s="984"/>
      <c r="AK109" s="985" t="s">
        <v>300</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301</v>
      </c>
      <c r="BW109" s="983"/>
      <c r="BX109" s="983"/>
      <c r="BY109" s="983"/>
      <c r="BZ109" s="984"/>
      <c r="CA109" s="985" t="s">
        <v>300</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301</v>
      </c>
      <c r="DM109" s="983"/>
      <c r="DN109" s="983"/>
      <c r="DO109" s="983"/>
      <c r="DP109" s="984"/>
      <c r="DQ109" s="985" t="s">
        <v>300</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943826</v>
      </c>
      <c r="AB110" s="976"/>
      <c r="AC110" s="976"/>
      <c r="AD110" s="976"/>
      <c r="AE110" s="977"/>
      <c r="AF110" s="978">
        <v>811321</v>
      </c>
      <c r="AG110" s="976"/>
      <c r="AH110" s="976"/>
      <c r="AI110" s="976"/>
      <c r="AJ110" s="977"/>
      <c r="AK110" s="978">
        <v>734364</v>
      </c>
      <c r="AL110" s="976"/>
      <c r="AM110" s="976"/>
      <c r="AN110" s="976"/>
      <c r="AO110" s="977"/>
      <c r="AP110" s="979">
        <v>24.9</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6143724</v>
      </c>
      <c r="BR110" s="923"/>
      <c r="BS110" s="923"/>
      <c r="BT110" s="923"/>
      <c r="BU110" s="923"/>
      <c r="BV110" s="923">
        <v>5918088</v>
      </c>
      <c r="BW110" s="923"/>
      <c r="BX110" s="923"/>
      <c r="BY110" s="923"/>
      <c r="BZ110" s="923"/>
      <c r="CA110" s="923">
        <v>6012406</v>
      </c>
      <c r="CB110" s="923"/>
      <c r="CC110" s="923"/>
      <c r="CD110" s="923"/>
      <c r="CE110" s="923"/>
      <c r="CF110" s="947">
        <v>203.8</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135</v>
      </c>
      <c r="DM110" s="923"/>
      <c r="DN110" s="923"/>
      <c r="DO110" s="923"/>
      <c r="DP110" s="923"/>
      <c r="DQ110" s="923" t="s">
        <v>135</v>
      </c>
      <c r="DR110" s="923"/>
      <c r="DS110" s="923"/>
      <c r="DT110" s="923"/>
      <c r="DU110" s="923"/>
      <c r="DV110" s="924" t="s">
        <v>427</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426</v>
      </c>
      <c r="AG111" s="1004"/>
      <c r="AH111" s="1004"/>
      <c r="AI111" s="1004"/>
      <c r="AJ111" s="1005"/>
      <c r="AK111" s="1006" t="s">
        <v>135</v>
      </c>
      <c r="AL111" s="1004"/>
      <c r="AM111" s="1004"/>
      <c r="AN111" s="1004"/>
      <c r="AO111" s="1005"/>
      <c r="AP111" s="1007" t="s">
        <v>135</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426</v>
      </c>
      <c r="BR111" s="895"/>
      <c r="BS111" s="895"/>
      <c r="BT111" s="895"/>
      <c r="BU111" s="895"/>
      <c r="BV111" s="895" t="s">
        <v>426</v>
      </c>
      <c r="BW111" s="895"/>
      <c r="BX111" s="895"/>
      <c r="BY111" s="895"/>
      <c r="BZ111" s="895"/>
      <c r="CA111" s="895" t="s">
        <v>426</v>
      </c>
      <c r="CB111" s="895"/>
      <c r="CC111" s="895"/>
      <c r="CD111" s="895"/>
      <c r="CE111" s="895"/>
      <c r="CF111" s="956" t="s">
        <v>426</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135</v>
      </c>
      <c r="DH111" s="895"/>
      <c r="DI111" s="895"/>
      <c r="DJ111" s="895"/>
      <c r="DK111" s="895"/>
      <c r="DL111" s="895" t="s">
        <v>135</v>
      </c>
      <c r="DM111" s="895"/>
      <c r="DN111" s="895"/>
      <c r="DO111" s="895"/>
      <c r="DP111" s="895"/>
      <c r="DQ111" s="895" t="s">
        <v>426</v>
      </c>
      <c r="DR111" s="895"/>
      <c r="DS111" s="895"/>
      <c r="DT111" s="895"/>
      <c r="DU111" s="895"/>
      <c r="DV111" s="872" t="s">
        <v>135</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135</v>
      </c>
      <c r="AG112" s="858"/>
      <c r="AH112" s="858"/>
      <c r="AI112" s="858"/>
      <c r="AJ112" s="859"/>
      <c r="AK112" s="860" t="s">
        <v>426</v>
      </c>
      <c r="AL112" s="858"/>
      <c r="AM112" s="858"/>
      <c r="AN112" s="858"/>
      <c r="AO112" s="859"/>
      <c r="AP112" s="905" t="s">
        <v>135</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3059</v>
      </c>
      <c r="BR112" s="895"/>
      <c r="BS112" s="895"/>
      <c r="BT112" s="895"/>
      <c r="BU112" s="895"/>
      <c r="BV112" s="895">
        <v>4103</v>
      </c>
      <c r="BW112" s="895"/>
      <c r="BX112" s="895"/>
      <c r="BY112" s="895"/>
      <c r="BZ112" s="895"/>
      <c r="CA112" s="895">
        <v>5052</v>
      </c>
      <c r="CB112" s="895"/>
      <c r="CC112" s="895"/>
      <c r="CD112" s="895"/>
      <c r="CE112" s="895"/>
      <c r="CF112" s="956">
        <v>0.2</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426</v>
      </c>
      <c r="DH112" s="895"/>
      <c r="DI112" s="895"/>
      <c r="DJ112" s="895"/>
      <c r="DK112" s="895"/>
      <c r="DL112" s="895" t="s">
        <v>135</v>
      </c>
      <c r="DM112" s="895"/>
      <c r="DN112" s="895"/>
      <c r="DO112" s="895"/>
      <c r="DP112" s="895"/>
      <c r="DQ112" s="895" t="s">
        <v>135</v>
      </c>
      <c r="DR112" s="895"/>
      <c r="DS112" s="895"/>
      <c r="DT112" s="895"/>
      <c r="DU112" s="895"/>
      <c r="DV112" s="872" t="s">
        <v>135</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144</v>
      </c>
      <c r="AB113" s="1004"/>
      <c r="AC113" s="1004"/>
      <c r="AD113" s="1004"/>
      <c r="AE113" s="1005"/>
      <c r="AF113" s="1006">
        <v>255</v>
      </c>
      <c r="AG113" s="1004"/>
      <c r="AH113" s="1004"/>
      <c r="AI113" s="1004"/>
      <c r="AJ113" s="1005"/>
      <c r="AK113" s="1006">
        <v>335</v>
      </c>
      <c r="AL113" s="1004"/>
      <c r="AM113" s="1004"/>
      <c r="AN113" s="1004"/>
      <c r="AO113" s="1005"/>
      <c r="AP113" s="1007">
        <v>0</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111747</v>
      </c>
      <c r="BR113" s="895"/>
      <c r="BS113" s="895"/>
      <c r="BT113" s="895"/>
      <c r="BU113" s="895"/>
      <c r="BV113" s="895">
        <v>109663</v>
      </c>
      <c r="BW113" s="895"/>
      <c r="BX113" s="895"/>
      <c r="BY113" s="895"/>
      <c r="BZ113" s="895"/>
      <c r="CA113" s="895">
        <v>101688</v>
      </c>
      <c r="CB113" s="895"/>
      <c r="CC113" s="895"/>
      <c r="CD113" s="895"/>
      <c r="CE113" s="895"/>
      <c r="CF113" s="956">
        <v>3.4</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135</v>
      </c>
      <c r="DH113" s="858"/>
      <c r="DI113" s="858"/>
      <c r="DJ113" s="858"/>
      <c r="DK113" s="859"/>
      <c r="DL113" s="860" t="s">
        <v>426</v>
      </c>
      <c r="DM113" s="858"/>
      <c r="DN113" s="858"/>
      <c r="DO113" s="858"/>
      <c r="DP113" s="859"/>
      <c r="DQ113" s="860" t="s">
        <v>135</v>
      </c>
      <c r="DR113" s="858"/>
      <c r="DS113" s="858"/>
      <c r="DT113" s="858"/>
      <c r="DU113" s="859"/>
      <c r="DV113" s="905" t="s">
        <v>426</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18077</v>
      </c>
      <c r="AB114" s="858"/>
      <c r="AC114" s="858"/>
      <c r="AD114" s="858"/>
      <c r="AE114" s="859"/>
      <c r="AF114" s="860">
        <v>13935</v>
      </c>
      <c r="AG114" s="858"/>
      <c r="AH114" s="858"/>
      <c r="AI114" s="858"/>
      <c r="AJ114" s="859"/>
      <c r="AK114" s="860">
        <v>14494</v>
      </c>
      <c r="AL114" s="858"/>
      <c r="AM114" s="858"/>
      <c r="AN114" s="858"/>
      <c r="AO114" s="859"/>
      <c r="AP114" s="905">
        <v>0.5</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1760156</v>
      </c>
      <c r="BR114" s="895"/>
      <c r="BS114" s="895"/>
      <c r="BT114" s="895"/>
      <c r="BU114" s="895"/>
      <c r="BV114" s="895">
        <v>1736221</v>
      </c>
      <c r="BW114" s="895"/>
      <c r="BX114" s="895"/>
      <c r="BY114" s="895"/>
      <c r="BZ114" s="895"/>
      <c r="CA114" s="895">
        <v>1653603</v>
      </c>
      <c r="CB114" s="895"/>
      <c r="CC114" s="895"/>
      <c r="CD114" s="895"/>
      <c r="CE114" s="895"/>
      <c r="CF114" s="956">
        <v>56.1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135</v>
      </c>
      <c r="DH114" s="858"/>
      <c r="DI114" s="858"/>
      <c r="DJ114" s="858"/>
      <c r="DK114" s="859"/>
      <c r="DL114" s="860" t="s">
        <v>426</v>
      </c>
      <c r="DM114" s="858"/>
      <c r="DN114" s="858"/>
      <c r="DO114" s="858"/>
      <c r="DP114" s="859"/>
      <c r="DQ114" s="860" t="s">
        <v>135</v>
      </c>
      <c r="DR114" s="858"/>
      <c r="DS114" s="858"/>
      <c r="DT114" s="858"/>
      <c r="DU114" s="859"/>
      <c r="DV114" s="905" t="s">
        <v>135</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426</v>
      </c>
      <c r="AB115" s="1004"/>
      <c r="AC115" s="1004"/>
      <c r="AD115" s="1004"/>
      <c r="AE115" s="1005"/>
      <c r="AF115" s="1006" t="s">
        <v>135</v>
      </c>
      <c r="AG115" s="1004"/>
      <c r="AH115" s="1004"/>
      <c r="AI115" s="1004"/>
      <c r="AJ115" s="1005"/>
      <c r="AK115" s="1006" t="s">
        <v>135</v>
      </c>
      <c r="AL115" s="1004"/>
      <c r="AM115" s="1004"/>
      <c r="AN115" s="1004"/>
      <c r="AO115" s="1005"/>
      <c r="AP115" s="1007" t="s">
        <v>426</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426</v>
      </c>
      <c r="BR115" s="895"/>
      <c r="BS115" s="895"/>
      <c r="BT115" s="895"/>
      <c r="BU115" s="895"/>
      <c r="BV115" s="895" t="s">
        <v>426</v>
      </c>
      <c r="BW115" s="895"/>
      <c r="BX115" s="895"/>
      <c r="BY115" s="895"/>
      <c r="BZ115" s="895"/>
      <c r="CA115" s="895" t="s">
        <v>426</v>
      </c>
      <c r="CB115" s="895"/>
      <c r="CC115" s="895"/>
      <c r="CD115" s="895"/>
      <c r="CE115" s="895"/>
      <c r="CF115" s="956" t="s">
        <v>135</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426</v>
      </c>
      <c r="DH115" s="858"/>
      <c r="DI115" s="858"/>
      <c r="DJ115" s="858"/>
      <c r="DK115" s="859"/>
      <c r="DL115" s="860" t="s">
        <v>135</v>
      </c>
      <c r="DM115" s="858"/>
      <c r="DN115" s="858"/>
      <c r="DO115" s="858"/>
      <c r="DP115" s="859"/>
      <c r="DQ115" s="860" t="s">
        <v>426</v>
      </c>
      <c r="DR115" s="858"/>
      <c r="DS115" s="858"/>
      <c r="DT115" s="858"/>
      <c r="DU115" s="859"/>
      <c r="DV115" s="905" t="s">
        <v>135</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44</v>
      </c>
      <c r="AB116" s="858"/>
      <c r="AC116" s="858"/>
      <c r="AD116" s="858"/>
      <c r="AE116" s="859"/>
      <c r="AF116" s="860">
        <v>44</v>
      </c>
      <c r="AG116" s="858"/>
      <c r="AH116" s="858"/>
      <c r="AI116" s="858"/>
      <c r="AJ116" s="859"/>
      <c r="AK116" s="860">
        <v>22</v>
      </c>
      <c r="AL116" s="858"/>
      <c r="AM116" s="858"/>
      <c r="AN116" s="858"/>
      <c r="AO116" s="859"/>
      <c r="AP116" s="905">
        <v>0</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426</v>
      </c>
      <c r="BR116" s="895"/>
      <c r="BS116" s="895"/>
      <c r="BT116" s="895"/>
      <c r="BU116" s="895"/>
      <c r="BV116" s="895" t="s">
        <v>135</v>
      </c>
      <c r="BW116" s="895"/>
      <c r="BX116" s="895"/>
      <c r="BY116" s="895"/>
      <c r="BZ116" s="895"/>
      <c r="CA116" s="895" t="s">
        <v>426</v>
      </c>
      <c r="CB116" s="895"/>
      <c r="CC116" s="895"/>
      <c r="CD116" s="895"/>
      <c r="CE116" s="895"/>
      <c r="CF116" s="956" t="s">
        <v>426</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426</v>
      </c>
      <c r="DH116" s="858"/>
      <c r="DI116" s="858"/>
      <c r="DJ116" s="858"/>
      <c r="DK116" s="859"/>
      <c r="DL116" s="860" t="s">
        <v>135</v>
      </c>
      <c r="DM116" s="858"/>
      <c r="DN116" s="858"/>
      <c r="DO116" s="858"/>
      <c r="DP116" s="859"/>
      <c r="DQ116" s="860" t="s">
        <v>426</v>
      </c>
      <c r="DR116" s="858"/>
      <c r="DS116" s="858"/>
      <c r="DT116" s="858"/>
      <c r="DU116" s="859"/>
      <c r="DV116" s="905" t="s">
        <v>135</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962091</v>
      </c>
      <c r="AB117" s="990"/>
      <c r="AC117" s="990"/>
      <c r="AD117" s="990"/>
      <c r="AE117" s="991"/>
      <c r="AF117" s="992">
        <v>825555</v>
      </c>
      <c r="AG117" s="990"/>
      <c r="AH117" s="990"/>
      <c r="AI117" s="990"/>
      <c r="AJ117" s="991"/>
      <c r="AK117" s="992">
        <v>749215</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426</v>
      </c>
      <c r="BR117" s="895"/>
      <c r="BS117" s="895"/>
      <c r="BT117" s="895"/>
      <c r="BU117" s="895"/>
      <c r="BV117" s="895" t="s">
        <v>135</v>
      </c>
      <c r="BW117" s="895"/>
      <c r="BX117" s="895"/>
      <c r="BY117" s="895"/>
      <c r="BZ117" s="895"/>
      <c r="CA117" s="895" t="s">
        <v>135</v>
      </c>
      <c r="CB117" s="895"/>
      <c r="CC117" s="895"/>
      <c r="CD117" s="895"/>
      <c r="CE117" s="895"/>
      <c r="CF117" s="956" t="s">
        <v>135</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135</v>
      </c>
      <c r="DH117" s="858"/>
      <c r="DI117" s="858"/>
      <c r="DJ117" s="858"/>
      <c r="DK117" s="859"/>
      <c r="DL117" s="860" t="s">
        <v>135</v>
      </c>
      <c r="DM117" s="858"/>
      <c r="DN117" s="858"/>
      <c r="DO117" s="858"/>
      <c r="DP117" s="859"/>
      <c r="DQ117" s="860" t="s">
        <v>135</v>
      </c>
      <c r="DR117" s="858"/>
      <c r="DS117" s="858"/>
      <c r="DT117" s="858"/>
      <c r="DU117" s="859"/>
      <c r="DV117" s="905" t="s">
        <v>135</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301</v>
      </c>
      <c r="AG118" s="983"/>
      <c r="AH118" s="983"/>
      <c r="AI118" s="983"/>
      <c r="AJ118" s="984"/>
      <c r="AK118" s="985" t="s">
        <v>300</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135</v>
      </c>
      <c r="BR118" s="926"/>
      <c r="BS118" s="926"/>
      <c r="BT118" s="926"/>
      <c r="BU118" s="926"/>
      <c r="BV118" s="926" t="s">
        <v>135</v>
      </c>
      <c r="BW118" s="926"/>
      <c r="BX118" s="926"/>
      <c r="BY118" s="926"/>
      <c r="BZ118" s="926"/>
      <c r="CA118" s="926" t="s">
        <v>426</v>
      </c>
      <c r="CB118" s="926"/>
      <c r="CC118" s="926"/>
      <c r="CD118" s="926"/>
      <c r="CE118" s="926"/>
      <c r="CF118" s="956" t="s">
        <v>135</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135</v>
      </c>
      <c r="DH118" s="858"/>
      <c r="DI118" s="858"/>
      <c r="DJ118" s="858"/>
      <c r="DK118" s="859"/>
      <c r="DL118" s="860" t="s">
        <v>135</v>
      </c>
      <c r="DM118" s="858"/>
      <c r="DN118" s="858"/>
      <c r="DO118" s="858"/>
      <c r="DP118" s="859"/>
      <c r="DQ118" s="860" t="s">
        <v>135</v>
      </c>
      <c r="DR118" s="858"/>
      <c r="DS118" s="858"/>
      <c r="DT118" s="858"/>
      <c r="DU118" s="859"/>
      <c r="DV118" s="905" t="s">
        <v>135</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135</v>
      </c>
      <c r="AB119" s="976"/>
      <c r="AC119" s="976"/>
      <c r="AD119" s="976"/>
      <c r="AE119" s="977"/>
      <c r="AF119" s="978" t="s">
        <v>135</v>
      </c>
      <c r="AG119" s="976"/>
      <c r="AH119" s="976"/>
      <c r="AI119" s="976"/>
      <c r="AJ119" s="977"/>
      <c r="AK119" s="978" t="s">
        <v>426</v>
      </c>
      <c r="AL119" s="976"/>
      <c r="AM119" s="976"/>
      <c r="AN119" s="976"/>
      <c r="AO119" s="977"/>
      <c r="AP119" s="979" t="s">
        <v>135</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452</v>
      </c>
      <c r="BP119" s="959"/>
      <c r="BQ119" s="963">
        <v>8018686</v>
      </c>
      <c r="BR119" s="926"/>
      <c r="BS119" s="926"/>
      <c r="BT119" s="926"/>
      <c r="BU119" s="926"/>
      <c r="BV119" s="926">
        <v>7768075</v>
      </c>
      <c r="BW119" s="926"/>
      <c r="BX119" s="926"/>
      <c r="BY119" s="926"/>
      <c r="BZ119" s="926"/>
      <c r="CA119" s="926">
        <v>7772749</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426</v>
      </c>
      <c r="DH119" s="841"/>
      <c r="DI119" s="841"/>
      <c r="DJ119" s="841"/>
      <c r="DK119" s="842"/>
      <c r="DL119" s="843" t="s">
        <v>135</v>
      </c>
      <c r="DM119" s="841"/>
      <c r="DN119" s="841"/>
      <c r="DO119" s="841"/>
      <c r="DP119" s="842"/>
      <c r="DQ119" s="843" t="s">
        <v>135</v>
      </c>
      <c r="DR119" s="841"/>
      <c r="DS119" s="841"/>
      <c r="DT119" s="841"/>
      <c r="DU119" s="842"/>
      <c r="DV119" s="929" t="s">
        <v>135</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426</v>
      </c>
      <c r="AB120" s="858"/>
      <c r="AC120" s="858"/>
      <c r="AD120" s="858"/>
      <c r="AE120" s="859"/>
      <c r="AF120" s="860" t="s">
        <v>426</v>
      </c>
      <c r="AG120" s="858"/>
      <c r="AH120" s="858"/>
      <c r="AI120" s="858"/>
      <c r="AJ120" s="859"/>
      <c r="AK120" s="860" t="s">
        <v>426</v>
      </c>
      <c r="AL120" s="858"/>
      <c r="AM120" s="858"/>
      <c r="AN120" s="858"/>
      <c r="AO120" s="859"/>
      <c r="AP120" s="905" t="s">
        <v>426</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4554760</v>
      </c>
      <c r="BR120" s="923"/>
      <c r="BS120" s="923"/>
      <c r="BT120" s="923"/>
      <c r="BU120" s="923"/>
      <c r="BV120" s="923">
        <v>4511313</v>
      </c>
      <c r="BW120" s="923"/>
      <c r="BX120" s="923"/>
      <c r="BY120" s="923"/>
      <c r="BZ120" s="923"/>
      <c r="CA120" s="923">
        <v>4274271</v>
      </c>
      <c r="CB120" s="923"/>
      <c r="CC120" s="923"/>
      <c r="CD120" s="923"/>
      <c r="CE120" s="923"/>
      <c r="CF120" s="947">
        <v>144.9</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v>75000</v>
      </c>
      <c r="DH120" s="923"/>
      <c r="DI120" s="923"/>
      <c r="DJ120" s="923"/>
      <c r="DK120" s="923"/>
      <c r="DL120" s="923">
        <v>4103</v>
      </c>
      <c r="DM120" s="923"/>
      <c r="DN120" s="923"/>
      <c r="DO120" s="923"/>
      <c r="DP120" s="923"/>
      <c r="DQ120" s="923">
        <v>5052</v>
      </c>
      <c r="DR120" s="923"/>
      <c r="DS120" s="923"/>
      <c r="DT120" s="923"/>
      <c r="DU120" s="923"/>
      <c r="DV120" s="924">
        <v>0.2</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135</v>
      </c>
      <c r="AB121" s="858"/>
      <c r="AC121" s="858"/>
      <c r="AD121" s="858"/>
      <c r="AE121" s="859"/>
      <c r="AF121" s="860" t="s">
        <v>426</v>
      </c>
      <c r="AG121" s="858"/>
      <c r="AH121" s="858"/>
      <c r="AI121" s="858"/>
      <c r="AJ121" s="859"/>
      <c r="AK121" s="860" t="s">
        <v>426</v>
      </c>
      <c r="AL121" s="858"/>
      <c r="AM121" s="858"/>
      <c r="AN121" s="858"/>
      <c r="AO121" s="859"/>
      <c r="AP121" s="905" t="s">
        <v>426</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336909</v>
      </c>
      <c r="BR121" s="895"/>
      <c r="BS121" s="895"/>
      <c r="BT121" s="895"/>
      <c r="BU121" s="895"/>
      <c r="BV121" s="895">
        <v>373052</v>
      </c>
      <c r="BW121" s="895"/>
      <c r="BX121" s="895"/>
      <c r="BY121" s="895"/>
      <c r="BZ121" s="895"/>
      <c r="CA121" s="895">
        <v>706388</v>
      </c>
      <c r="CB121" s="895"/>
      <c r="CC121" s="895"/>
      <c r="CD121" s="895"/>
      <c r="CE121" s="895"/>
      <c r="CF121" s="956">
        <v>23.9</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426</v>
      </c>
      <c r="AB122" s="858"/>
      <c r="AC122" s="858"/>
      <c r="AD122" s="858"/>
      <c r="AE122" s="859"/>
      <c r="AF122" s="860" t="s">
        <v>426</v>
      </c>
      <c r="AG122" s="858"/>
      <c r="AH122" s="858"/>
      <c r="AI122" s="858"/>
      <c r="AJ122" s="859"/>
      <c r="AK122" s="860" t="s">
        <v>426</v>
      </c>
      <c r="AL122" s="858"/>
      <c r="AM122" s="858"/>
      <c r="AN122" s="858"/>
      <c r="AO122" s="859"/>
      <c r="AP122" s="905" t="s">
        <v>426</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4674906</v>
      </c>
      <c r="BR122" s="926"/>
      <c r="BS122" s="926"/>
      <c r="BT122" s="926"/>
      <c r="BU122" s="926"/>
      <c r="BV122" s="926">
        <v>4801349</v>
      </c>
      <c r="BW122" s="926"/>
      <c r="BX122" s="926"/>
      <c r="BY122" s="926"/>
      <c r="BZ122" s="926"/>
      <c r="CA122" s="926">
        <v>4746457</v>
      </c>
      <c r="CB122" s="926"/>
      <c r="CC122" s="926"/>
      <c r="CD122" s="926"/>
      <c r="CE122" s="926"/>
      <c r="CF122" s="927">
        <v>160.9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135</v>
      </c>
      <c r="AB123" s="858"/>
      <c r="AC123" s="858"/>
      <c r="AD123" s="858"/>
      <c r="AE123" s="859"/>
      <c r="AF123" s="860" t="s">
        <v>135</v>
      </c>
      <c r="AG123" s="858"/>
      <c r="AH123" s="858"/>
      <c r="AI123" s="858"/>
      <c r="AJ123" s="859"/>
      <c r="AK123" s="860" t="s">
        <v>135</v>
      </c>
      <c r="AL123" s="858"/>
      <c r="AM123" s="858"/>
      <c r="AN123" s="858"/>
      <c r="AO123" s="859"/>
      <c r="AP123" s="905" t="s">
        <v>135</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461</v>
      </c>
      <c r="BP123" s="959"/>
      <c r="BQ123" s="913">
        <v>9566575</v>
      </c>
      <c r="BR123" s="914"/>
      <c r="BS123" s="914"/>
      <c r="BT123" s="914"/>
      <c r="BU123" s="914"/>
      <c r="BV123" s="914">
        <v>9685714</v>
      </c>
      <c r="BW123" s="914"/>
      <c r="BX123" s="914"/>
      <c r="BY123" s="914"/>
      <c r="BZ123" s="914"/>
      <c r="CA123" s="914">
        <v>9727116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135</v>
      </c>
      <c r="AB124" s="858"/>
      <c r="AC124" s="858"/>
      <c r="AD124" s="858"/>
      <c r="AE124" s="859"/>
      <c r="AF124" s="860" t="s">
        <v>462</v>
      </c>
      <c r="AG124" s="858"/>
      <c r="AH124" s="858"/>
      <c r="AI124" s="858"/>
      <c r="AJ124" s="859"/>
      <c r="AK124" s="860" t="s">
        <v>135</v>
      </c>
      <c r="AL124" s="858"/>
      <c r="AM124" s="858"/>
      <c r="AN124" s="858"/>
      <c r="AO124" s="859"/>
      <c r="AP124" s="905" t="s">
        <v>135</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135</v>
      </c>
      <c r="BR124" s="912"/>
      <c r="BS124" s="912"/>
      <c r="BT124" s="912"/>
      <c r="BU124" s="912"/>
      <c r="BV124" s="912" t="s">
        <v>462</v>
      </c>
      <c r="BW124" s="912"/>
      <c r="BX124" s="912"/>
      <c r="BY124" s="912"/>
      <c r="BZ124" s="912"/>
      <c r="CA124" s="912" t="s">
        <v>135</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465</v>
      </c>
      <c r="DH124" s="841"/>
      <c r="DI124" s="841"/>
      <c r="DJ124" s="841"/>
      <c r="DK124" s="842"/>
      <c r="DL124" s="843" t="s">
        <v>135</v>
      </c>
      <c r="DM124" s="841"/>
      <c r="DN124" s="841"/>
      <c r="DO124" s="841"/>
      <c r="DP124" s="842"/>
      <c r="DQ124" s="843" t="s">
        <v>135</v>
      </c>
      <c r="DR124" s="841"/>
      <c r="DS124" s="841"/>
      <c r="DT124" s="841"/>
      <c r="DU124" s="842"/>
      <c r="DV124" s="929" t="s">
        <v>466</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135</v>
      </c>
      <c r="AB125" s="858"/>
      <c r="AC125" s="858"/>
      <c r="AD125" s="858"/>
      <c r="AE125" s="859"/>
      <c r="AF125" s="860" t="s">
        <v>135</v>
      </c>
      <c r="AG125" s="858"/>
      <c r="AH125" s="858"/>
      <c r="AI125" s="858"/>
      <c r="AJ125" s="859"/>
      <c r="AK125" s="860" t="s">
        <v>467</v>
      </c>
      <c r="AL125" s="858"/>
      <c r="AM125" s="858"/>
      <c r="AN125" s="858"/>
      <c r="AO125" s="859"/>
      <c r="AP125" s="905" t="s">
        <v>135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462</v>
      </c>
      <c r="DH125" s="923"/>
      <c r="DI125" s="923"/>
      <c r="DJ125" s="923"/>
      <c r="DK125" s="923"/>
      <c r="DL125" s="923" t="s">
        <v>466</v>
      </c>
      <c r="DM125" s="923"/>
      <c r="DN125" s="923"/>
      <c r="DO125" s="923"/>
      <c r="DP125" s="923"/>
      <c r="DQ125" s="923" t="s">
        <v>135</v>
      </c>
      <c r="DR125" s="923"/>
      <c r="DS125" s="923"/>
      <c r="DT125" s="923"/>
      <c r="DU125" s="923"/>
      <c r="DV125" s="924" t="s">
        <v>462</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135</v>
      </c>
      <c r="AB126" s="858"/>
      <c r="AC126" s="858"/>
      <c r="AD126" s="858"/>
      <c r="AE126" s="859"/>
      <c r="AF126" s="860" t="s">
        <v>135</v>
      </c>
      <c r="AG126" s="858"/>
      <c r="AH126" s="858"/>
      <c r="AI126" s="858"/>
      <c r="AJ126" s="859"/>
      <c r="AK126" s="860" t="s">
        <v>465</v>
      </c>
      <c r="AL126" s="858"/>
      <c r="AM126" s="858"/>
      <c r="AN126" s="858"/>
      <c r="AO126" s="859"/>
      <c r="AP126" s="905" t="s">
        <v>465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135</v>
      </c>
      <c r="DH126" s="895"/>
      <c r="DI126" s="895"/>
      <c r="DJ126" s="895"/>
      <c r="DK126" s="895"/>
      <c r="DL126" s="895" t="s">
        <v>135</v>
      </c>
      <c r="DM126" s="895"/>
      <c r="DN126" s="895"/>
      <c r="DO126" s="895"/>
      <c r="DP126" s="895"/>
      <c r="DQ126" s="895" t="s">
        <v>466</v>
      </c>
      <c r="DR126" s="895"/>
      <c r="DS126" s="895"/>
      <c r="DT126" s="895"/>
      <c r="DU126" s="895"/>
      <c r="DV126" s="872" t="s">
        <v>462</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135</v>
      </c>
      <c r="AB127" s="858"/>
      <c r="AC127" s="858"/>
      <c r="AD127" s="858"/>
      <c r="AE127" s="859"/>
      <c r="AF127" s="860" t="s">
        <v>462</v>
      </c>
      <c r="AG127" s="858"/>
      <c r="AH127" s="858"/>
      <c r="AI127" s="858"/>
      <c r="AJ127" s="859"/>
      <c r="AK127" s="860" t="s">
        <v>135</v>
      </c>
      <c r="AL127" s="858"/>
      <c r="AM127" s="858"/>
      <c r="AN127" s="858"/>
      <c r="AO127" s="859"/>
      <c r="AP127" s="905" t="s">
        <v>465</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135</v>
      </c>
      <c r="DH127" s="895"/>
      <c r="DI127" s="895"/>
      <c r="DJ127" s="895"/>
      <c r="DK127" s="895"/>
      <c r="DL127" s="895" t="s">
        <v>477</v>
      </c>
      <c r="DM127" s="895"/>
      <c r="DN127" s="895"/>
      <c r="DO127" s="895"/>
      <c r="DP127" s="895"/>
      <c r="DQ127" s="895" t="s">
        <v>466</v>
      </c>
      <c r="DR127" s="895"/>
      <c r="DS127" s="895"/>
      <c r="DT127" s="895"/>
      <c r="DU127" s="895"/>
      <c r="DV127" s="872" t="s">
        <v>135</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29000</v>
      </c>
      <c r="AB128" s="879"/>
      <c r="AC128" s="879"/>
      <c r="AD128" s="879"/>
      <c r="AE128" s="880"/>
      <c r="AF128" s="881">
        <v>39708</v>
      </c>
      <c r="AG128" s="879"/>
      <c r="AH128" s="879"/>
      <c r="AI128" s="879"/>
      <c r="AJ128" s="880"/>
      <c r="AK128" s="881">
        <v>39012</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135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477</v>
      </c>
      <c r="DH128" s="869"/>
      <c r="DI128" s="869"/>
      <c r="DJ128" s="869"/>
      <c r="DK128" s="869"/>
      <c r="DL128" s="869" t="s">
        <v>135</v>
      </c>
      <c r="DM128" s="869"/>
      <c r="DN128" s="869"/>
      <c r="DO128" s="869"/>
      <c r="DP128" s="869"/>
      <c r="DQ128" s="869" t="s">
        <v>135</v>
      </c>
      <c r="DR128" s="869"/>
      <c r="DS128" s="869"/>
      <c r="DT128" s="869"/>
      <c r="DU128" s="869"/>
      <c r="DV128" s="870" t="s">
        <v>462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3739254</v>
      </c>
      <c r="AB129" s="858"/>
      <c r="AC129" s="858"/>
      <c r="AD129" s="858"/>
      <c r="AE129" s="859"/>
      <c r="AF129" s="860">
        <v>3613821</v>
      </c>
      <c r="AG129" s="858"/>
      <c r="AH129" s="858"/>
      <c r="AI129" s="858"/>
      <c r="AJ129" s="859"/>
      <c r="AK129" s="860">
        <v>3547746</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739375</v>
      </c>
      <c r="AB130" s="858"/>
      <c r="AC130" s="858"/>
      <c r="AD130" s="858"/>
      <c r="AE130" s="859"/>
      <c r="AF130" s="860">
        <v>641421</v>
      </c>
      <c r="AG130" s="858"/>
      <c r="AH130" s="858"/>
      <c r="AI130" s="858"/>
      <c r="AJ130" s="859"/>
      <c r="AK130" s="860">
        <v>597623</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2999879</v>
      </c>
      <c r="AB131" s="841"/>
      <c r="AC131" s="841"/>
      <c r="AD131" s="841"/>
      <c r="AE131" s="842"/>
      <c r="AF131" s="843">
        <v>2972400</v>
      </c>
      <c r="AG131" s="841"/>
      <c r="AH131" s="841"/>
      <c r="AI131" s="841"/>
      <c r="AJ131" s="842"/>
      <c r="AK131" s="843">
        <v>2950123</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135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6.4574604510000002</v>
      </c>
      <c r="AB132" s="821"/>
      <c r="AC132" s="821"/>
      <c r="AD132" s="821"/>
      <c r="AE132" s="822"/>
      <c r="AF132" s="823">
        <v>4.858901897</v>
      </c>
      <c r="AG132" s="821"/>
      <c r="AH132" s="821"/>
      <c r="AI132" s="821"/>
      <c r="AJ132" s="822"/>
      <c r="AK132" s="823">
        <v>3.8161120739999999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6.8</v>
      </c>
      <c r="AB133" s="800"/>
      <c r="AC133" s="800"/>
      <c r="AD133" s="800"/>
      <c r="AE133" s="801"/>
      <c r="AF133" s="799">
        <v>6.2</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IpV3sioEZSRNDJUfPjxN+ezsLgBQbDw0XHs2CKKjas2JJUNUGrPBaFK3NrYFsc/J7rvNYg5XooQTDdF2nibwg==" saltValue="1BjVN9ZLawG6fBTXIvSk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FvlftJNPjJ4Bwjwiwg/I4Oxdzd57GMcMHe4mnrTDQzCfo5pQ41oPmTjbs0kWf8YKWOYOVzV/ZsYGLR2IpHH0w==" saltValue="tkUBUSTHlT3MbEVdnAF2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mJru1QJhceUrMGG2VDfzCXXMqsFqz4D5v0TrfYWtxJvYjR5CFX36xdt1ES8rL1UN3o4li56wP38kKsQUfBt3g==" saltValue="JucJCmUCXODZ7hhEqYOm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500</v>
      </c>
      <c r="AL9" s="1229"/>
      <c r="AM9" s="1229"/>
      <c r="AN9" s="1230"/>
      <c r="AO9" s="312">
        <v>1139628</v>
      </c>
      <c r="AP9" s="312">
        <v>115230</v>
      </c>
      <c r="AQ9" s="313">
        <v>116834</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501</v>
      </c>
      <c r="AL10" s="1229"/>
      <c r="AM10" s="1229"/>
      <c r="AN10" s="1230"/>
      <c r="AO10" s="315">
        <v>79871</v>
      </c>
      <c r="AP10" s="315">
        <v>8076</v>
      </c>
      <c r="AQ10" s="316">
        <v>12766</v>
      </c>
      <c r="AR10" s="317">
        <v>-36.700000000000003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502</v>
      </c>
      <c r="AL11" s="1229"/>
      <c r="AM11" s="1229"/>
      <c r="AN11" s="1230"/>
      <c r="AO11" s="315">
        <v>140365</v>
      </c>
      <c r="AP11" s="315">
        <v>14193</v>
      </c>
      <c r="AQ11" s="316">
        <v>19336</v>
      </c>
      <c r="AR11" s="317">
        <v>-26.6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503</v>
      </c>
      <c r="AL12" s="1229"/>
      <c r="AM12" s="1229"/>
      <c r="AN12" s="1230"/>
      <c r="AO12" s="315" t="s">
        <v>504</v>
      </c>
      <c r="AP12" s="315" t="s">
        <v>504</v>
      </c>
      <c r="AQ12" s="316">
        <v>1049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505</v>
      </c>
      <c r="AL13" s="1229"/>
      <c r="AM13" s="1229"/>
      <c r="AN13" s="1230"/>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506</v>
      </c>
      <c r="AL14" s="1229"/>
      <c r="AM14" s="1229"/>
      <c r="AN14" s="1230"/>
      <c r="AO14" s="315">
        <v>21586</v>
      </c>
      <c r="AP14" s="315">
        <v>2183</v>
      </c>
      <c r="AQ14" s="316">
        <v>5063</v>
      </c>
      <c r="AR14" s="317">
        <v>-56.9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507</v>
      </c>
      <c r="AL15" s="1229"/>
      <c r="AM15" s="1229"/>
      <c r="AN15" s="1230"/>
      <c r="AO15" s="315">
        <v>37724</v>
      </c>
      <c r="AP15" s="315">
        <v>3814</v>
      </c>
      <c r="AQ15" s="316">
        <v>3168</v>
      </c>
      <c r="AR15" s="317">
        <v>20.399999999999999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508</v>
      </c>
      <c r="AL16" s="1232"/>
      <c r="AM16" s="1232"/>
      <c r="AN16" s="1233"/>
      <c r="AO16" s="315">
        <v>-108200</v>
      </c>
      <c r="AP16" s="315">
        <v>-10940</v>
      </c>
      <c r="AQ16" s="316">
        <v>-11723</v>
      </c>
      <c r="AR16" s="317">
        <v>-6.7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184</v>
      </c>
      <c r="AL17" s="1232"/>
      <c r="AM17" s="1232"/>
      <c r="AN17" s="1233"/>
      <c r="AO17" s="315">
        <v>1310974</v>
      </c>
      <c r="AP17" s="315">
        <v>132556</v>
      </c>
      <c r="AQ17" s="316">
        <v>146494</v>
      </c>
      <c r="AR17" s="317">
        <v>-9.5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513</v>
      </c>
      <c r="AL21" s="1226"/>
      <c r="AM21" s="1226"/>
      <c r="AN21" s="1227"/>
      <c r="AO21" s="327">
        <v>12.74</v>
      </c>
      <c r="AP21" s="328">
        <v>13.76</v>
      </c>
      <c r="AQ21" s="329">
        <v>-1.02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514</v>
      </c>
      <c r="AL22" s="1226"/>
      <c r="AM22" s="1226"/>
      <c r="AN22" s="1227"/>
      <c r="AO22" s="332">
        <v>95.4</v>
      </c>
      <c r="AP22" s="333">
        <v>94.9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518</v>
      </c>
      <c r="AL32" s="1217"/>
      <c r="AM32" s="1217"/>
      <c r="AN32" s="1218"/>
      <c r="AO32" s="342">
        <v>734364</v>
      </c>
      <c r="AP32" s="342">
        <v>74253</v>
      </c>
      <c r="AQ32" s="343">
        <v>73591</v>
      </c>
      <c r="AR32" s="344">
        <v>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519</v>
      </c>
      <c r="AL33" s="1217"/>
      <c r="AM33" s="1217"/>
      <c r="AN33" s="121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520</v>
      </c>
      <c r="AL34" s="1217"/>
      <c r="AM34" s="1217"/>
      <c r="AN34" s="1218"/>
      <c r="AO34" s="342" t="s">
        <v>504</v>
      </c>
      <c r="AP34" s="342" t="s">
        <v>504</v>
      </c>
      <c r="AQ34" s="343">
        <v>1</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521</v>
      </c>
      <c r="AL35" s="1217"/>
      <c r="AM35" s="1217"/>
      <c r="AN35" s="1218"/>
      <c r="AO35" s="342">
        <v>335</v>
      </c>
      <c r="AP35" s="342">
        <v>34</v>
      </c>
      <c r="AQ35" s="343">
        <v>19214</v>
      </c>
      <c r="AR35" s="344">
        <v>-99.8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522</v>
      </c>
      <c r="AL36" s="1217"/>
      <c r="AM36" s="1217"/>
      <c r="AN36" s="1218"/>
      <c r="AO36" s="342">
        <v>14494</v>
      </c>
      <c r="AP36" s="342">
        <v>1466</v>
      </c>
      <c r="AQ36" s="343">
        <v>5293</v>
      </c>
      <c r="AR36" s="344">
        <v>-72.3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523</v>
      </c>
      <c r="AL37" s="1217"/>
      <c r="AM37" s="1217"/>
      <c r="AN37" s="1218"/>
      <c r="AO37" s="342" t="s">
        <v>504</v>
      </c>
      <c r="AP37" s="342" t="s">
        <v>504</v>
      </c>
      <c r="AQ37" s="343">
        <v>1256</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524</v>
      </c>
      <c r="AL38" s="1220"/>
      <c r="AM38" s="1220"/>
      <c r="AN38" s="1221"/>
      <c r="AO38" s="345">
        <v>22</v>
      </c>
      <c r="AP38" s="345">
        <v>2</v>
      </c>
      <c r="AQ38" s="346">
        <v>9</v>
      </c>
      <c r="AR38" s="334">
        <v>-77.8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525</v>
      </c>
      <c r="AL39" s="1220"/>
      <c r="AM39" s="1220"/>
      <c r="AN39" s="1221"/>
      <c r="AO39" s="342">
        <v>-39012</v>
      </c>
      <c r="AP39" s="342">
        <v>-3945</v>
      </c>
      <c r="AQ39" s="343">
        <v>-3572</v>
      </c>
      <c r="AR39" s="344">
        <v>10.4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526</v>
      </c>
      <c r="AL40" s="1217"/>
      <c r="AM40" s="1217"/>
      <c r="AN40" s="1218"/>
      <c r="AO40" s="342">
        <v>-597623</v>
      </c>
      <c r="AP40" s="342">
        <v>-60427</v>
      </c>
      <c r="AQ40" s="343">
        <v>-65248</v>
      </c>
      <c r="AR40" s="344">
        <v>-7.4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295</v>
      </c>
      <c r="AL41" s="1223"/>
      <c r="AM41" s="1223"/>
      <c r="AN41" s="1224"/>
      <c r="AO41" s="342">
        <v>112580</v>
      </c>
      <c r="AP41" s="342">
        <v>11383</v>
      </c>
      <c r="AQ41" s="343">
        <v>30545</v>
      </c>
      <c r="AR41" s="344">
        <v>-62.7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495</v>
      </c>
      <c r="AN49" s="1211" t="s">
        <v>530</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1595224</v>
      </c>
      <c r="AN51" s="364">
        <v>148892</v>
      </c>
      <c r="AO51" s="365">
        <v>70.400000000000006</v>
      </c>
      <c r="AP51" s="366">
        <v>91837</v>
      </c>
      <c r="AQ51" s="367">
        <v>11</v>
      </c>
      <c r="AR51" s="368">
        <v>59.4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539452</v>
      </c>
      <c r="AN52" s="372">
        <v>50350</v>
      </c>
      <c r="AO52" s="373">
        <v>21.1</v>
      </c>
      <c r="AP52" s="374">
        <v>54439</v>
      </c>
      <c r="AQ52" s="375">
        <v>21.7</v>
      </c>
      <c r="AR52" s="376">
        <v>-0.6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1006198</v>
      </c>
      <c r="AN53" s="364">
        <v>95474</v>
      </c>
      <c r="AO53" s="365">
        <v>-35.9</v>
      </c>
      <c r="AP53" s="366">
        <v>109920</v>
      </c>
      <c r="AQ53" s="367">
        <v>19.7</v>
      </c>
      <c r="AR53" s="368">
        <v>-55.6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718928</v>
      </c>
      <c r="AN54" s="372">
        <v>68216</v>
      </c>
      <c r="AO54" s="373">
        <v>35.5</v>
      </c>
      <c r="AP54" s="374">
        <v>62739</v>
      </c>
      <c r="AQ54" s="375">
        <v>15.2</v>
      </c>
      <c r="AR54" s="376">
        <v>20.3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933683</v>
      </c>
      <c r="AN55" s="364">
        <v>90002</v>
      </c>
      <c r="AO55" s="365">
        <v>-5.7</v>
      </c>
      <c r="AP55" s="366">
        <v>119882</v>
      </c>
      <c r="AQ55" s="367">
        <v>9.1</v>
      </c>
      <c r="AR55" s="368">
        <v>-14.8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588750</v>
      </c>
      <c r="AN56" s="372">
        <v>56752</v>
      </c>
      <c r="AO56" s="373">
        <v>-16.8</v>
      </c>
      <c r="AP56" s="374">
        <v>66481</v>
      </c>
      <c r="AQ56" s="375">
        <v>6</v>
      </c>
      <c r="AR56" s="376">
        <v>-22.8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980621</v>
      </c>
      <c r="AN57" s="364">
        <v>96281</v>
      </c>
      <c r="AO57" s="365">
        <v>7</v>
      </c>
      <c r="AP57" s="366">
        <v>116162</v>
      </c>
      <c r="AQ57" s="367">
        <v>-3.1</v>
      </c>
      <c r="AR57" s="368">
        <v>10.1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437838</v>
      </c>
      <c r="AN58" s="372">
        <v>42989</v>
      </c>
      <c r="AO58" s="373">
        <v>-24.3</v>
      </c>
      <c r="AP58" s="374">
        <v>61562</v>
      </c>
      <c r="AQ58" s="375">
        <v>-7.4</v>
      </c>
      <c r="AR58" s="376">
        <v>-16.899999999999999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1039228</v>
      </c>
      <c r="AN59" s="364">
        <v>105079</v>
      </c>
      <c r="AO59" s="365">
        <v>9.1</v>
      </c>
      <c r="AP59" s="366">
        <v>121449</v>
      </c>
      <c r="AQ59" s="367">
        <v>4.5999999999999996</v>
      </c>
      <c r="AR59" s="368">
        <v>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449652</v>
      </c>
      <c r="AN60" s="372">
        <v>45465</v>
      </c>
      <c r="AO60" s="373">
        <v>5.8</v>
      </c>
      <c r="AP60" s="374">
        <v>62922</v>
      </c>
      <c r="AQ60" s="375">
        <v>2.2000000000000002</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1110991</v>
      </c>
      <c r="AN61" s="379">
        <v>107146</v>
      </c>
      <c r="AO61" s="380">
        <v>9</v>
      </c>
      <c r="AP61" s="381">
        <v>111850</v>
      </c>
      <c r="AQ61" s="382">
        <v>8.3000000000000007</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546924</v>
      </c>
      <c r="AN62" s="372">
        <v>52754</v>
      </c>
      <c r="AO62" s="373">
        <v>4.3</v>
      </c>
      <c r="AP62" s="374">
        <v>61629</v>
      </c>
      <c r="AQ62" s="375">
        <v>7.5</v>
      </c>
      <c r="AR62" s="376">
        <v>-3.2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GSfNzInJDvm6eLVZjNKpuywAPx0d5BBGL4Z64I1FL9axOVWhdHI+r0q+fvUHGvKJ4W/4YitN4UgNDzPKBAUHQ==" saltValue="AlMd2Gqm2dYc9vaL3U+/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HXrQ8LBV2PEsiedf4AJ0Qiu1Hw/LLD7i32V1qfg1xMJ38PGVjkix3O9HT967NburGzyhWL7+3TNdyWxHUkU1w==" saltValue="dkszAznasGFTUmZqO0z/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6VuDy8Bjw9vMQTpQrsJFI5f/FQPhtCXBFTFrJGu2qHMN2F8Eebo/7V+v9t73FWRV9L0XkQhH1RgnAb9ueqAlA==" saltValue="jTBi7iSg1cFFMPwCvgIW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4" t="s">
        <v>3</v>
      </c>
      <c r="D47" s="1234"/>
      <c r="E47" s="1235"/>
      <c r="F47" s="11">
        <v>91.69</v>
      </c>
      <c r="G47" s="12">
        <v>88.89</v>
      </c>
      <c r="H47" s="12">
        <v>91.44</v>
      </c>
      <c r="I47" s="12">
        <v>91.86</v>
      </c>
      <c r="J47" s="13">
        <v>87.61</v>
      </c>
    </row>
    <row r="48" spans="2:10" ht="57.75" customHeight="1" x14ac:dyDescent="0.15">
      <c r="B48" s="14"/>
      <c r="C48" s="1236" t="s">
        <v>4</v>
      </c>
      <c r="D48" s="1236"/>
      <c r="E48" s="1237"/>
      <c r="F48" s="15">
        <v>3.48</v>
      </c>
      <c r="G48" s="16">
        <v>2.78</v>
      </c>
      <c r="H48" s="16">
        <v>3.8</v>
      </c>
      <c r="I48" s="16">
        <v>0.82</v>
      </c>
      <c r="J48" s="17">
        <v>4.03</v>
      </c>
    </row>
    <row r="49" spans="2:10" ht="57.75" customHeight="1" thickBot="1" x14ac:dyDescent="0.2">
      <c r="B49" s="18"/>
      <c r="C49" s="1238" t="s">
        <v>5</v>
      </c>
      <c r="D49" s="1238"/>
      <c r="E49" s="1239"/>
      <c r="F49" s="19">
        <v>2.37</v>
      </c>
      <c r="G49" s="20">
        <v>5.48</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Xo0MuboVDIDel2Xtln57dQKXfVO0CG3E6QAI1mk7Fp0EMWv5U892X3IIr+cAjscagxWAK9X8uzKdZHDSv6qaA==" saltValue="Yewnmt8C/cHZk7efdNvZ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2020-03-12T10:09:17Z</cp:lastPrinted>
  <dcterms:created xsi:type="dcterms:W3CDTF">2020-02-10T05:58:05Z</dcterms:created>
  <dcterms:modified xsi:type="dcterms:W3CDTF">2021-03-24T04:57:28Z</dcterms:modified>
  <cp:category/>
</cp:coreProperties>
</file>