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01\data\総務課\財政係\081財政関係調査・通知\001財政調査文書\R2年度\2.8.18平成30年度財政状況資料集の作成について（2回目分）\提出分\"/>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<sst xmlns="http://schemas.openxmlformats.org/spreadsheetml/2006/main" count="1194" uniqueCount="612">
  <si>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</si>
  <si>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</si>
  <si>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</si>
  <si>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</si>
  <si>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</si>
  <si>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</si>
  <si>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</si>
  <si>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</si>
  <si>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</si>
  <si>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</si>
  <si>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</si>
  <si>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</si>
  <si>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</si>
  <si>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</si>
  <si>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</si>
  <si>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</si>
  <si>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</si>
  <si>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</si>
  <si>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</si>
  <si>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</si>
  <si>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</si>
  <si>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</si>
  <si>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</si>
  <si>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</si>
  <si>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</si>
  <si>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</si>
  <si>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</si>
  <si>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</si>
  <si>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</si>
  <si>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</si>
  <si>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</si>
  <si>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</si>
  <si>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</si>
  <si>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</si>
  <si>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</si>
  <si>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</si>
  <si>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</si>
  <si>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</si>
  <si>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</si>
  <si>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</si>
  <si>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</si>
  <si>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</si>
  <si>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</si>
  <si>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</si>
  <si>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</si>
  <si>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</si>
  <si>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</si>
  <si>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</si>
  <si>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</si>
  <si>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</si>
  <si>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</si>
  <si>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</si>
  <si>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</si>
  <si>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</si>
  <si>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</si>
  <si>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</si>
  <si>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</si>
  <si>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</si>
  <si>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</si>
  <si>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</si>
  <si>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</si>
  <si>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</si>
  <si>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</si>
  <si>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</si>
  <si>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</si>
  <si>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</si>
  <si>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</si>
  <si>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</si>
  <si>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</si>
  <si>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</si>
  <si>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</si>
  <si>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</si>
  <si>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</si>
  <si>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</si>
  <si>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</si>
  <si>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</si>
  <si>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</si>
  <si>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</si>
  <si>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</si>
  <si>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</si>
  <si>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</si>
  <si>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</si>
  <si>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</si>
  <si>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</si>
  <si>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</si>
  <si>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</si>
  <si>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</si>
  <si>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</si>
  <si>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</si>
  <si>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</si>
  <si>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</si>
  <si>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</si>
  <si>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</si>
  <si>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</si>
  <si>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</si>
  <si>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</si>
  <si>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</si>
  <si>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</si>
  <si>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須恵町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</si>
  <si>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</si>
  <si>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</si>
  <si>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</si>
  <si>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</si>
  <si>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</si>
  <si>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</si>
  <si>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</si>
  <si>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</si>
  <si>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</si>
  <si>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</si>
  <si>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</si>
  <si>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</si>
  <si>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</si>
  <si>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</si>
  <si>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</si>
  <si>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</si>
  <si>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</si>
  <si>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</si>
  <si>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</si>
  <si>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</si>
  <si>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</si>
  <si>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</si>
  <si>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</si>
  <si>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</si>
  <si>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</si>
  <si>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</si>
  <si>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</si>
  <si>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</si>
  <si>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</si>
  <si>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</si>
  <si>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</si>
  <si>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</si>
  <si>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</si>
  <si>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</si>
  <si>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</si>
  <si>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</si>
  <si>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</si>
  <si>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</si>
  <si>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</si>
  <si>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</si>
  <si>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</si>
  <si>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</si>
  <si>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</si>
  <si>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</si>
  <si>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</si>
  <si>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</si>
  <si>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</si>
  <si>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</si>
  <si>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</si>
  <si>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</si>
  <si>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</si>
  <si>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</si>
  <si>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</si>
  <si>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</si>
  <si>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</si>
  <si>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</si>
  <si>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</si>
  <si>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</si>
  <si>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</si>
  <si>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</si>
  <si>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</si>
  <si>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</si>
  <si>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</si>
  <si>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</si>
  <si>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</si>
  <si>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</si>
  <si>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</si>
  <si>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</si>
  <si>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</si>
  <si>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</si>
  <si>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</si>
  <si>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</si>
  <si>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</si>
  <si>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</si>
  <si>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</si>
  <si>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</si>
  <si>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</si>
  <si>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</si>
  <si>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</si>
  <si>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</si>
  <si>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</si>
  <si>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</si>
  <si>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</si>
  <si>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</si>
  <si>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</si>
  <si>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</si>
  <si>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</si>
  <si>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</si>
  <si>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</si>
  <si>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</si>
  <si>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</si>
  <si>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</si>
  <si>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</si>
  <si>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</si>
  <si>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</si>
  <si>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</si>
  <si>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</si>
  <si>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</si>
  <si>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</si>
  <si>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</si>
  <si>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</si>
  <si>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</si>
  <si>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</si>
  <si>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</si>
  <si>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</si>
  <si>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</si>
  <si>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</si>
  <si>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</si>
  <si>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</si>
  <si>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福岡県須恵町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</si>
  <si>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</si>
  <si>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</si>
  <si>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</si>
  <si>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</si>
  <si>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</si>
  <si>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</si>
  <si>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</si>
  <si>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</si>
  <si>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</si>
  <si>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</si>
  <si>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</si>
  <si>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</si>
  <si>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</si>
  <si>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</si>
  <si>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</si>
  <si>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</si>
  <si>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</si>
  <si>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</si>
  <si>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</si>
  <si>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</si>
  <si>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</si>
  <si>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</si>
  <si>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</si>
  <si>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</si>
  <si>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</si>
  <si>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</si>
  <si>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</si>
  <si>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</si>
  <si>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</si>
  <si>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</si>
  <si>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</si>
  <si>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</si>
  <si>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</si>
  <si>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</si>
  <si>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</si>
  <si>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</si>
  <si>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</si>
  <si>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</si>
  <si>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</si>
  <si>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</si>
  <si>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</si>
  <si>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</si>
  <si>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</si>
  <si>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</si>
  <si>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</si>
  <si>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</si>
  <si>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</si>
  <si>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</si>
  <si>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</si>
  <si>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</si>
  <si>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</si>
  <si>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</si>
  <si>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</si>
  <si>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</si>
  <si>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</si>
  <si>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</si>
  <si>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</si>
  <si>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</si>
  <si>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</si>
  <si>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</si>
  <si>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</si>
  <si>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</si>
  <si>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</si>
  <si>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</si>
  <si>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</si>
  <si>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</si>
  <si>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</si>
  <si>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</si>
  <si>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</si>
  <si>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</si>
  <si>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</si>
  <si>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</si>
  <si>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</si>
  <si>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</si>
  <si>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</si>
  <si>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</si>
  <si>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</si>
  <si>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</si>
  <si>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</si>
  <si>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</si>
  <si>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</si>
  <si>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</si>
  <si>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</si>
  <si>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</si>
  <si>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</si>
  <si>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</si>
  <si>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</si>
  <si>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</si>
  <si>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</si>
  <si>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</si>
  <si>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</si>
  <si>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</si>
  <si>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</si>
  <si>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</si>
  <si>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</si>
  <si>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</si>
  <si>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</si>
  <si>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</si>
  <si>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</si>
  <si>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</si>
  <si>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</si>
  <si>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</si>
  <si>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</si>
  <si>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</si>
  <si>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</si>
  <si>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</si>
  <si>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</si>
  <si>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</si>
  <si>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</si>
  <si>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</si>
  <si>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</si>
  <si>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</si>
  <si>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</si>
  <si>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</si>
  <si>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</si>
  <si>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</si>
  <si>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</si>
  <si>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</si>
  <si>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</si>
  <si>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</si>
  <si>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</si>
  <si>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</si>
  <si>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</si>
  <si>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</si>
  <si>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</si>
  <si>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</si>
  <si>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</si>
  <si>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</si>
  <si>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</si>
  <si>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</si>
  <si>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</si>
  <si>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</si>
  <si>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</si>
  <si>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</si>
  <si>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</si>
  <si>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</si>
  <si>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</si>
  <si>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</si>
  <si>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</si>
  <si>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</si>
  <si>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</si>
  <si>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</si>
  <si>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</si>
  <si>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</si>
  <si>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</si>
  <si>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</si>
  <si>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</si>
  <si>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</si>
  <si>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</si>
  <si>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</si>
  <si>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福岡県須恵町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</si>
  <si>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</si>
  <si>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</si>
  <si>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</si>
  <si>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</si>
  <si>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</si>
  <si>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</si>
  <si>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</si>
  <si>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</si>
  <si>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</si>
  <si>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</si>
  <si>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</si>
  <si>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</si>
  <si>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</si>
  <si>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</si>
  <si>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</si>
  <si>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</si>
  <si>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</si>
  <si>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</si>
  <si>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</si>
  <si>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</si>
  <si>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</si>
  <si>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</si>
  <si>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</si>
  <si>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</si>
  <si>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</si>
  <si>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</si>
  <si>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</si>
  <si>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</si>
  <si>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</si>
  <si>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</si>
  <si>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</si>
  <si>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</si>
  <si>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</si>
  <si>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</si>
  <si>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</si>
  <si>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</si>
  <si>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</si>
  <si>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</si>
  <si>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</si>
  <si>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</si>
  <si>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</si>
  <si>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</si>
  <si>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</si>
  <si>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</si>
  <si>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</si>
  <si>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</si>
  <si>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</si>
  <si>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</si>
  <si>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</si>
  <si>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</si>
  <si>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</si>
  <si>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</si>
  <si>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</si>
  <si>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</si>
  <si>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</si>
  <si>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</si>
  <si>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</si>
  <si>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</si>
  <si>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</si>
  <si>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</si>
  <si>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</si>
  <si>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</si>
  <si>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</si>
  <si>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</si>
  <si>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</si>
  <si>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</si>
  <si>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</si>
  <si>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</si>
  <si>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</si>
  <si>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</si>
  <si>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</si>
  <si>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</si>
  <si>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</si>
  <si>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</si>
  <si>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</si>
  <si>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</si>
  <si>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</si>
  <si>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</si>
  <si>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</si>
  <si>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</si>
  <si>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</si>
  <si>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</si>
  <si>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</si>
  <si>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</si>
  <si>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</si>
  <si>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</si>
  <si>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</si>
  <si>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</si>
  <si>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</si>
  <si>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</si>
  <si>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</si>
  <si>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</si>
  <si>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</si>
  <si>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</si>
  <si>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</si>
  <si>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</si>
  <si>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</si>
  <si>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</si>
  <si>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</si>
  <si>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</si>
  <si>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</si>
  <si>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</si>
  <si>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</si>
  <si>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</si>
  <si>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</si>
  <si>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</si>
  <si>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</si>
  <si>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</si>
  <si>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</si>
  <si>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</si>
  <si>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</si>
  <si>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</si>
  <si>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</si>
  <si>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</si>
  <si>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</si>
  <si>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</si>
  <si>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</si>
  <si>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</si>
  <si>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</si>
  <si>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</si>
  <si>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</si>
  <si>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</si>
  <si>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</si>
  <si>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</si>
  <si>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</si>
  <si>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</si>
  <si>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</si>
  <si>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</si>
  <si>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</si>
  <si>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</si>
  <si>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</si>
  <si>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</si>
  <si>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</si>
  <si>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</si>
  <si>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</si>
  <si>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</si>
  <si>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</si>
  <si>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</si>
  <si>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</si>
  <si>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</si>
  <si>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</si>
  <si>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</si>
  <si>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</si>
  <si>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</si>
  <si>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</si>
  <si>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</si>
  <si>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</si>
  <si>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</si>
  <si>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</si>
  <si>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</si>
  <si>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</si>
  <si>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</si>
  <si>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</si>
  <si>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</si>
  <si>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</si>
  <si>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</si>
  <si>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</si>
  <si>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</si>
  <si>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</si>
  <si>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</si>
  <si>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</si>
  <si>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</si>
  <si>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</si>
  <si>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</si>
  <si>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</si>
  <si>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</si>
  <si>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</si>
  <si>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</si>
  <si>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</si>
  <si>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</si>
  <si>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</si>
  <si>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</si>
  <si>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</si>
  <si>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</si>
  <si>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</si>
  <si>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</si>
  <si>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</si>
  <si>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</si>
  <si>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</si>
  <si>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</si>
  <si>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</si>
  <si>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</si>
  <si>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</si>
  <si>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</si>
  <si>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</si>
  <si>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</si>
  <si>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</si>
  <si>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</si>
  <si>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</si>
  <si>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</si>
  <si>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</si>
  <si>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</si>
  <si>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1.52</t>
  </si>
  <si>
    <t>▲ 4.81</t>
  </si>
  <si>
    <t>水道事業会計</t>
  </si>
  <si>
    <t>一般会計</t>
  </si>
  <si>
    <t>後期高齢者医療特別会計</t>
  </si>
  <si>
    <t>公共下水道事業特別会計</t>
  </si>
  <si>
    <t>国民健康保険特別会計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</si>
  <si>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</si>
  <si>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</si>
  <si>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</si>
  <si>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</si>
  <si>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</si>
  <si>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</si>
  <si>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</si>
  <si>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</si>
  <si>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福岡県市町村消防団員等公務災害補償組合（一般会計）</t>
    <rPh sb="20" eb="22">
      <t>イッパン</t>
    </rPh>
    <rPh sb="22" eb="24">
      <t>カイケイ</t>
    </rPh>
    <phoneticPr fontId="34"/>
  </si>
  <si>
    <t>福岡県市町村職員退職手当組合（一般会計）</t>
    <rPh sb="15" eb="17">
      <t>イッパン</t>
    </rPh>
    <rPh sb="17" eb="19">
      <t>カイケイ</t>
    </rPh>
    <phoneticPr fontId="34"/>
  </si>
  <si>
    <t>福岡県市町村職員退職手当組合（基金特別会計）</t>
    <rPh sb="15" eb="17">
      <t>キキン</t>
    </rPh>
    <rPh sb="17" eb="19">
      <t>トクベツ</t>
    </rPh>
    <rPh sb="19" eb="21">
      <t>カイケイ</t>
    </rPh>
    <phoneticPr fontId="34"/>
  </si>
  <si>
    <t>福岡県自治会館管理組合(一般会計）</t>
    <rPh sb="12" eb="14">
      <t>イッパン</t>
    </rPh>
    <rPh sb="14" eb="16">
      <t>カイケイ</t>
    </rPh>
    <phoneticPr fontId="34"/>
  </si>
  <si>
    <t>糟屋郡自治会館組合（一般会計）</t>
    <rPh sb="10" eb="12">
      <t>イッパン</t>
    </rPh>
    <rPh sb="12" eb="14">
      <t>カイケイ</t>
    </rPh>
    <phoneticPr fontId="34"/>
  </si>
  <si>
    <t>糟屋郡篠栗町外一市五町財産組合（一般会計）</t>
    <rPh sb="16" eb="18">
      <t>イッパン</t>
    </rPh>
    <rPh sb="18" eb="20">
      <t>カイケイ</t>
    </rPh>
    <phoneticPr fontId="34"/>
  </si>
  <si>
    <t>北筑昇華苑組合（一般会計）</t>
    <rPh sb="8" eb="12">
      <t>イッパンカイケイ</t>
    </rPh>
    <phoneticPr fontId="34"/>
  </si>
  <si>
    <t>粕屋南部消防組合（一般会計）</t>
    <rPh sb="9" eb="13">
      <t>イッパンカイケイ</t>
    </rPh>
    <phoneticPr fontId="34"/>
  </si>
  <si>
    <t>粕屋南部消防組合（粕屋中南部休日診療所事業特別会計）</t>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34"/>
  </si>
  <si>
    <t>須恵町外二ヶ町清掃施設組合（一般会計）</t>
    <rPh sb="14" eb="18">
      <t>イッパンカイケイ</t>
    </rPh>
    <phoneticPr fontId="34"/>
  </si>
  <si>
    <t>福岡県自治振興組合（一般会計）</t>
    <rPh sb="10" eb="14">
      <t>イッパンカイケイ</t>
    </rPh>
    <phoneticPr fontId="34"/>
  </si>
  <si>
    <t>福岡県自治振興組合（公文書館事業特別会計）</t>
    <rPh sb="10" eb="14">
      <t>コウブンショカン</t>
    </rPh>
    <rPh sb="14" eb="16">
      <t>ジギョウ</t>
    </rPh>
    <rPh sb="16" eb="18">
      <t>トクベツ</t>
    </rPh>
    <rPh sb="18" eb="20">
      <t>カイケイ</t>
    </rPh>
    <phoneticPr fontId="34"/>
  </si>
  <si>
    <t>福岡都市圏広域行政事業組合（一般会計）</t>
    <rPh sb="14" eb="18">
      <t>イッパンカイケイ</t>
    </rPh>
    <phoneticPr fontId="34"/>
  </si>
  <si>
    <t>福岡都市圏広域行政事業組合（流域連携事業特別会計）</t>
    <rPh sb="14" eb="16">
      <t>リュウイキ</t>
    </rPh>
    <rPh sb="16" eb="18">
      <t>レンケイ</t>
    </rPh>
    <rPh sb="18" eb="20">
      <t>ジギョウ</t>
    </rPh>
    <rPh sb="20" eb="22">
      <t>トクベツ</t>
    </rPh>
    <rPh sb="22" eb="24">
      <t>カイケイ</t>
    </rPh>
    <phoneticPr fontId="34"/>
  </si>
  <si>
    <t>福岡都市圏広域行政事業組合（競艇事業特別会計）</t>
    <rPh sb="14" eb="16">
      <t>キョウテイ</t>
    </rPh>
    <rPh sb="16" eb="18">
      <t>ジギョウ</t>
    </rPh>
    <rPh sb="18" eb="20">
      <t>トクベツ</t>
    </rPh>
    <rPh sb="20" eb="22">
      <t>カイケイ</t>
    </rPh>
    <phoneticPr fontId="34"/>
  </si>
  <si>
    <t>福岡県介護保険広域連合（一般会計）</t>
    <rPh sb="12" eb="16">
      <t>イッパンカイケイ</t>
    </rPh>
    <phoneticPr fontId="34"/>
  </si>
  <si>
    <t>福岡県介護保険広域連合（介護保険事業特別会計）</t>
    <rPh sb="12" eb="14">
      <t>カイゴ</t>
    </rPh>
    <rPh sb="14" eb="16">
      <t>ホケン</t>
    </rPh>
    <rPh sb="16" eb="18">
      <t>ジギョウ</t>
    </rPh>
    <rPh sb="18" eb="20">
      <t>トクベツ</t>
    </rPh>
    <rPh sb="20" eb="22">
      <t>カイケイ</t>
    </rPh>
    <phoneticPr fontId="34"/>
  </si>
  <si>
    <t>福岡県後期高齢者医療広域連合（一般会計）</t>
    <rPh sb="15" eb="19">
      <t>イッパンカイケイ</t>
    </rPh>
    <phoneticPr fontId="34"/>
  </si>
  <si>
    <t>福岡県後期高齢者医療広域連合（後期高齢者医療特別会計）</t>
    <rPh sb="15" eb="17">
      <t>コウキ</t>
    </rPh>
    <rPh sb="17" eb="20">
      <t>コウレイシャ</t>
    </rPh>
    <rPh sb="20" eb="22">
      <t>イリョウ</t>
    </rPh>
    <rPh sb="22" eb="24">
      <t>トクベツ</t>
    </rPh>
    <rPh sb="24" eb="26">
      <t>カイケイ</t>
    </rPh>
    <phoneticPr fontId="34"/>
  </si>
  <si>
    <t>福岡地区水道企業団</t>
    <rPh sb="0" eb="2">
      <t>フクオカ</t>
    </rPh>
    <rPh sb="2" eb="4">
      <t>チク</t>
    </rPh>
    <rPh sb="4" eb="6">
      <t>スイドウ</t>
    </rPh>
    <rPh sb="6" eb="8">
      <t>キギョウ</t>
    </rPh>
    <rPh sb="8" eb="9">
      <t>ダン</t>
    </rPh>
    <phoneticPr fontId="34"/>
  </si>
  <si>
    <t>-</t>
    <phoneticPr fontId="2"/>
  </si>
  <si>
    <t>-</t>
    <phoneticPr fontId="2"/>
  </si>
  <si>
    <t>-</t>
    <phoneticPr fontId="2"/>
  </si>
  <si>
    <t>-</t>
    <phoneticPr fontId="2"/>
  </si>
  <si>
    <t>法適用企業</t>
  </si>
  <si>
    <t>水道水源保全基金</t>
    <phoneticPr fontId="2"/>
  </si>
  <si>
    <t>自然教育林基金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</si>
  <si>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</si>
  <si>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</si>
  <si>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</si>
  <si>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</si>
  <si>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</si>
  <si>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</si>
  <si>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</si>
  <si>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</si>
  <si>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</si>
  <si>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</si>
  <si>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</si>
  <si>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</si>
  <si>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</si>
  <si>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</si>
  <si>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</si>
  <si>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</si>
  <si>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類似団体と比較して将来負担比率がかなり高くなっているが、これは将来負担額中の公営企業債等繰入見込額の金額の割合が高く、さらに年々増加傾向にあり、これが数値上昇の主な要因となっている。一方で、地方債の現在高は、平成の初め頃に借入をおこなった金額や利率の高い地方債が償還完了となってきており、今後は改善の傾向になっていくと推測されるが、多くの施設が更新を控えており、起債残高の上昇を抑えつつ更新工事を進める必要がある。</t>
    <rPh sb="170" eb="172">
      <t>シセツ</t>
    </rPh>
    <rPh sb="173" eb="175">
      <t>コウシン</t>
    </rPh>
    <rPh sb="176" eb="177">
      <t>ヒカ</t>
    </rPh>
    <rPh sb="182" eb="184">
      <t>キサイ</t>
    </rPh>
    <rPh sb="184" eb="186">
      <t>ザンダカ</t>
    </rPh>
    <rPh sb="187" eb="189">
      <t>ジョウショウ</t>
    </rPh>
    <rPh sb="190" eb="191">
      <t>オサ</t>
    </rPh>
    <rPh sb="194" eb="196">
      <t>コウシン</t>
    </rPh>
    <rPh sb="196" eb="198">
      <t>コウジ</t>
    </rPh>
    <rPh sb="199" eb="200">
      <t>スス</t>
    </rPh>
    <rPh sb="202" eb="204">
      <t>ヒツヨウ</t>
    </rPh>
    <phoneticPr fontId="5"/>
  </si>
  <si>
    <t>　類似団体と比較すると、類似団体と似たような軌跡を描いているものの将来負担比率の割合がかなり高い。実質公債費比率の構成要素のうち公営企業債等繰入額のみが増加傾向にあり他の項目は減少傾向にある。公共下水道事業特別会計での下水管の延長工事もまだ十数年はかかる見込みであるが、公共下水道事業特別会計と農業集落排水事業特別会計は法適用事業へ移行中であり、移行が完了すれば繰出額の減少が見込まれる。</t>
    <rPh sb="135" eb="140">
      <t>コウキョウゲスイドウ</t>
    </rPh>
    <rPh sb="140" eb="142">
      <t>ジギョウ</t>
    </rPh>
    <rPh sb="160" eb="161">
      <t>ホウ</t>
    </rPh>
    <rPh sb="161" eb="163">
      <t>テキヨウ</t>
    </rPh>
    <rPh sb="163" eb="165">
      <t>ジギョウ</t>
    </rPh>
    <rPh sb="173" eb="175">
      <t>イコウ</t>
    </rPh>
    <rPh sb="185" eb="187">
      <t>ゲンショウ</t>
    </rPh>
    <rPh sb="188" eb="190">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</si>
</sst>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F5F2-467D-898C-EF138A25C8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15850</c:v>
                </c:pt>
                <c:pt idx="1">
                  <c:v>40538</c:v>
                </c:pt>
                <c:pt idx="2">
                  <c:v>40745</c:v>
                </c:pt>
                <c:pt idx="3">
                  <c:v>27272</c:v>
                </c:pt>
                <c:pt idx="4">
                  <c:v>18499</c:v>
                </c:pt>
              </c:numCache>
            </c:numRef>
          </c:val>
          <c:smooth val="0"/>
          <c:extLst xmlns:c16r2="http://schemas.microsoft.com/office/drawing/2015/06/chart">
            <c:ext xmlns:c16="http://schemas.microsoft.com/office/drawing/2014/chart" uri="{C3380CC4-5D6E-409C-BE32-E72D297353CC}">
              <c16:uniqueId val="{00000001-F5F2-467D-898C-EF138A25C8FB}"/>
            </c:ext>
          </c:extLst>
        </c:ser>
        <c:dLbls>
          <c:showLegendKey val="0"/>
          <c:showVal val="0"/>
          <c:showCatName val="0"/>
          <c:showSerName val="0"/>
          <c:showPercent val="0"/>
          <c:showBubbleSize val="0"/>
        </c:dLbls>
        <c:marker val="1"/>
        <c:smooth val="0"/>
        <c:axId val="188454288"/>
        <c:axId val="188455464"/>
      </c:lineChart>
      <c:catAx>
        <c:axId val="18845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455464"/>
        <c:crosses val="autoZero"/>
        <c:auto val="1"/>
        <c:lblAlgn val="ctr"/>
        <c:lblOffset val="100"/>
        <c:tickLblSkip val="1"/>
        <c:tickMarkSkip val="1"/>
        <c:noMultiLvlLbl val="0"/>
      </c:catAx>
      <c:valAx>
        <c:axId val="1884554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45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5.94</c:v>
                </c:pt>
                <c:pt idx="1">
                  <c:v>4.1900000000000004</c:v>
                </c:pt>
                <c:pt idx="2">
                  <c:v>4.71</c:v>
                </c:pt>
                <c:pt idx="3">
                  <c:v>6.14</c:v>
                </c:pt>
                <c:pt idx="4">
                  <c:v>6.7</c:v>
                </c:pt>
              </c:numCache>
            </c:numRef>
          </c:val>
          <c:extLst xmlns:c16r2="http://schemas.microsoft.com/office/drawing/2015/06/chart">
            <c:ext xmlns:c16="http://schemas.microsoft.com/office/drawing/2014/chart" uri="{C3380CC4-5D6E-409C-BE32-E72D297353CC}">
              <c16:uniqueId val="{00000000-6406-41E4-8FC2-78A8653755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47.86</c:v>
                </c:pt>
                <c:pt idx="1">
                  <c:v>47.41</c:v>
                </c:pt>
                <c:pt idx="2">
                  <c:v>41.74</c:v>
                </c:pt>
                <c:pt idx="3">
                  <c:v>41.95</c:v>
                </c:pt>
                <c:pt idx="4">
                  <c:v>45.65</c:v>
                </c:pt>
              </c:numCache>
            </c:numRef>
          </c:val>
          <c:extLst xmlns:c16r2="http://schemas.microsoft.com/office/drawing/2015/06/chart">
            <c:ext xmlns:c16="http://schemas.microsoft.com/office/drawing/2014/chart" uri="{C3380CC4-5D6E-409C-BE32-E72D297353CC}">
              <c16:uniqueId val="{00000001-6406-41E4-8FC2-78A86537558D}"/>
            </c:ext>
          </c:extLst>
        </c:ser>
        <c:dLbls>
          <c:showLegendKey val="0"/>
          <c:showVal val="0"/>
          <c:showCatName val="0"/>
          <c:showSerName val="0"/>
          <c:showPercent val="0"/>
          <c:showBubbleSize val="0"/>
        </c:dLbls>
        <c:gapWidth val="250"/>
        <c:overlap val="100"/>
        <c:axId val="188455856"/>
        <c:axId val="41371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c:v>
                </c:pt>
                <c:pt idx="1">
                  <c:v>-1.52</c:v>
                </c:pt>
                <c:pt idx="2">
                  <c:v>-4.8099999999999996</c:v>
                </c:pt>
                <c:pt idx="3">
                  <c:v>1.87</c:v>
                </c:pt>
                <c:pt idx="4">
                  <c:v>4.4000000000000004</c:v>
                </c:pt>
              </c:numCache>
            </c:numRef>
          </c:val>
          <c:smooth val="0"/>
          <c:extLst xmlns:c16r2="http://schemas.microsoft.com/office/drawing/2015/06/chart">
            <c:ext xmlns:c16="http://schemas.microsoft.com/office/drawing/2014/chart" uri="{C3380CC4-5D6E-409C-BE32-E72D297353CC}">
              <c16:uniqueId val="{00000002-6406-41E4-8FC2-78A86537558D}"/>
            </c:ext>
          </c:extLst>
        </c:ser>
        <c:dLbls>
          <c:showLegendKey val="0"/>
          <c:showVal val="0"/>
          <c:showCatName val="0"/>
          <c:showSerName val="0"/>
          <c:showPercent val="0"/>
          <c:showBubbleSize val="0"/>
        </c:dLbls>
        <c:marker val="1"/>
        <c:smooth val="0"/>
        <c:axId val="188455856"/>
        <c:axId val="413710944"/>
      </c:lineChart>
      <c:catAx>
        <c:axId val="18845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710944"/>
        <c:crosses val="autoZero"/>
        <c:auto val="1"/>
        <c:lblAlgn val="ctr"/>
        <c:lblOffset val="100"/>
        <c:tickLblSkip val="1"/>
        <c:tickMarkSkip val="1"/>
        <c:noMultiLvlLbl val="0"/>
      </c:catAx>
      <c:valAx>
        <c:axId val="41371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5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E03-43D9-970E-D8C9600A44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03-43D9-970E-D8C9600A44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E03-43D9-970E-D8C9600A44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E03-43D9-970E-D8C9600A44B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7.0000000000000007E-2</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4E03-43D9-970E-D8C9600A44B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0.11</c:v>
                </c:pt>
                <c:pt idx="4">
                  <c:v>#N/A</c:v>
                </c:pt>
                <c:pt idx="5">
                  <c:v>0.08</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5-4E03-43D9-970E-D8C9600A44B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0.12</c:v>
                </c:pt>
                <c:pt idx="4">
                  <c:v>#N/A</c:v>
                </c:pt>
                <c:pt idx="5">
                  <c:v>0.12</c:v>
                </c:pt>
                <c:pt idx="6">
                  <c:v>#N/A</c:v>
                </c:pt>
                <c:pt idx="7">
                  <c:v>0.22</c:v>
                </c:pt>
                <c:pt idx="8">
                  <c:v>#N/A</c:v>
                </c:pt>
                <c:pt idx="9">
                  <c:v>0.15</c:v>
                </c:pt>
              </c:numCache>
            </c:numRef>
          </c:val>
          <c:extLst xmlns:c16r2="http://schemas.microsoft.com/office/drawing/2015/06/chart">
            <c:ext xmlns:c16="http://schemas.microsoft.com/office/drawing/2014/chart" uri="{C3380CC4-5D6E-409C-BE32-E72D297353CC}">
              <c16:uniqueId val="{00000006-4E03-43D9-970E-D8C9600A44B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0.24</c:v>
                </c:pt>
                <c:pt idx="4">
                  <c:v>#N/A</c:v>
                </c:pt>
                <c:pt idx="5">
                  <c:v>0.26</c:v>
                </c:pt>
                <c:pt idx="6">
                  <c:v>#N/A</c:v>
                </c:pt>
                <c:pt idx="7">
                  <c:v>0.28000000000000003</c:v>
                </c:pt>
                <c:pt idx="8">
                  <c:v>#N/A</c:v>
                </c:pt>
                <c:pt idx="9">
                  <c:v>0.28999999999999998</c:v>
                </c:pt>
              </c:numCache>
            </c:numRef>
          </c:val>
          <c:extLst xmlns:c16r2="http://schemas.microsoft.com/office/drawing/2015/06/chart">
            <c:ext xmlns:c16="http://schemas.microsoft.com/office/drawing/2014/chart" uri="{C3380CC4-5D6E-409C-BE32-E72D297353CC}">
              <c16:uniqueId val="{00000007-4E03-43D9-970E-D8C9600A44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5.94</c:v>
                </c:pt>
                <c:pt idx="2">
                  <c:v>#N/A</c:v>
                </c:pt>
                <c:pt idx="3">
                  <c:v>4.1900000000000004</c:v>
                </c:pt>
                <c:pt idx="4">
                  <c:v>#N/A</c:v>
                </c:pt>
                <c:pt idx="5">
                  <c:v>4.7</c:v>
                </c:pt>
                <c:pt idx="6">
                  <c:v>#N/A</c:v>
                </c:pt>
                <c:pt idx="7">
                  <c:v>6.13</c:v>
                </c:pt>
                <c:pt idx="8">
                  <c:v>#N/A</c:v>
                </c:pt>
                <c:pt idx="9">
                  <c:v>6.69</c:v>
                </c:pt>
              </c:numCache>
            </c:numRef>
          </c:val>
          <c:extLst xmlns:c16r2="http://schemas.microsoft.com/office/drawing/2015/06/chart">
            <c:ext xmlns:c16="http://schemas.microsoft.com/office/drawing/2014/chart" uri="{C3380CC4-5D6E-409C-BE32-E72D297353CC}">
              <c16:uniqueId val="{00000008-4E03-43D9-970E-D8C9600A44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5.65</c:v>
                </c:pt>
                <c:pt idx="2">
                  <c:v>#N/A</c:v>
                </c:pt>
                <c:pt idx="3">
                  <c:v>5.8</c:v>
                </c:pt>
                <c:pt idx="4">
                  <c:v>#N/A</c:v>
                </c:pt>
                <c:pt idx="5">
                  <c:v>6.44</c:v>
                </c:pt>
                <c:pt idx="6">
                  <c:v>#N/A</c:v>
                </c:pt>
                <c:pt idx="7">
                  <c:v>7.72</c:v>
                </c:pt>
                <c:pt idx="8">
                  <c:v>#N/A</c:v>
                </c:pt>
                <c:pt idx="9">
                  <c:v>7.81</c:v>
                </c:pt>
              </c:numCache>
            </c:numRef>
          </c:val>
          <c:extLst xmlns:c16r2="http://schemas.microsoft.com/office/drawing/2015/06/chart">
            <c:ext xmlns:c16="http://schemas.microsoft.com/office/drawing/2014/chart" uri="{C3380CC4-5D6E-409C-BE32-E72D297353CC}">
              <c16:uniqueId val="{00000009-4E03-43D9-970E-D8C9600A44BC}"/>
            </c:ext>
          </c:extLst>
        </c:ser>
        <c:dLbls>
          <c:showLegendKey val="0"/>
          <c:showVal val="0"/>
          <c:showCatName val="0"/>
          <c:showSerName val="0"/>
          <c:showPercent val="0"/>
          <c:showBubbleSize val="0"/>
        </c:dLbls>
        <c:gapWidth val="150"/>
        <c:overlap val="100"/>
        <c:axId val="413710160"/>
        <c:axId val="413708200"/>
      </c:barChart>
      <c:catAx>
        <c:axId val="41371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708200"/>
        <c:crosses val="autoZero"/>
        <c:auto val="1"/>
        <c:lblAlgn val="ctr"/>
        <c:lblOffset val="100"/>
        <c:tickLblSkip val="1"/>
        <c:tickMarkSkip val="1"/>
        <c:noMultiLvlLbl val="0"/>
      </c:catAx>
      <c:valAx>
        <c:axId val="41370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1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750</c:v>
                </c:pt>
                <c:pt idx="5">
                  <c:v>666</c:v>
                </c:pt>
                <c:pt idx="8">
                  <c:v>649</c:v>
                </c:pt>
                <c:pt idx="11">
                  <c:v>592</c:v>
                </c:pt>
                <c:pt idx="14">
                  <c:v>567</c:v>
                </c:pt>
              </c:numCache>
            </c:numRef>
          </c:val>
          <c:extLst xmlns:c16r2="http://schemas.microsoft.com/office/drawing/2015/06/chart">
            <c:ext xmlns:c16="http://schemas.microsoft.com/office/drawing/2014/chart" uri="{C3380CC4-5D6E-409C-BE32-E72D297353CC}">
              <c16:uniqueId val="{00000000-5C3B-4771-A8EC-86E0914620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C3B-4771-A8EC-86E0914620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63</c:v>
                </c:pt>
                <c:pt idx="6">
                  <c:v>74</c:v>
                </c:pt>
                <c:pt idx="9">
                  <c:v>72</c:v>
                </c:pt>
                <c:pt idx="12">
                  <c:v>47</c:v>
                </c:pt>
              </c:numCache>
            </c:numRef>
          </c:val>
          <c:extLst xmlns:c16r2="http://schemas.microsoft.com/office/drawing/2015/06/chart">
            <c:ext xmlns:c16="http://schemas.microsoft.com/office/drawing/2014/chart" uri="{C3380CC4-5D6E-409C-BE32-E72D297353CC}">
              <c16:uniqueId val="{00000002-5C3B-4771-A8EC-86E0914620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145</c:v>
                </c:pt>
                <c:pt idx="3">
                  <c:v>124</c:v>
                </c:pt>
                <c:pt idx="6">
                  <c:v>101</c:v>
                </c:pt>
                <c:pt idx="9">
                  <c:v>54</c:v>
                </c:pt>
                <c:pt idx="12">
                  <c:v>0</c:v>
                </c:pt>
              </c:numCache>
            </c:numRef>
          </c:val>
          <c:extLst xmlns:c16r2="http://schemas.microsoft.com/office/drawing/2015/06/chart">
            <c:ext xmlns:c16="http://schemas.microsoft.com/office/drawing/2014/chart" uri="{C3380CC4-5D6E-409C-BE32-E72D297353CC}">
              <c16:uniqueId val="{00000003-5C3B-4771-A8EC-86E0914620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241</c:v>
                </c:pt>
                <c:pt idx="3">
                  <c:v>248</c:v>
                </c:pt>
                <c:pt idx="6">
                  <c:v>246</c:v>
                </c:pt>
                <c:pt idx="9">
                  <c:v>308</c:v>
                </c:pt>
                <c:pt idx="12">
                  <c:v>327</c:v>
                </c:pt>
              </c:numCache>
            </c:numRef>
          </c:val>
          <c:extLst xmlns:c16r2="http://schemas.microsoft.com/office/drawing/2015/06/chart">
            <c:ext xmlns:c16="http://schemas.microsoft.com/office/drawing/2014/chart" uri="{C3380CC4-5D6E-409C-BE32-E72D297353CC}">
              <c16:uniqueId val="{00000004-5C3B-4771-A8EC-86E0914620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C3B-4771-A8EC-86E0914620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C3B-4771-A8EC-86E0914620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663</c:v>
                </c:pt>
                <c:pt idx="3">
                  <c:v>570</c:v>
                </c:pt>
                <c:pt idx="6">
                  <c:v>603</c:v>
                </c:pt>
                <c:pt idx="9">
                  <c:v>563</c:v>
                </c:pt>
                <c:pt idx="12">
                  <c:v>526</c:v>
                </c:pt>
              </c:numCache>
            </c:numRef>
          </c:val>
          <c:extLst xmlns:c16r2="http://schemas.microsoft.com/office/drawing/2015/06/chart">
            <c:ext xmlns:c16="http://schemas.microsoft.com/office/drawing/2014/chart" uri="{C3380CC4-5D6E-409C-BE32-E72D297353CC}">
              <c16:uniqueId val="{00000007-5C3B-4771-A8EC-86E091462055}"/>
            </c:ext>
          </c:extLst>
        </c:ser>
        <c:dLbls>
          <c:showLegendKey val="0"/>
          <c:showVal val="0"/>
          <c:showCatName val="0"/>
          <c:showSerName val="0"/>
          <c:showPercent val="0"/>
          <c:showBubbleSize val="0"/>
        </c:dLbls>
        <c:gapWidth val="100"/>
        <c:overlap val="100"/>
        <c:axId val="413704280"/>
        <c:axId val="41371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358</c:v>
                </c:pt>
                <c:pt idx="2">
                  <c:v>#N/A</c:v>
                </c:pt>
                <c:pt idx="3">
                  <c:v>#N/A</c:v>
                </c:pt>
                <c:pt idx="4">
                  <c:v>339</c:v>
                </c:pt>
                <c:pt idx="5">
                  <c:v>#N/A</c:v>
                </c:pt>
                <c:pt idx="6">
                  <c:v>#N/A</c:v>
                </c:pt>
                <c:pt idx="7">
                  <c:v>375</c:v>
                </c:pt>
                <c:pt idx="8">
                  <c:v>#N/A</c:v>
                </c:pt>
                <c:pt idx="9">
                  <c:v>#N/A</c:v>
                </c:pt>
                <c:pt idx="10">
                  <c:v>405</c:v>
                </c:pt>
                <c:pt idx="11">
                  <c:v>#N/A</c:v>
                </c:pt>
                <c:pt idx="12">
                  <c:v>#N/A</c:v>
                </c:pt>
                <c:pt idx="13">
                  <c:v>333</c:v>
                </c:pt>
                <c:pt idx="14">
                  <c:v>#N/A</c:v>
                </c:pt>
              </c:numCache>
            </c:numRef>
          </c:val>
          <c:smooth val="0"/>
          <c:extLst xmlns:c16r2="http://schemas.microsoft.com/office/drawing/2015/06/chart">
            <c:ext xmlns:c16="http://schemas.microsoft.com/office/drawing/2014/chart" uri="{C3380CC4-5D6E-409C-BE32-E72D297353CC}">
              <c16:uniqueId val="{00000008-5C3B-4771-A8EC-86E091462055}"/>
            </c:ext>
          </c:extLst>
        </c:ser>
        <c:dLbls>
          <c:showLegendKey val="0"/>
          <c:showVal val="0"/>
          <c:showCatName val="0"/>
          <c:showSerName val="0"/>
          <c:showPercent val="0"/>
          <c:showBubbleSize val="0"/>
        </c:dLbls>
        <c:marker val="1"/>
        <c:smooth val="0"/>
        <c:axId val="413704280"/>
        <c:axId val="413711336"/>
      </c:lineChart>
      <c:catAx>
        <c:axId val="41370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711336"/>
        <c:crosses val="autoZero"/>
        <c:auto val="1"/>
        <c:lblAlgn val="ctr"/>
        <c:lblOffset val="100"/>
        <c:tickLblSkip val="1"/>
        <c:tickMarkSkip val="1"/>
        <c:noMultiLvlLbl val="0"/>
      </c:catAx>
      <c:valAx>
        <c:axId val="41371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0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8495</c:v>
                </c:pt>
                <c:pt idx="5">
                  <c:v>8204</c:v>
                </c:pt>
                <c:pt idx="8">
                  <c:v>8150</c:v>
                </c:pt>
                <c:pt idx="11">
                  <c:v>8122</c:v>
                </c:pt>
                <c:pt idx="14">
                  <c:v>8172</c:v>
                </c:pt>
              </c:numCache>
            </c:numRef>
          </c:val>
          <c:extLst xmlns:c16r2="http://schemas.microsoft.com/office/drawing/2015/06/chart">
            <c:ext xmlns:c16="http://schemas.microsoft.com/office/drawing/2014/chart" uri="{C3380CC4-5D6E-409C-BE32-E72D297353CC}">
              <c16:uniqueId val="{00000000-A50A-4362-9510-6D4BFC005B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6</c:v>
                </c:pt>
                <c:pt idx="11">
                  <c:v>0</c:v>
                </c:pt>
                <c:pt idx="14">
                  <c:v>0</c:v>
                </c:pt>
              </c:numCache>
            </c:numRef>
          </c:val>
          <c:extLst xmlns:c16r2="http://schemas.microsoft.com/office/drawing/2015/06/chart">
            <c:ext xmlns:c16="http://schemas.microsoft.com/office/drawing/2014/chart" uri="{C3380CC4-5D6E-409C-BE32-E72D297353CC}">
              <c16:uniqueId val="{00000001-A50A-4362-9510-6D4BFC005B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2999</c:v>
                </c:pt>
                <c:pt idx="5">
                  <c:v>3009</c:v>
                </c:pt>
                <c:pt idx="8">
                  <c:v>2714</c:v>
                </c:pt>
                <c:pt idx="11">
                  <c:v>2738</c:v>
                </c:pt>
                <c:pt idx="14">
                  <c:v>2951</c:v>
                </c:pt>
              </c:numCache>
            </c:numRef>
          </c:val>
          <c:extLst xmlns:c16r2="http://schemas.microsoft.com/office/drawing/2015/06/chart">
            <c:ext xmlns:c16="http://schemas.microsoft.com/office/drawing/2014/chart" uri="{C3380CC4-5D6E-409C-BE32-E72D297353CC}">
              <c16:uniqueId val="{00000002-A50A-4362-9510-6D4BFC005B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0A-4362-9510-6D4BFC005B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0A-4362-9510-6D4BFC005B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0A-4362-9510-6D4BFC005B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1006</c:v>
                </c:pt>
                <c:pt idx="3">
                  <c:v>914</c:v>
                </c:pt>
                <c:pt idx="6">
                  <c:v>931</c:v>
                </c:pt>
                <c:pt idx="9">
                  <c:v>921</c:v>
                </c:pt>
                <c:pt idx="12">
                  <c:v>835</c:v>
                </c:pt>
              </c:numCache>
            </c:numRef>
          </c:val>
          <c:extLst xmlns:c16r2="http://schemas.microsoft.com/office/drawing/2015/06/chart">
            <c:ext xmlns:c16="http://schemas.microsoft.com/office/drawing/2014/chart" uri="{C3380CC4-5D6E-409C-BE32-E72D297353CC}">
              <c16:uniqueId val="{00000006-A50A-4362-9510-6D4BFC005B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611</c:v>
                </c:pt>
                <c:pt idx="3">
                  <c:v>457</c:v>
                </c:pt>
                <c:pt idx="6">
                  <c:v>325</c:v>
                </c:pt>
                <c:pt idx="9">
                  <c:v>272</c:v>
                </c:pt>
                <c:pt idx="12">
                  <c:v>232</c:v>
                </c:pt>
              </c:numCache>
            </c:numRef>
          </c:val>
          <c:extLst xmlns:c16r2="http://schemas.microsoft.com/office/drawing/2015/06/chart">
            <c:ext xmlns:c16="http://schemas.microsoft.com/office/drawing/2014/chart" uri="{C3380CC4-5D6E-409C-BE32-E72D297353CC}">
              <c16:uniqueId val="{00000007-A50A-4362-9510-6D4BFC005B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5029</c:v>
                </c:pt>
                <c:pt idx="3">
                  <c:v>5152</c:v>
                </c:pt>
                <c:pt idx="6">
                  <c:v>5152</c:v>
                </c:pt>
                <c:pt idx="9">
                  <c:v>5430</c:v>
                </c:pt>
                <c:pt idx="12">
                  <c:v>5791</c:v>
                </c:pt>
              </c:numCache>
            </c:numRef>
          </c:val>
          <c:extLst xmlns:c16r2="http://schemas.microsoft.com/office/drawing/2015/06/chart">
            <c:ext xmlns:c16="http://schemas.microsoft.com/office/drawing/2014/chart" uri="{C3380CC4-5D6E-409C-BE32-E72D297353CC}">
              <c16:uniqueId val="{00000008-A50A-4362-9510-6D4BFC005B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0A-4362-9510-6D4BFC005B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5946</c:v>
                </c:pt>
                <c:pt idx="3">
                  <c:v>6321</c:v>
                </c:pt>
                <c:pt idx="6">
                  <c:v>6537</c:v>
                </c:pt>
                <c:pt idx="9">
                  <c:v>6681</c:v>
                </c:pt>
                <c:pt idx="12">
                  <c:v>6803</c:v>
                </c:pt>
              </c:numCache>
            </c:numRef>
          </c:val>
          <c:extLst xmlns:c16r2="http://schemas.microsoft.com/office/drawing/2015/06/chart">
            <c:ext xmlns:c16="http://schemas.microsoft.com/office/drawing/2014/chart" uri="{C3380CC4-5D6E-409C-BE32-E72D297353CC}">
              <c16:uniqueId val="{0000000A-A50A-4362-9510-6D4BFC005B3C}"/>
            </c:ext>
          </c:extLst>
        </c:ser>
        <c:dLbls>
          <c:showLegendKey val="0"/>
          <c:showVal val="0"/>
          <c:showCatName val="0"/>
          <c:showSerName val="0"/>
          <c:showPercent val="0"/>
          <c:showBubbleSize val="0"/>
        </c:dLbls>
        <c:gapWidth val="100"/>
        <c:overlap val="100"/>
        <c:axId val="413711728"/>
        <c:axId val="413705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1101</c:v>
                </c:pt>
                <c:pt idx="2">
                  <c:v>#N/A</c:v>
                </c:pt>
                <c:pt idx="3">
                  <c:v>#N/A</c:v>
                </c:pt>
                <c:pt idx="4">
                  <c:v>1631</c:v>
                </c:pt>
                <c:pt idx="5">
                  <c:v>#N/A</c:v>
                </c:pt>
                <c:pt idx="6">
                  <c:v>#N/A</c:v>
                </c:pt>
                <c:pt idx="7">
                  <c:v>2075</c:v>
                </c:pt>
                <c:pt idx="8">
                  <c:v>#N/A</c:v>
                </c:pt>
                <c:pt idx="9">
                  <c:v>#N/A</c:v>
                </c:pt>
                <c:pt idx="10">
                  <c:v>2444</c:v>
                </c:pt>
                <c:pt idx="11">
                  <c:v>#N/A</c:v>
                </c:pt>
                <c:pt idx="12">
                  <c:v>#N/A</c:v>
                </c:pt>
                <c:pt idx="13">
                  <c:v>2538</c:v>
                </c:pt>
                <c:pt idx="14">
                  <c:v>#N/A</c:v>
                </c:pt>
              </c:numCache>
            </c:numRef>
          </c:val>
          <c:smooth val="0"/>
          <c:extLst xmlns:c16r2="http://schemas.microsoft.com/office/drawing/2015/06/chart">
            <c:ext xmlns:c16="http://schemas.microsoft.com/office/drawing/2014/chart" uri="{C3380CC4-5D6E-409C-BE32-E72D297353CC}">
              <c16:uniqueId val="{0000000B-A50A-4362-9510-6D4BFC005B3C}"/>
            </c:ext>
          </c:extLst>
        </c:ser>
        <c:dLbls>
          <c:showLegendKey val="0"/>
          <c:showVal val="0"/>
          <c:showCatName val="0"/>
          <c:showSerName val="0"/>
          <c:showPercent val="0"/>
          <c:showBubbleSize val="0"/>
        </c:dLbls>
        <c:marker val="1"/>
        <c:smooth val="0"/>
        <c:axId val="413711728"/>
        <c:axId val="413705064"/>
      </c:lineChart>
      <c:catAx>
        <c:axId val="41371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705064"/>
        <c:crosses val="autoZero"/>
        <c:auto val="1"/>
        <c:lblAlgn val="ctr"/>
        <c:lblOffset val="100"/>
        <c:tickLblSkip val="1"/>
        <c:tickMarkSkip val="1"/>
        <c:noMultiLvlLbl val="0"/>
      </c:catAx>
      <c:valAx>
        <c:axId val="41370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1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2299</c:v>
                </c:pt>
                <c:pt idx="1">
                  <c:v>2322</c:v>
                </c:pt>
                <c:pt idx="2">
                  <c:v>2535</c:v>
                </c:pt>
              </c:numCache>
            </c:numRef>
          </c:val>
          <c:extLst xmlns:c16r2="http://schemas.microsoft.com/office/drawing/2015/06/chart">
            <c:ext xmlns:c16="http://schemas.microsoft.com/office/drawing/2014/chart" uri="{C3380CC4-5D6E-409C-BE32-E72D297353CC}">
              <c16:uniqueId val="{00000000-089A-411C-81A4-8BAC0F3A89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283</c:v>
                </c:pt>
                <c:pt idx="1">
                  <c:v>284</c:v>
                </c:pt>
                <c:pt idx="2">
                  <c:v>284</c:v>
                </c:pt>
              </c:numCache>
            </c:numRef>
          </c:val>
          <c:extLst xmlns:c16r2="http://schemas.microsoft.com/office/drawing/2015/06/chart">
            <c:ext xmlns:c16="http://schemas.microsoft.com/office/drawing/2014/chart" uri="{C3380CC4-5D6E-409C-BE32-E72D297353CC}">
              <c16:uniqueId val="{00000001-089A-411C-81A4-8BAC0F3A89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132</c:v>
                </c:pt>
                <c:pt idx="1">
                  <c:v>132</c:v>
                </c:pt>
                <c:pt idx="2">
                  <c:v>132</c:v>
                </c:pt>
              </c:numCache>
            </c:numRef>
          </c:val>
          <c:extLst xmlns:c16r2="http://schemas.microsoft.com/office/drawing/2015/06/chart">
            <c:ext xmlns:c16="http://schemas.microsoft.com/office/drawing/2014/chart" uri="{C3380CC4-5D6E-409C-BE32-E72D297353CC}">
              <c16:uniqueId val="{00000002-089A-411C-81A4-8BAC0F3A8938}"/>
            </c:ext>
          </c:extLst>
        </c:ser>
        <c:dLbls>
          <c:showLegendKey val="0"/>
          <c:showVal val="0"/>
          <c:showCatName val="0"/>
          <c:showSerName val="0"/>
          <c:showPercent val="0"/>
          <c:showBubbleSize val="0"/>
        </c:dLbls>
        <c:gapWidth val="120"/>
        <c:overlap val="100"/>
        <c:axId val="413705848"/>
        <c:axId val="413710552"/>
      </c:barChart>
      <c:catAx>
        <c:axId val="41370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710552"/>
        <c:crosses val="autoZero"/>
        <c:auto val="1"/>
        <c:lblAlgn val="ctr"/>
        <c:lblOffset val="100"/>
        <c:tickLblSkip val="1"/>
        <c:tickMarkSkip val="1"/>
        <c:noMultiLvlLbl val="0"/>
      </c:catAx>
      <c:valAx>
        <c:axId val="413710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70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8D-4DAA-B61E-668E9581E6CA}"/>
                </c:ext>
                <c:ext xmlns:c15="http://schemas.microsoft.com/office/drawing/2012/chart" uri="{CE6537A1-D6FC-4f65-9D91-7224C49458BB}">
                  <c15:dlblFieldTable>
                    <c15:dlblFTEntry>
                      <c15:txfldGUID>{BD2EB7DD-7AB3-477F-A0E0-A69F0E673ED0}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8D-4DAA-B61E-668E9581E6CA}"/>
                </c:ext>
                <c:ext xmlns:c15="http://schemas.microsoft.com/office/drawing/2012/chart" uri="{CE6537A1-D6FC-4f65-9D91-7224C49458BB}">
                  <c15:dlblFieldTable>
                    <c15:dlblFTEntry>
                      <c15:txfldGUID>{DFEA67D2-963D-441E-ADB5-ACCF59D65103}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8D-4DAA-B61E-668E9581E6CA}"/>
                </c:ext>
                <c:ext xmlns:c15="http://schemas.microsoft.com/office/drawing/2012/chart" uri="{CE6537A1-D6FC-4f65-9D91-7224C49458BB}">
                  <c15:dlblFieldTable>
                    <c15:dlblFTEntry>
                      <c15:txfldGUID>{4EC118C8-10B0-44BA-A45D-038AAD316EAC}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8D-4DAA-B61E-668E9581E6CA}"/>
                </c:ext>
                <c:ext xmlns:c15="http://schemas.microsoft.com/office/drawing/2012/chart" uri="{CE6537A1-D6FC-4f65-9D91-7224C49458BB}">
                  <c15:dlblFieldTable>
                    <c15:dlblFTEntry>
                      <c15:txfldGUID>{BEAA8ADA-F326-4D83-A1E7-AACDD722B695}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8D-4DAA-B61E-668E9581E6CA}"/>
                </c:ext>
                <c:ext xmlns:c15="http://schemas.microsoft.com/office/drawing/2012/chart" uri="{CE6537A1-D6FC-4f65-9D91-7224C49458BB}">
                  <c15:dlblFieldTable>
                    <c15:dlblFTEntry>
                      <c15:txfldGUID>{E5BD3F9E-ECD8-4F11-B30F-8E618A7BFD78}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8D-4DAA-B61E-668E9581E6CA}"/>
                </c:ext>
                <c:ext xmlns:c15="http://schemas.microsoft.com/office/drawing/2012/chart" uri="{CE6537A1-D6FC-4f65-9D91-7224C49458BB}">
                  <c15:dlblFieldTable>
                    <c15:dlblFTEntry>
                      <c15:txfldGUID>{14DCC544-EDCC-4AD4-8F60-80081262EDB0}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8D-4DAA-B61E-668E9581E6CA}"/>
                </c:ext>
                <c:ext xmlns:c15="http://schemas.microsoft.com/office/drawing/2012/chart" uri="{CE6537A1-D6FC-4f65-9D91-7224C49458BB}">
                  <c15:layout/>
                  <c15:dlblFieldTable>
                    <c15:dlblFTEntry>
                      <c15:txfldGUID>{1897D5B4-96D8-4D50-B03C-0C2AB407BD0B}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8D-4DAA-B61E-668E9581E6CA}"/>
                </c:ext>
                <c:ext xmlns:c15="http://schemas.microsoft.com/office/drawing/2012/chart" uri="{CE6537A1-D6FC-4f65-9D91-7224C49458BB}">
                  <c15:layout/>
                  <c15:dlblFieldTable>
                    <c15:dlblFTEntry>
                      <c15:txfldGUID>{0E4510EF-CFE9-455B-AC48-67EFF3E5A953}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8D-4DAA-B61E-668E9581E6CA}"/>
                </c:ext>
                <c:ext xmlns:c15="http://schemas.microsoft.com/office/drawing/2012/chart" uri="{CE6537A1-D6FC-4f65-9D91-7224C49458BB}">
                  <c15:layout/>
                  <c15:dlblFieldTable>
                    <c15:dlblFTEntry>
                      <c15:txfldGUID>{50FD5301-F8A1-46B1-8E25-D1F6B8DD0098}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56.7</c:v>
                </c:pt>
                <c:pt idx="24">
                  <c:v>57.4</c:v>
                </c:pt>
                <c:pt idx="32">
                  <c:v>59.1</c:v>
                </c:pt>
              </c:numCache>
            </c:numRef>
          </c:xVal>
          <c:yVal>
            <c:numRef>
              <c:f>公会計指標分析・財政指標組合せ分析表!$BP$51:$DC$51</c:f>
              <c:numCache>
                <c:formatCode>#,##0.0;"▲ "#,##0.0</c:formatCode>
                <c:ptCount val="40"/>
                <c:pt idx="16">
                  <c:v>42.6</c:v>
                </c:pt>
                <c:pt idx="24">
                  <c:v>49.4</c:v>
                </c:pt>
                <c:pt idx="32">
                  <c:v>50.9</c:v>
                </c:pt>
              </c:numCache>
            </c:numRef>
          </c:yVal>
          <c:smooth val="0"/>
          <c:extLst xmlns:c16r2="http://schemas.microsoft.com/office/drawing/2015/06/chart">
            <c:ext xmlns:c16="http://schemas.microsoft.com/office/drawing/2014/chart" uri="{C3380CC4-5D6E-409C-BE32-E72D297353CC}">
              <c16:uniqueId val="{00000009-908D-4DAA-B61E-668E9581E6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8D-4DAA-B61E-668E9581E6CA}"/>
                </c:ext>
                <c:ext xmlns:c15="http://schemas.microsoft.com/office/drawing/2012/chart" uri="{CE6537A1-D6FC-4f65-9D91-7224C49458BB}">
                  <c15:dlblFieldTable>
                    <c15:dlblFTEntry>
                      <c15:txfldGUID>{0C7C12FE-4B4D-435B-A1FB-9C71DE9C4041}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8D-4DAA-B61E-668E9581E6CA}"/>
                </c:ext>
                <c:ext xmlns:c15="http://schemas.microsoft.com/office/drawing/2012/chart" uri="{CE6537A1-D6FC-4f65-9D91-7224C49458BB}">
                  <c15:dlblFieldTable>
                    <c15:dlblFTEntry>
                      <c15:txfldGUID>{C1854535-9291-41FE-A710-F749CC5C2BC0}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8D-4DAA-B61E-668E9581E6CA}"/>
                </c:ext>
                <c:ext xmlns:c15="http://schemas.microsoft.com/office/drawing/2012/chart" uri="{CE6537A1-D6FC-4f65-9D91-7224C49458BB}">
                  <c15:dlblFieldTable>
                    <c15:dlblFTEntry>
                      <c15:txfldGUID>{54B2689E-2DAC-43C3-B7BC-8CD6A5400248}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8D-4DAA-B61E-668E9581E6CA}"/>
                </c:ext>
                <c:ext xmlns:c15="http://schemas.microsoft.com/office/drawing/2012/chart" uri="{CE6537A1-D6FC-4f65-9D91-7224C49458BB}">
                  <c15:dlblFieldTable>
                    <c15:dlblFTEntry>
                      <c15:txfldGUID>{44816CE5-BDD8-4770-9143-9A052D7A7117}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8D-4DAA-B61E-668E9581E6CA}"/>
                </c:ext>
                <c:ext xmlns:c15="http://schemas.microsoft.com/office/drawing/2012/chart" uri="{CE6537A1-D6FC-4f65-9D91-7224C49458BB}">
                  <c15:dlblFieldTable>
                    <c15:dlblFTEntry>
                      <c15:txfldGUID>{F03F23F5-0ED5-4202-B72F-BDBA1470DB2D}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8D-4DAA-B61E-668E9581E6CA}"/>
                </c:ext>
                <c:ext xmlns:c15="http://schemas.microsoft.com/office/drawing/2012/chart" uri="{CE6537A1-D6FC-4f65-9D91-7224C49458BB}">
                  <c15:dlblFieldTable>
                    <c15:dlblFTEntry>
                      <c15:txfldGUID>{A4F0FA9B-9CA0-4A3F-850F-7ABC1B46591E}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8D-4DAA-B61E-668E9581E6CA}"/>
                </c:ext>
                <c:ext xmlns:c15="http://schemas.microsoft.com/office/drawing/2012/chart" uri="{CE6537A1-D6FC-4f65-9D91-7224C49458BB}">
                  <c15:layout/>
                  <c15:dlblFieldTable>
                    <c15:dlblFTEntry>
                      <c15:txfldGUID>{38843A14-47B4-4DBF-854A-80E0F758C6B5}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8D-4DAA-B61E-668E9581E6CA}"/>
                </c:ext>
                <c:ext xmlns:c15="http://schemas.microsoft.com/office/drawing/2012/chart" uri="{CE6537A1-D6FC-4f65-9D91-7224C49458BB}">
                  <c15:layout/>
                  <c15:dlblFieldTable>
                    <c15:dlblFTEntry>
                      <c15:txfldGUID>{92015161-1EEF-4F8B-9224-2DD9E34E6DC5}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8D-4DAA-B61E-668E9581E6CA}"/>
                </c:ext>
                <c:ext xmlns:c15="http://schemas.microsoft.com/office/drawing/2012/chart" uri="{CE6537A1-D6FC-4f65-9D91-7224C49458BB}">
                  <c15:layout/>
                  <c15:dlblFieldTable>
                    <c15:dlblFTEntry>
                      <c15:txfldGUID>{1D9BDE6D-7D5B-4102-9112-7050014CCE6F}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908D-4DAA-B61E-668E9581E6CA}"/>
            </c:ext>
          </c:extLst>
        </c:ser>
        <c:dLbls>
          <c:showLegendKey val="0"/>
          <c:showVal val="1"/>
          <c:showCatName val="0"/>
          <c:showSerName val="0"/>
          <c:showPercent val="0"/>
          <c:showBubbleSize val="0"/>
        </c:dLbls>
        <c:axId val="508942128"/>
        <c:axId val="508941736"/>
      </c:scatterChart>
      <c:valAx>
        <c:axId val="508942128"/>
        <c:scaling>
          <c:orientation val="minMax"/>
          <c:max val="59.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941736"/>
        <c:crosses val="autoZero"/>
        <c:crossBetween val="midCat"/>
      </c:valAx>
      <c:valAx>
        <c:axId val="508941736"/>
        <c:scaling>
          <c:orientation val="minMax"/>
          <c:max val="5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94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A7-4720-87E0-6231CB9D79B4}"/>
                </c:ext>
                <c:ext xmlns:c15="http://schemas.microsoft.com/office/drawing/2012/chart" uri="{CE6537A1-D6FC-4f65-9D91-7224C49458BB}">
                  <c15:layout/>
                  <c15:dlblFieldTable>
                    <c15:dlblFTEntry>
                      <c15:txfldGUID>{998D0F11-F977-4CE0-9F18-9F170DCD4FA3}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A7-4720-87E0-6231CB9D79B4}"/>
                </c:ext>
                <c:ext xmlns:c15="http://schemas.microsoft.com/office/drawing/2012/chart" uri="{CE6537A1-D6FC-4f65-9D91-7224C49458BB}">
                  <c15:dlblFieldTable>
                    <c15:dlblFTEntry>
                      <c15:txfldGUID>{00C821E4-5ACF-4250-B21F-C2750AD869F5}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A7-4720-87E0-6231CB9D79B4}"/>
                </c:ext>
                <c:ext xmlns:c15="http://schemas.microsoft.com/office/drawing/2012/chart" uri="{CE6537A1-D6FC-4f65-9D91-7224C49458BB}">
                  <c15:dlblFieldTable>
                    <c15:dlblFTEntry>
                      <c15:txfldGUID>{9B0CA877-DDA3-4817-9C5F-DB189571911C}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A7-4720-87E0-6231CB9D79B4}"/>
                </c:ext>
                <c:ext xmlns:c15="http://schemas.microsoft.com/office/drawing/2012/chart" uri="{CE6537A1-D6FC-4f65-9D91-7224C49458BB}">
                  <c15:dlblFieldTable>
                    <c15:dlblFTEntry>
                      <c15:txfldGUID>{44DF9281-BFE1-43E2-B9D3-2F39051C30F0}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A7-4720-87E0-6231CB9D79B4}"/>
                </c:ext>
                <c:ext xmlns:c15="http://schemas.microsoft.com/office/drawing/2012/chart" uri="{CE6537A1-D6FC-4f65-9D91-7224C49458BB}">
                  <c15:dlblFieldTable>
                    <c15:dlblFTEntry>
                      <c15:txfldGUID>{0C46992B-36A7-41C1-9C46-CA5AA1FC98B4}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A7-4720-87E0-6231CB9D79B4}"/>
                </c:ext>
                <c:ext xmlns:c15="http://schemas.microsoft.com/office/drawing/2012/chart" uri="{CE6537A1-D6FC-4f65-9D91-7224C49458BB}">
                  <c15:layout/>
                  <c15:dlblFieldTable>
                    <c15:dlblFTEntry>
                      <c15:txfldGUID>{350AD832-4233-4322-9120-F7103783B19A}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A7-4720-87E0-6231CB9D79B4}"/>
                </c:ext>
                <c:ext xmlns:c15="http://schemas.microsoft.com/office/drawing/2012/chart" uri="{CE6537A1-D6FC-4f65-9D91-7224C49458BB}">
                  <c15:layout/>
                  <c15:dlblFieldTable>
                    <c15:dlblFTEntry>
                      <c15:txfldGUID>{1136DA86-F2BB-4FC3-8868-BEDAAC5DB3E3}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A7-4720-87E0-6231CB9D79B4}"/>
                </c:ext>
                <c:ext xmlns:c15="http://schemas.microsoft.com/office/drawing/2012/chart" uri="{CE6537A1-D6FC-4f65-9D91-7224C49458BB}">
                  <c15:layout/>
                  <c15:dlblFieldTable>
                    <c15:dlblFTEntry>
                      <c15:txfldGUID>{59A4847D-CE1A-44DA-8350-8FD62F25236C}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A7-4720-87E0-6231CB9D79B4}"/>
                </c:ext>
                <c:ext xmlns:c15="http://schemas.microsoft.com/office/drawing/2012/chart" uri="{CE6537A1-D6FC-4f65-9D91-7224C49458BB}">
                  <c15:layout/>
                  <c15:dlblFieldTable>
                    <c15:dlblFTEntry>
                      <c15:txfldGUID>{04E420DC-5E3E-43C8-B621-5656EBF395E2}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7.6</c:v>
                </c:pt>
                <c:pt idx="16">
                  <c:v>7.4</c:v>
                </c:pt>
                <c:pt idx="24">
                  <c:v>7.6</c:v>
                </c:pt>
                <c:pt idx="32">
                  <c:v>7.5</c:v>
                </c:pt>
              </c:numCache>
            </c:numRef>
          </c:xVal>
          <c:yVal>
            <c:numRef>
              <c:f>公会計指標分析・財政指標組合せ分析表!$BP$73:$DC$73</c:f>
              <c:numCache>
                <c:formatCode>#,##0.0;"▲ "#,##0.0</c:formatCode>
                <c:ptCount val="40"/>
                <c:pt idx="0">
                  <c:v>23.6</c:v>
                </c:pt>
                <c:pt idx="8">
                  <c:v>33.9</c:v>
                </c:pt>
                <c:pt idx="16">
                  <c:v>42.6</c:v>
                </c:pt>
                <c:pt idx="24">
                  <c:v>49.4</c:v>
                </c:pt>
                <c:pt idx="32">
                  <c:v>50.9</c:v>
                </c:pt>
              </c:numCache>
            </c:numRef>
          </c:yVal>
          <c:smooth val="0"/>
          <c:extLst xmlns:c16r2="http://schemas.microsoft.com/office/drawing/2015/06/chart">
            <c:ext xmlns:c16="http://schemas.microsoft.com/office/drawing/2014/chart" uri="{C3380CC4-5D6E-409C-BE32-E72D297353CC}">
              <c16:uniqueId val="{00000009-43A7-4720-87E0-6231CB9D79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A7-4720-87E0-6231CB9D79B4}"/>
                </c:ext>
                <c:ext xmlns:c15="http://schemas.microsoft.com/office/drawing/2012/chart" uri="{CE6537A1-D6FC-4f65-9D91-7224C49458BB}">
                  <c15:layout/>
                  <c15:dlblFieldTable>
                    <c15:dlblFTEntry>
                      <c15:txfldGUID>{C8C4EC4D-7621-4426-9D89-5C0405DB847A}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A7-4720-87E0-6231CB9D79B4}"/>
                </c:ext>
                <c:ext xmlns:c15="http://schemas.microsoft.com/office/drawing/2012/chart" uri="{CE6537A1-D6FC-4f65-9D91-7224C49458BB}">
                  <c15:dlblFieldTable>
                    <c15:dlblFTEntry>
                      <c15:txfldGUID>{0AAC0FA4-48EA-48B1-8F51-C8A3631A0D46}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A7-4720-87E0-6231CB9D79B4}"/>
                </c:ext>
                <c:ext xmlns:c15="http://schemas.microsoft.com/office/drawing/2012/chart" uri="{CE6537A1-D6FC-4f65-9D91-7224C49458BB}">
                  <c15:dlblFieldTable>
                    <c15:dlblFTEntry>
                      <c15:txfldGUID>{6EE2291E-B8CF-4082-AC54-A3697086393F}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A7-4720-87E0-6231CB9D79B4}"/>
                </c:ext>
                <c:ext xmlns:c15="http://schemas.microsoft.com/office/drawing/2012/chart" uri="{CE6537A1-D6FC-4f65-9D91-7224C49458BB}">
                  <c15:dlblFieldTable>
                    <c15:dlblFTEntry>
                      <c15:txfldGUID>{CE8AA72F-0E14-4877-A0C3-CCE17079EF93}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A7-4720-87E0-6231CB9D79B4}"/>
                </c:ext>
                <c:ext xmlns:c15="http://schemas.microsoft.com/office/drawing/2012/chart" uri="{CE6537A1-D6FC-4f65-9D91-7224C49458BB}">
                  <c15:dlblFieldTable>
                    <c15:dlblFTEntry>
                      <c15:txfldGUID>{84578B62-1D97-46C6-ACFC-09051FE7541A}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A7-4720-87E0-6231CB9D79B4}"/>
                </c:ext>
                <c:ext xmlns:c15="http://schemas.microsoft.com/office/drawing/2012/chart" uri="{CE6537A1-D6FC-4f65-9D91-7224C49458BB}">
                  <c15:layout/>
                  <c15:dlblFieldTable>
                    <c15:dlblFTEntry>
                      <c15:txfldGUID>{C536C9D7-373A-40CC-B7C6-3A73A54CF7CF}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A7-4720-87E0-6231CB9D79B4}"/>
                </c:ext>
                <c:ext xmlns:c15="http://schemas.microsoft.com/office/drawing/2012/chart" uri="{CE6537A1-D6FC-4f65-9D91-7224C49458BB}">
                  <c15:layout/>
                  <c15:dlblFieldTable>
                    <c15:dlblFTEntry>
                      <c15:txfldGUID>{F198D178-3778-45FF-BE6E-4D3040ECAA70}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1E-2"/>
                  <c:y val="-6.653386140350044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A7-4720-87E0-6231CB9D79B4}"/>
                </c:ext>
                <c:ext xmlns:c15="http://schemas.microsoft.com/office/drawing/2012/chart" uri="{CE6537A1-D6FC-4f65-9D91-7224C49458BB}">
                  <c15:layout/>
                  <c15:dlblFieldTable>
                    <c15:dlblFTEntry>
                      <c15:txfldGUID>{7EC46CC3-A643-4F59-997E-B0251899BE3D}</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82994327720876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A7-4720-87E0-6231CB9D79B4}"/>
                </c:ext>
                <c:ext xmlns:c15="http://schemas.microsoft.com/office/drawing/2012/chart" uri="{CE6537A1-D6FC-4f65-9D91-7224C49458BB}">
                  <c15:layout/>
                  <c15:dlblFieldTable>
                    <c15:dlblFTEntry>
                      <c15:txfldGUID>{2E6EDA4C-DA1D-419E-90EB-BB62B1026C2D}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43A7-4720-87E0-6231CB9D79B4}"/>
            </c:ext>
          </c:extLst>
        </c:ser>
        <c:dLbls>
          <c:showLegendKey val="0"/>
          <c:showVal val="1"/>
          <c:showCatName val="0"/>
          <c:showSerName val="0"/>
          <c:showPercent val="0"/>
          <c:showBubbleSize val="0"/>
        </c:dLbls>
        <c:axId val="508944872"/>
        <c:axId val="508942520"/>
      </c:scatterChart>
      <c:valAx>
        <c:axId val="508944872"/>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942520"/>
        <c:crosses val="autoZero"/>
        <c:crossBetween val="midCat"/>
      </c:valAx>
      <c:valAx>
        <c:axId val="508942520"/>
        <c:scaling>
          <c:orientation val="minMax"/>
          <c:max val="5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944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落ち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おり同水準で推移していると言える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元利償還金については順調に減少しており、近年二箇所の幼児園の更新、学校教育施設の耐震補強・大規模改造工事等が続き平成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年度では増加したが、平成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は再度減額となった。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ただ、公営企業債の元利償還金に対する繰入金に関しては、公共下水道事業特別会計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分で施設整備が計画よりも遅れており、工事費や起債償還額が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増加傾向にあり、今後もその傾向が続くことが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懸念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され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、財政圧迫の大きな要因となっている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額の大きかった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清掃施設組合に対する分が償還終了を迎えて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おり、負担金額が減少している。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ポイントも上昇している要因は、地方債の現在高が平成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百万円増加したことと、公営企業債等繰入見込額が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一般会計等に係る地方債の現在高は、近年の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箇所</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の幼児園更新や学校教育施設の耐震補強・大規模改造工事等に伴う起債等が上昇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の要因であるが、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償還終了を迎える高額の地方債も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年度では若干の増となっている。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は、公共下水道事業特別会計によるもので、管路の工事がまだ完了しておらず、今後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年以上事業が続く見込みであり、地方債の残高も年々増加傾向にあり、しばらくはこの傾向は続くとみられる。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して、充当可能財源である財政調整基金が現状を維持できるかは非常に厳しい財政状況であり、年々増加している扶助費や今後公共施設の更新等により残高の減少が予測され将来負担比率の悪化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財政的に厳しくなるが、事業の内容・必要性を個別に再検討し現在の町の規模・ニーズに見合った、最小限の財源で最大の成果を目指し、起債に依存しない財政運営に努め、現在の水準が類似団体の数値に近づ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福岡県須恵町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年度にアザレア幼児園の建替えや須恵東中学校大規模改造工事など大規模な公共事業を実施したため財源の補てん分として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億円を取崩しており大きく減額した。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することができた。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収入である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不動産売り払収入や寄附金等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は財政調整基金に積立をおこなっている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財政調整基金以外の基金については、近年取崩しはなく利息分の積み立てによる微増が続いている。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や今後の公共施設の更新等に備えるために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、財政調整基金の残高を一定に保ちつつ、公共施設の管理を目的とした特定目的基金に積み立てしていくことを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ふるさと応援寄附金について、今後新たに特定目的基金を創設し、全額を積み立てて必要に応じて事業に充当することを予定している。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水道水源保全基金：水道水源資源の保全、水道水の給水確保及び水源涵養事業などの推進を図る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自然教育林基金　：官民一体で森林機能の高揚をはかり、町土、水、緑、生活文化の保全と、美しい安らぎのある町づくりに資する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両基金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、ここ数年は事業充当のための取崩しは実施しておらず、定期預金としての利息分を積み立てるのみの増加となっている。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現在ある水道水源保全基金、自然教育林基金については、該当事業実施までは現在の残高を維持できるよう努め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寄附金について、これまでは納入年度の財源として活用していたが、次年度以降は新たにふるさと応援基金を創設する。一旦全額を積立し、充当事業が確定すればその基金から取崩しを実施し財源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増加要因としては、不動産売払</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や寄附金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等の臨時的な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るが、もし収入があれば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原則全額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基金への積立としている。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幼児園建設や中学校大規模改造工事等の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財源補てん分として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億円を一般会計へ繰入し大きく残高を下げている。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年ぶりに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することができた。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公共施設の改修や更新が目前に控えているため、財源補てん分としての取崩しは最小限となるよう、事業の抑制を行なっている。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％を目処とするよう努め、上回る分は公共施設の整備に充てる基金として新たな　基金を整備し積み立てる見込みである。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ここ数年は、償還のための取崩しは実施しておらず、定期預金としての利息分を積み立てるのみの増加となっている。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年々地方債の償還額は減少傾向にあり、近年中に減債基金を取り崩しての償還は計画してはいないが、突発的な償還に備え現在の残高の維持に努めることとしている。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28,554
28,308
16.31
8,534,849
8,129,276
371,801
5,552,664
6,803,315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当町では、固定資産台帳を整備した平成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上昇が若干緩やかに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有形固定資産の数量が比較的少ないことや、近年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幼児園の更新や中学校の大規模改修を実施したため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と思われる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今後多くの施設が更新や長寿命化の改修を控えており、資産の減価償却の進行率と資産形成の平準化のバランスが重要であると考える。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楕円 80"/>
        <xdr:cNvSpPr/>
      </xdr:nvSpPr>
      <xdr:spPr>
        <a:xfrm>
          <a:off x="47117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55625</xdr:rowOff>
    </xdr:from>
    <xdr:ext cx="405111" cy="259045"/>
    <xdr:sp macro="" textlink="">
      <xdr:nvSpPr>
        <xdr:cNvPr id="82" name="有形固定資産減価償却率該当値テキスト"/>
        <xdr:cNvSpPr txBox="1"/>
      </xdr:nvSpPr>
      <xdr:spPr>
        <a:xfrm>
          <a:off x="48133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129631</xdr:rowOff>
    </xdr:from>
    <xdr:to>
      <xdr:col>19</xdr:col>
      <xdr:colOff>187325</xdr:colOff>
      <xdr:row>32</xdr:row>
      <xdr:rowOff>59781</xdr:rowOff>
    </xdr:to>
    <xdr:sp macro="" textlink="">
      <xdr:nvSpPr>
        <xdr:cNvPr id="83" name="楕円 82"/>
        <xdr:cNvSpPr/>
      </xdr:nvSpPr>
      <xdr:spPr>
        <a:xfrm>
          <a:off x="4000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32</xdr:row>
      <xdr:rowOff>8981</xdr:rowOff>
    </xdr:to>
    <xdr:cxnSp macro="">
      <xdr:nvCxnSpPr>
        <xdr:cNvPr id="84" name="直線コネクタ 83"/>
        <xdr:cNvCxnSpPr/>
      </xdr:nvCxnSpPr>
      <xdr:spPr>
        <a:xfrm flipV="1">
          <a:off x="4051300" y="6214473"/>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楕円 84"/>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8981</xdr:rowOff>
    </xdr:from>
    <xdr:to>
      <xdr:col>19</xdr:col>
      <xdr:colOff>136525</xdr:colOff>
      <xdr:row>32</xdr:row>
      <xdr:rowOff>30571</xdr:rowOff>
    </xdr:to>
    <xdr:cxnSp macro="">
      <xdr:nvCxnSpPr>
        <xdr:cNvPr id="86" name="直線コネクタ 85"/>
        <xdr:cNvCxnSpPr/>
      </xdr:nvCxnSpPr>
      <xdr:spPr>
        <a:xfrm flipV="1">
          <a:off x="3289300" y="626690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7"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8"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50908</xdr:rowOff>
    </xdr:from>
    <xdr:ext cx="405111" cy="259045"/>
    <xdr:sp macro="" textlink="">
      <xdr:nvSpPr>
        <xdr:cNvPr id="90" name="n_1mainValue有形固定資産減価償却率"/>
        <xdr:cNvSpPr txBox="1"/>
      </xdr:nvSpPr>
      <xdr:spPr>
        <a:xfrm>
          <a:off x="38360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1" name="n_2mainValue有形固定資産減価償却率"/>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当町では、公共下水道事業特別会計への起債償還にかかる繰出金が増加傾向にあり、今後も管路延長の工事に伴いその傾向は強まると推測される。現在、この会計は法非適用事業であるが、法的用事業へ移行中であり、移行が完了すればある程度は改善されると考えられる。ま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ヶ年度の比較しかできていないが、今後注視していく必要がある。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140772</xdr:rowOff>
    </xdr:from>
    <xdr:to>
      <xdr:col>76</xdr:col>
      <xdr:colOff>73025</xdr:colOff>
      <xdr:row>31</xdr:row>
      <xdr:rowOff>70922</xdr:rowOff>
    </xdr:to>
    <xdr:sp macro="" textlink="">
      <xdr:nvSpPr>
        <xdr:cNvPr id="131" name="楕円 130"/>
        <xdr:cNvSpPr/>
      </xdr:nvSpPr>
      <xdr:spPr>
        <a:xfrm>
          <a:off x="14744700" y="60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163649</xdr:rowOff>
    </xdr:from>
    <xdr:ext cx="469744" cy="259045"/>
    <xdr:sp macro="" textlink="">
      <xdr:nvSpPr>
        <xdr:cNvPr id="132" name="債務償還比率該当値テキスト"/>
        <xdr:cNvSpPr txBox="1"/>
      </xdr:nvSpPr>
      <xdr:spPr>
        <a:xfrm>
          <a:off x="14846300" y="590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7148</xdr:rowOff>
    </xdr:from>
    <xdr:to>
      <xdr:col>72</xdr:col>
      <xdr:colOff>123825</xdr:colOff>
      <xdr:row>31</xdr:row>
      <xdr:rowOff>108748</xdr:rowOff>
    </xdr:to>
    <xdr:sp macro="" textlink="">
      <xdr:nvSpPr>
        <xdr:cNvPr id="133" name="楕円 132"/>
        <xdr:cNvSpPr/>
      </xdr:nvSpPr>
      <xdr:spPr>
        <a:xfrm>
          <a:off x="14033500" y="60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20122</xdr:rowOff>
    </xdr:from>
    <xdr:to>
      <xdr:col>76</xdr:col>
      <xdr:colOff>22225</xdr:colOff>
      <xdr:row>31</xdr:row>
      <xdr:rowOff>57948</xdr:rowOff>
    </xdr:to>
    <xdr:cxnSp macro="">
      <xdr:nvCxnSpPr>
        <xdr:cNvPr id="134" name="直線コネクタ 133"/>
        <xdr:cNvCxnSpPr/>
      </xdr:nvCxnSpPr>
      <xdr:spPr>
        <a:xfrm flipV="1">
          <a:off x="14084300" y="6106597"/>
          <a:ext cx="711200" cy="3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125275</xdr:rowOff>
    </xdr:from>
    <xdr:ext cx="469744" cy="259045"/>
    <xdr:sp macro="" textlink="">
      <xdr:nvSpPr>
        <xdr:cNvPr id="136" name="n_1mainValue債務償還比率"/>
        <xdr:cNvSpPr txBox="1"/>
      </xdr:nvSpPr>
      <xdr:spPr>
        <a:xfrm>
          <a:off x="13836727" y="58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28,554
28,308
16.31
8,534,849
8,129,276
371,801
5,552,664
6,803,315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1" name="楕円 70"/>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66692</xdr:rowOff>
    </xdr:from>
    <xdr:ext cx="405111" cy="259045"/>
    <xdr:sp macro="" textlink="">
      <xdr:nvSpPr>
        <xdr:cNvPr id="72" name="【道路】&#10;有形固定資産減価償却率該当値テキスト"/>
        <xdr:cNvSpPr txBox="1"/>
      </xdr:nvSpPr>
      <xdr:spPr>
        <a:xfrm>
          <a:off x="4673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3" name="楕円 72"/>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161925</xdr:rowOff>
    </xdr:to>
    <xdr:cxnSp macro="">
      <xdr:nvCxnSpPr>
        <xdr:cNvPr id="74" name="直線コネクタ 73"/>
        <xdr:cNvCxnSpPr/>
      </xdr:nvCxnSpPr>
      <xdr:spPr>
        <a:xfrm flipV="1">
          <a:off x="3797300" y="64827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5" name="楕円 74"/>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9525</xdr:rowOff>
    </xdr:to>
    <xdr:cxnSp macro="">
      <xdr:nvCxnSpPr>
        <xdr:cNvPr id="76" name="直線コネクタ 75"/>
        <xdr:cNvCxnSpPr/>
      </xdr:nvCxnSpPr>
      <xdr:spPr>
        <a:xfrm flipV="1">
          <a:off x="2908300" y="6505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80" name="n_1main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1"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55804</xdr:rowOff>
    </xdr:from>
    <xdr:to>
      <xdr:col>55</xdr:col>
      <xdr:colOff>50800</xdr:colOff>
      <xdr:row>40</xdr:row>
      <xdr:rowOff>157404</xdr:rowOff>
    </xdr:to>
    <xdr:sp macro="" textlink="">
      <xdr:nvSpPr>
        <xdr:cNvPr id="118" name="楕円 117"/>
        <xdr:cNvSpPr/>
      </xdr:nvSpPr>
      <xdr:spPr>
        <a:xfrm>
          <a:off x="10426700" y="69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34231</xdr:rowOff>
    </xdr:from>
    <xdr:ext cx="469744" cy="259045"/>
    <xdr:sp macro="" textlink="">
      <xdr:nvSpPr>
        <xdr:cNvPr id="119" name="【道路】&#10;一人当たり延長該当値テキスト"/>
        <xdr:cNvSpPr txBox="1"/>
      </xdr:nvSpPr>
      <xdr:spPr>
        <a:xfrm>
          <a:off x="10515600" y="68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20" name="楕円 119"/>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106604</xdr:rowOff>
    </xdr:to>
    <xdr:cxnSp macro="">
      <xdr:nvCxnSpPr>
        <xdr:cNvPr id="121" name="直線コネクタ 120"/>
        <xdr:cNvCxnSpPr/>
      </xdr:nvCxnSpPr>
      <xdr:spPr>
        <a:xfrm>
          <a:off x="9639300" y="696163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52238</xdr:rowOff>
    </xdr:from>
    <xdr:to>
      <xdr:col>46</xdr:col>
      <xdr:colOff>38100</xdr:colOff>
      <xdr:row>40</xdr:row>
      <xdr:rowOff>153838</xdr:rowOff>
    </xdr:to>
    <xdr:sp macro="" textlink="">
      <xdr:nvSpPr>
        <xdr:cNvPr id="122" name="楕円 121"/>
        <xdr:cNvSpPr/>
      </xdr:nvSpPr>
      <xdr:spPr>
        <a:xfrm>
          <a:off x="8699500" y="69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103038</xdr:rowOff>
    </xdr:from>
    <xdr:to>
      <xdr:col>50</xdr:col>
      <xdr:colOff>114300</xdr:colOff>
      <xdr:row>40</xdr:row>
      <xdr:rowOff>103632</xdr:rowOff>
    </xdr:to>
    <xdr:cxnSp macro="">
      <xdr:nvCxnSpPr>
        <xdr:cNvPr id="123" name="直線コネクタ 122"/>
        <xdr:cNvCxnSpPr/>
      </xdr:nvCxnSpPr>
      <xdr:spPr>
        <a:xfrm>
          <a:off x="8750300" y="6961038"/>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27" name="n_1mainValue【道路】&#10;一人当たり延長"/>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144965</xdr:rowOff>
    </xdr:from>
    <xdr:ext cx="469744" cy="259045"/>
    <xdr:sp macro="" textlink="">
      <xdr:nvSpPr>
        <xdr:cNvPr id="128" name="n_2mainValue【道路】&#10;一人当たり延長"/>
        <xdr:cNvSpPr txBox="1"/>
      </xdr:nvSpPr>
      <xdr:spPr>
        <a:xfrm>
          <a:off x="8515427" y="700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21046</xdr:rowOff>
    </xdr:from>
    <xdr:to>
      <xdr:col>24</xdr:col>
      <xdr:colOff>114300</xdr:colOff>
      <xdr:row>57</xdr:row>
      <xdr:rowOff>122646</xdr:rowOff>
    </xdr:to>
    <xdr:sp macro="" textlink="">
      <xdr:nvSpPr>
        <xdr:cNvPr id="169" name="楕円 168"/>
        <xdr:cNvSpPr/>
      </xdr:nvSpPr>
      <xdr:spPr>
        <a:xfrm>
          <a:off x="4584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43923</xdr:rowOff>
    </xdr:from>
    <xdr:ext cx="405111" cy="259045"/>
    <xdr:sp macro="" textlink="">
      <xdr:nvSpPr>
        <xdr:cNvPr id="170" name="【橋りょう・トンネル】&#10;有形固定資産減価償却率該当値テキスト"/>
        <xdr:cNvSpPr txBox="1"/>
      </xdr:nvSpPr>
      <xdr:spPr>
        <a:xfrm>
          <a:off x="4673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43906</xdr:rowOff>
    </xdr:from>
    <xdr:to>
      <xdr:col>20</xdr:col>
      <xdr:colOff>38100</xdr:colOff>
      <xdr:row>57</xdr:row>
      <xdr:rowOff>145506</xdr:rowOff>
    </xdr:to>
    <xdr:sp macro="" textlink="">
      <xdr:nvSpPr>
        <xdr:cNvPr id="171" name="楕円 170"/>
        <xdr:cNvSpPr/>
      </xdr:nvSpPr>
      <xdr:spPr>
        <a:xfrm>
          <a:off x="3746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71846</xdr:rowOff>
    </xdr:from>
    <xdr:to>
      <xdr:col>24</xdr:col>
      <xdr:colOff>63500</xdr:colOff>
      <xdr:row>57</xdr:row>
      <xdr:rowOff>94706</xdr:rowOff>
    </xdr:to>
    <xdr:cxnSp macro="">
      <xdr:nvCxnSpPr>
        <xdr:cNvPr id="172" name="直線コネクタ 171"/>
        <xdr:cNvCxnSpPr/>
      </xdr:nvCxnSpPr>
      <xdr:spPr>
        <a:xfrm flipV="1">
          <a:off x="3797300" y="9844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60234</xdr:rowOff>
    </xdr:from>
    <xdr:to>
      <xdr:col>15</xdr:col>
      <xdr:colOff>101600</xdr:colOff>
      <xdr:row>57</xdr:row>
      <xdr:rowOff>161834</xdr:rowOff>
    </xdr:to>
    <xdr:sp macro="" textlink="">
      <xdr:nvSpPr>
        <xdr:cNvPr id="173" name="楕円 172"/>
        <xdr:cNvSpPr/>
      </xdr:nvSpPr>
      <xdr:spPr>
        <a:xfrm>
          <a:off x="2857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94706</xdr:rowOff>
    </xdr:from>
    <xdr:to>
      <xdr:col>19</xdr:col>
      <xdr:colOff>177800</xdr:colOff>
      <xdr:row>57</xdr:row>
      <xdr:rowOff>111034</xdr:rowOff>
    </xdr:to>
    <xdr:cxnSp macro="">
      <xdr:nvCxnSpPr>
        <xdr:cNvPr id="174" name="直線コネクタ 173"/>
        <xdr:cNvCxnSpPr/>
      </xdr:nvCxnSpPr>
      <xdr:spPr>
        <a:xfrm flipV="1">
          <a:off x="2908300" y="98673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5"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6"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162033</xdr:rowOff>
    </xdr:from>
    <xdr:ext cx="405111" cy="259045"/>
    <xdr:sp macro="" textlink="">
      <xdr:nvSpPr>
        <xdr:cNvPr id="178" name="n_1mainValue【橋りょう・トンネル】&#10;有形固定資産減価償却率"/>
        <xdr:cNvSpPr txBox="1"/>
      </xdr:nvSpPr>
      <xdr:spPr>
        <a:xfrm>
          <a:off x="35820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6911</xdr:rowOff>
    </xdr:from>
    <xdr:ext cx="405111" cy="259045"/>
    <xdr:sp macro="" textlink="">
      <xdr:nvSpPr>
        <xdr:cNvPr id="179" name="n_2mainValue【橋りょう・トンネル】&#10;有形固定資産減価償却率"/>
        <xdr:cNvSpPr txBox="1"/>
      </xdr:nvSpPr>
      <xdr:spPr>
        <a:xfrm>
          <a:off x="2705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61123</xdr:rowOff>
    </xdr:from>
    <xdr:to>
      <xdr:col>55</xdr:col>
      <xdr:colOff>50800</xdr:colOff>
      <xdr:row>64</xdr:row>
      <xdr:rowOff>162723</xdr:rowOff>
    </xdr:to>
    <xdr:sp macro="" textlink="">
      <xdr:nvSpPr>
        <xdr:cNvPr id="220" name="楕円 219"/>
        <xdr:cNvSpPr/>
      </xdr:nvSpPr>
      <xdr:spPr>
        <a:xfrm>
          <a:off x="10426700" y="110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34377" cy="259045"/>
    <xdr:sp macro="" textlink="">
      <xdr:nvSpPr>
        <xdr:cNvPr id="221" name="【橋りょう・トンネル】&#10;一人当たり有形固定資産（償却資産）額該当値テキスト"/>
        <xdr:cNvSpPr txBox="1"/>
      </xdr:nvSpPr>
      <xdr:spPr>
        <a:xfrm>
          <a:off x="10515600" y="10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60862</xdr:rowOff>
    </xdr:from>
    <xdr:to>
      <xdr:col>50</xdr:col>
      <xdr:colOff>165100</xdr:colOff>
      <xdr:row>64</xdr:row>
      <xdr:rowOff>162462</xdr:rowOff>
    </xdr:to>
    <xdr:sp macro="" textlink="">
      <xdr:nvSpPr>
        <xdr:cNvPr id="222" name="楕円 221"/>
        <xdr:cNvSpPr/>
      </xdr:nvSpPr>
      <xdr:spPr>
        <a:xfrm>
          <a:off x="9588500" y="110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111662</xdr:rowOff>
    </xdr:from>
    <xdr:to>
      <xdr:col>55</xdr:col>
      <xdr:colOff>0</xdr:colOff>
      <xdr:row>64</xdr:row>
      <xdr:rowOff>111923</xdr:rowOff>
    </xdr:to>
    <xdr:cxnSp macro="">
      <xdr:nvCxnSpPr>
        <xdr:cNvPr id="223" name="直線コネクタ 222"/>
        <xdr:cNvCxnSpPr/>
      </xdr:nvCxnSpPr>
      <xdr:spPr>
        <a:xfrm>
          <a:off x="9639300" y="11084462"/>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60882</xdr:rowOff>
    </xdr:from>
    <xdr:to>
      <xdr:col>46</xdr:col>
      <xdr:colOff>38100</xdr:colOff>
      <xdr:row>64</xdr:row>
      <xdr:rowOff>162482</xdr:rowOff>
    </xdr:to>
    <xdr:sp macro="" textlink="">
      <xdr:nvSpPr>
        <xdr:cNvPr id="224" name="楕円 223"/>
        <xdr:cNvSpPr/>
      </xdr:nvSpPr>
      <xdr:spPr>
        <a:xfrm>
          <a:off x="8699500" y="110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111662</xdr:rowOff>
    </xdr:from>
    <xdr:to>
      <xdr:col>50</xdr:col>
      <xdr:colOff>114300</xdr:colOff>
      <xdr:row>64</xdr:row>
      <xdr:rowOff>111682</xdr:rowOff>
    </xdr:to>
    <xdr:cxnSp macro="">
      <xdr:nvCxnSpPr>
        <xdr:cNvPr id="225" name="直線コネクタ 224"/>
        <xdr:cNvCxnSpPr/>
      </xdr:nvCxnSpPr>
      <xdr:spPr>
        <a:xfrm flipV="1">
          <a:off x="8750300" y="1108446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153589</xdr:rowOff>
    </xdr:from>
    <xdr:ext cx="534377" cy="259045"/>
    <xdr:sp macro="" textlink="">
      <xdr:nvSpPr>
        <xdr:cNvPr id="229" name="n_1mainValue【橋りょう・トンネル】&#10;一人当たり有形固定資産（償却資産）額"/>
        <xdr:cNvSpPr txBox="1"/>
      </xdr:nvSpPr>
      <xdr:spPr>
        <a:xfrm>
          <a:off x="9359411" y="111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153609</xdr:rowOff>
    </xdr:from>
    <xdr:ext cx="534377" cy="259045"/>
    <xdr:sp macro="" textlink="">
      <xdr:nvSpPr>
        <xdr:cNvPr id="230" name="n_2mainValue【橋りょう・トンネル】&#10;一人当たり有形固定資産（償却資産）額"/>
        <xdr:cNvSpPr txBox="1"/>
      </xdr:nvSpPr>
      <xdr:spPr>
        <a:xfrm>
          <a:off x="8483111" y="111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3" name="直線コネクタ 2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4" name="テキスト ボックス 2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5" name="直線コネクタ 2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6" name="テキスト ボックス 2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7" name="直線コネクタ 2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8" name="テキスト ボックス 2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9" name="直線コネクタ 2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0" name="テキスト ボックス 2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1" name="直線コネクタ 2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2" name="テキスト ボックス 2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3" name="直線コネクタ 2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4" name="テキスト ボックス 2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288" name="直線コネクタ 287"/>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289"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290" name="直線コネクタ 289"/>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2" name="直線コネクタ 2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293"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294" name="フローチャート: 判断 29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295" name="フローチャート: 判断 29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296" name="フローチャート: 判断 295"/>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297" name="フローチャート: 判断 2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303" name="楕円 302"/>
        <xdr:cNvSpPr/>
      </xdr:nvSpPr>
      <xdr:spPr>
        <a:xfrm>
          <a:off x="16268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304" name="【認定こども園・幼稚園・保育所】&#10;有形固定資産減価償却率該当値テキスト"/>
        <xdr:cNvSpPr txBox="1"/>
      </xdr:nvSpPr>
      <xdr:spPr>
        <a:xfrm>
          <a:off x="16357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66222</xdr:rowOff>
    </xdr:from>
    <xdr:to>
      <xdr:col>81</xdr:col>
      <xdr:colOff>101600</xdr:colOff>
      <xdr:row>40</xdr:row>
      <xdr:rowOff>167822</xdr:rowOff>
    </xdr:to>
    <xdr:sp macro="" textlink="">
      <xdr:nvSpPr>
        <xdr:cNvPr id="305" name="楕円 304"/>
        <xdr:cNvSpPr/>
      </xdr:nvSpPr>
      <xdr:spPr>
        <a:xfrm>
          <a:off x="15430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56606</xdr:rowOff>
    </xdr:from>
    <xdr:to>
      <xdr:col>85</xdr:col>
      <xdr:colOff>127000</xdr:colOff>
      <xdr:row>40</xdr:row>
      <xdr:rowOff>117022</xdr:rowOff>
    </xdr:to>
    <xdr:cxnSp macro="">
      <xdr:nvCxnSpPr>
        <xdr:cNvPr id="306" name="直線コネクタ 305"/>
        <xdr:cNvCxnSpPr/>
      </xdr:nvCxnSpPr>
      <xdr:spPr>
        <a:xfrm flipV="1">
          <a:off x="15481300" y="691460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125004</xdr:rowOff>
    </xdr:from>
    <xdr:to>
      <xdr:col>76</xdr:col>
      <xdr:colOff>165100</xdr:colOff>
      <xdr:row>41</xdr:row>
      <xdr:rowOff>55154</xdr:rowOff>
    </xdr:to>
    <xdr:sp macro="" textlink="">
      <xdr:nvSpPr>
        <xdr:cNvPr id="307" name="楕円 306"/>
        <xdr:cNvSpPr/>
      </xdr:nvSpPr>
      <xdr:spPr>
        <a:xfrm>
          <a:off x="14541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117022</xdr:rowOff>
    </xdr:from>
    <xdr:to>
      <xdr:col>81</xdr:col>
      <xdr:colOff>50800</xdr:colOff>
      <xdr:row>41</xdr:row>
      <xdr:rowOff>4354</xdr:rowOff>
    </xdr:to>
    <xdr:cxnSp macro="">
      <xdr:nvCxnSpPr>
        <xdr:cNvPr id="308" name="直線コネクタ 307"/>
        <xdr:cNvCxnSpPr/>
      </xdr:nvCxnSpPr>
      <xdr:spPr>
        <a:xfrm flipV="1">
          <a:off x="14592300" y="697502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09"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10"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11"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158949</xdr:rowOff>
    </xdr:from>
    <xdr:ext cx="405111" cy="259045"/>
    <xdr:sp macro="" textlink="">
      <xdr:nvSpPr>
        <xdr:cNvPr id="312" name="n_1mainValue【認定こども園・幼稚園・保育所】&#10;有形固定資産減価償却率"/>
        <xdr:cNvSpPr txBox="1"/>
      </xdr:nvSpPr>
      <xdr:spPr>
        <a:xfrm>
          <a:off x="15266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46281</xdr:rowOff>
    </xdr:from>
    <xdr:ext cx="405111" cy="259045"/>
    <xdr:sp macro="" textlink="">
      <xdr:nvSpPr>
        <xdr:cNvPr id="313" name="n_2mainValue【認定こども園・幼稚園・保育所】&#10;有形固定資産減価償却率"/>
        <xdr:cNvSpPr txBox="1"/>
      </xdr:nvSpPr>
      <xdr:spPr>
        <a:xfrm>
          <a:off x="14389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4" name="直線コネクタ 3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5" name="テキスト ボックス 3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6" name="直線コネクタ 3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7" name="テキスト ボックス 3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9" name="テキスト ボックス 3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0" name="直線コネクタ 3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1" name="テキスト ボックス 3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2" name="直線コネクタ 3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3" name="テキスト ボックス 3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37" name="直線コネクタ 336"/>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3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39" name="直線コネクタ 33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40"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41" name="直線コネクタ 340"/>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42"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43" name="フローチャート: 判断 342"/>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44" name="フローチャート: 判断 343"/>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45" name="フローチャート: 判断 344"/>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46" name="フローチャート: 判断 345"/>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29210</xdr:rowOff>
    </xdr:from>
    <xdr:to>
      <xdr:col>116</xdr:col>
      <xdr:colOff>114300</xdr:colOff>
      <xdr:row>37</xdr:row>
      <xdr:rowOff>130810</xdr:rowOff>
    </xdr:to>
    <xdr:sp macro="" textlink="">
      <xdr:nvSpPr>
        <xdr:cNvPr id="352" name="楕円 351"/>
        <xdr:cNvSpPr/>
      </xdr:nvSpPr>
      <xdr:spPr>
        <a:xfrm>
          <a:off x="22110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52087</xdr:rowOff>
    </xdr:from>
    <xdr:ext cx="469744" cy="259045"/>
    <xdr:sp macro="" textlink="">
      <xdr:nvSpPr>
        <xdr:cNvPr id="353" name="【認定こども園・幼稚園・保育所】&#10;一人当たり面積該当値テキスト"/>
        <xdr:cNvSpPr txBox="1"/>
      </xdr:nvSpPr>
      <xdr:spPr>
        <a:xfrm>
          <a:off x="22199600"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29210</xdr:rowOff>
    </xdr:from>
    <xdr:to>
      <xdr:col>112</xdr:col>
      <xdr:colOff>38100</xdr:colOff>
      <xdr:row>37</xdr:row>
      <xdr:rowOff>130810</xdr:rowOff>
    </xdr:to>
    <xdr:sp macro="" textlink="">
      <xdr:nvSpPr>
        <xdr:cNvPr id="354" name="楕円 353"/>
        <xdr:cNvSpPr/>
      </xdr:nvSpPr>
      <xdr:spPr>
        <a:xfrm>
          <a:off x="2127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80010</xdr:rowOff>
    </xdr:from>
    <xdr:to>
      <xdr:col>116</xdr:col>
      <xdr:colOff>63500</xdr:colOff>
      <xdr:row>37</xdr:row>
      <xdr:rowOff>80010</xdr:rowOff>
    </xdr:to>
    <xdr:cxnSp macro="">
      <xdr:nvCxnSpPr>
        <xdr:cNvPr id="355" name="直線コネクタ 354"/>
        <xdr:cNvCxnSpPr/>
      </xdr:nvCxnSpPr>
      <xdr:spPr>
        <a:xfrm>
          <a:off x="21323300" y="6423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25400</xdr:rowOff>
    </xdr:from>
    <xdr:to>
      <xdr:col>107</xdr:col>
      <xdr:colOff>101600</xdr:colOff>
      <xdr:row>37</xdr:row>
      <xdr:rowOff>127000</xdr:rowOff>
    </xdr:to>
    <xdr:sp macro="" textlink="">
      <xdr:nvSpPr>
        <xdr:cNvPr id="356" name="楕円 355"/>
        <xdr:cNvSpPr/>
      </xdr:nvSpPr>
      <xdr:spPr>
        <a:xfrm>
          <a:off x="2038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76200</xdr:rowOff>
    </xdr:from>
    <xdr:to>
      <xdr:col>111</xdr:col>
      <xdr:colOff>177800</xdr:colOff>
      <xdr:row>37</xdr:row>
      <xdr:rowOff>80010</xdr:rowOff>
    </xdr:to>
    <xdr:cxnSp macro="">
      <xdr:nvCxnSpPr>
        <xdr:cNvPr id="357" name="直線コネクタ 356"/>
        <xdr:cNvCxnSpPr/>
      </xdr:nvCxnSpPr>
      <xdr:spPr>
        <a:xfrm>
          <a:off x="20434300" y="6419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358"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359"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60"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147337</xdr:rowOff>
    </xdr:from>
    <xdr:ext cx="469744" cy="259045"/>
    <xdr:sp macro="" textlink="">
      <xdr:nvSpPr>
        <xdr:cNvPr id="361" name="n_1mainValue【認定こども園・幼稚園・保育所】&#10;一人当たり面積"/>
        <xdr:cNvSpPr txBox="1"/>
      </xdr:nvSpPr>
      <xdr:spPr>
        <a:xfrm>
          <a:off x="210757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143527</xdr:rowOff>
    </xdr:from>
    <xdr:ext cx="469744" cy="259045"/>
    <xdr:sp macro="" textlink="">
      <xdr:nvSpPr>
        <xdr:cNvPr id="362" name="n_2mainValue【認定こども園・幼稚園・保育所】&#10;一人当たり面積"/>
        <xdr:cNvSpPr txBox="1"/>
      </xdr:nvSpPr>
      <xdr:spPr>
        <a:xfrm>
          <a:off x="20199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87" name="直線コネクタ 38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8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89" name="直線コネクタ 38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9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91" name="直線コネクタ 39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39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93" name="フローチャート: 判断 39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94" name="フローチャート: 判断 39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95" name="フローチャート: 判断 39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396" name="フローチャート: 判断 39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402" name="楕円 401"/>
        <xdr:cNvSpPr/>
      </xdr:nvSpPr>
      <xdr:spPr>
        <a:xfrm>
          <a:off x="16268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108602</xdr:rowOff>
    </xdr:from>
    <xdr:ext cx="405111" cy="259045"/>
    <xdr:sp macro="" textlink="">
      <xdr:nvSpPr>
        <xdr:cNvPr id="403" name="【学校施設】&#10;有形固定資産減価償却率該当値テキスト"/>
        <xdr:cNvSpPr txBox="1"/>
      </xdr:nvSpPr>
      <xdr:spPr>
        <a:xfrm>
          <a:off x="163576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04" name="楕円 403"/>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38100</xdr:rowOff>
    </xdr:to>
    <xdr:cxnSp macro="">
      <xdr:nvCxnSpPr>
        <xdr:cNvPr id="405" name="直線コネクタ 404"/>
        <xdr:cNvCxnSpPr/>
      </xdr:nvCxnSpPr>
      <xdr:spPr>
        <a:xfrm flipV="1">
          <a:off x="15481300" y="10296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06" name="楕円 405"/>
        <xdr:cNvSpPr/>
      </xdr:nvSpPr>
      <xdr:spPr>
        <a:xfrm>
          <a:off x="14541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43815</xdr:rowOff>
    </xdr:to>
    <xdr:cxnSp macro="">
      <xdr:nvCxnSpPr>
        <xdr:cNvPr id="407" name="直線コネクタ 406"/>
        <xdr:cNvCxnSpPr/>
      </xdr:nvCxnSpPr>
      <xdr:spPr>
        <a:xfrm flipV="1">
          <a:off x="14592300" y="103251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08"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09"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10"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11" name="n_1main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12" name="n_2main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4" name="直線コネクタ 4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5" name="テキスト ボックス 4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6" name="直線コネクタ 4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7" name="テキスト ボックス 4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8" name="直線コネクタ 4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9" name="テキスト ボックス 4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0" name="直線コネクタ 4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1" name="テキスト ボックス 4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35" name="直線コネクタ 434"/>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36"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37" name="直線コネクタ 436"/>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38"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39" name="直線コネクタ 438"/>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40"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41" name="フローチャート: 判断 440"/>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42" name="フローチャート: 判断 441"/>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43" name="フローチャート: 判断 442"/>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44" name="フローチャート: 判断 443"/>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122021</xdr:rowOff>
    </xdr:from>
    <xdr:to>
      <xdr:col>116</xdr:col>
      <xdr:colOff>114300</xdr:colOff>
      <xdr:row>63</xdr:row>
      <xdr:rowOff>52171</xdr:rowOff>
    </xdr:to>
    <xdr:sp macro="" textlink="">
      <xdr:nvSpPr>
        <xdr:cNvPr id="450" name="楕円 449"/>
        <xdr:cNvSpPr/>
      </xdr:nvSpPr>
      <xdr:spPr>
        <a:xfrm>
          <a:off x="221107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100448</xdr:rowOff>
    </xdr:from>
    <xdr:ext cx="469744" cy="259045"/>
    <xdr:sp macro="" textlink="">
      <xdr:nvSpPr>
        <xdr:cNvPr id="451" name="【学校施設】&#10;一人当たり面積該当値テキスト"/>
        <xdr:cNvSpPr txBox="1"/>
      </xdr:nvSpPr>
      <xdr:spPr>
        <a:xfrm>
          <a:off x="22199600" y="107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119735</xdr:rowOff>
    </xdr:from>
    <xdr:to>
      <xdr:col>112</xdr:col>
      <xdr:colOff>38100</xdr:colOff>
      <xdr:row>63</xdr:row>
      <xdr:rowOff>49885</xdr:rowOff>
    </xdr:to>
    <xdr:sp macro="" textlink="">
      <xdr:nvSpPr>
        <xdr:cNvPr id="452" name="楕円 451"/>
        <xdr:cNvSpPr/>
      </xdr:nvSpPr>
      <xdr:spPr>
        <a:xfrm>
          <a:off x="21272500" y="10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170535</xdr:rowOff>
    </xdr:from>
    <xdr:to>
      <xdr:col>116</xdr:col>
      <xdr:colOff>63500</xdr:colOff>
      <xdr:row>63</xdr:row>
      <xdr:rowOff>1371</xdr:rowOff>
    </xdr:to>
    <xdr:cxnSp macro="">
      <xdr:nvCxnSpPr>
        <xdr:cNvPr id="453" name="直線コネクタ 452"/>
        <xdr:cNvCxnSpPr/>
      </xdr:nvCxnSpPr>
      <xdr:spPr>
        <a:xfrm>
          <a:off x="21323300" y="1080043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115621</xdr:rowOff>
    </xdr:from>
    <xdr:to>
      <xdr:col>107</xdr:col>
      <xdr:colOff>101600</xdr:colOff>
      <xdr:row>63</xdr:row>
      <xdr:rowOff>45771</xdr:rowOff>
    </xdr:to>
    <xdr:sp macro="" textlink="">
      <xdr:nvSpPr>
        <xdr:cNvPr id="454" name="楕円 453"/>
        <xdr:cNvSpPr/>
      </xdr:nvSpPr>
      <xdr:spPr>
        <a:xfrm>
          <a:off x="20383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166421</xdr:rowOff>
    </xdr:from>
    <xdr:to>
      <xdr:col>111</xdr:col>
      <xdr:colOff>177800</xdr:colOff>
      <xdr:row>62</xdr:row>
      <xdr:rowOff>170535</xdr:rowOff>
    </xdr:to>
    <xdr:cxnSp macro="">
      <xdr:nvCxnSpPr>
        <xdr:cNvPr id="455" name="直線コネクタ 454"/>
        <xdr:cNvCxnSpPr/>
      </xdr:nvCxnSpPr>
      <xdr:spPr>
        <a:xfrm>
          <a:off x="20434300" y="1079632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56"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57"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58"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41012</xdr:rowOff>
    </xdr:from>
    <xdr:ext cx="469744" cy="259045"/>
    <xdr:sp macro="" textlink="">
      <xdr:nvSpPr>
        <xdr:cNvPr id="459" name="n_1mainValue【学校施設】&#10;一人当たり面積"/>
        <xdr:cNvSpPr txBox="1"/>
      </xdr:nvSpPr>
      <xdr:spPr>
        <a:xfrm>
          <a:off x="210757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36898</xdr:rowOff>
    </xdr:from>
    <xdr:ext cx="469744" cy="259045"/>
    <xdr:sp macro="" textlink="">
      <xdr:nvSpPr>
        <xdr:cNvPr id="460" name="n_2mainValue【学校施設】&#10;一人当たり面積"/>
        <xdr:cNvSpPr txBox="1"/>
      </xdr:nvSpPr>
      <xdr:spPr>
        <a:xfrm>
          <a:off x="201994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一人当たり延長が全国平均、県平均、類似団体平均と比較してもかなり低い数値となっているが、管理という観点から見れば維持費や更新費用は他団体よりも抑制できると考えらる。毎年段階的・計画的に改修・補修工事を実施し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は、比較的年数の経った施設が多く、維持管理が困難になってきているが、策定した長寿命化計画に沿って計画的に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更新・改修工事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は、町内の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園の施設を直近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年以内で更新しており、減価償却率はかなり低い水準となっている。更新したことによって受入可能人数は増加したが、それでも待機児童解消は完全には実現できてはいない。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は、各校段階的に耐震補強工事・大規模改修工事を実施している。今後、個別施設計画を策定し、施設の長寿命化や管理コストの縮小を計っていく。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28,554
28,308
16.31
8,534,849
8,129,276
371,801
5,552,664
6,803,315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77651</xdr:rowOff>
    </xdr:from>
    <xdr:to>
      <xdr:col>24</xdr:col>
      <xdr:colOff>114300</xdr:colOff>
      <xdr:row>36</xdr:row>
      <xdr:rowOff>7801</xdr:rowOff>
    </xdr:to>
    <xdr:sp macro="" textlink="">
      <xdr:nvSpPr>
        <xdr:cNvPr id="72" name="楕円 71"/>
        <xdr:cNvSpPr/>
      </xdr:nvSpPr>
      <xdr:spPr>
        <a:xfrm>
          <a:off x="45847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100528</xdr:rowOff>
    </xdr:from>
    <xdr:ext cx="405111" cy="259045"/>
    <xdr:sp macro="" textlink="">
      <xdr:nvSpPr>
        <xdr:cNvPr id="73" name="【図書館】&#10;有形固定資産減価償却率該当値テキスト"/>
        <xdr:cNvSpPr txBox="1"/>
      </xdr:nvSpPr>
      <xdr:spPr>
        <a:xfrm>
          <a:off x="4673600" y="59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113574</xdr:rowOff>
    </xdr:from>
    <xdr:to>
      <xdr:col>20</xdr:col>
      <xdr:colOff>38100</xdr:colOff>
      <xdr:row>36</xdr:row>
      <xdr:rowOff>43724</xdr:rowOff>
    </xdr:to>
    <xdr:sp macro="" textlink="">
      <xdr:nvSpPr>
        <xdr:cNvPr id="74" name="楕円 73"/>
        <xdr:cNvSpPr/>
      </xdr:nvSpPr>
      <xdr:spPr>
        <a:xfrm>
          <a:off x="374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128451</xdr:rowOff>
    </xdr:from>
    <xdr:to>
      <xdr:col>24</xdr:col>
      <xdr:colOff>63500</xdr:colOff>
      <xdr:row>35</xdr:row>
      <xdr:rowOff>164374</xdr:rowOff>
    </xdr:to>
    <xdr:cxnSp macro="">
      <xdr:nvCxnSpPr>
        <xdr:cNvPr id="75" name="直線コネクタ 74"/>
        <xdr:cNvCxnSpPr/>
      </xdr:nvCxnSpPr>
      <xdr:spPr>
        <a:xfrm flipV="1">
          <a:off x="3797300" y="61292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149497</xdr:rowOff>
    </xdr:from>
    <xdr:to>
      <xdr:col>15</xdr:col>
      <xdr:colOff>101600</xdr:colOff>
      <xdr:row>36</xdr:row>
      <xdr:rowOff>79647</xdr:rowOff>
    </xdr:to>
    <xdr:sp macro="" textlink="">
      <xdr:nvSpPr>
        <xdr:cNvPr id="76" name="楕円 75"/>
        <xdr:cNvSpPr/>
      </xdr:nvSpPr>
      <xdr:spPr>
        <a:xfrm>
          <a:off x="2857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164374</xdr:rowOff>
    </xdr:from>
    <xdr:to>
      <xdr:col>19</xdr:col>
      <xdr:colOff>177800</xdr:colOff>
      <xdr:row>36</xdr:row>
      <xdr:rowOff>28847</xdr:rowOff>
    </xdr:to>
    <xdr:cxnSp macro="">
      <xdr:nvCxnSpPr>
        <xdr:cNvPr id="77" name="直線コネクタ 76"/>
        <xdr:cNvCxnSpPr/>
      </xdr:nvCxnSpPr>
      <xdr:spPr>
        <a:xfrm flipV="1">
          <a:off x="2908300" y="61651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60251</xdr:rowOff>
    </xdr:from>
    <xdr:ext cx="405111" cy="259045"/>
    <xdr:sp macro="" textlink="">
      <xdr:nvSpPr>
        <xdr:cNvPr id="81" name="n_1mainValue【図書館】&#10;有形固定資産減価償却率"/>
        <xdr:cNvSpPr txBox="1"/>
      </xdr:nvSpPr>
      <xdr:spPr>
        <a:xfrm>
          <a:off x="3582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96174</xdr:rowOff>
    </xdr:from>
    <xdr:ext cx="405111" cy="259045"/>
    <xdr:sp macro="" textlink="">
      <xdr:nvSpPr>
        <xdr:cNvPr id="82" name="n_2mainValue【図書館】&#10;有形固定資産減価償却率"/>
        <xdr:cNvSpPr txBox="1"/>
      </xdr:nvSpPr>
      <xdr:spPr>
        <a:xfrm>
          <a:off x="2705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7"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145415</xdr:rowOff>
    </xdr:from>
    <xdr:to>
      <xdr:col>55</xdr:col>
      <xdr:colOff>50800</xdr:colOff>
      <xdr:row>40</xdr:row>
      <xdr:rowOff>75565</xdr:rowOff>
    </xdr:to>
    <xdr:sp macro="" textlink="">
      <xdr:nvSpPr>
        <xdr:cNvPr id="117" name="楕円 116"/>
        <xdr:cNvSpPr/>
      </xdr:nvSpPr>
      <xdr:spPr>
        <a:xfrm>
          <a:off x="10426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123842</xdr:rowOff>
    </xdr:from>
    <xdr:ext cx="469744" cy="259045"/>
    <xdr:sp macro="" textlink="">
      <xdr:nvSpPr>
        <xdr:cNvPr id="118" name="【図書館】&#10;一人当たり面積該当値テキスト"/>
        <xdr:cNvSpPr txBox="1"/>
      </xdr:nvSpPr>
      <xdr:spPr>
        <a:xfrm>
          <a:off x="10515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145415</xdr:rowOff>
    </xdr:from>
    <xdr:to>
      <xdr:col>50</xdr:col>
      <xdr:colOff>165100</xdr:colOff>
      <xdr:row>40</xdr:row>
      <xdr:rowOff>75565</xdr:rowOff>
    </xdr:to>
    <xdr:sp macro="" textlink="">
      <xdr:nvSpPr>
        <xdr:cNvPr id="119" name="楕円 118"/>
        <xdr:cNvSpPr/>
      </xdr:nvSpPr>
      <xdr:spPr>
        <a:xfrm>
          <a:off x="9588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24765</xdr:rowOff>
    </xdr:from>
    <xdr:to>
      <xdr:col>55</xdr:col>
      <xdr:colOff>0</xdr:colOff>
      <xdr:row>40</xdr:row>
      <xdr:rowOff>24765</xdr:rowOff>
    </xdr:to>
    <xdr:cxnSp macro="">
      <xdr:nvCxnSpPr>
        <xdr:cNvPr id="120" name="直線コネクタ 119"/>
        <xdr:cNvCxnSpPr/>
      </xdr:nvCxnSpPr>
      <xdr:spPr>
        <a:xfrm>
          <a:off x="9639300" y="6882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145415</xdr:rowOff>
    </xdr:from>
    <xdr:to>
      <xdr:col>46</xdr:col>
      <xdr:colOff>38100</xdr:colOff>
      <xdr:row>40</xdr:row>
      <xdr:rowOff>75565</xdr:rowOff>
    </xdr:to>
    <xdr:sp macro="" textlink="">
      <xdr:nvSpPr>
        <xdr:cNvPr id="121" name="楕円 120"/>
        <xdr:cNvSpPr/>
      </xdr:nvSpPr>
      <xdr:spPr>
        <a:xfrm>
          <a:off x="8699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24765</xdr:rowOff>
    </xdr:from>
    <xdr:to>
      <xdr:col>50</xdr:col>
      <xdr:colOff>114300</xdr:colOff>
      <xdr:row>40</xdr:row>
      <xdr:rowOff>24765</xdr:rowOff>
    </xdr:to>
    <xdr:cxnSp macro="">
      <xdr:nvCxnSpPr>
        <xdr:cNvPr id="122" name="直線コネクタ 121"/>
        <xdr:cNvCxnSpPr/>
      </xdr:nvCxnSpPr>
      <xdr:spPr>
        <a:xfrm>
          <a:off x="8750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3"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4"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66692</xdr:rowOff>
    </xdr:from>
    <xdr:ext cx="469744" cy="259045"/>
    <xdr:sp macro="" textlink="">
      <xdr:nvSpPr>
        <xdr:cNvPr id="126" name="n_1mainValue【図書館】&#10;一人当たり面積"/>
        <xdr:cNvSpPr txBox="1"/>
      </xdr:nvSpPr>
      <xdr:spPr>
        <a:xfrm>
          <a:off x="9391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66692</xdr:rowOff>
    </xdr:from>
    <xdr:ext cx="469744" cy="259045"/>
    <xdr:sp macro="" textlink="">
      <xdr:nvSpPr>
        <xdr:cNvPr id="127" name="n_2mainValue【図書館】&#10;一人当たり面積"/>
        <xdr:cNvSpPr txBox="1"/>
      </xdr:nvSpPr>
      <xdr:spPr>
        <a:xfrm>
          <a:off x="8515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67" name="楕円 166"/>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69232</xdr:rowOff>
    </xdr:from>
    <xdr:ext cx="405111" cy="259045"/>
    <xdr:sp macro="" textlink="">
      <xdr:nvSpPr>
        <xdr:cNvPr id="168" name="【体育館・プール】&#10;有形固定資産減価償却率該当値テキスト"/>
        <xdr:cNvSpPr txBox="1"/>
      </xdr:nvSpPr>
      <xdr:spPr>
        <a:xfrm>
          <a:off x="4673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9" name="楕円 168"/>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97155</xdr:rowOff>
    </xdr:from>
    <xdr:to>
      <xdr:col>24</xdr:col>
      <xdr:colOff>63500</xdr:colOff>
      <xdr:row>58</xdr:row>
      <xdr:rowOff>137160</xdr:rowOff>
    </xdr:to>
    <xdr:cxnSp macro="">
      <xdr:nvCxnSpPr>
        <xdr:cNvPr id="170" name="直線コネクタ 169"/>
        <xdr:cNvCxnSpPr/>
      </xdr:nvCxnSpPr>
      <xdr:spPr>
        <a:xfrm flipV="1">
          <a:off x="3797300" y="100412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71" name="楕円 170"/>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7620</xdr:rowOff>
    </xdr:to>
    <xdr:cxnSp macro="">
      <xdr:nvCxnSpPr>
        <xdr:cNvPr id="172" name="直線コネクタ 171"/>
        <xdr:cNvCxnSpPr/>
      </xdr:nvCxnSpPr>
      <xdr:spPr>
        <a:xfrm flipV="1">
          <a:off x="2908300" y="10081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6"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77" name="n_2main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109220</xdr:rowOff>
    </xdr:from>
    <xdr:to>
      <xdr:col>55</xdr:col>
      <xdr:colOff>50800</xdr:colOff>
      <xdr:row>64</xdr:row>
      <xdr:rowOff>39370</xdr:rowOff>
    </xdr:to>
    <xdr:sp macro="" textlink="">
      <xdr:nvSpPr>
        <xdr:cNvPr id="216" name="楕円 215"/>
        <xdr:cNvSpPr/>
      </xdr:nvSpPr>
      <xdr:spPr>
        <a:xfrm>
          <a:off x="10426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24147</xdr:rowOff>
    </xdr:from>
    <xdr:ext cx="469744" cy="259045"/>
    <xdr:sp macro="" textlink="">
      <xdr:nvSpPr>
        <xdr:cNvPr id="217" name="【体育館・プール】&#10;一人当たり面積該当値テキスト"/>
        <xdr:cNvSpPr txBox="1"/>
      </xdr:nvSpPr>
      <xdr:spPr>
        <a:xfrm>
          <a:off x="10515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107315</xdr:rowOff>
    </xdr:from>
    <xdr:to>
      <xdr:col>50</xdr:col>
      <xdr:colOff>165100</xdr:colOff>
      <xdr:row>64</xdr:row>
      <xdr:rowOff>37465</xdr:rowOff>
    </xdr:to>
    <xdr:sp macro="" textlink="">
      <xdr:nvSpPr>
        <xdr:cNvPr id="218" name="楕円 217"/>
        <xdr:cNvSpPr/>
      </xdr:nvSpPr>
      <xdr:spPr>
        <a:xfrm>
          <a:off x="9588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158115</xdr:rowOff>
    </xdr:from>
    <xdr:to>
      <xdr:col>55</xdr:col>
      <xdr:colOff>0</xdr:colOff>
      <xdr:row>63</xdr:row>
      <xdr:rowOff>160020</xdr:rowOff>
    </xdr:to>
    <xdr:cxnSp macro="">
      <xdr:nvCxnSpPr>
        <xdr:cNvPr id="219" name="直線コネクタ 218"/>
        <xdr:cNvCxnSpPr/>
      </xdr:nvCxnSpPr>
      <xdr:spPr>
        <a:xfrm>
          <a:off x="9639300" y="109594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107315</xdr:rowOff>
    </xdr:from>
    <xdr:to>
      <xdr:col>46</xdr:col>
      <xdr:colOff>38100</xdr:colOff>
      <xdr:row>64</xdr:row>
      <xdr:rowOff>37465</xdr:rowOff>
    </xdr:to>
    <xdr:sp macro="" textlink="">
      <xdr:nvSpPr>
        <xdr:cNvPr id="220" name="楕円 219"/>
        <xdr:cNvSpPr/>
      </xdr:nvSpPr>
      <xdr:spPr>
        <a:xfrm>
          <a:off x="8699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158115</xdr:rowOff>
    </xdr:from>
    <xdr:to>
      <xdr:col>50</xdr:col>
      <xdr:colOff>114300</xdr:colOff>
      <xdr:row>63</xdr:row>
      <xdr:rowOff>158115</xdr:rowOff>
    </xdr:to>
    <xdr:cxnSp macro="">
      <xdr:nvCxnSpPr>
        <xdr:cNvPr id="221" name="直線コネクタ 220"/>
        <xdr:cNvCxnSpPr/>
      </xdr:nvCxnSpPr>
      <xdr:spPr>
        <a:xfrm>
          <a:off x="8750300" y="1095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28592</xdr:rowOff>
    </xdr:from>
    <xdr:ext cx="469744" cy="259045"/>
    <xdr:sp macro="" textlink="">
      <xdr:nvSpPr>
        <xdr:cNvPr id="225" name="n_1mainValue【体育館・プール】&#10;一人当たり面積"/>
        <xdr:cNvSpPr txBox="1"/>
      </xdr:nvSpPr>
      <xdr:spPr>
        <a:xfrm>
          <a:off x="9391727" y="110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28592</xdr:rowOff>
    </xdr:from>
    <xdr:ext cx="469744" cy="259045"/>
    <xdr:sp macro="" textlink="">
      <xdr:nvSpPr>
        <xdr:cNvPr id="226" name="n_2mainValue【体育館・プール】&#10;一人当たり面積"/>
        <xdr:cNvSpPr txBox="1"/>
      </xdr:nvSpPr>
      <xdr:spPr>
        <a:xfrm>
          <a:off x="8515427" y="110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3" name="直線コネクタ 25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4" name="テキスト ボックス 25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5" name="直線コネクタ 25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6" name="テキスト ボックス 25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7" name="直線コネクタ 25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8" name="テキスト ボックス 25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9" name="直線コネクタ 25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0" name="テキスト ボックス 25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1" name="直線コネクタ 26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2" name="テキスト ボックス 26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3" name="直線コネクタ 26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4" name="テキスト ボックス 26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68" name="直線コネクタ 267"/>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69"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0" name="直線コネクタ 269"/>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2" name="直線コネクタ 27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73"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4" name="フローチャート: 判断 273"/>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75" name="フローチャート: 判断 274"/>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76" name="フローチャート: 判断 275"/>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77" name="フローチャート: 判断 276"/>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35198</xdr:rowOff>
    </xdr:from>
    <xdr:to>
      <xdr:col>24</xdr:col>
      <xdr:colOff>114300</xdr:colOff>
      <xdr:row>102</xdr:row>
      <xdr:rowOff>136798</xdr:rowOff>
    </xdr:to>
    <xdr:sp macro="" textlink="">
      <xdr:nvSpPr>
        <xdr:cNvPr id="283" name="楕円 282"/>
        <xdr:cNvSpPr/>
      </xdr:nvSpPr>
      <xdr:spPr>
        <a:xfrm>
          <a:off x="45847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58075</xdr:rowOff>
    </xdr:from>
    <xdr:ext cx="405111" cy="259045"/>
    <xdr:sp macro="" textlink="">
      <xdr:nvSpPr>
        <xdr:cNvPr id="284" name="【市民会館】&#10;有形固定資産減価償却率該当値テキスト"/>
        <xdr:cNvSpPr txBox="1"/>
      </xdr:nvSpPr>
      <xdr:spPr>
        <a:xfrm>
          <a:off x="4673600" y="1737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84182</xdr:rowOff>
    </xdr:from>
    <xdr:to>
      <xdr:col>20</xdr:col>
      <xdr:colOff>38100</xdr:colOff>
      <xdr:row>103</xdr:row>
      <xdr:rowOff>14332</xdr:rowOff>
    </xdr:to>
    <xdr:sp macro="" textlink="">
      <xdr:nvSpPr>
        <xdr:cNvPr id="285" name="楕円 284"/>
        <xdr:cNvSpPr/>
      </xdr:nvSpPr>
      <xdr:spPr>
        <a:xfrm>
          <a:off x="3746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85998</xdr:rowOff>
    </xdr:from>
    <xdr:to>
      <xdr:col>24</xdr:col>
      <xdr:colOff>63500</xdr:colOff>
      <xdr:row>102</xdr:row>
      <xdr:rowOff>134982</xdr:rowOff>
    </xdr:to>
    <xdr:cxnSp macro="">
      <xdr:nvCxnSpPr>
        <xdr:cNvPr id="286" name="直線コネクタ 285"/>
        <xdr:cNvCxnSpPr/>
      </xdr:nvCxnSpPr>
      <xdr:spPr>
        <a:xfrm flipV="1">
          <a:off x="3797300" y="1757389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136434</xdr:rowOff>
    </xdr:from>
    <xdr:to>
      <xdr:col>15</xdr:col>
      <xdr:colOff>101600</xdr:colOff>
      <xdr:row>103</xdr:row>
      <xdr:rowOff>66584</xdr:rowOff>
    </xdr:to>
    <xdr:sp macro="" textlink="">
      <xdr:nvSpPr>
        <xdr:cNvPr id="287" name="楕円 286"/>
        <xdr:cNvSpPr/>
      </xdr:nvSpPr>
      <xdr:spPr>
        <a:xfrm>
          <a:off x="2857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134982</xdr:rowOff>
    </xdr:from>
    <xdr:to>
      <xdr:col>19</xdr:col>
      <xdr:colOff>177800</xdr:colOff>
      <xdr:row>103</xdr:row>
      <xdr:rowOff>15784</xdr:rowOff>
    </xdr:to>
    <xdr:cxnSp macro="">
      <xdr:nvCxnSpPr>
        <xdr:cNvPr id="288" name="直線コネクタ 287"/>
        <xdr:cNvCxnSpPr/>
      </xdr:nvCxnSpPr>
      <xdr:spPr>
        <a:xfrm flipV="1">
          <a:off x="2908300" y="176228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289"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290" name="n_2aveValue【市民会館】&#10;有形固定資産減価償却率"/>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291"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30859</xdr:rowOff>
    </xdr:from>
    <xdr:ext cx="405111" cy="259045"/>
    <xdr:sp macro="" textlink="">
      <xdr:nvSpPr>
        <xdr:cNvPr id="292" name="n_1mainValue【市民会館】&#10;有形固定資産減価償却率"/>
        <xdr:cNvSpPr txBox="1"/>
      </xdr:nvSpPr>
      <xdr:spPr>
        <a:xfrm>
          <a:off x="35820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83111</xdr:rowOff>
    </xdr:from>
    <xdr:ext cx="405111" cy="259045"/>
    <xdr:sp macro="" textlink="">
      <xdr:nvSpPr>
        <xdr:cNvPr id="293" name="n_2mainValue【市民会館】&#10;有形固定資産減価償却率"/>
        <xdr:cNvSpPr txBox="1"/>
      </xdr:nvSpPr>
      <xdr:spPr>
        <a:xfrm>
          <a:off x="2705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4" name="直線コネクタ 3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5" name="テキスト ボックス 30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6" name="直線コネクタ 3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7" name="テキスト ボックス 30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8" name="直線コネクタ 3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9" name="テキスト ボックス 30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0" name="直線コネクタ 3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1" name="テキスト ボックス 31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15" name="直線コネクタ 314"/>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1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17" name="直線コネクタ 31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18"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19" name="直線コネクタ 318"/>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320"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1" name="フローチャート: 判断 320"/>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2" name="フローチャート: 判断 321"/>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23" name="フローチャート: 判断 322"/>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24" name="フローチャート: 判断 32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11685</xdr:rowOff>
    </xdr:from>
    <xdr:to>
      <xdr:col>55</xdr:col>
      <xdr:colOff>50800</xdr:colOff>
      <xdr:row>106</xdr:row>
      <xdr:rowOff>113285</xdr:rowOff>
    </xdr:to>
    <xdr:sp macro="" textlink="">
      <xdr:nvSpPr>
        <xdr:cNvPr id="330" name="楕円 329"/>
        <xdr:cNvSpPr/>
      </xdr:nvSpPr>
      <xdr:spPr>
        <a:xfrm>
          <a:off x="10426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161562</xdr:rowOff>
    </xdr:from>
    <xdr:ext cx="469744" cy="259045"/>
    <xdr:sp macro="" textlink="">
      <xdr:nvSpPr>
        <xdr:cNvPr id="331" name="【市民会館】&#10;一人当たり面積該当値テキスト"/>
        <xdr:cNvSpPr txBox="1"/>
      </xdr:nvSpPr>
      <xdr:spPr>
        <a:xfrm>
          <a:off x="10515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7113</xdr:rowOff>
    </xdr:from>
    <xdr:to>
      <xdr:col>50</xdr:col>
      <xdr:colOff>165100</xdr:colOff>
      <xdr:row>106</xdr:row>
      <xdr:rowOff>108713</xdr:rowOff>
    </xdr:to>
    <xdr:sp macro="" textlink="">
      <xdr:nvSpPr>
        <xdr:cNvPr id="332" name="楕円 331"/>
        <xdr:cNvSpPr/>
      </xdr:nvSpPr>
      <xdr:spPr>
        <a:xfrm>
          <a:off x="9588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57913</xdr:rowOff>
    </xdr:from>
    <xdr:to>
      <xdr:col>55</xdr:col>
      <xdr:colOff>0</xdr:colOff>
      <xdr:row>106</xdr:row>
      <xdr:rowOff>62485</xdr:rowOff>
    </xdr:to>
    <xdr:cxnSp macro="">
      <xdr:nvCxnSpPr>
        <xdr:cNvPr id="333" name="直線コネクタ 332"/>
        <xdr:cNvCxnSpPr/>
      </xdr:nvCxnSpPr>
      <xdr:spPr>
        <a:xfrm>
          <a:off x="9639300" y="1823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334" name="楕円 333"/>
        <xdr:cNvSpPr/>
      </xdr:nvSpPr>
      <xdr:spPr>
        <a:xfrm>
          <a:off x="8699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57913</xdr:rowOff>
    </xdr:to>
    <xdr:cxnSp macro="">
      <xdr:nvCxnSpPr>
        <xdr:cNvPr id="335" name="直線コネクタ 334"/>
        <xdr:cNvCxnSpPr/>
      </xdr:nvCxnSpPr>
      <xdr:spPr>
        <a:xfrm>
          <a:off x="8750300" y="1822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36"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37"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38"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125240</xdr:rowOff>
    </xdr:from>
    <xdr:ext cx="469744" cy="259045"/>
    <xdr:sp macro="" textlink="">
      <xdr:nvSpPr>
        <xdr:cNvPr id="339" name="n_1main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340" name="n_2main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2" name="テキスト ボックス 3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2" name="テキスト ボックス 3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6" name="直線コネクタ 365"/>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67"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69"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0" name="直線コネクタ 369"/>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71"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2" name="フローチャート: 判断 371"/>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3" name="フローチャート: 判断 372"/>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74" name="フローチャート: 判断 373"/>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5" name="フローチャート: 判断 374"/>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381" name="楕円 380"/>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51180</xdr:rowOff>
    </xdr:from>
    <xdr:ext cx="405111" cy="259045"/>
    <xdr:sp macro="" textlink="">
      <xdr:nvSpPr>
        <xdr:cNvPr id="382" name="【一般廃棄物処理施設】&#10;有形固定資産減価償却率該当値テキスト"/>
        <xdr:cNvSpPr txBox="1"/>
      </xdr:nvSpPr>
      <xdr:spPr>
        <a:xfrm>
          <a:off x="16357600"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383" name="楕円 382"/>
        <xdr:cNvSpPr/>
      </xdr:nvSpPr>
      <xdr:spPr>
        <a:xfrm>
          <a:off x="15430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37</xdr:row>
      <xdr:rowOff>123553</xdr:rowOff>
    </xdr:to>
    <xdr:cxnSp macro="">
      <xdr:nvCxnSpPr>
        <xdr:cNvPr id="384" name="直線コネクタ 383"/>
        <xdr:cNvCxnSpPr/>
      </xdr:nvCxnSpPr>
      <xdr:spPr>
        <a:xfrm>
          <a:off x="15481300" y="646230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385" name="楕円 384"/>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118654</xdr:rowOff>
    </xdr:from>
    <xdr:to>
      <xdr:col>81</xdr:col>
      <xdr:colOff>50800</xdr:colOff>
      <xdr:row>37</xdr:row>
      <xdr:rowOff>162741</xdr:rowOff>
    </xdr:to>
    <xdr:cxnSp macro="">
      <xdr:nvCxnSpPr>
        <xdr:cNvPr id="386" name="直線コネクタ 385"/>
        <xdr:cNvCxnSpPr/>
      </xdr:nvCxnSpPr>
      <xdr:spPr>
        <a:xfrm flipV="1">
          <a:off x="14592300" y="64623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387"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88"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89"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160581</xdr:rowOff>
    </xdr:from>
    <xdr:ext cx="405111" cy="259045"/>
    <xdr:sp macro="" textlink="">
      <xdr:nvSpPr>
        <xdr:cNvPr id="390" name="n_1mainValue【一般廃棄物処理施設】&#10;有形固定資産減価償却率"/>
        <xdr:cNvSpPr txBox="1"/>
      </xdr:nvSpPr>
      <xdr:spPr>
        <a:xfrm>
          <a:off x="15266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33218</xdr:rowOff>
    </xdr:from>
    <xdr:ext cx="405111" cy="259045"/>
    <xdr:sp macro="" textlink="">
      <xdr:nvSpPr>
        <xdr:cNvPr id="391" name="n_2mainValue【一般廃棄物処理施設】&#10;有形固定資産減価償却率"/>
        <xdr:cNvSpPr txBox="1"/>
      </xdr:nvSpPr>
      <xdr:spPr>
        <a:xfrm>
          <a:off x="14389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2" name="直線コネクタ 40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3" name="テキスト ボックス 40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5" name="テキスト ボックス 4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6" name="直線コネクタ 40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7" name="テキスト ボックス 40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11" name="直線コネクタ 410"/>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1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13" name="直線コネクタ 41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14"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15" name="直線コネクタ 414"/>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16"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17" name="フローチャート: 判断 416"/>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18" name="フローチャート: 判断 417"/>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19" name="フローチャート: 判断 418"/>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20" name="フローチャート: 判断 419"/>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125630</xdr:rowOff>
    </xdr:from>
    <xdr:to>
      <xdr:col>116</xdr:col>
      <xdr:colOff>114300</xdr:colOff>
      <xdr:row>38</xdr:row>
      <xdr:rowOff>55780</xdr:rowOff>
    </xdr:to>
    <xdr:sp macro="" textlink="">
      <xdr:nvSpPr>
        <xdr:cNvPr id="426" name="楕円 425"/>
        <xdr:cNvSpPr/>
      </xdr:nvSpPr>
      <xdr:spPr>
        <a:xfrm>
          <a:off x="22110700" y="64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148507</xdr:rowOff>
    </xdr:from>
    <xdr:ext cx="534377" cy="259045"/>
    <xdr:sp macro="" textlink="">
      <xdr:nvSpPr>
        <xdr:cNvPr id="427" name="【一般廃棄物処理施設】&#10;一人当たり有形固定資産（償却資産）額該当値テキスト"/>
        <xdr:cNvSpPr txBox="1"/>
      </xdr:nvSpPr>
      <xdr:spPr>
        <a:xfrm>
          <a:off x="22199600" y="63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140746</xdr:rowOff>
    </xdr:from>
    <xdr:to>
      <xdr:col>112</xdr:col>
      <xdr:colOff>38100</xdr:colOff>
      <xdr:row>38</xdr:row>
      <xdr:rowOff>70896</xdr:rowOff>
    </xdr:to>
    <xdr:sp macro="" textlink="">
      <xdr:nvSpPr>
        <xdr:cNvPr id="428" name="楕円 427"/>
        <xdr:cNvSpPr/>
      </xdr:nvSpPr>
      <xdr:spPr>
        <a:xfrm>
          <a:off x="21272500" y="64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4980</xdr:rowOff>
    </xdr:from>
    <xdr:to>
      <xdr:col>116</xdr:col>
      <xdr:colOff>63500</xdr:colOff>
      <xdr:row>38</xdr:row>
      <xdr:rowOff>20096</xdr:rowOff>
    </xdr:to>
    <xdr:cxnSp macro="">
      <xdr:nvCxnSpPr>
        <xdr:cNvPr id="429" name="直線コネクタ 428"/>
        <xdr:cNvCxnSpPr/>
      </xdr:nvCxnSpPr>
      <xdr:spPr>
        <a:xfrm flipV="1">
          <a:off x="21323300" y="6520080"/>
          <a:ext cx="8382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137248</xdr:rowOff>
    </xdr:from>
    <xdr:to>
      <xdr:col>107</xdr:col>
      <xdr:colOff>101600</xdr:colOff>
      <xdr:row>38</xdr:row>
      <xdr:rowOff>67398</xdr:rowOff>
    </xdr:to>
    <xdr:sp macro="" textlink="">
      <xdr:nvSpPr>
        <xdr:cNvPr id="430" name="楕円 429"/>
        <xdr:cNvSpPr/>
      </xdr:nvSpPr>
      <xdr:spPr>
        <a:xfrm>
          <a:off x="20383500" y="64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16598</xdr:rowOff>
    </xdr:from>
    <xdr:to>
      <xdr:col>111</xdr:col>
      <xdr:colOff>177800</xdr:colOff>
      <xdr:row>38</xdr:row>
      <xdr:rowOff>20096</xdr:rowOff>
    </xdr:to>
    <xdr:cxnSp macro="">
      <xdr:nvCxnSpPr>
        <xdr:cNvPr id="431" name="直線コネクタ 430"/>
        <xdr:cNvCxnSpPr/>
      </xdr:nvCxnSpPr>
      <xdr:spPr>
        <a:xfrm>
          <a:off x="20434300" y="6531698"/>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432"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33"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34"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87423</xdr:rowOff>
    </xdr:from>
    <xdr:ext cx="534377" cy="259045"/>
    <xdr:sp macro="" textlink="">
      <xdr:nvSpPr>
        <xdr:cNvPr id="435" name="n_1mainValue【一般廃棄物処理施設】&#10;一人当たり有形固定資産（償却資産）額"/>
        <xdr:cNvSpPr txBox="1"/>
      </xdr:nvSpPr>
      <xdr:spPr>
        <a:xfrm>
          <a:off x="21043411" y="62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83925</xdr:rowOff>
    </xdr:from>
    <xdr:ext cx="534377" cy="259045"/>
    <xdr:sp macro="" textlink="">
      <xdr:nvSpPr>
        <xdr:cNvPr id="436" name="n_2mainValue【一般廃棄物処理施設】&#10;一人当たり有形固定資産（償却資産）額"/>
        <xdr:cNvSpPr txBox="1"/>
      </xdr:nvSpPr>
      <xdr:spPr>
        <a:xfrm>
          <a:off x="20167111" y="62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8" name="テキスト ボックス 44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8" name="テキスト ボックス 45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62" name="直線コネクタ 461"/>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63"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64" name="直線コネクタ 46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65"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66" name="直線コネクタ 465"/>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67"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68" name="フローチャート: 判断 467"/>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69" name="フローチャート: 判断 468"/>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0" name="フローチャート: 判断 46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71" name="フローチャート: 判断 470"/>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27577</xdr:rowOff>
    </xdr:from>
    <xdr:to>
      <xdr:col>85</xdr:col>
      <xdr:colOff>177800</xdr:colOff>
      <xdr:row>59</xdr:row>
      <xdr:rowOff>129177</xdr:rowOff>
    </xdr:to>
    <xdr:sp macro="" textlink="">
      <xdr:nvSpPr>
        <xdr:cNvPr id="477" name="楕円 476"/>
        <xdr:cNvSpPr/>
      </xdr:nvSpPr>
      <xdr:spPr>
        <a:xfrm>
          <a:off x="16268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50454</xdr:rowOff>
    </xdr:from>
    <xdr:ext cx="405111" cy="259045"/>
    <xdr:sp macro="" textlink="">
      <xdr:nvSpPr>
        <xdr:cNvPr id="478" name="【保健センター・保健所】&#10;有形固定資産減価償却率該当値テキスト"/>
        <xdr:cNvSpPr txBox="1"/>
      </xdr:nvSpPr>
      <xdr:spPr>
        <a:xfrm>
          <a:off x="16357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479" name="楕円 478"/>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78377</xdr:rowOff>
    </xdr:from>
    <xdr:to>
      <xdr:col>85</xdr:col>
      <xdr:colOff>127000</xdr:colOff>
      <xdr:row>59</xdr:row>
      <xdr:rowOff>81643</xdr:rowOff>
    </xdr:to>
    <xdr:cxnSp macro="">
      <xdr:nvCxnSpPr>
        <xdr:cNvPr id="480" name="直線コネクタ 479"/>
        <xdr:cNvCxnSpPr/>
      </xdr:nvCxnSpPr>
      <xdr:spPr>
        <a:xfrm flipV="1">
          <a:off x="15481300" y="101939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81" name="楕円 480"/>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81643</xdr:rowOff>
    </xdr:from>
    <xdr:to>
      <xdr:col>81</xdr:col>
      <xdr:colOff>50800</xdr:colOff>
      <xdr:row>59</xdr:row>
      <xdr:rowOff>114300</xdr:rowOff>
    </xdr:to>
    <xdr:cxnSp macro="">
      <xdr:nvCxnSpPr>
        <xdr:cNvPr id="482" name="直線コネクタ 481"/>
        <xdr:cNvCxnSpPr/>
      </xdr:nvCxnSpPr>
      <xdr:spPr>
        <a:xfrm flipV="1">
          <a:off x="14592300" y="1019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83"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84"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85"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486" name="n_1mainValue【保健センター・保健所】&#10;有形固定資産減価償却率"/>
        <xdr:cNvSpPr txBox="1"/>
      </xdr:nvSpPr>
      <xdr:spPr>
        <a:xfrm>
          <a:off x="15266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87" name="n_2mainValue【保健センター・保健所】&#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1" name="テキスト ボックス 50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3" name="テキスト ボックス 50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5" name="テキスト ボックス 50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7" name="テキスト ボックス 50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9" name="テキスト ボックス 50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13" name="直線コネクタ 512"/>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1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15" name="直線コネクタ 51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16"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17" name="直線コネクタ 516"/>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18"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19" name="フローチャート: 判断 51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20" name="フローチャート: 判断 519"/>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21" name="フローチャート: 判断 520"/>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22" name="フローチャート: 判断 521"/>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528" name="楕円 527"/>
        <xdr:cNvSpPr/>
      </xdr:nvSpPr>
      <xdr:spPr>
        <a:xfrm>
          <a:off x="22110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529" name="【保健センター・保健所】&#10;一人当たり面積該当値テキスト"/>
        <xdr:cNvSpPr txBox="1"/>
      </xdr:nvSpPr>
      <xdr:spPr>
        <a:xfrm>
          <a:off x="22199600" y="1088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530" name="楕円 529"/>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48985</xdr:rowOff>
    </xdr:to>
    <xdr:cxnSp macro="">
      <xdr:nvCxnSpPr>
        <xdr:cNvPr id="531" name="直線コネクタ 530"/>
        <xdr:cNvCxnSpPr/>
      </xdr:nvCxnSpPr>
      <xdr:spPr>
        <a:xfrm>
          <a:off x="21323300" y="110185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532" name="楕円 531"/>
        <xdr:cNvSpPr/>
      </xdr:nvSpPr>
      <xdr:spPr>
        <a:xfrm>
          <a:off x="20383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45720</xdr:rowOff>
    </xdr:to>
    <xdr:cxnSp macro="">
      <xdr:nvCxnSpPr>
        <xdr:cNvPr id="533" name="直線コネクタ 532"/>
        <xdr:cNvCxnSpPr/>
      </xdr:nvCxnSpPr>
      <xdr:spPr>
        <a:xfrm>
          <a:off x="20434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534"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35"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36"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537" name="n_1mainValue【保健センター・保健所】&#10;一人当たり面積"/>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538" name="n_2mainValue【保健センター・保健所】&#10;一人当たり面積"/>
        <xdr:cNvSpPr txBox="1"/>
      </xdr:nvSpPr>
      <xdr:spPr>
        <a:xfrm>
          <a:off x="20199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64" name="直線コネクタ 563"/>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5"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6" name="直線コネクタ 565"/>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8" name="直線コネクタ 56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69"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70" name="フローチャート: 判断 569"/>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71" name="フローチャート: 判断 570"/>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72" name="フローチャート: 判断 57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73" name="フローチャート: 判断 572"/>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9" name="楕円 578"/>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580" name="【消防施設】&#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150586</xdr:rowOff>
    </xdr:from>
    <xdr:to>
      <xdr:col>81</xdr:col>
      <xdr:colOff>101600</xdr:colOff>
      <xdr:row>81</xdr:row>
      <xdr:rowOff>80736</xdr:rowOff>
    </xdr:to>
    <xdr:sp macro="" textlink="">
      <xdr:nvSpPr>
        <xdr:cNvPr id="581" name="楕円 580"/>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29936</xdr:rowOff>
    </xdr:from>
    <xdr:to>
      <xdr:col>85</xdr:col>
      <xdr:colOff>127000</xdr:colOff>
      <xdr:row>81</xdr:row>
      <xdr:rowOff>72389</xdr:rowOff>
    </xdr:to>
    <xdr:cxnSp macro="">
      <xdr:nvCxnSpPr>
        <xdr:cNvPr id="582" name="直線コネクタ 581"/>
        <xdr:cNvCxnSpPr/>
      </xdr:nvCxnSpPr>
      <xdr:spPr>
        <a:xfrm>
          <a:off x="15481300" y="1391738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36286</xdr:rowOff>
    </xdr:from>
    <xdr:to>
      <xdr:col>76</xdr:col>
      <xdr:colOff>165100</xdr:colOff>
      <xdr:row>81</xdr:row>
      <xdr:rowOff>137886</xdr:rowOff>
    </xdr:to>
    <xdr:sp macro="" textlink="">
      <xdr:nvSpPr>
        <xdr:cNvPr id="583" name="楕円 582"/>
        <xdr:cNvSpPr/>
      </xdr:nvSpPr>
      <xdr:spPr>
        <a:xfrm>
          <a:off x="14541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87086</xdr:rowOff>
    </xdr:to>
    <xdr:cxnSp macro="">
      <xdr:nvCxnSpPr>
        <xdr:cNvPr id="584" name="直線コネクタ 583"/>
        <xdr:cNvCxnSpPr/>
      </xdr:nvCxnSpPr>
      <xdr:spPr>
        <a:xfrm flipV="1">
          <a:off x="14592300" y="139173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85"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86"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87"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97263</xdr:rowOff>
    </xdr:from>
    <xdr:ext cx="405111" cy="259045"/>
    <xdr:sp macro="" textlink="">
      <xdr:nvSpPr>
        <xdr:cNvPr id="588" name="n_1mainValue【消防施設】&#10;有形固定資産減価償却率"/>
        <xdr:cNvSpPr txBox="1"/>
      </xdr:nvSpPr>
      <xdr:spPr>
        <a:xfrm>
          <a:off x="15266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154413</xdr:rowOff>
    </xdr:from>
    <xdr:ext cx="405111" cy="259045"/>
    <xdr:sp macro="" textlink="">
      <xdr:nvSpPr>
        <xdr:cNvPr id="589" name="n_2mainValue【消防施設】&#10;有形固定資産減価償却率"/>
        <xdr:cNvSpPr txBox="1"/>
      </xdr:nvSpPr>
      <xdr:spPr>
        <a:xfrm>
          <a:off x="14389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0" name="直線コネクタ 5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1" name="テキスト ボックス 6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2" name="直線コネクタ 6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3" name="テキスト ボックス 6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4" name="直線コネクタ 6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5" name="テキスト ボックス 6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6" name="直線コネクタ 6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7" name="テキスト ボックス 6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11" name="直線コネクタ 610"/>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12"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13" name="直線コネクタ 612"/>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14"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15" name="直線コネクタ 614"/>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16"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17" name="フローチャート: 判断 616"/>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8" name="フローチャート: 判断 617"/>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19" name="フローチャート: 判断 618"/>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20" name="フローチャート: 判断 619"/>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26" name="楕円 62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27"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28" name="楕円 62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29" name="直線コネクタ 628"/>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630" name="楕円 629"/>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152400</xdr:rowOff>
    </xdr:to>
    <xdr:cxnSp macro="">
      <xdr:nvCxnSpPr>
        <xdr:cNvPr id="631" name="直線コネクタ 630"/>
        <xdr:cNvCxnSpPr/>
      </xdr:nvCxnSpPr>
      <xdr:spPr>
        <a:xfrm>
          <a:off x="20434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32"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33"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34"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35"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636" name="n_2mainValue【消防施設】&#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8" name="テキスト ボックス 6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8" name="テキスト ボックス 6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62" name="直線コネクタ 66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63"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4" name="直線コネクタ 66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6" name="直線コネクタ 6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67"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68" name="フローチャート: 判断 667"/>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69" name="フローチャート: 判断 668"/>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70" name="フローチャート: 判断 669"/>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71" name="フローチャート: 判断 670"/>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103777</xdr:rowOff>
    </xdr:from>
    <xdr:to>
      <xdr:col>85</xdr:col>
      <xdr:colOff>177800</xdr:colOff>
      <xdr:row>104</xdr:row>
      <xdr:rowOff>33927</xdr:rowOff>
    </xdr:to>
    <xdr:sp macro="" textlink="">
      <xdr:nvSpPr>
        <xdr:cNvPr id="677" name="楕円 676"/>
        <xdr:cNvSpPr/>
      </xdr:nvSpPr>
      <xdr:spPr>
        <a:xfrm>
          <a:off x="16268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126654</xdr:rowOff>
    </xdr:from>
    <xdr:ext cx="405111" cy="259045"/>
    <xdr:sp macro="" textlink="">
      <xdr:nvSpPr>
        <xdr:cNvPr id="678" name="【庁舎】&#10;有形固定資産減価償却率該当値テキスト"/>
        <xdr:cNvSpPr txBox="1"/>
      </xdr:nvSpPr>
      <xdr:spPr>
        <a:xfrm>
          <a:off x="16357600" y="1761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679" name="楕円 678"/>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154577</xdr:rowOff>
    </xdr:from>
    <xdr:to>
      <xdr:col>85</xdr:col>
      <xdr:colOff>127000</xdr:colOff>
      <xdr:row>103</xdr:row>
      <xdr:rowOff>157843</xdr:rowOff>
    </xdr:to>
    <xdr:cxnSp macro="">
      <xdr:nvCxnSpPr>
        <xdr:cNvPr id="680" name="直線コネクタ 679"/>
        <xdr:cNvCxnSpPr/>
      </xdr:nvCxnSpPr>
      <xdr:spPr>
        <a:xfrm flipV="1">
          <a:off x="15481300" y="178139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81" name="楕円 680"/>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104</xdr:row>
      <xdr:rowOff>19050</xdr:rowOff>
    </xdr:to>
    <xdr:cxnSp macro="">
      <xdr:nvCxnSpPr>
        <xdr:cNvPr id="682" name="直線コネクタ 681"/>
        <xdr:cNvCxnSpPr/>
      </xdr:nvCxnSpPr>
      <xdr:spPr>
        <a:xfrm flipV="1">
          <a:off x="14592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83"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84"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85"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686"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687" name="n_2mainValue【庁舎】&#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11" name="直線コネクタ 710"/>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12"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13" name="直線コネクタ 71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14"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15" name="直線コネクタ 714"/>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16"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17" name="フローチャート: 判断 71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18" name="フローチャート: 判断 71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19" name="フローチャート: 判断 71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20" name="フローチャート: 判断 71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726" name="楕円 725"/>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727" name="【庁舎】&#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126364</xdr:rowOff>
    </xdr:from>
    <xdr:to>
      <xdr:col>112</xdr:col>
      <xdr:colOff>38100</xdr:colOff>
      <xdr:row>107</xdr:row>
      <xdr:rowOff>56514</xdr:rowOff>
    </xdr:to>
    <xdr:sp macro="" textlink="">
      <xdr:nvSpPr>
        <xdr:cNvPr id="728" name="楕円 727"/>
        <xdr:cNvSpPr/>
      </xdr:nvSpPr>
      <xdr:spPr>
        <a:xfrm>
          <a:off x="21272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5714</xdr:rowOff>
    </xdr:from>
    <xdr:to>
      <xdr:col>116</xdr:col>
      <xdr:colOff>63500</xdr:colOff>
      <xdr:row>107</xdr:row>
      <xdr:rowOff>11430</xdr:rowOff>
    </xdr:to>
    <xdr:cxnSp macro="">
      <xdr:nvCxnSpPr>
        <xdr:cNvPr id="729" name="直線コネクタ 728"/>
        <xdr:cNvCxnSpPr/>
      </xdr:nvCxnSpPr>
      <xdr:spPr>
        <a:xfrm>
          <a:off x="21323300" y="183508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30" name="楕円 729"/>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5714</xdr:rowOff>
    </xdr:to>
    <xdr:cxnSp macro="">
      <xdr:nvCxnSpPr>
        <xdr:cNvPr id="731" name="直線コネクタ 730"/>
        <xdr:cNvCxnSpPr/>
      </xdr:nvCxnSpPr>
      <xdr:spPr>
        <a:xfrm>
          <a:off x="20434300" y="183489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32"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33"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34"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47641</xdr:rowOff>
    </xdr:from>
    <xdr:ext cx="469744" cy="259045"/>
    <xdr:sp macro="" textlink="">
      <xdr:nvSpPr>
        <xdr:cNvPr id="735" name="n_1mainValue【庁舎】&#10;一人当たり面積"/>
        <xdr:cNvSpPr txBox="1"/>
      </xdr:nvSpPr>
      <xdr:spPr>
        <a:xfrm>
          <a:off x="210757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36" name="n_2mainValue【庁舎】&#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かなり老朽化が進んでいる。近年中に改修か更新等の決断をしなければならない状況と言える。今後、個別施設計画を策定し、移転・複合化等も選択肢とした新たなあり方を検討予定で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施設ありうち１施設は建設されてから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年以上が経過しており、随所に補修が必要な状況となっている。近年中に改修か更新等の決断をしなければならない状況と言える。プールは、該当施設無し。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は、建設からおよそ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年が経過し大規模改修を実施すべき時期がきている。外壁のひび割れや軽度な崩落も発生してきているため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長寿命化の施策をとる予定である。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は、近隣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団体で負担し合い維持管理をしており、今後施設の老朽化に伴い移転・新設をする予定です。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は、当町では庁舎と併設している施設であり、建設から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年経過し大規模改修の時期となっている。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は、防災無線施設が更新時期を迎えており、またデジタル化できていないため、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に大規模な更新工事を実施する予定です。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大規模改修の時期となっており、個別施設計画策定の対象施設となっている。今後、ほとんどの施設において個別施設計画書を策定し、公共施設等総合管理計画や中長期財政計画と併用して計画的に管理運用していく予定で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28,554
28,308
16.31
8,534,849
8,129,276
371,801
5,552,664
6,803,315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年度以降、わずかに改善はしているが、類似団体内順位は依然中間以下であり、その主な要因は類似団体と比較して税収の割合が低いことが大きい。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の人口はわずかずつではあるが増加しており、それに伴って住民税・固定資産税等の税収も年々伸びてはいるものの、依然扶助費・補助費等にかかる支出が増大しておりなかなか改善に結びついていか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ただ、近年大型事業所や小売り商業店舗の進出が続いており活気も増えつつある。今後も税の徴収を強化して税収増加による歳入の確保に努め、類似団体順位が上げるよう努める。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9" name="直線コネクタ 68"/>
        <xdr:cNvCxnSpPr/>
      </xdr:nvCxnSpPr>
      <xdr:spPr>
        <a:xfrm flipV="1">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55033</xdr:rowOff>
    </xdr:to>
    <xdr:cxnSp macro="">
      <xdr:nvCxnSpPr>
        <xdr:cNvPr id="72" name="直線コネクタ 71"/>
        <xdr:cNvCxnSpPr/>
      </xdr:nvCxnSpPr>
      <xdr:spPr>
        <a:xfrm flipV="1">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81845</xdr:rowOff>
    </xdr:to>
    <xdr:cxnSp macro="">
      <xdr:nvCxnSpPr>
        <xdr:cNvPr id="75" name="直線コネクタ 74"/>
        <xdr:cNvCxnSpPr/>
      </xdr:nvCxnSpPr>
      <xdr:spPr>
        <a:xfrm flipV="1">
          <a:off x="2336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108655</xdr:rowOff>
    </xdr:to>
    <xdr:cxnSp macro="">
      <xdr:nvCxnSpPr>
        <xdr:cNvPr id="78" name="直線コネクタ 77"/>
        <xdr:cNvCxnSpPr/>
      </xdr:nvCxnSpPr>
      <xdr:spPr>
        <a:xfrm flipV="1">
          <a:off x="1447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年度以降、類似団体とのかい離はほぼなくなり、平成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一般財源の主である税収が年々増加していることや普通建設事業の抑制が主な要因であるが、依然として特別会計への繰出金や一部事務組合への負担金、扶助費等が年々増加しており財政の硬直化の一因となっている。　特に公共下水道事業特別会計への繰出は町全体の財政を圧迫しており、今後は事業計画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や利用料金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の見直しが必要とされる。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人件費及び物件費については、職員の給与・定員の適正化や事務事業の見直しを継続して実施していることから、比率の大きな動きはない。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137478</xdr:rowOff>
    </xdr:from>
    <xdr:to>
      <xdr:col>23</xdr:col>
      <xdr:colOff>133350</xdr:colOff>
      <xdr:row>61</xdr:row>
      <xdr:rowOff>137478</xdr:rowOff>
    </xdr:to>
    <xdr:cxnSp macro="">
      <xdr:nvCxnSpPr>
        <xdr:cNvPr id="128" name="直線コネクタ 127"/>
        <xdr:cNvCxnSpPr/>
      </xdr:nvCxnSpPr>
      <xdr:spPr>
        <a:xfrm>
          <a:off x="4114800" y="1059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62</xdr:row>
      <xdr:rowOff>80645</xdr:rowOff>
    </xdr:to>
    <xdr:cxnSp macro="">
      <xdr:nvCxnSpPr>
        <xdr:cNvPr id="131" name="直線コネクタ 130"/>
        <xdr:cNvCxnSpPr/>
      </xdr:nvCxnSpPr>
      <xdr:spPr>
        <a:xfrm flipV="1">
          <a:off x="3225800" y="1059592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65088</xdr:rowOff>
    </xdr:from>
    <xdr:to>
      <xdr:col>15</xdr:col>
      <xdr:colOff>82550</xdr:colOff>
      <xdr:row>62</xdr:row>
      <xdr:rowOff>80645</xdr:rowOff>
    </xdr:to>
    <xdr:cxnSp macro="">
      <xdr:nvCxnSpPr>
        <xdr:cNvPr id="134" name="直線コネクタ 133"/>
        <xdr:cNvCxnSpPr/>
      </xdr:nvCxnSpPr>
      <xdr:spPr>
        <a:xfrm>
          <a:off x="2336800" y="105235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61</xdr:row>
      <xdr:rowOff>155575</xdr:rowOff>
    </xdr:to>
    <xdr:cxnSp macro="">
      <xdr:nvCxnSpPr>
        <xdr:cNvPr id="137" name="直線コネクタ 136"/>
        <xdr:cNvCxnSpPr/>
      </xdr:nvCxnSpPr>
      <xdr:spPr>
        <a:xfrm flipV="1">
          <a:off x="1447800" y="105235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86678</xdr:rowOff>
    </xdr:from>
    <xdr:to>
      <xdr:col>23</xdr:col>
      <xdr:colOff>184150</xdr:colOff>
      <xdr:row>62</xdr:row>
      <xdr:rowOff>16828</xdr:rowOff>
    </xdr:to>
    <xdr:sp macro="" textlink="">
      <xdr:nvSpPr>
        <xdr:cNvPr id="147" name="楕円 146"/>
        <xdr:cNvSpPr/>
      </xdr:nvSpPr>
      <xdr:spPr>
        <a:xfrm>
          <a:off x="49022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103205</xdr:rowOff>
    </xdr:from>
    <xdr:ext cx="762000" cy="259045"/>
    <xdr:sp macro="" textlink="">
      <xdr:nvSpPr>
        <xdr:cNvPr id="148" name="財政構造の弾力性該当値テキスト"/>
        <xdr:cNvSpPr txBox="1"/>
      </xdr:nvSpPr>
      <xdr:spPr>
        <a:xfrm>
          <a:off x="5041900" y="103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86678</xdr:rowOff>
    </xdr:from>
    <xdr:to>
      <xdr:col>19</xdr:col>
      <xdr:colOff>184150</xdr:colOff>
      <xdr:row>62</xdr:row>
      <xdr:rowOff>16828</xdr:rowOff>
    </xdr:to>
    <xdr:sp macro="" textlink="">
      <xdr:nvSpPr>
        <xdr:cNvPr id="149" name="楕円 148"/>
        <xdr:cNvSpPr/>
      </xdr:nvSpPr>
      <xdr:spPr>
        <a:xfrm>
          <a:off x="4064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27005</xdr:rowOff>
    </xdr:from>
    <xdr:ext cx="736600" cy="259045"/>
    <xdr:sp macro="" textlink="">
      <xdr:nvSpPr>
        <xdr:cNvPr id="150" name="テキスト ボックス 149"/>
        <xdr:cNvSpPr txBox="1"/>
      </xdr:nvSpPr>
      <xdr:spPr>
        <a:xfrm>
          <a:off x="3733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1" name="楕円 150"/>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2" name="テキスト ボックス 151"/>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3" name="楕円 152"/>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126065</xdr:rowOff>
    </xdr:from>
    <xdr:ext cx="762000" cy="259045"/>
    <xdr:sp macro="" textlink="">
      <xdr:nvSpPr>
        <xdr:cNvPr id="154" name="テキスト ボックス 153"/>
        <xdr:cNvSpPr txBox="1"/>
      </xdr:nvSpPr>
      <xdr:spPr>
        <a:xfrm>
          <a:off x="1955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55" name="楕円 154"/>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56" name="テキスト ボックス 15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人件費、物件費等の決算額の人口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下回っているのは、千人当たりの職員数が類似団体に比べ少なく、人件費を抑制しているためである。しかし職員数縮小の一方で、増加傾向にある業務量を補うため臨時職員の雇用や委託業務件数の増加、また就学前児童の増加による保育実施委託料の増加等により物件費は増加傾向にある。そういった理由で委託料等の物件費が増加傾向にあり数値の悪化の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年度以降、臨時職員については町での直接雇用を無くし、包括業務委託での対応とし雇用人数と経費の縮減を目指す。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13708</xdr:rowOff>
    </xdr:from>
    <xdr:to>
      <xdr:col>23</xdr:col>
      <xdr:colOff>133350</xdr:colOff>
      <xdr:row>80</xdr:row>
      <xdr:rowOff>21916</xdr:rowOff>
    </xdr:to>
    <xdr:cxnSp macro="">
      <xdr:nvCxnSpPr>
        <xdr:cNvPr id="193" name="直線コネクタ 192"/>
        <xdr:cNvCxnSpPr/>
      </xdr:nvCxnSpPr>
      <xdr:spPr>
        <a:xfrm>
          <a:off x="4114800" y="13729708"/>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13708</xdr:rowOff>
    </xdr:from>
    <xdr:to>
      <xdr:col>19</xdr:col>
      <xdr:colOff>133350</xdr:colOff>
      <xdr:row>80</xdr:row>
      <xdr:rowOff>13822</xdr:rowOff>
    </xdr:to>
    <xdr:cxnSp macro="">
      <xdr:nvCxnSpPr>
        <xdr:cNvPr id="196" name="直線コネクタ 195"/>
        <xdr:cNvCxnSpPr/>
      </xdr:nvCxnSpPr>
      <xdr:spPr>
        <a:xfrm flipV="1">
          <a:off x="3225800" y="1372970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13822</xdr:rowOff>
    </xdr:from>
    <xdr:to>
      <xdr:col>15</xdr:col>
      <xdr:colOff>82550</xdr:colOff>
      <xdr:row>80</xdr:row>
      <xdr:rowOff>21544</xdr:rowOff>
    </xdr:to>
    <xdr:cxnSp macro="">
      <xdr:nvCxnSpPr>
        <xdr:cNvPr id="199" name="直線コネクタ 198"/>
        <xdr:cNvCxnSpPr/>
      </xdr:nvCxnSpPr>
      <xdr:spPr>
        <a:xfrm flipV="1">
          <a:off x="2336800" y="13729822"/>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1598</xdr:rowOff>
    </xdr:from>
    <xdr:to>
      <xdr:col>11</xdr:col>
      <xdr:colOff>31750</xdr:colOff>
      <xdr:row>80</xdr:row>
      <xdr:rowOff>21544</xdr:rowOff>
    </xdr:to>
    <xdr:cxnSp macro="">
      <xdr:nvCxnSpPr>
        <xdr:cNvPr id="202" name="直線コネクタ 201"/>
        <xdr:cNvCxnSpPr/>
      </xdr:nvCxnSpPr>
      <xdr:spPr>
        <a:xfrm>
          <a:off x="1447800" y="1371759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142566</xdr:rowOff>
    </xdr:from>
    <xdr:to>
      <xdr:col>23</xdr:col>
      <xdr:colOff>184150</xdr:colOff>
      <xdr:row>80</xdr:row>
      <xdr:rowOff>72716</xdr:rowOff>
    </xdr:to>
    <xdr:sp macro="" textlink="">
      <xdr:nvSpPr>
        <xdr:cNvPr id="212" name="楕円 211"/>
        <xdr:cNvSpPr/>
      </xdr:nvSpPr>
      <xdr:spPr>
        <a:xfrm>
          <a:off x="4902200" y="136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63843</xdr:rowOff>
    </xdr:from>
    <xdr:ext cx="762000" cy="259045"/>
    <xdr:sp macro="" textlink="">
      <xdr:nvSpPr>
        <xdr:cNvPr id="213" name="人件費・物件費等の状況該当値テキスト"/>
        <xdr:cNvSpPr txBox="1"/>
      </xdr:nvSpPr>
      <xdr:spPr>
        <a:xfrm>
          <a:off x="5041900" y="136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134358</xdr:rowOff>
    </xdr:from>
    <xdr:to>
      <xdr:col>19</xdr:col>
      <xdr:colOff>184150</xdr:colOff>
      <xdr:row>80</xdr:row>
      <xdr:rowOff>64508</xdr:rowOff>
    </xdr:to>
    <xdr:sp macro="" textlink="">
      <xdr:nvSpPr>
        <xdr:cNvPr id="214" name="楕円 213"/>
        <xdr:cNvSpPr/>
      </xdr:nvSpPr>
      <xdr:spPr>
        <a:xfrm>
          <a:off x="4064000" y="136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74685</xdr:rowOff>
    </xdr:from>
    <xdr:ext cx="736600" cy="259045"/>
    <xdr:sp macro="" textlink="">
      <xdr:nvSpPr>
        <xdr:cNvPr id="215" name="テキスト ボックス 214"/>
        <xdr:cNvSpPr txBox="1"/>
      </xdr:nvSpPr>
      <xdr:spPr>
        <a:xfrm>
          <a:off x="3733800" y="1344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134472</xdr:rowOff>
    </xdr:from>
    <xdr:to>
      <xdr:col>15</xdr:col>
      <xdr:colOff>133350</xdr:colOff>
      <xdr:row>80</xdr:row>
      <xdr:rowOff>64622</xdr:rowOff>
    </xdr:to>
    <xdr:sp macro="" textlink="">
      <xdr:nvSpPr>
        <xdr:cNvPr id="216" name="楕円 215"/>
        <xdr:cNvSpPr/>
      </xdr:nvSpPr>
      <xdr:spPr>
        <a:xfrm>
          <a:off x="3175000" y="136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74799</xdr:rowOff>
    </xdr:from>
    <xdr:ext cx="762000" cy="259045"/>
    <xdr:sp macro="" textlink="">
      <xdr:nvSpPr>
        <xdr:cNvPr id="217" name="テキスト ボックス 216"/>
        <xdr:cNvSpPr txBox="1"/>
      </xdr:nvSpPr>
      <xdr:spPr>
        <a:xfrm>
          <a:off x="2844800" y="1344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142194</xdr:rowOff>
    </xdr:from>
    <xdr:to>
      <xdr:col>11</xdr:col>
      <xdr:colOff>82550</xdr:colOff>
      <xdr:row>80</xdr:row>
      <xdr:rowOff>72344</xdr:rowOff>
    </xdr:to>
    <xdr:sp macro="" textlink="">
      <xdr:nvSpPr>
        <xdr:cNvPr id="218" name="楕円 217"/>
        <xdr:cNvSpPr/>
      </xdr:nvSpPr>
      <xdr:spPr>
        <a:xfrm>
          <a:off x="2286000" y="136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82521</xdr:rowOff>
    </xdr:from>
    <xdr:ext cx="762000" cy="259045"/>
    <xdr:sp macro="" textlink="">
      <xdr:nvSpPr>
        <xdr:cNvPr id="219" name="テキスト ボックス 218"/>
        <xdr:cNvSpPr txBox="1"/>
      </xdr:nvSpPr>
      <xdr:spPr>
        <a:xfrm>
          <a:off x="1955800" y="134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122248</xdr:rowOff>
    </xdr:from>
    <xdr:to>
      <xdr:col>7</xdr:col>
      <xdr:colOff>31750</xdr:colOff>
      <xdr:row>80</xdr:row>
      <xdr:rowOff>52398</xdr:rowOff>
    </xdr:to>
    <xdr:sp macro="" textlink="">
      <xdr:nvSpPr>
        <xdr:cNvPr id="220" name="楕円 219"/>
        <xdr:cNvSpPr/>
      </xdr:nvSpPr>
      <xdr:spPr>
        <a:xfrm>
          <a:off x="1397000" y="136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62575</xdr:rowOff>
    </xdr:from>
    <xdr:ext cx="762000" cy="259045"/>
    <xdr:sp macro="" textlink="">
      <xdr:nvSpPr>
        <xdr:cNvPr id="221" name="テキスト ボックス 220"/>
        <xdr:cNvSpPr txBox="1"/>
      </xdr:nvSpPr>
      <xdr:spPr>
        <a:xfrm>
          <a:off x="1066800" y="1343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現行の給料表は年功的な体系となっており、上下の職務の級間での水準の重なりも大きいものとなっている。こうした年功的な要素が強い給料表の構造を見直し、職務・職責に応じた構造への転換を図る観点から、職務の級間の給料表水準の重なりの縮小、枠外昇給制度の廃止などの措置を講じることにより、ラスパイレス指数を全国町村平均まで低下させるとともに、住民に理解を得られない手当の抜本的見直しを行う。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128411</xdr:rowOff>
    </xdr:to>
    <xdr:cxnSp macro="">
      <xdr:nvCxnSpPr>
        <xdr:cNvPr id="255" name="直線コネクタ 254"/>
        <xdr:cNvCxnSpPr/>
      </xdr:nvCxnSpPr>
      <xdr:spPr>
        <a:xfrm flipV="1">
          <a:off x="16179800" y="147926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128411</xdr:rowOff>
    </xdr:to>
    <xdr:cxnSp macro="">
      <xdr:nvCxnSpPr>
        <xdr:cNvPr id="258" name="直線コネクタ 257"/>
        <xdr:cNvCxnSpPr/>
      </xdr:nvCxnSpPr>
      <xdr:spPr>
        <a:xfrm>
          <a:off x="15290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74789</xdr:rowOff>
    </xdr:to>
    <xdr:cxnSp macro="">
      <xdr:nvCxnSpPr>
        <xdr:cNvPr id="261" name="直線コネクタ 260"/>
        <xdr:cNvCxnSpPr/>
      </xdr:nvCxnSpPr>
      <xdr:spPr>
        <a:xfrm>
          <a:off x="14401800" y="1477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61384</xdr:rowOff>
    </xdr:to>
    <xdr:cxnSp macro="">
      <xdr:nvCxnSpPr>
        <xdr:cNvPr id="264" name="直線コネクタ 263"/>
        <xdr:cNvCxnSpPr/>
      </xdr:nvCxnSpPr>
      <xdr:spPr>
        <a:xfrm flipV="1">
          <a:off x="13512800" y="147792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5"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6" name="楕円 275"/>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7" name="テキスト ボックス 276"/>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8" name="楕円 277"/>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9" name="テキスト ボックス 278"/>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0" name="楕円 279"/>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1" name="テキスト ボックス 280"/>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20</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年辺りからの新規採用抑制策により類似団体平均を下回っている。今後は、</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rPr>
            <a:t>更に電子化の推進やアウトソーシングの活用を図ることで、内部管理事務の抜本的見直しを中心とした組織の簡素化を進め、現状を維持・向上できるよう努める。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85634</xdr:rowOff>
    </xdr:from>
    <xdr:to>
      <xdr:col>81</xdr:col>
      <xdr:colOff>44450</xdr:colOff>
      <xdr:row>58</xdr:row>
      <xdr:rowOff>95976</xdr:rowOff>
    </xdr:to>
    <xdr:cxnSp macro="">
      <xdr:nvCxnSpPr>
        <xdr:cNvPr id="320" name="直線コネクタ 319"/>
        <xdr:cNvCxnSpPr/>
      </xdr:nvCxnSpPr>
      <xdr:spPr>
        <a:xfrm>
          <a:off x="16179800" y="1002973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85634</xdr:rowOff>
    </xdr:from>
    <xdr:to>
      <xdr:col>77</xdr:col>
      <xdr:colOff>44450</xdr:colOff>
      <xdr:row>58</xdr:row>
      <xdr:rowOff>102870</xdr:rowOff>
    </xdr:to>
    <xdr:cxnSp macro="">
      <xdr:nvCxnSpPr>
        <xdr:cNvPr id="323" name="直線コネクタ 322"/>
        <xdr:cNvCxnSpPr/>
      </xdr:nvCxnSpPr>
      <xdr:spPr>
        <a:xfrm flipV="1">
          <a:off x="15290800" y="100297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71846</xdr:rowOff>
    </xdr:from>
    <xdr:to>
      <xdr:col>72</xdr:col>
      <xdr:colOff>203200</xdr:colOff>
      <xdr:row>58</xdr:row>
      <xdr:rowOff>102870</xdr:rowOff>
    </xdr:to>
    <xdr:cxnSp macro="">
      <xdr:nvCxnSpPr>
        <xdr:cNvPr id="326" name="直線コネクタ 325"/>
        <xdr:cNvCxnSpPr/>
      </xdr:nvCxnSpPr>
      <xdr:spPr>
        <a:xfrm>
          <a:off x="14401800" y="100159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42545</xdr:rowOff>
    </xdr:from>
    <xdr:to>
      <xdr:col>68</xdr:col>
      <xdr:colOff>152400</xdr:colOff>
      <xdr:row>58</xdr:row>
      <xdr:rowOff>71846</xdr:rowOff>
    </xdr:to>
    <xdr:cxnSp macro="">
      <xdr:nvCxnSpPr>
        <xdr:cNvPr id="329" name="直線コネクタ 328"/>
        <xdr:cNvCxnSpPr/>
      </xdr:nvCxnSpPr>
      <xdr:spPr>
        <a:xfrm>
          <a:off x="13512800" y="9986645"/>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45176</xdr:rowOff>
    </xdr:from>
    <xdr:to>
      <xdr:col>81</xdr:col>
      <xdr:colOff>95250</xdr:colOff>
      <xdr:row>58</xdr:row>
      <xdr:rowOff>146776</xdr:rowOff>
    </xdr:to>
    <xdr:sp macro="" textlink="">
      <xdr:nvSpPr>
        <xdr:cNvPr id="339" name="楕円 338"/>
        <xdr:cNvSpPr/>
      </xdr:nvSpPr>
      <xdr:spPr>
        <a:xfrm>
          <a:off x="169672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137903</xdr:rowOff>
    </xdr:from>
    <xdr:ext cx="762000" cy="259045"/>
    <xdr:sp macro="" textlink="">
      <xdr:nvSpPr>
        <xdr:cNvPr id="340" name="定員管理の状況該当値テキスト"/>
        <xdr:cNvSpPr txBox="1"/>
      </xdr:nvSpPr>
      <xdr:spPr>
        <a:xfrm>
          <a:off x="17106900" y="99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34834</xdr:rowOff>
    </xdr:from>
    <xdr:to>
      <xdr:col>77</xdr:col>
      <xdr:colOff>95250</xdr:colOff>
      <xdr:row>58</xdr:row>
      <xdr:rowOff>136434</xdr:rowOff>
    </xdr:to>
    <xdr:sp macro="" textlink="">
      <xdr:nvSpPr>
        <xdr:cNvPr id="341" name="楕円 340"/>
        <xdr:cNvSpPr/>
      </xdr:nvSpPr>
      <xdr:spPr>
        <a:xfrm>
          <a:off x="16129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146611</xdr:rowOff>
    </xdr:from>
    <xdr:ext cx="736600" cy="259045"/>
    <xdr:sp macro="" textlink="">
      <xdr:nvSpPr>
        <xdr:cNvPr id="342" name="テキスト ボックス 341"/>
        <xdr:cNvSpPr txBox="1"/>
      </xdr:nvSpPr>
      <xdr:spPr>
        <a:xfrm>
          <a:off x="15798800" y="974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43" name="楕円 342"/>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4" name="テキスト ボックス 343"/>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21046</xdr:rowOff>
    </xdr:from>
    <xdr:to>
      <xdr:col>68</xdr:col>
      <xdr:colOff>203200</xdr:colOff>
      <xdr:row>58</xdr:row>
      <xdr:rowOff>122646</xdr:rowOff>
    </xdr:to>
    <xdr:sp macro="" textlink="">
      <xdr:nvSpPr>
        <xdr:cNvPr id="345" name="楕円 344"/>
        <xdr:cNvSpPr/>
      </xdr:nvSpPr>
      <xdr:spPr>
        <a:xfrm>
          <a:off x="14351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132823</xdr:rowOff>
    </xdr:from>
    <xdr:ext cx="762000" cy="259045"/>
    <xdr:sp macro="" textlink="">
      <xdr:nvSpPr>
        <xdr:cNvPr id="346" name="テキスト ボックス 345"/>
        <xdr:cNvSpPr txBox="1"/>
      </xdr:nvSpPr>
      <xdr:spPr>
        <a:xfrm>
          <a:off x="14020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163195</xdr:rowOff>
    </xdr:from>
    <xdr:to>
      <xdr:col>64</xdr:col>
      <xdr:colOff>152400</xdr:colOff>
      <xdr:row>58</xdr:row>
      <xdr:rowOff>93345</xdr:rowOff>
    </xdr:to>
    <xdr:sp macro="" textlink="">
      <xdr:nvSpPr>
        <xdr:cNvPr id="347" name="楕円 346"/>
        <xdr:cNvSpPr/>
      </xdr:nvSpPr>
      <xdr:spPr>
        <a:xfrm>
          <a:off x="13462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103522</xdr:rowOff>
    </xdr:from>
    <xdr:ext cx="762000" cy="259045"/>
    <xdr:sp macro="" textlink="">
      <xdr:nvSpPr>
        <xdr:cNvPr id="348" name="テキスト ボックス 347"/>
        <xdr:cNvSpPr txBox="1"/>
      </xdr:nvSpPr>
      <xdr:spPr>
        <a:xfrm>
          <a:off x="13131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平成初期に借入を実施した比較的高額・高利率な借入が近年償還終了を迎えてきており、ここ数年は実質公債費比率は向上してきている。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今後も既存公共施設の老朽化による改修、更新などが見込まれるが、令和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年度に公共施設等個別施設計画を策定予定であり、すでに策定済の公共施設等総合管理計画と併せて活用し事業費や新規の地方債発行の平準化を図り、財政の健全化に努めていく。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136652</xdr:rowOff>
    </xdr:to>
    <xdr:cxnSp macro="">
      <xdr:nvCxnSpPr>
        <xdr:cNvPr id="380" name="直線コネクタ 379"/>
        <xdr:cNvCxnSpPr/>
      </xdr:nvCxnSpPr>
      <xdr:spPr>
        <a:xfrm flipV="1">
          <a:off x="16179800" y="69850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136652</xdr:rowOff>
    </xdr:to>
    <xdr:cxnSp macro="">
      <xdr:nvCxnSpPr>
        <xdr:cNvPr id="383" name="直線コネクタ 382"/>
        <xdr:cNvCxnSpPr/>
      </xdr:nvCxnSpPr>
      <xdr:spPr>
        <a:xfrm>
          <a:off x="15290800" y="697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136652</xdr:rowOff>
    </xdr:to>
    <xdr:cxnSp macro="">
      <xdr:nvCxnSpPr>
        <xdr:cNvPr id="386" name="直線コネクタ 385"/>
        <xdr:cNvCxnSpPr/>
      </xdr:nvCxnSpPr>
      <xdr:spPr>
        <a:xfrm flipV="1">
          <a:off x="14401800" y="697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52070</xdr:rowOff>
    </xdr:to>
    <xdr:cxnSp macro="">
      <xdr:nvCxnSpPr>
        <xdr:cNvPr id="389" name="直線コネクタ 388"/>
        <xdr:cNvCxnSpPr/>
      </xdr:nvCxnSpPr>
      <xdr:spPr>
        <a:xfrm flipV="1">
          <a:off x="13512800" y="699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9" name="楕円 398"/>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0"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1" name="楕円 400"/>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402" name="テキスト ボックス 401"/>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4" name="テキスト ボックス 403"/>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xdr:rowOff>
    </xdr:from>
    <xdr:ext cx="762000" cy="259045"/>
    <xdr:sp macro="" textlink="">
      <xdr:nvSpPr>
        <xdr:cNvPr id="406" name="テキスト ボックス 405"/>
        <xdr:cNvSpPr txBox="1"/>
      </xdr:nvSpPr>
      <xdr:spPr>
        <a:xfrm>
          <a:off x="14020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7" name="楕円 406"/>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8" name="テキスト ボックス 407"/>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類似団体とのかい離は平成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年度以降年々拡大しており、その主な要因は地方債の現在高と公営企業債等繰入見込額の伸びに因る。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小中学校の大規模改修や幼児園の建設などが続き地方債は短期間で大幅に増加した。また公営企業債等繰入見込額では、公共下水道事業特別会計への繰出金が年々増加しており数値を上げる要因となった。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年度では、充当可能財源である財政調整基金を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億円取崩し、特に数値が大きく悪化している。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今後も施設老朽化による改修などが見込まれるが、新規の地方債発行を償還額以内に抑制できるよう努め財政の健全化を図っていく。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137644</xdr:rowOff>
    </xdr:from>
    <xdr:to>
      <xdr:col>81</xdr:col>
      <xdr:colOff>44450</xdr:colOff>
      <xdr:row>16</xdr:row>
      <xdr:rowOff>154879</xdr:rowOff>
    </xdr:to>
    <xdr:cxnSp macro="">
      <xdr:nvCxnSpPr>
        <xdr:cNvPr id="444" name="直線コネクタ 443"/>
        <xdr:cNvCxnSpPr/>
      </xdr:nvCxnSpPr>
      <xdr:spPr>
        <a:xfrm>
          <a:off x="16179800" y="288084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59509</xdr:rowOff>
    </xdr:from>
    <xdr:to>
      <xdr:col>77</xdr:col>
      <xdr:colOff>44450</xdr:colOff>
      <xdr:row>16</xdr:row>
      <xdr:rowOff>137644</xdr:rowOff>
    </xdr:to>
    <xdr:cxnSp macro="">
      <xdr:nvCxnSpPr>
        <xdr:cNvPr id="447" name="直線コネクタ 446"/>
        <xdr:cNvCxnSpPr/>
      </xdr:nvCxnSpPr>
      <xdr:spPr>
        <a:xfrm>
          <a:off x="15290800" y="2802709"/>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130991</xdr:rowOff>
    </xdr:from>
    <xdr:to>
      <xdr:col>72</xdr:col>
      <xdr:colOff>203200</xdr:colOff>
      <xdr:row>16</xdr:row>
      <xdr:rowOff>59509</xdr:rowOff>
    </xdr:to>
    <xdr:cxnSp macro="">
      <xdr:nvCxnSpPr>
        <xdr:cNvPr id="450" name="直線コネクタ 449"/>
        <xdr:cNvCxnSpPr/>
      </xdr:nvCxnSpPr>
      <xdr:spPr>
        <a:xfrm>
          <a:off x="14401800" y="270274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12640</xdr:rowOff>
    </xdr:from>
    <xdr:to>
      <xdr:col>68</xdr:col>
      <xdr:colOff>152400</xdr:colOff>
      <xdr:row>15</xdr:row>
      <xdr:rowOff>130991</xdr:rowOff>
    </xdr:to>
    <xdr:cxnSp macro="">
      <xdr:nvCxnSpPr>
        <xdr:cNvPr id="453" name="直線コネクタ 452"/>
        <xdr:cNvCxnSpPr/>
      </xdr:nvCxnSpPr>
      <xdr:spPr>
        <a:xfrm>
          <a:off x="13512800" y="2584390"/>
          <a:ext cx="8890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104079</xdr:rowOff>
    </xdr:from>
    <xdr:to>
      <xdr:col>81</xdr:col>
      <xdr:colOff>95250</xdr:colOff>
      <xdr:row>17</xdr:row>
      <xdr:rowOff>34229</xdr:rowOff>
    </xdr:to>
    <xdr:sp macro="" textlink="">
      <xdr:nvSpPr>
        <xdr:cNvPr id="463" name="楕円 462"/>
        <xdr:cNvSpPr/>
      </xdr:nvSpPr>
      <xdr:spPr>
        <a:xfrm>
          <a:off x="169672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76156</xdr:rowOff>
    </xdr:from>
    <xdr:ext cx="762000" cy="259045"/>
    <xdr:sp macro="" textlink="">
      <xdr:nvSpPr>
        <xdr:cNvPr id="464" name="将来負担の状況該当値テキスト"/>
        <xdr:cNvSpPr txBox="1"/>
      </xdr:nvSpPr>
      <xdr:spPr>
        <a:xfrm>
          <a:off x="17106900" y="281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86844</xdr:rowOff>
    </xdr:from>
    <xdr:to>
      <xdr:col>77</xdr:col>
      <xdr:colOff>95250</xdr:colOff>
      <xdr:row>17</xdr:row>
      <xdr:rowOff>16994</xdr:rowOff>
    </xdr:to>
    <xdr:sp macro="" textlink="">
      <xdr:nvSpPr>
        <xdr:cNvPr id="465" name="楕円 464"/>
        <xdr:cNvSpPr/>
      </xdr:nvSpPr>
      <xdr:spPr>
        <a:xfrm>
          <a:off x="16129000" y="28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1771</xdr:rowOff>
    </xdr:from>
    <xdr:ext cx="736600" cy="259045"/>
    <xdr:sp macro="" textlink="">
      <xdr:nvSpPr>
        <xdr:cNvPr id="466" name="テキスト ボックス 465"/>
        <xdr:cNvSpPr txBox="1"/>
      </xdr:nvSpPr>
      <xdr:spPr>
        <a:xfrm>
          <a:off x="15798800" y="291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8709</xdr:rowOff>
    </xdr:from>
    <xdr:to>
      <xdr:col>73</xdr:col>
      <xdr:colOff>44450</xdr:colOff>
      <xdr:row>16</xdr:row>
      <xdr:rowOff>110309</xdr:rowOff>
    </xdr:to>
    <xdr:sp macro="" textlink="">
      <xdr:nvSpPr>
        <xdr:cNvPr id="467" name="楕円 466"/>
        <xdr:cNvSpPr/>
      </xdr:nvSpPr>
      <xdr:spPr>
        <a:xfrm>
          <a:off x="15240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95086</xdr:rowOff>
    </xdr:from>
    <xdr:ext cx="762000" cy="259045"/>
    <xdr:sp macro="" textlink="">
      <xdr:nvSpPr>
        <xdr:cNvPr id="468" name="テキスト ボックス 467"/>
        <xdr:cNvSpPr txBox="1"/>
      </xdr:nvSpPr>
      <xdr:spPr>
        <a:xfrm>
          <a:off x="14909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80191</xdr:rowOff>
    </xdr:from>
    <xdr:to>
      <xdr:col>68</xdr:col>
      <xdr:colOff>203200</xdr:colOff>
      <xdr:row>16</xdr:row>
      <xdr:rowOff>10341</xdr:rowOff>
    </xdr:to>
    <xdr:sp macro="" textlink="">
      <xdr:nvSpPr>
        <xdr:cNvPr id="469" name="楕円 468"/>
        <xdr:cNvSpPr/>
      </xdr:nvSpPr>
      <xdr:spPr>
        <a:xfrm>
          <a:off x="14351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166568</xdr:rowOff>
    </xdr:from>
    <xdr:ext cx="762000" cy="259045"/>
    <xdr:sp macro="" textlink="">
      <xdr:nvSpPr>
        <xdr:cNvPr id="470" name="テキスト ボックス 469"/>
        <xdr:cNvSpPr txBox="1"/>
      </xdr:nvSpPr>
      <xdr:spPr>
        <a:xfrm>
          <a:off x="14020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133290</xdr:rowOff>
    </xdr:from>
    <xdr:to>
      <xdr:col>64</xdr:col>
      <xdr:colOff>152400</xdr:colOff>
      <xdr:row>15</xdr:row>
      <xdr:rowOff>63440</xdr:rowOff>
    </xdr:to>
    <xdr:sp macro="" textlink="">
      <xdr:nvSpPr>
        <xdr:cNvPr id="471" name="楕円 470"/>
        <xdr:cNvSpPr/>
      </xdr:nvSpPr>
      <xdr:spPr>
        <a:xfrm>
          <a:off x="13462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48217</xdr:rowOff>
    </xdr:from>
    <xdr:ext cx="762000" cy="259045"/>
    <xdr:sp macro="" textlink="">
      <xdr:nvSpPr>
        <xdr:cNvPr id="472" name="テキスト ボックス 471"/>
        <xdr:cNvSpPr txBox="1"/>
      </xdr:nvSpPr>
      <xdr:spPr>
        <a:xfrm>
          <a:off x="13131800" y="26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28,554
28,308
16.31
8,534,849
8,129,276
371,801
5,552,664
6,803,315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人件費の数値が低いのは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職員数が少ないため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平均値より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人当たりの決算額でも類似団体平均を下回っており、今後も平均値を下回るよう引き続き手当等の見直しを図り、行財政改革の取り組みと並行して人件費の削減に努める。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35</xdr:row>
      <xdr:rowOff>129286</xdr:rowOff>
    </xdr:to>
    <xdr:cxnSp macro="">
      <xdr:nvCxnSpPr>
        <xdr:cNvPr id="64" name="直線コネクタ 63"/>
        <xdr:cNvCxnSpPr/>
      </xdr:nvCxnSpPr>
      <xdr:spPr>
        <a:xfrm>
          <a:off x="3987800" y="6102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35</xdr:row>
      <xdr:rowOff>124714</xdr:rowOff>
    </xdr:to>
    <xdr:cxnSp macro="">
      <xdr:nvCxnSpPr>
        <xdr:cNvPr id="67" name="直線コネクタ 66"/>
        <xdr:cNvCxnSpPr/>
      </xdr:nvCxnSpPr>
      <xdr:spPr>
        <a:xfrm flipV="1">
          <a:off x="3098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124714</xdr:rowOff>
    </xdr:to>
    <xdr:cxnSp macro="">
      <xdr:nvCxnSpPr>
        <xdr:cNvPr id="70" name="直線コネクタ 69"/>
        <xdr:cNvCxnSpPr/>
      </xdr:nvCxnSpPr>
      <xdr:spPr>
        <a:xfrm>
          <a:off x="2209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129286</xdr:rowOff>
    </xdr:to>
    <xdr:cxnSp macro="">
      <xdr:nvCxnSpPr>
        <xdr:cNvPr id="73" name="直線コネクタ 72"/>
        <xdr:cNvCxnSpPr/>
      </xdr:nvCxnSpPr>
      <xdr:spPr>
        <a:xfrm flipV="1">
          <a:off x="1320800" y="6070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162831</xdr:rowOff>
    </xdr:from>
    <xdr:ext cx="736600" cy="259045"/>
    <xdr:sp macro="" textlink="">
      <xdr:nvSpPr>
        <xdr:cNvPr id="86" name="テキスト ボックス 85"/>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14241</xdr:rowOff>
    </xdr:from>
    <xdr:ext cx="762000" cy="259045"/>
    <xdr:sp macro="" textlink="">
      <xdr:nvSpPr>
        <xdr:cNvPr id="88" name="テキスト ボックス 87"/>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ここ数年は類似団体とほぼ同水準で増加傾向であると言える。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主な要因は、職員数の縮小に反して業務量が増加していることにより委託業務件数が増加している点である。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近年、需用費・備品購入費の削減目標（</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％）を進めているが、この取組もほぼ限界にきている。今後行政評価制度を取り入れ、業務の削減も含め見直しをし、委託業務の簡素化・集約化を進めて委託料の削減等にも努める。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104140</xdr:rowOff>
    </xdr:to>
    <xdr:cxnSp macro="">
      <xdr:nvCxnSpPr>
        <xdr:cNvPr id="125" name="直線コネクタ 124"/>
        <xdr:cNvCxnSpPr/>
      </xdr:nvCxnSpPr>
      <xdr:spPr>
        <a:xfrm>
          <a:off x="15671800" y="278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43180</xdr:rowOff>
    </xdr:to>
    <xdr:cxnSp macro="">
      <xdr:nvCxnSpPr>
        <xdr:cNvPr id="128" name="直線コネクタ 127"/>
        <xdr:cNvCxnSpPr/>
      </xdr:nvCxnSpPr>
      <xdr:spPr>
        <a:xfrm>
          <a:off x="14782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35560</xdr:rowOff>
    </xdr:to>
    <xdr:cxnSp macro="">
      <xdr:nvCxnSpPr>
        <xdr:cNvPr id="131" name="直線コネクタ 130"/>
        <xdr:cNvCxnSpPr/>
      </xdr:nvCxnSpPr>
      <xdr:spPr>
        <a:xfrm>
          <a:off x="13893800" y="271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146050</xdr:rowOff>
    </xdr:to>
    <xdr:cxnSp macro="">
      <xdr:nvCxnSpPr>
        <xdr:cNvPr id="134" name="直線コネクタ 133"/>
        <xdr:cNvCxnSpPr/>
      </xdr:nvCxnSpPr>
      <xdr:spPr>
        <a:xfrm>
          <a:off x="13004800" y="2618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9" name="テキスト ボックス 148"/>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1" name="テキスト ボックス 150"/>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年度では類似団体平均よりも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ポイント高い数値であった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年々数値は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増加傾向にあり、類似団体の数値の推移同様の推移を示し、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年度では類似団体平均とほぼ変わらない数値となっている。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要因として、人口は微増ながらも、就学前児童・高齢者の割合が上昇傾向にあり、今後も医療費等の増加が見込まれる。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年齢や立場を問わず、町民誰もが安心して生活・参画できる町を目指し、健全化を図っていくよう努める。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120650</xdr:rowOff>
    </xdr:to>
    <xdr:cxnSp macro="">
      <xdr:nvCxnSpPr>
        <xdr:cNvPr id="186" name="直線コネクタ 185"/>
        <xdr:cNvCxnSpPr/>
      </xdr:nvCxnSpPr>
      <xdr:spPr>
        <a:xfrm>
          <a:off x="3987800" y="985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82550</xdr:rowOff>
    </xdr:to>
    <xdr:cxnSp macro="">
      <xdr:nvCxnSpPr>
        <xdr:cNvPr id="189" name="直線コネクタ 188"/>
        <xdr:cNvCxnSpPr/>
      </xdr:nvCxnSpPr>
      <xdr:spPr>
        <a:xfrm>
          <a:off x="3098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31750</xdr:rowOff>
    </xdr:to>
    <xdr:cxnSp macro="">
      <xdr:nvCxnSpPr>
        <xdr:cNvPr id="192" name="直線コネクタ 191"/>
        <xdr:cNvCxnSpPr/>
      </xdr:nvCxnSpPr>
      <xdr:spPr>
        <a:xfrm flipV="1">
          <a:off x="2209800" y="979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31750</xdr:rowOff>
    </xdr:to>
    <xdr:cxnSp macro="">
      <xdr:nvCxnSpPr>
        <xdr:cNvPr id="195" name="直線コネクタ 194"/>
        <xdr:cNvCxnSpPr/>
      </xdr:nvCxnSpPr>
      <xdr:spPr>
        <a:xfrm>
          <a:off x="1320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5" name="楕円 204"/>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6"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7" name="楕円 206"/>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8" name="テキスト ボックス 207"/>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09" name="楕円 208"/>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0" name="テキスト ボックス 209"/>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3" name="楕円 212"/>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14" name="テキスト ボックス 213"/>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年々増加傾向であり、平成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ポイント上回っている。その主な要因は、特別会計への繰出金の増加や、学校施設の大規模改修、幼児園の建替え等である。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国民健康保険特別会計及び農業集落排水事業特別会計への繰出金は減少傾向にあるものの、公共下水道事業特別会計繰出金及び介護保険広域連合への負担金が増加傾向にある。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今後も健康増進の啓発活動などを通じて医療費の負担を減らし健全化を図る。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3175</xdr:rowOff>
    </xdr:to>
    <xdr:cxnSp macro="">
      <xdr:nvCxnSpPr>
        <xdr:cNvPr id="251" name="直線コネクタ 250"/>
        <xdr:cNvCxnSpPr/>
      </xdr:nvCxnSpPr>
      <xdr:spPr>
        <a:xfrm>
          <a:off x="15671800" y="9918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136525</xdr:rowOff>
    </xdr:from>
    <xdr:to>
      <xdr:col>78</xdr:col>
      <xdr:colOff>69850</xdr:colOff>
      <xdr:row>57</xdr:row>
      <xdr:rowOff>146050</xdr:rowOff>
    </xdr:to>
    <xdr:cxnSp macro="">
      <xdr:nvCxnSpPr>
        <xdr:cNvPr id="254" name="直線コネクタ 253"/>
        <xdr:cNvCxnSpPr/>
      </xdr:nvCxnSpPr>
      <xdr:spPr>
        <a:xfrm>
          <a:off x="14782800" y="9909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136525</xdr:rowOff>
    </xdr:to>
    <xdr:cxnSp macro="">
      <xdr:nvCxnSpPr>
        <xdr:cNvPr id="257" name="直線コネクタ 256"/>
        <xdr:cNvCxnSpPr/>
      </xdr:nvCxnSpPr>
      <xdr:spPr>
        <a:xfrm>
          <a:off x="13893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50800</xdr:rowOff>
    </xdr:from>
    <xdr:to>
      <xdr:col>69</xdr:col>
      <xdr:colOff>92075</xdr:colOff>
      <xdr:row>57</xdr:row>
      <xdr:rowOff>98425</xdr:rowOff>
    </xdr:to>
    <xdr:cxnSp macro="">
      <xdr:nvCxnSpPr>
        <xdr:cNvPr id="260" name="直線コネクタ 259"/>
        <xdr:cNvCxnSpPr/>
      </xdr:nvCxnSpPr>
      <xdr:spPr>
        <a:xfrm>
          <a:off x="13004800" y="9823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123825</xdr:rowOff>
    </xdr:from>
    <xdr:to>
      <xdr:col>82</xdr:col>
      <xdr:colOff>158750</xdr:colOff>
      <xdr:row>58</xdr:row>
      <xdr:rowOff>53975</xdr:rowOff>
    </xdr:to>
    <xdr:sp macro="" textlink="">
      <xdr:nvSpPr>
        <xdr:cNvPr id="270" name="楕円 269"/>
        <xdr:cNvSpPr/>
      </xdr:nvSpPr>
      <xdr:spPr>
        <a:xfrm>
          <a:off x="164592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95902</xdr:rowOff>
    </xdr:from>
    <xdr:ext cx="762000" cy="259045"/>
    <xdr:sp macro="" textlink="">
      <xdr:nvSpPr>
        <xdr:cNvPr id="271" name="その他該当値テキスト"/>
        <xdr:cNvSpPr txBox="1"/>
      </xdr:nvSpPr>
      <xdr:spPr>
        <a:xfrm>
          <a:off x="165989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85725</xdr:rowOff>
    </xdr:from>
    <xdr:to>
      <xdr:col>74</xdr:col>
      <xdr:colOff>31750</xdr:colOff>
      <xdr:row>58</xdr:row>
      <xdr:rowOff>15875</xdr:rowOff>
    </xdr:to>
    <xdr:sp macro="" textlink="">
      <xdr:nvSpPr>
        <xdr:cNvPr id="274" name="楕円 273"/>
        <xdr:cNvSpPr/>
      </xdr:nvSpPr>
      <xdr:spPr>
        <a:xfrm>
          <a:off x="14732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652</xdr:rowOff>
    </xdr:from>
    <xdr:ext cx="762000" cy="259045"/>
    <xdr:sp macro="" textlink="">
      <xdr:nvSpPr>
        <xdr:cNvPr id="275" name="テキスト ボックス 274"/>
        <xdr:cNvSpPr txBox="1"/>
      </xdr:nvSpPr>
      <xdr:spPr>
        <a:xfrm>
          <a:off x="14401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6" name="楕円 275"/>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77" name="テキスト ボックス 276"/>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78" name="楕円 277"/>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79" name="テキスト ボックス 278"/>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類似団体平均とのかい離は年々少なくなってきており、平成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年度は、類似団体平均との差は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ポイントまで縮まった。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年度はプレミアム付商品券発行事業（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千円）を実施したが、平成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年度では委託業務にしたため補助費等としては、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千円以上の削減となった。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依然、全国平均や福岡県平均とのかい離は大きいが、段階的に各団体等への補助金の見直しを行っており類似団体平均に近くなるよう努める。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124714</xdr:rowOff>
    </xdr:to>
    <xdr:cxnSp macro="">
      <xdr:nvCxnSpPr>
        <xdr:cNvPr id="309" name="直線コネクタ 308"/>
        <xdr:cNvCxnSpPr/>
      </xdr:nvCxnSpPr>
      <xdr:spPr>
        <a:xfrm flipV="1">
          <a:off x="15671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8128</xdr:rowOff>
    </xdr:to>
    <xdr:cxnSp macro="">
      <xdr:nvCxnSpPr>
        <xdr:cNvPr id="312" name="直線コネクタ 311"/>
        <xdr:cNvCxnSpPr/>
      </xdr:nvCxnSpPr>
      <xdr:spPr>
        <a:xfrm flipV="1">
          <a:off x="14782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8128</xdr:rowOff>
    </xdr:to>
    <xdr:cxnSp macro="">
      <xdr:nvCxnSpPr>
        <xdr:cNvPr id="315" name="直線コネクタ 314"/>
        <xdr:cNvCxnSpPr/>
      </xdr:nvCxnSpPr>
      <xdr:spPr>
        <a:xfrm>
          <a:off x="13893800" y="652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26416</xdr:rowOff>
    </xdr:to>
    <xdr:cxnSp macro="">
      <xdr:nvCxnSpPr>
        <xdr:cNvPr id="318" name="直線コネクタ 317"/>
        <xdr:cNvCxnSpPr/>
      </xdr:nvCxnSpPr>
      <xdr:spPr>
        <a:xfrm flipV="1">
          <a:off x="13004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8" name="楕円 327"/>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9"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0" name="楕円 329"/>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1" name="テキスト ボックス 330"/>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2" name="楕円 331"/>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3" name="テキスト ボックス 332"/>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4" name="楕円 333"/>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5" name="テキスト ボックス 334"/>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6" name="楕円 335"/>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7" name="テキスト ボックス 336"/>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平成初頭に借り入れした額の大きな地方債の多くが償還終了期を迎えており、それに伴い年々公債費は減少傾向にある。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ポイント下回ってはいるが、今後多くの教育施設やその他公共施設の改修や更新などを予定しているため町債の新規発行が見込まれる。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可能な限り新規発行を償還額以内に収め、現在の水準の維持に努める。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31750</xdr:rowOff>
    </xdr:to>
    <xdr:cxnSp macro="">
      <xdr:nvCxnSpPr>
        <xdr:cNvPr id="370" name="直線コネクタ 369"/>
        <xdr:cNvCxnSpPr/>
      </xdr:nvCxnSpPr>
      <xdr:spPr>
        <a:xfrm flipV="1">
          <a:off x="3987800" y="12844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100330</xdr:rowOff>
    </xdr:to>
    <xdr:cxnSp macro="">
      <xdr:nvCxnSpPr>
        <xdr:cNvPr id="373" name="直線コネクタ 372"/>
        <xdr:cNvCxnSpPr/>
      </xdr:nvCxnSpPr>
      <xdr:spPr>
        <a:xfrm flipV="1">
          <a:off x="3098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100330</xdr:rowOff>
    </xdr:to>
    <xdr:cxnSp macro="">
      <xdr:nvCxnSpPr>
        <xdr:cNvPr id="376" name="直線コネクタ 375"/>
        <xdr:cNvCxnSpPr/>
      </xdr:nvCxnSpPr>
      <xdr:spPr>
        <a:xfrm>
          <a:off x="2209800" y="12898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76</xdr:row>
      <xdr:rowOff>20320</xdr:rowOff>
    </xdr:to>
    <xdr:cxnSp macro="">
      <xdr:nvCxnSpPr>
        <xdr:cNvPr id="379" name="直線コネクタ 378"/>
        <xdr:cNvCxnSpPr/>
      </xdr:nvCxnSpPr>
      <xdr:spPr>
        <a:xfrm flipV="1">
          <a:off x="1320800" y="12898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9" name="楕円 388"/>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0"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1" name="楕円 390"/>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2" name="テキスト ボックス 391"/>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3" name="楕円 392"/>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4" name="テキスト ボックス 393"/>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5" name="楕円 394"/>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6" name="テキスト ボックス 395"/>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7" name="楕円 396"/>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8" name="テキスト ボックス 397"/>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これまで類似団体平均を上回っていたが、平成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年度で初めて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しかし、扶助費、物件費等の増大により、類似団体と同様に増加傾向にある。中でも財政を圧迫しているのは、医療費や給付費、各特別会計への繰出金などで、年々増加傾向にあり歯止めが効か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各特別会計への繰出金を減らすべく料金の見直し、適正化を図り、税収を含めた財源の確保を主目標とし財政の健全化を図っていく。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3556</xdr:rowOff>
    </xdr:to>
    <xdr:cxnSp macro="">
      <xdr:nvCxnSpPr>
        <xdr:cNvPr id="429" name="直線コネクタ 428"/>
        <xdr:cNvCxnSpPr/>
      </xdr:nvCxnSpPr>
      <xdr:spPr>
        <a:xfrm>
          <a:off x="15671800" y="13349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21844</xdr:rowOff>
    </xdr:to>
    <xdr:cxnSp macro="">
      <xdr:nvCxnSpPr>
        <xdr:cNvPr id="432" name="直線コネクタ 431"/>
        <xdr:cNvCxnSpPr/>
      </xdr:nvCxnSpPr>
      <xdr:spPr>
        <a:xfrm flipV="1">
          <a:off x="14782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78</xdr:row>
      <xdr:rowOff>21844</xdr:rowOff>
    </xdr:to>
    <xdr:cxnSp macro="">
      <xdr:nvCxnSpPr>
        <xdr:cNvPr id="435" name="直線コネクタ 434"/>
        <xdr:cNvCxnSpPr/>
      </xdr:nvCxnSpPr>
      <xdr:spPr>
        <a:xfrm>
          <a:off x="13893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88137</xdr:rowOff>
    </xdr:to>
    <xdr:cxnSp macro="">
      <xdr:nvCxnSpPr>
        <xdr:cNvPr id="438" name="直線コネクタ 437"/>
        <xdr:cNvCxnSpPr/>
      </xdr:nvCxnSpPr>
      <xdr:spPr>
        <a:xfrm>
          <a:off x="13004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8" name="楕円 447"/>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49" name="公債費以外該当値テキスト"/>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50" name="楕円 449"/>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51" name="テキスト ボックス 450"/>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2" name="楕円 451"/>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3" name="テキスト ボックス 452"/>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4" name="楕円 453"/>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5" name="テキスト ボックス 45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6" name="楕円 455"/>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7" name="テキスト ボックス 456"/>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51458</xdr:rowOff>
    </xdr:from>
    <xdr:to>
      <xdr:col>29</xdr:col>
      <xdr:colOff>127000</xdr:colOff>
      <xdr:row>19</xdr:row>
      <xdr:rowOff>54398</xdr:rowOff>
    </xdr:to>
    <xdr:cxnSp macro="">
      <xdr:nvCxnSpPr>
        <xdr:cNvPr id="52" name="直線コネクタ 51"/>
        <xdr:cNvCxnSpPr/>
      </xdr:nvCxnSpPr>
      <xdr:spPr bwMode="auto">
        <a:xfrm>
          <a:off x="5003800" y="3356633"/>
          <a:ext cx="647700" cy="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51458</xdr:rowOff>
    </xdr:from>
    <xdr:to>
      <xdr:col>26</xdr:col>
      <xdr:colOff>50800</xdr:colOff>
      <xdr:row>19</xdr:row>
      <xdr:rowOff>56308</xdr:rowOff>
    </xdr:to>
    <xdr:cxnSp macro="">
      <xdr:nvCxnSpPr>
        <xdr:cNvPr id="55" name="直線コネクタ 54"/>
        <xdr:cNvCxnSpPr/>
      </xdr:nvCxnSpPr>
      <xdr:spPr bwMode="auto">
        <a:xfrm flipV="1">
          <a:off x="4305300" y="3356633"/>
          <a:ext cx="698500" cy="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56308</xdr:rowOff>
    </xdr:from>
    <xdr:to>
      <xdr:col>22</xdr:col>
      <xdr:colOff>114300</xdr:colOff>
      <xdr:row>19</xdr:row>
      <xdr:rowOff>66579</xdr:rowOff>
    </xdr:to>
    <xdr:cxnSp macro="">
      <xdr:nvCxnSpPr>
        <xdr:cNvPr id="58" name="直線コネクタ 57"/>
        <xdr:cNvCxnSpPr/>
      </xdr:nvCxnSpPr>
      <xdr:spPr bwMode="auto">
        <a:xfrm flipV="1">
          <a:off x="3606800" y="3361483"/>
          <a:ext cx="698500" cy="10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66579</xdr:rowOff>
    </xdr:from>
    <xdr:to>
      <xdr:col>18</xdr:col>
      <xdr:colOff>177800</xdr:colOff>
      <xdr:row>19</xdr:row>
      <xdr:rowOff>78139</xdr:rowOff>
    </xdr:to>
    <xdr:cxnSp macro="">
      <xdr:nvCxnSpPr>
        <xdr:cNvPr id="61" name="直線コネクタ 60"/>
        <xdr:cNvCxnSpPr/>
      </xdr:nvCxnSpPr>
      <xdr:spPr bwMode="auto">
        <a:xfrm flipV="1">
          <a:off x="2908300" y="3371754"/>
          <a:ext cx="698500" cy="11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3598</xdr:rowOff>
    </xdr:from>
    <xdr:to>
      <xdr:col>29</xdr:col>
      <xdr:colOff>177800</xdr:colOff>
      <xdr:row>19</xdr:row>
      <xdr:rowOff>105198</xdr:rowOff>
    </xdr:to>
    <xdr:sp macro="" textlink="">
      <xdr:nvSpPr>
        <xdr:cNvPr id="71" name="楕円 70"/>
        <xdr:cNvSpPr/>
      </xdr:nvSpPr>
      <xdr:spPr bwMode="auto">
        <a:xfrm>
          <a:off x="5600700" y="330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147125</xdr:rowOff>
    </xdr:from>
    <xdr:ext cx="762000" cy="259045"/>
    <xdr:sp macro="" textlink="">
      <xdr:nvSpPr>
        <xdr:cNvPr id="72" name="人口1人当たり決算額の推移該当値テキスト130"/>
        <xdr:cNvSpPr txBox="1"/>
      </xdr:nvSpPr>
      <xdr:spPr>
        <a:xfrm>
          <a:off x="5740400" y="3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658</xdr:rowOff>
    </xdr:from>
    <xdr:to>
      <xdr:col>26</xdr:col>
      <xdr:colOff>101600</xdr:colOff>
      <xdr:row>19</xdr:row>
      <xdr:rowOff>102258</xdr:rowOff>
    </xdr:to>
    <xdr:sp macro="" textlink="">
      <xdr:nvSpPr>
        <xdr:cNvPr id="73" name="楕円 72"/>
        <xdr:cNvSpPr/>
      </xdr:nvSpPr>
      <xdr:spPr bwMode="auto">
        <a:xfrm>
          <a:off x="4953000" y="330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87035</xdr:rowOff>
    </xdr:from>
    <xdr:ext cx="736600" cy="259045"/>
    <xdr:sp macro="" textlink="">
      <xdr:nvSpPr>
        <xdr:cNvPr id="74" name="テキスト ボックス 73"/>
        <xdr:cNvSpPr txBox="1"/>
      </xdr:nvSpPr>
      <xdr:spPr>
        <a:xfrm>
          <a:off x="4622800" y="339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5508</xdr:rowOff>
    </xdr:from>
    <xdr:to>
      <xdr:col>22</xdr:col>
      <xdr:colOff>165100</xdr:colOff>
      <xdr:row>19</xdr:row>
      <xdr:rowOff>107108</xdr:rowOff>
    </xdr:to>
    <xdr:sp macro="" textlink="">
      <xdr:nvSpPr>
        <xdr:cNvPr id="75" name="楕円 74"/>
        <xdr:cNvSpPr/>
      </xdr:nvSpPr>
      <xdr:spPr bwMode="auto">
        <a:xfrm>
          <a:off x="4254500" y="331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91885</xdr:rowOff>
    </xdr:from>
    <xdr:ext cx="762000" cy="259045"/>
    <xdr:sp macro="" textlink="">
      <xdr:nvSpPr>
        <xdr:cNvPr id="76" name="テキスト ボックス 75"/>
        <xdr:cNvSpPr txBox="1"/>
      </xdr:nvSpPr>
      <xdr:spPr>
        <a:xfrm>
          <a:off x="3924300" y="339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15779</xdr:rowOff>
    </xdr:from>
    <xdr:to>
      <xdr:col>19</xdr:col>
      <xdr:colOff>38100</xdr:colOff>
      <xdr:row>19</xdr:row>
      <xdr:rowOff>117379</xdr:rowOff>
    </xdr:to>
    <xdr:sp macro="" textlink="">
      <xdr:nvSpPr>
        <xdr:cNvPr id="77" name="楕円 76"/>
        <xdr:cNvSpPr/>
      </xdr:nvSpPr>
      <xdr:spPr bwMode="auto">
        <a:xfrm>
          <a:off x="3556000" y="33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102156</xdr:rowOff>
    </xdr:from>
    <xdr:ext cx="762000" cy="259045"/>
    <xdr:sp macro="" textlink="">
      <xdr:nvSpPr>
        <xdr:cNvPr id="78" name="テキスト ボックス 77"/>
        <xdr:cNvSpPr txBox="1"/>
      </xdr:nvSpPr>
      <xdr:spPr>
        <a:xfrm>
          <a:off x="3225800" y="34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27339</xdr:rowOff>
    </xdr:from>
    <xdr:to>
      <xdr:col>15</xdr:col>
      <xdr:colOff>101600</xdr:colOff>
      <xdr:row>19</xdr:row>
      <xdr:rowOff>128939</xdr:rowOff>
    </xdr:to>
    <xdr:sp macro="" textlink="">
      <xdr:nvSpPr>
        <xdr:cNvPr id="79" name="楕円 78"/>
        <xdr:cNvSpPr/>
      </xdr:nvSpPr>
      <xdr:spPr bwMode="auto">
        <a:xfrm>
          <a:off x="2857500" y="333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113716</xdr:rowOff>
    </xdr:from>
    <xdr:ext cx="762000" cy="259045"/>
    <xdr:sp macro="" textlink="">
      <xdr:nvSpPr>
        <xdr:cNvPr id="80" name="テキスト ボックス 79"/>
        <xdr:cNvSpPr txBox="1"/>
      </xdr:nvSpPr>
      <xdr:spPr>
        <a:xfrm>
          <a:off x="2527300" y="341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202928</xdr:rowOff>
    </xdr:from>
    <xdr:to>
      <xdr:col>29</xdr:col>
      <xdr:colOff>127000</xdr:colOff>
      <xdr:row>35</xdr:row>
      <xdr:rowOff>292212</xdr:rowOff>
    </xdr:to>
    <xdr:cxnSp macro="">
      <xdr:nvCxnSpPr>
        <xdr:cNvPr id="115" name="直線コネクタ 114"/>
        <xdr:cNvCxnSpPr/>
      </xdr:nvCxnSpPr>
      <xdr:spPr bwMode="auto">
        <a:xfrm>
          <a:off x="5003800" y="6813278"/>
          <a:ext cx="647700" cy="8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202928</xdr:rowOff>
    </xdr:from>
    <xdr:to>
      <xdr:col>26</xdr:col>
      <xdr:colOff>50800</xdr:colOff>
      <xdr:row>35</xdr:row>
      <xdr:rowOff>235356</xdr:rowOff>
    </xdr:to>
    <xdr:cxnSp macro="">
      <xdr:nvCxnSpPr>
        <xdr:cNvPr id="118" name="直線コネクタ 117"/>
        <xdr:cNvCxnSpPr/>
      </xdr:nvCxnSpPr>
      <xdr:spPr bwMode="auto">
        <a:xfrm flipV="1">
          <a:off x="4305300" y="6813278"/>
          <a:ext cx="698500" cy="3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235356</xdr:rowOff>
    </xdr:from>
    <xdr:to>
      <xdr:col>22</xdr:col>
      <xdr:colOff>114300</xdr:colOff>
      <xdr:row>35</xdr:row>
      <xdr:rowOff>274741</xdr:rowOff>
    </xdr:to>
    <xdr:cxnSp macro="">
      <xdr:nvCxnSpPr>
        <xdr:cNvPr id="121" name="直線コネクタ 120"/>
        <xdr:cNvCxnSpPr/>
      </xdr:nvCxnSpPr>
      <xdr:spPr bwMode="auto">
        <a:xfrm flipV="1">
          <a:off x="3606800" y="6845706"/>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245088</xdr:rowOff>
    </xdr:from>
    <xdr:to>
      <xdr:col>18</xdr:col>
      <xdr:colOff>177800</xdr:colOff>
      <xdr:row>35</xdr:row>
      <xdr:rowOff>274741</xdr:rowOff>
    </xdr:to>
    <xdr:cxnSp macro="">
      <xdr:nvCxnSpPr>
        <xdr:cNvPr id="124" name="直線コネクタ 123"/>
        <xdr:cNvCxnSpPr/>
      </xdr:nvCxnSpPr>
      <xdr:spPr bwMode="auto">
        <a:xfrm>
          <a:off x="2908300" y="6855438"/>
          <a:ext cx="698500" cy="2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241412</xdr:rowOff>
    </xdr:from>
    <xdr:to>
      <xdr:col>29</xdr:col>
      <xdr:colOff>177800</xdr:colOff>
      <xdr:row>36</xdr:row>
      <xdr:rowOff>112</xdr:rowOff>
    </xdr:to>
    <xdr:sp macro="" textlink="">
      <xdr:nvSpPr>
        <xdr:cNvPr id="134" name="楕円 133"/>
        <xdr:cNvSpPr/>
      </xdr:nvSpPr>
      <xdr:spPr bwMode="auto">
        <a:xfrm>
          <a:off x="5600700" y="685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213489</xdr:rowOff>
    </xdr:from>
    <xdr:ext cx="762000" cy="259045"/>
    <xdr:sp macro="" textlink="">
      <xdr:nvSpPr>
        <xdr:cNvPr id="135" name="人口1人当たり決算額の推移該当値テキスト445"/>
        <xdr:cNvSpPr txBox="1"/>
      </xdr:nvSpPr>
      <xdr:spPr>
        <a:xfrm>
          <a:off x="5740400" y="682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152128</xdr:rowOff>
    </xdr:from>
    <xdr:to>
      <xdr:col>26</xdr:col>
      <xdr:colOff>101600</xdr:colOff>
      <xdr:row>35</xdr:row>
      <xdr:rowOff>253728</xdr:rowOff>
    </xdr:to>
    <xdr:sp macro="" textlink="">
      <xdr:nvSpPr>
        <xdr:cNvPr id="136" name="楕円 135"/>
        <xdr:cNvSpPr/>
      </xdr:nvSpPr>
      <xdr:spPr bwMode="auto">
        <a:xfrm>
          <a:off x="4953000" y="676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263905</xdr:rowOff>
    </xdr:from>
    <xdr:ext cx="736600" cy="259045"/>
    <xdr:sp macro="" textlink="">
      <xdr:nvSpPr>
        <xdr:cNvPr id="137" name="テキスト ボックス 136"/>
        <xdr:cNvSpPr txBox="1"/>
      </xdr:nvSpPr>
      <xdr:spPr>
        <a:xfrm>
          <a:off x="4622800" y="653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184556</xdr:rowOff>
    </xdr:from>
    <xdr:to>
      <xdr:col>22</xdr:col>
      <xdr:colOff>165100</xdr:colOff>
      <xdr:row>35</xdr:row>
      <xdr:rowOff>286156</xdr:rowOff>
    </xdr:to>
    <xdr:sp macro="" textlink="">
      <xdr:nvSpPr>
        <xdr:cNvPr id="138" name="楕円 137"/>
        <xdr:cNvSpPr/>
      </xdr:nvSpPr>
      <xdr:spPr bwMode="auto">
        <a:xfrm>
          <a:off x="4254500" y="67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296333</xdr:rowOff>
    </xdr:from>
    <xdr:ext cx="762000" cy="259045"/>
    <xdr:sp macro="" textlink="">
      <xdr:nvSpPr>
        <xdr:cNvPr id="139" name="テキスト ボックス 138"/>
        <xdr:cNvSpPr txBox="1"/>
      </xdr:nvSpPr>
      <xdr:spPr>
        <a:xfrm>
          <a:off x="3924300" y="656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223941</xdr:rowOff>
    </xdr:from>
    <xdr:to>
      <xdr:col>19</xdr:col>
      <xdr:colOff>38100</xdr:colOff>
      <xdr:row>35</xdr:row>
      <xdr:rowOff>325541</xdr:rowOff>
    </xdr:to>
    <xdr:sp macro="" textlink="">
      <xdr:nvSpPr>
        <xdr:cNvPr id="140" name="楕円 139"/>
        <xdr:cNvSpPr/>
      </xdr:nvSpPr>
      <xdr:spPr bwMode="auto">
        <a:xfrm>
          <a:off x="3556000" y="683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335718</xdr:rowOff>
    </xdr:from>
    <xdr:ext cx="762000" cy="259045"/>
    <xdr:sp macro="" textlink="">
      <xdr:nvSpPr>
        <xdr:cNvPr id="141" name="テキスト ボックス 140"/>
        <xdr:cNvSpPr txBox="1"/>
      </xdr:nvSpPr>
      <xdr:spPr>
        <a:xfrm>
          <a:off x="3225800" y="660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194288</xdr:rowOff>
    </xdr:from>
    <xdr:to>
      <xdr:col>15</xdr:col>
      <xdr:colOff>101600</xdr:colOff>
      <xdr:row>35</xdr:row>
      <xdr:rowOff>295888</xdr:rowOff>
    </xdr:to>
    <xdr:sp macro="" textlink="">
      <xdr:nvSpPr>
        <xdr:cNvPr id="142" name="楕円 141"/>
        <xdr:cNvSpPr/>
      </xdr:nvSpPr>
      <xdr:spPr bwMode="auto">
        <a:xfrm>
          <a:off x="2857500" y="680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280665</xdr:rowOff>
    </xdr:from>
    <xdr:ext cx="762000" cy="259045"/>
    <xdr:sp macro="" textlink="">
      <xdr:nvSpPr>
        <xdr:cNvPr id="143" name="テキスト ボックス 142"/>
        <xdr:cNvSpPr txBox="1"/>
      </xdr:nvSpPr>
      <xdr:spPr>
        <a:xfrm>
          <a:off x="2527300" y="68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28,554
28,308
16.31
8,534,849
8,129,276
371,801
5,552,664
6,803,315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49125</xdr:rowOff>
    </xdr:from>
    <xdr:to>
      <xdr:col>24</xdr:col>
      <xdr:colOff>63500</xdr:colOff>
      <xdr:row>37</xdr:row>
      <xdr:rowOff>62972</xdr:rowOff>
    </xdr:to>
    <xdr:cxnSp macro="">
      <xdr:nvCxnSpPr>
        <xdr:cNvPr id="63" name="直線コネクタ 62"/>
        <xdr:cNvCxnSpPr/>
      </xdr:nvCxnSpPr>
      <xdr:spPr>
        <a:xfrm>
          <a:off x="3797300" y="6392775"/>
          <a:ext cx="8382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49125</xdr:rowOff>
    </xdr:from>
    <xdr:to>
      <xdr:col>19</xdr:col>
      <xdr:colOff>177800</xdr:colOff>
      <xdr:row>37</xdr:row>
      <xdr:rowOff>62270</xdr:rowOff>
    </xdr:to>
    <xdr:cxnSp macro="">
      <xdr:nvCxnSpPr>
        <xdr:cNvPr id="66" name="直線コネクタ 65"/>
        <xdr:cNvCxnSpPr/>
      </xdr:nvCxnSpPr>
      <xdr:spPr>
        <a:xfrm flipV="1">
          <a:off x="2908300" y="639277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62270</xdr:rowOff>
    </xdr:from>
    <xdr:to>
      <xdr:col>15</xdr:col>
      <xdr:colOff>50800</xdr:colOff>
      <xdr:row>37</xdr:row>
      <xdr:rowOff>76476</xdr:rowOff>
    </xdr:to>
    <xdr:cxnSp macro="">
      <xdr:nvCxnSpPr>
        <xdr:cNvPr id="69" name="直線コネクタ 68"/>
        <xdr:cNvCxnSpPr/>
      </xdr:nvCxnSpPr>
      <xdr:spPr>
        <a:xfrm flipV="1">
          <a:off x="2019300" y="6405920"/>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59053</xdr:rowOff>
    </xdr:from>
    <xdr:to>
      <xdr:col>10</xdr:col>
      <xdr:colOff>114300</xdr:colOff>
      <xdr:row>37</xdr:row>
      <xdr:rowOff>76476</xdr:rowOff>
    </xdr:to>
    <xdr:cxnSp macro="">
      <xdr:nvCxnSpPr>
        <xdr:cNvPr id="72" name="直線コネクタ 71"/>
        <xdr:cNvCxnSpPr/>
      </xdr:nvCxnSpPr>
      <xdr:spPr>
        <a:xfrm>
          <a:off x="1130300" y="6402703"/>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12172</xdr:rowOff>
    </xdr:from>
    <xdr:to>
      <xdr:col>24</xdr:col>
      <xdr:colOff>114300</xdr:colOff>
      <xdr:row>37</xdr:row>
      <xdr:rowOff>113772</xdr:rowOff>
    </xdr:to>
    <xdr:sp macro="" textlink="">
      <xdr:nvSpPr>
        <xdr:cNvPr id="82" name="楕円 81"/>
        <xdr:cNvSpPr/>
      </xdr:nvSpPr>
      <xdr:spPr>
        <a:xfrm>
          <a:off x="4584700" y="6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162049</xdr:rowOff>
    </xdr:from>
    <xdr:ext cx="534377" cy="259045"/>
    <xdr:sp macro="" textlink="">
      <xdr:nvSpPr>
        <xdr:cNvPr id="83" name="人件費該当値テキスト"/>
        <xdr:cNvSpPr txBox="1"/>
      </xdr:nvSpPr>
      <xdr:spPr>
        <a:xfrm>
          <a:off x="4686300" y="63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169775</xdr:rowOff>
    </xdr:from>
    <xdr:to>
      <xdr:col>20</xdr:col>
      <xdr:colOff>38100</xdr:colOff>
      <xdr:row>37</xdr:row>
      <xdr:rowOff>99925</xdr:rowOff>
    </xdr:to>
    <xdr:sp macro="" textlink="">
      <xdr:nvSpPr>
        <xdr:cNvPr id="84" name="楕円 83"/>
        <xdr:cNvSpPr/>
      </xdr:nvSpPr>
      <xdr:spPr>
        <a:xfrm>
          <a:off x="3746500" y="6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91052</xdr:rowOff>
    </xdr:from>
    <xdr:ext cx="534377" cy="259045"/>
    <xdr:sp macro="" textlink="">
      <xdr:nvSpPr>
        <xdr:cNvPr id="85" name="テキスト ボックス 84"/>
        <xdr:cNvSpPr txBox="1"/>
      </xdr:nvSpPr>
      <xdr:spPr>
        <a:xfrm>
          <a:off x="3530111" y="64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11470</xdr:rowOff>
    </xdr:from>
    <xdr:to>
      <xdr:col>15</xdr:col>
      <xdr:colOff>101600</xdr:colOff>
      <xdr:row>37</xdr:row>
      <xdr:rowOff>113070</xdr:rowOff>
    </xdr:to>
    <xdr:sp macro="" textlink="">
      <xdr:nvSpPr>
        <xdr:cNvPr id="86" name="楕円 85"/>
        <xdr:cNvSpPr/>
      </xdr:nvSpPr>
      <xdr:spPr>
        <a:xfrm>
          <a:off x="2857500" y="63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104197</xdr:rowOff>
    </xdr:from>
    <xdr:ext cx="534377" cy="259045"/>
    <xdr:sp macro="" textlink="">
      <xdr:nvSpPr>
        <xdr:cNvPr id="87" name="テキスト ボックス 86"/>
        <xdr:cNvSpPr txBox="1"/>
      </xdr:nvSpPr>
      <xdr:spPr>
        <a:xfrm>
          <a:off x="2641111" y="64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25676</xdr:rowOff>
    </xdr:from>
    <xdr:to>
      <xdr:col>10</xdr:col>
      <xdr:colOff>165100</xdr:colOff>
      <xdr:row>37</xdr:row>
      <xdr:rowOff>127276</xdr:rowOff>
    </xdr:to>
    <xdr:sp macro="" textlink="">
      <xdr:nvSpPr>
        <xdr:cNvPr id="88" name="楕円 87"/>
        <xdr:cNvSpPr/>
      </xdr:nvSpPr>
      <xdr:spPr>
        <a:xfrm>
          <a:off x="1968500" y="63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118403</xdr:rowOff>
    </xdr:from>
    <xdr:ext cx="534377" cy="259045"/>
    <xdr:sp macro="" textlink="">
      <xdr:nvSpPr>
        <xdr:cNvPr id="89" name="テキスト ボックス 88"/>
        <xdr:cNvSpPr txBox="1"/>
      </xdr:nvSpPr>
      <xdr:spPr>
        <a:xfrm>
          <a:off x="1752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8253</xdr:rowOff>
    </xdr:from>
    <xdr:to>
      <xdr:col>6</xdr:col>
      <xdr:colOff>38100</xdr:colOff>
      <xdr:row>37</xdr:row>
      <xdr:rowOff>109853</xdr:rowOff>
    </xdr:to>
    <xdr:sp macro="" textlink="">
      <xdr:nvSpPr>
        <xdr:cNvPr id="90" name="楕円 89"/>
        <xdr:cNvSpPr/>
      </xdr:nvSpPr>
      <xdr:spPr>
        <a:xfrm>
          <a:off x="1079500" y="63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100980</xdr:rowOff>
    </xdr:from>
    <xdr:ext cx="534377" cy="259045"/>
    <xdr:sp macro="" textlink="">
      <xdr:nvSpPr>
        <xdr:cNvPr id="91" name="テキスト ボックス 90"/>
        <xdr:cNvSpPr txBox="1"/>
      </xdr:nvSpPr>
      <xdr:spPr>
        <a:xfrm>
          <a:off x="863111" y="64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88677</xdr:rowOff>
    </xdr:from>
    <xdr:to>
      <xdr:col>24</xdr:col>
      <xdr:colOff>63500</xdr:colOff>
      <xdr:row>58</xdr:row>
      <xdr:rowOff>97530</xdr:rowOff>
    </xdr:to>
    <xdr:cxnSp macro="">
      <xdr:nvCxnSpPr>
        <xdr:cNvPr id="122" name="直線コネクタ 121"/>
        <xdr:cNvCxnSpPr/>
      </xdr:nvCxnSpPr>
      <xdr:spPr>
        <a:xfrm flipV="1">
          <a:off x="3797300" y="10032777"/>
          <a:ext cx="8382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97252</xdr:rowOff>
    </xdr:from>
    <xdr:to>
      <xdr:col>19</xdr:col>
      <xdr:colOff>177800</xdr:colOff>
      <xdr:row>58</xdr:row>
      <xdr:rowOff>97530</xdr:rowOff>
    </xdr:to>
    <xdr:cxnSp macro="">
      <xdr:nvCxnSpPr>
        <xdr:cNvPr id="125" name="直線コネクタ 124"/>
        <xdr:cNvCxnSpPr/>
      </xdr:nvCxnSpPr>
      <xdr:spPr>
        <a:xfrm>
          <a:off x="2908300" y="10041352"/>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89591</xdr:rowOff>
    </xdr:from>
    <xdr:to>
      <xdr:col>15</xdr:col>
      <xdr:colOff>50800</xdr:colOff>
      <xdr:row>58</xdr:row>
      <xdr:rowOff>97252</xdr:rowOff>
    </xdr:to>
    <xdr:cxnSp macro="">
      <xdr:nvCxnSpPr>
        <xdr:cNvPr id="128" name="直線コネクタ 127"/>
        <xdr:cNvCxnSpPr/>
      </xdr:nvCxnSpPr>
      <xdr:spPr>
        <a:xfrm>
          <a:off x="2019300" y="10033691"/>
          <a:ext cx="889000" cy="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89591</xdr:rowOff>
    </xdr:from>
    <xdr:to>
      <xdr:col>10</xdr:col>
      <xdr:colOff>114300</xdr:colOff>
      <xdr:row>58</xdr:row>
      <xdr:rowOff>106432</xdr:rowOff>
    </xdr:to>
    <xdr:cxnSp macro="">
      <xdr:nvCxnSpPr>
        <xdr:cNvPr id="131" name="直線コネクタ 130"/>
        <xdr:cNvCxnSpPr/>
      </xdr:nvCxnSpPr>
      <xdr:spPr>
        <a:xfrm flipV="1">
          <a:off x="1130300" y="10033691"/>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37877</xdr:rowOff>
    </xdr:from>
    <xdr:to>
      <xdr:col>24</xdr:col>
      <xdr:colOff>114300</xdr:colOff>
      <xdr:row>58</xdr:row>
      <xdr:rowOff>139477</xdr:rowOff>
    </xdr:to>
    <xdr:sp macro="" textlink="">
      <xdr:nvSpPr>
        <xdr:cNvPr id="141" name="楕円 140"/>
        <xdr:cNvSpPr/>
      </xdr:nvSpPr>
      <xdr:spPr>
        <a:xfrm>
          <a:off x="4584700" y="99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46730</xdr:rowOff>
    </xdr:from>
    <xdr:to>
      <xdr:col>20</xdr:col>
      <xdr:colOff>38100</xdr:colOff>
      <xdr:row>58</xdr:row>
      <xdr:rowOff>148330</xdr:rowOff>
    </xdr:to>
    <xdr:sp macro="" textlink="">
      <xdr:nvSpPr>
        <xdr:cNvPr id="143" name="楕円 142"/>
        <xdr:cNvSpPr/>
      </xdr:nvSpPr>
      <xdr:spPr>
        <a:xfrm>
          <a:off x="3746500" y="99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139457</xdr:rowOff>
    </xdr:from>
    <xdr:ext cx="534377" cy="259045"/>
    <xdr:sp macro="" textlink="">
      <xdr:nvSpPr>
        <xdr:cNvPr id="144" name="テキスト ボックス 143"/>
        <xdr:cNvSpPr txBox="1"/>
      </xdr:nvSpPr>
      <xdr:spPr>
        <a:xfrm>
          <a:off x="3530111" y="100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46452</xdr:rowOff>
    </xdr:from>
    <xdr:to>
      <xdr:col>15</xdr:col>
      <xdr:colOff>101600</xdr:colOff>
      <xdr:row>58</xdr:row>
      <xdr:rowOff>148052</xdr:rowOff>
    </xdr:to>
    <xdr:sp macro="" textlink="">
      <xdr:nvSpPr>
        <xdr:cNvPr id="145" name="楕円 144"/>
        <xdr:cNvSpPr/>
      </xdr:nvSpPr>
      <xdr:spPr>
        <a:xfrm>
          <a:off x="2857500" y="99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139179</xdr:rowOff>
    </xdr:from>
    <xdr:ext cx="534377" cy="259045"/>
    <xdr:sp macro="" textlink="">
      <xdr:nvSpPr>
        <xdr:cNvPr id="146" name="テキスト ボックス 145"/>
        <xdr:cNvSpPr txBox="1"/>
      </xdr:nvSpPr>
      <xdr:spPr>
        <a:xfrm>
          <a:off x="2641111" y="100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38791</xdr:rowOff>
    </xdr:from>
    <xdr:to>
      <xdr:col>10</xdr:col>
      <xdr:colOff>165100</xdr:colOff>
      <xdr:row>58</xdr:row>
      <xdr:rowOff>140391</xdr:rowOff>
    </xdr:to>
    <xdr:sp macro="" textlink="">
      <xdr:nvSpPr>
        <xdr:cNvPr id="147" name="楕円 146"/>
        <xdr:cNvSpPr/>
      </xdr:nvSpPr>
      <xdr:spPr>
        <a:xfrm>
          <a:off x="1968500" y="99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156918</xdr:rowOff>
    </xdr:from>
    <xdr:ext cx="534377" cy="259045"/>
    <xdr:sp macro="" textlink="">
      <xdr:nvSpPr>
        <xdr:cNvPr id="148" name="テキスト ボックス 147"/>
        <xdr:cNvSpPr txBox="1"/>
      </xdr:nvSpPr>
      <xdr:spPr>
        <a:xfrm>
          <a:off x="1752111" y="97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55632</xdr:rowOff>
    </xdr:from>
    <xdr:to>
      <xdr:col>6</xdr:col>
      <xdr:colOff>38100</xdr:colOff>
      <xdr:row>58</xdr:row>
      <xdr:rowOff>157232</xdr:rowOff>
    </xdr:to>
    <xdr:sp macro="" textlink="">
      <xdr:nvSpPr>
        <xdr:cNvPr id="149" name="楕円 148"/>
        <xdr:cNvSpPr/>
      </xdr:nvSpPr>
      <xdr:spPr>
        <a:xfrm>
          <a:off x="1079500" y="99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148359</xdr:rowOff>
    </xdr:from>
    <xdr:ext cx="534377" cy="259045"/>
    <xdr:sp macro="" textlink="">
      <xdr:nvSpPr>
        <xdr:cNvPr id="150" name="テキスト ボックス 149"/>
        <xdr:cNvSpPr txBox="1"/>
      </xdr:nvSpPr>
      <xdr:spPr>
        <a:xfrm>
          <a:off x="863111" y="1009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22658</xdr:rowOff>
    </xdr:from>
    <xdr:to>
      <xdr:col>24</xdr:col>
      <xdr:colOff>63500</xdr:colOff>
      <xdr:row>78</xdr:row>
      <xdr:rowOff>36525</xdr:rowOff>
    </xdr:to>
    <xdr:cxnSp macro="">
      <xdr:nvCxnSpPr>
        <xdr:cNvPr id="179" name="直線コネクタ 178"/>
        <xdr:cNvCxnSpPr/>
      </xdr:nvCxnSpPr>
      <xdr:spPr>
        <a:xfrm>
          <a:off x="3797300" y="13395758"/>
          <a:ext cx="8382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171017</xdr:rowOff>
    </xdr:from>
    <xdr:to>
      <xdr:col>19</xdr:col>
      <xdr:colOff>177800</xdr:colOff>
      <xdr:row>78</xdr:row>
      <xdr:rowOff>22658</xdr:rowOff>
    </xdr:to>
    <xdr:cxnSp macro="">
      <xdr:nvCxnSpPr>
        <xdr:cNvPr id="182" name="直線コネクタ 181"/>
        <xdr:cNvCxnSpPr/>
      </xdr:nvCxnSpPr>
      <xdr:spPr>
        <a:xfrm>
          <a:off x="2908300" y="13372667"/>
          <a:ext cx="889000" cy="2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119583</xdr:rowOff>
    </xdr:from>
    <xdr:to>
      <xdr:col>15</xdr:col>
      <xdr:colOff>50800</xdr:colOff>
      <xdr:row>77</xdr:row>
      <xdr:rowOff>171017</xdr:rowOff>
    </xdr:to>
    <xdr:cxnSp macro="">
      <xdr:nvCxnSpPr>
        <xdr:cNvPr id="185" name="直線コネクタ 184"/>
        <xdr:cNvCxnSpPr/>
      </xdr:nvCxnSpPr>
      <xdr:spPr>
        <a:xfrm>
          <a:off x="2019300" y="1332123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119583</xdr:rowOff>
    </xdr:from>
    <xdr:to>
      <xdr:col>10</xdr:col>
      <xdr:colOff>114300</xdr:colOff>
      <xdr:row>78</xdr:row>
      <xdr:rowOff>19228</xdr:rowOff>
    </xdr:to>
    <xdr:cxnSp macro="">
      <xdr:nvCxnSpPr>
        <xdr:cNvPr id="188" name="直線コネクタ 187"/>
        <xdr:cNvCxnSpPr/>
      </xdr:nvCxnSpPr>
      <xdr:spPr>
        <a:xfrm flipV="1">
          <a:off x="1130300" y="13321233"/>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157175</xdr:rowOff>
    </xdr:from>
    <xdr:to>
      <xdr:col>24</xdr:col>
      <xdr:colOff>114300</xdr:colOff>
      <xdr:row>78</xdr:row>
      <xdr:rowOff>87325</xdr:rowOff>
    </xdr:to>
    <xdr:sp macro="" textlink="">
      <xdr:nvSpPr>
        <xdr:cNvPr id="198" name="楕円 197"/>
        <xdr:cNvSpPr/>
      </xdr:nvSpPr>
      <xdr:spPr>
        <a:xfrm>
          <a:off x="4584700" y="133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135602</xdr:rowOff>
    </xdr:from>
    <xdr:ext cx="469744" cy="259045"/>
    <xdr:sp macro="" textlink="">
      <xdr:nvSpPr>
        <xdr:cNvPr id="199" name="維持補修費該当値テキスト"/>
        <xdr:cNvSpPr txBox="1"/>
      </xdr:nvSpPr>
      <xdr:spPr>
        <a:xfrm>
          <a:off x="4686300" y="133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143308</xdr:rowOff>
    </xdr:from>
    <xdr:to>
      <xdr:col>20</xdr:col>
      <xdr:colOff>38100</xdr:colOff>
      <xdr:row>78</xdr:row>
      <xdr:rowOff>73458</xdr:rowOff>
    </xdr:to>
    <xdr:sp macro="" textlink="">
      <xdr:nvSpPr>
        <xdr:cNvPr id="200" name="楕円 199"/>
        <xdr:cNvSpPr/>
      </xdr:nvSpPr>
      <xdr:spPr>
        <a:xfrm>
          <a:off x="3746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64585</xdr:rowOff>
    </xdr:from>
    <xdr:ext cx="469744" cy="259045"/>
    <xdr:sp macro="" textlink="">
      <xdr:nvSpPr>
        <xdr:cNvPr id="201" name="テキスト ボックス 200"/>
        <xdr:cNvSpPr txBox="1"/>
      </xdr:nvSpPr>
      <xdr:spPr>
        <a:xfrm>
          <a:off x="3562428" y="134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120217</xdr:rowOff>
    </xdr:from>
    <xdr:to>
      <xdr:col>15</xdr:col>
      <xdr:colOff>101600</xdr:colOff>
      <xdr:row>78</xdr:row>
      <xdr:rowOff>50367</xdr:rowOff>
    </xdr:to>
    <xdr:sp macro="" textlink="">
      <xdr:nvSpPr>
        <xdr:cNvPr id="202" name="楕円 201"/>
        <xdr:cNvSpPr/>
      </xdr:nvSpPr>
      <xdr:spPr>
        <a:xfrm>
          <a:off x="2857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41494</xdr:rowOff>
    </xdr:from>
    <xdr:ext cx="469744" cy="259045"/>
    <xdr:sp macro="" textlink="">
      <xdr:nvSpPr>
        <xdr:cNvPr id="203" name="テキスト ボックス 202"/>
        <xdr:cNvSpPr txBox="1"/>
      </xdr:nvSpPr>
      <xdr:spPr>
        <a:xfrm>
          <a:off x="2673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68783</xdr:rowOff>
    </xdr:from>
    <xdr:to>
      <xdr:col>10</xdr:col>
      <xdr:colOff>165100</xdr:colOff>
      <xdr:row>77</xdr:row>
      <xdr:rowOff>170383</xdr:rowOff>
    </xdr:to>
    <xdr:sp macro="" textlink="">
      <xdr:nvSpPr>
        <xdr:cNvPr id="204" name="楕円 203"/>
        <xdr:cNvSpPr/>
      </xdr:nvSpPr>
      <xdr:spPr>
        <a:xfrm>
          <a:off x="1968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15460</xdr:rowOff>
    </xdr:from>
    <xdr:ext cx="469744" cy="259045"/>
    <xdr:sp macro="" textlink="">
      <xdr:nvSpPr>
        <xdr:cNvPr id="205" name="テキスト ボックス 204"/>
        <xdr:cNvSpPr txBox="1"/>
      </xdr:nvSpPr>
      <xdr:spPr>
        <a:xfrm>
          <a:off x="1784428" y="1304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139878</xdr:rowOff>
    </xdr:from>
    <xdr:to>
      <xdr:col>6</xdr:col>
      <xdr:colOff>38100</xdr:colOff>
      <xdr:row>78</xdr:row>
      <xdr:rowOff>70028</xdr:rowOff>
    </xdr:to>
    <xdr:sp macro="" textlink="">
      <xdr:nvSpPr>
        <xdr:cNvPr id="206" name="楕円 205"/>
        <xdr:cNvSpPr/>
      </xdr:nvSpPr>
      <xdr:spPr>
        <a:xfrm>
          <a:off x="1079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61155</xdr:rowOff>
    </xdr:from>
    <xdr:ext cx="469744" cy="259045"/>
    <xdr:sp macro="" textlink="">
      <xdr:nvSpPr>
        <xdr:cNvPr id="207" name="テキスト ボックス 206"/>
        <xdr:cNvSpPr txBox="1"/>
      </xdr:nvSpPr>
      <xdr:spPr>
        <a:xfrm>
          <a:off x="895428" y="134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131127</xdr:rowOff>
    </xdr:from>
    <xdr:to>
      <xdr:col>24</xdr:col>
      <xdr:colOff>63500</xdr:colOff>
      <xdr:row>96</xdr:row>
      <xdr:rowOff>148482</xdr:rowOff>
    </xdr:to>
    <xdr:cxnSp macro="">
      <xdr:nvCxnSpPr>
        <xdr:cNvPr id="237" name="直線コネクタ 236"/>
        <xdr:cNvCxnSpPr/>
      </xdr:nvCxnSpPr>
      <xdr:spPr>
        <a:xfrm>
          <a:off x="3797300" y="16590327"/>
          <a:ext cx="8382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131127</xdr:rowOff>
    </xdr:from>
    <xdr:to>
      <xdr:col>19</xdr:col>
      <xdr:colOff>177800</xdr:colOff>
      <xdr:row>97</xdr:row>
      <xdr:rowOff>45746</xdr:rowOff>
    </xdr:to>
    <xdr:cxnSp macro="">
      <xdr:nvCxnSpPr>
        <xdr:cNvPr id="240" name="直線コネクタ 239"/>
        <xdr:cNvCxnSpPr/>
      </xdr:nvCxnSpPr>
      <xdr:spPr>
        <a:xfrm flipV="1">
          <a:off x="2908300" y="16590327"/>
          <a:ext cx="889000" cy="8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45746</xdr:rowOff>
    </xdr:from>
    <xdr:to>
      <xdr:col>15</xdr:col>
      <xdr:colOff>50800</xdr:colOff>
      <xdr:row>97</xdr:row>
      <xdr:rowOff>58756</xdr:rowOff>
    </xdr:to>
    <xdr:cxnSp macro="">
      <xdr:nvCxnSpPr>
        <xdr:cNvPr id="243" name="直線コネクタ 242"/>
        <xdr:cNvCxnSpPr/>
      </xdr:nvCxnSpPr>
      <xdr:spPr>
        <a:xfrm flipV="1">
          <a:off x="2019300" y="16676396"/>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58014</xdr:rowOff>
    </xdr:from>
    <xdr:to>
      <xdr:col>10</xdr:col>
      <xdr:colOff>114300</xdr:colOff>
      <xdr:row>97</xdr:row>
      <xdr:rowOff>58756</xdr:rowOff>
    </xdr:to>
    <xdr:cxnSp macro="">
      <xdr:nvCxnSpPr>
        <xdr:cNvPr id="246" name="直線コネクタ 245"/>
        <xdr:cNvCxnSpPr/>
      </xdr:nvCxnSpPr>
      <xdr:spPr>
        <a:xfrm>
          <a:off x="1130300" y="16688664"/>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97682</xdr:rowOff>
    </xdr:from>
    <xdr:to>
      <xdr:col>24</xdr:col>
      <xdr:colOff>114300</xdr:colOff>
      <xdr:row>97</xdr:row>
      <xdr:rowOff>27832</xdr:rowOff>
    </xdr:to>
    <xdr:sp macro="" textlink="">
      <xdr:nvSpPr>
        <xdr:cNvPr id="256" name="楕円 255"/>
        <xdr:cNvSpPr/>
      </xdr:nvSpPr>
      <xdr:spPr>
        <a:xfrm>
          <a:off x="4584700" y="165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76109</xdr:rowOff>
    </xdr:from>
    <xdr:ext cx="534377" cy="259045"/>
    <xdr:sp macro="" textlink="">
      <xdr:nvSpPr>
        <xdr:cNvPr id="257" name="扶助費該当値テキスト"/>
        <xdr:cNvSpPr txBox="1"/>
      </xdr:nvSpPr>
      <xdr:spPr>
        <a:xfrm>
          <a:off x="4686300" y="165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80327</xdr:rowOff>
    </xdr:from>
    <xdr:to>
      <xdr:col>20</xdr:col>
      <xdr:colOff>38100</xdr:colOff>
      <xdr:row>97</xdr:row>
      <xdr:rowOff>10477</xdr:rowOff>
    </xdr:to>
    <xdr:sp macro="" textlink="">
      <xdr:nvSpPr>
        <xdr:cNvPr id="258" name="楕円 257"/>
        <xdr:cNvSpPr/>
      </xdr:nvSpPr>
      <xdr:spPr>
        <a:xfrm>
          <a:off x="3746500" y="165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1604</xdr:rowOff>
    </xdr:from>
    <xdr:ext cx="534377" cy="259045"/>
    <xdr:sp macro="" textlink="">
      <xdr:nvSpPr>
        <xdr:cNvPr id="259" name="テキスト ボックス 258"/>
        <xdr:cNvSpPr txBox="1"/>
      </xdr:nvSpPr>
      <xdr:spPr>
        <a:xfrm>
          <a:off x="3530111" y="166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166396</xdr:rowOff>
    </xdr:from>
    <xdr:to>
      <xdr:col>15</xdr:col>
      <xdr:colOff>101600</xdr:colOff>
      <xdr:row>97</xdr:row>
      <xdr:rowOff>96546</xdr:rowOff>
    </xdr:to>
    <xdr:sp macro="" textlink="">
      <xdr:nvSpPr>
        <xdr:cNvPr id="260" name="楕円 259"/>
        <xdr:cNvSpPr/>
      </xdr:nvSpPr>
      <xdr:spPr>
        <a:xfrm>
          <a:off x="2857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87673</xdr:rowOff>
    </xdr:from>
    <xdr:ext cx="534377" cy="259045"/>
    <xdr:sp macro="" textlink="">
      <xdr:nvSpPr>
        <xdr:cNvPr id="261" name="テキスト ボックス 260"/>
        <xdr:cNvSpPr txBox="1"/>
      </xdr:nvSpPr>
      <xdr:spPr>
        <a:xfrm>
          <a:off x="2641111" y="167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7956</xdr:rowOff>
    </xdr:from>
    <xdr:to>
      <xdr:col>10</xdr:col>
      <xdr:colOff>165100</xdr:colOff>
      <xdr:row>97</xdr:row>
      <xdr:rowOff>109556</xdr:rowOff>
    </xdr:to>
    <xdr:sp macro="" textlink="">
      <xdr:nvSpPr>
        <xdr:cNvPr id="262" name="楕円 261"/>
        <xdr:cNvSpPr/>
      </xdr:nvSpPr>
      <xdr:spPr>
        <a:xfrm>
          <a:off x="1968500" y="166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100683</xdr:rowOff>
    </xdr:from>
    <xdr:ext cx="534377" cy="259045"/>
    <xdr:sp macro="" textlink="">
      <xdr:nvSpPr>
        <xdr:cNvPr id="263" name="テキスト ボックス 262"/>
        <xdr:cNvSpPr txBox="1"/>
      </xdr:nvSpPr>
      <xdr:spPr>
        <a:xfrm>
          <a:off x="1752111" y="167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7214</xdr:rowOff>
    </xdr:from>
    <xdr:to>
      <xdr:col>6</xdr:col>
      <xdr:colOff>38100</xdr:colOff>
      <xdr:row>97</xdr:row>
      <xdr:rowOff>108814</xdr:rowOff>
    </xdr:to>
    <xdr:sp macro="" textlink="">
      <xdr:nvSpPr>
        <xdr:cNvPr id="264" name="楕円 263"/>
        <xdr:cNvSpPr/>
      </xdr:nvSpPr>
      <xdr:spPr>
        <a:xfrm>
          <a:off x="1079500" y="166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125341</xdr:rowOff>
    </xdr:from>
    <xdr:ext cx="534377" cy="259045"/>
    <xdr:sp macro="" textlink="">
      <xdr:nvSpPr>
        <xdr:cNvPr id="265" name="テキスト ボックス 264"/>
        <xdr:cNvSpPr txBox="1"/>
      </xdr:nvSpPr>
      <xdr:spPr>
        <a:xfrm>
          <a:off x="863111" y="164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92042</xdr:rowOff>
    </xdr:from>
    <xdr:to>
      <xdr:col>55</xdr:col>
      <xdr:colOff>0</xdr:colOff>
      <xdr:row>37</xdr:row>
      <xdr:rowOff>73395</xdr:rowOff>
    </xdr:to>
    <xdr:cxnSp macro="">
      <xdr:nvCxnSpPr>
        <xdr:cNvPr id="296" name="直線コネクタ 295"/>
        <xdr:cNvCxnSpPr/>
      </xdr:nvCxnSpPr>
      <xdr:spPr>
        <a:xfrm>
          <a:off x="9639300" y="6264242"/>
          <a:ext cx="8382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92042</xdr:rowOff>
    </xdr:from>
    <xdr:to>
      <xdr:col>50</xdr:col>
      <xdr:colOff>114300</xdr:colOff>
      <xdr:row>36</xdr:row>
      <xdr:rowOff>97181</xdr:rowOff>
    </xdr:to>
    <xdr:cxnSp macro="">
      <xdr:nvCxnSpPr>
        <xdr:cNvPr id="299" name="直線コネクタ 298"/>
        <xdr:cNvCxnSpPr/>
      </xdr:nvCxnSpPr>
      <xdr:spPr>
        <a:xfrm flipV="1">
          <a:off x="8750300" y="6264242"/>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97181</xdr:rowOff>
    </xdr:from>
    <xdr:to>
      <xdr:col>45</xdr:col>
      <xdr:colOff>177800</xdr:colOff>
      <xdr:row>36</xdr:row>
      <xdr:rowOff>113520</xdr:rowOff>
    </xdr:to>
    <xdr:cxnSp macro="">
      <xdr:nvCxnSpPr>
        <xdr:cNvPr id="302" name="直線コネクタ 301"/>
        <xdr:cNvCxnSpPr/>
      </xdr:nvCxnSpPr>
      <xdr:spPr>
        <a:xfrm flipV="1">
          <a:off x="7861300" y="6269381"/>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113520</xdr:rowOff>
    </xdr:from>
    <xdr:to>
      <xdr:col>41</xdr:col>
      <xdr:colOff>50800</xdr:colOff>
      <xdr:row>37</xdr:row>
      <xdr:rowOff>8527</xdr:rowOff>
    </xdr:to>
    <xdr:cxnSp macro="">
      <xdr:nvCxnSpPr>
        <xdr:cNvPr id="305" name="直線コネクタ 304"/>
        <xdr:cNvCxnSpPr/>
      </xdr:nvCxnSpPr>
      <xdr:spPr>
        <a:xfrm flipV="1">
          <a:off x="6972300" y="6285720"/>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22595</xdr:rowOff>
    </xdr:from>
    <xdr:to>
      <xdr:col>55</xdr:col>
      <xdr:colOff>50800</xdr:colOff>
      <xdr:row>37</xdr:row>
      <xdr:rowOff>124195</xdr:rowOff>
    </xdr:to>
    <xdr:sp macro="" textlink="">
      <xdr:nvSpPr>
        <xdr:cNvPr id="315" name="楕円 314"/>
        <xdr:cNvSpPr/>
      </xdr:nvSpPr>
      <xdr:spPr>
        <a:xfrm>
          <a:off x="10426700" y="63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1022</xdr:rowOff>
    </xdr:from>
    <xdr:ext cx="534377" cy="259045"/>
    <xdr:sp macro="" textlink="">
      <xdr:nvSpPr>
        <xdr:cNvPr id="316" name="補助費等該当値テキスト"/>
        <xdr:cNvSpPr txBox="1"/>
      </xdr:nvSpPr>
      <xdr:spPr>
        <a:xfrm>
          <a:off x="10528300" y="63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41242</xdr:rowOff>
    </xdr:from>
    <xdr:to>
      <xdr:col>50</xdr:col>
      <xdr:colOff>165100</xdr:colOff>
      <xdr:row>36</xdr:row>
      <xdr:rowOff>142842</xdr:rowOff>
    </xdr:to>
    <xdr:sp macro="" textlink="">
      <xdr:nvSpPr>
        <xdr:cNvPr id="317" name="楕円 316"/>
        <xdr:cNvSpPr/>
      </xdr:nvSpPr>
      <xdr:spPr>
        <a:xfrm>
          <a:off x="9588500" y="62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159369</xdr:rowOff>
    </xdr:from>
    <xdr:ext cx="534377" cy="259045"/>
    <xdr:sp macro="" textlink="">
      <xdr:nvSpPr>
        <xdr:cNvPr id="318" name="テキスト ボックス 317"/>
        <xdr:cNvSpPr txBox="1"/>
      </xdr:nvSpPr>
      <xdr:spPr>
        <a:xfrm>
          <a:off x="9372111" y="59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46381</xdr:rowOff>
    </xdr:from>
    <xdr:to>
      <xdr:col>46</xdr:col>
      <xdr:colOff>38100</xdr:colOff>
      <xdr:row>36</xdr:row>
      <xdr:rowOff>147981</xdr:rowOff>
    </xdr:to>
    <xdr:sp macro="" textlink="">
      <xdr:nvSpPr>
        <xdr:cNvPr id="319" name="楕円 318"/>
        <xdr:cNvSpPr/>
      </xdr:nvSpPr>
      <xdr:spPr>
        <a:xfrm>
          <a:off x="8699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164508</xdr:rowOff>
    </xdr:from>
    <xdr:ext cx="534377" cy="259045"/>
    <xdr:sp macro="" textlink="">
      <xdr:nvSpPr>
        <xdr:cNvPr id="320" name="テキスト ボックス 319"/>
        <xdr:cNvSpPr txBox="1"/>
      </xdr:nvSpPr>
      <xdr:spPr>
        <a:xfrm>
          <a:off x="8483111" y="59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62720</xdr:rowOff>
    </xdr:from>
    <xdr:to>
      <xdr:col>41</xdr:col>
      <xdr:colOff>101600</xdr:colOff>
      <xdr:row>36</xdr:row>
      <xdr:rowOff>164320</xdr:rowOff>
    </xdr:to>
    <xdr:sp macro="" textlink="">
      <xdr:nvSpPr>
        <xdr:cNvPr id="321" name="楕円 320"/>
        <xdr:cNvSpPr/>
      </xdr:nvSpPr>
      <xdr:spPr>
        <a:xfrm>
          <a:off x="7810500" y="62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9397</xdr:rowOff>
    </xdr:from>
    <xdr:ext cx="534377" cy="259045"/>
    <xdr:sp macro="" textlink="">
      <xdr:nvSpPr>
        <xdr:cNvPr id="322" name="テキスト ボックス 321"/>
        <xdr:cNvSpPr txBox="1"/>
      </xdr:nvSpPr>
      <xdr:spPr>
        <a:xfrm>
          <a:off x="7594111" y="60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129177</xdr:rowOff>
    </xdr:from>
    <xdr:to>
      <xdr:col>36</xdr:col>
      <xdr:colOff>165100</xdr:colOff>
      <xdr:row>37</xdr:row>
      <xdr:rowOff>59327</xdr:rowOff>
    </xdr:to>
    <xdr:sp macro="" textlink="">
      <xdr:nvSpPr>
        <xdr:cNvPr id="323" name="楕円 322"/>
        <xdr:cNvSpPr/>
      </xdr:nvSpPr>
      <xdr:spPr>
        <a:xfrm>
          <a:off x="6921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50454</xdr:rowOff>
    </xdr:from>
    <xdr:ext cx="534377" cy="259045"/>
    <xdr:sp macro="" textlink="">
      <xdr:nvSpPr>
        <xdr:cNvPr id="324" name="テキスト ボックス 323"/>
        <xdr:cNvSpPr txBox="1"/>
      </xdr:nvSpPr>
      <xdr:spPr>
        <a:xfrm>
          <a:off x="6705111" y="63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8087</xdr:rowOff>
    </xdr:from>
    <xdr:to>
      <xdr:col>55</xdr:col>
      <xdr:colOff>0</xdr:colOff>
      <xdr:row>58</xdr:row>
      <xdr:rowOff>74937</xdr:rowOff>
    </xdr:to>
    <xdr:cxnSp macro="">
      <xdr:nvCxnSpPr>
        <xdr:cNvPr id="353" name="直線コネクタ 352"/>
        <xdr:cNvCxnSpPr/>
      </xdr:nvCxnSpPr>
      <xdr:spPr>
        <a:xfrm>
          <a:off x="9639300" y="9952187"/>
          <a:ext cx="838200" cy="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76873</xdr:rowOff>
    </xdr:from>
    <xdr:to>
      <xdr:col>50</xdr:col>
      <xdr:colOff>114300</xdr:colOff>
      <xdr:row>58</xdr:row>
      <xdr:rowOff>8087</xdr:rowOff>
    </xdr:to>
    <xdr:cxnSp macro="">
      <xdr:nvCxnSpPr>
        <xdr:cNvPr id="356" name="直線コネクタ 355"/>
        <xdr:cNvCxnSpPr/>
      </xdr:nvCxnSpPr>
      <xdr:spPr>
        <a:xfrm>
          <a:off x="8750300" y="9849523"/>
          <a:ext cx="889000" cy="10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76873</xdr:rowOff>
    </xdr:from>
    <xdr:to>
      <xdr:col>45</xdr:col>
      <xdr:colOff>177800</xdr:colOff>
      <xdr:row>57</xdr:row>
      <xdr:rowOff>78450</xdr:rowOff>
    </xdr:to>
    <xdr:cxnSp macro="">
      <xdr:nvCxnSpPr>
        <xdr:cNvPr id="359" name="直線コネクタ 358"/>
        <xdr:cNvCxnSpPr/>
      </xdr:nvCxnSpPr>
      <xdr:spPr>
        <a:xfrm flipV="1">
          <a:off x="7861300" y="98495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78450</xdr:rowOff>
    </xdr:from>
    <xdr:to>
      <xdr:col>41</xdr:col>
      <xdr:colOff>50800</xdr:colOff>
      <xdr:row>58</xdr:row>
      <xdr:rowOff>95123</xdr:rowOff>
    </xdr:to>
    <xdr:cxnSp macro="">
      <xdr:nvCxnSpPr>
        <xdr:cNvPr id="362" name="直線コネクタ 361"/>
        <xdr:cNvCxnSpPr/>
      </xdr:nvCxnSpPr>
      <xdr:spPr>
        <a:xfrm flipV="1">
          <a:off x="6972300" y="9851100"/>
          <a:ext cx="889000" cy="18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24137</xdr:rowOff>
    </xdr:from>
    <xdr:to>
      <xdr:col>55</xdr:col>
      <xdr:colOff>50800</xdr:colOff>
      <xdr:row>58</xdr:row>
      <xdr:rowOff>125737</xdr:rowOff>
    </xdr:to>
    <xdr:sp macro="" textlink="">
      <xdr:nvSpPr>
        <xdr:cNvPr id="372" name="楕円 371"/>
        <xdr:cNvSpPr/>
      </xdr:nvSpPr>
      <xdr:spPr>
        <a:xfrm>
          <a:off x="10426700" y="99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110514</xdr:rowOff>
    </xdr:from>
    <xdr:ext cx="534377" cy="259045"/>
    <xdr:sp macro="" textlink="">
      <xdr:nvSpPr>
        <xdr:cNvPr id="373" name="普通建設事業費該当値テキスト"/>
        <xdr:cNvSpPr txBox="1"/>
      </xdr:nvSpPr>
      <xdr:spPr>
        <a:xfrm>
          <a:off x="10528300" y="98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128737</xdr:rowOff>
    </xdr:from>
    <xdr:to>
      <xdr:col>50</xdr:col>
      <xdr:colOff>165100</xdr:colOff>
      <xdr:row>58</xdr:row>
      <xdr:rowOff>58887</xdr:rowOff>
    </xdr:to>
    <xdr:sp macro="" textlink="">
      <xdr:nvSpPr>
        <xdr:cNvPr id="374" name="楕円 373"/>
        <xdr:cNvSpPr/>
      </xdr:nvSpPr>
      <xdr:spPr>
        <a:xfrm>
          <a:off x="9588500" y="99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50014</xdr:rowOff>
    </xdr:from>
    <xdr:ext cx="534377" cy="259045"/>
    <xdr:sp macro="" textlink="">
      <xdr:nvSpPr>
        <xdr:cNvPr id="375" name="テキスト ボックス 374"/>
        <xdr:cNvSpPr txBox="1"/>
      </xdr:nvSpPr>
      <xdr:spPr>
        <a:xfrm>
          <a:off x="9372111" y="999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26073</xdr:rowOff>
    </xdr:from>
    <xdr:to>
      <xdr:col>46</xdr:col>
      <xdr:colOff>38100</xdr:colOff>
      <xdr:row>57</xdr:row>
      <xdr:rowOff>127673</xdr:rowOff>
    </xdr:to>
    <xdr:sp macro="" textlink="">
      <xdr:nvSpPr>
        <xdr:cNvPr id="376" name="楕円 375"/>
        <xdr:cNvSpPr/>
      </xdr:nvSpPr>
      <xdr:spPr>
        <a:xfrm>
          <a:off x="8699500" y="9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118800</xdr:rowOff>
    </xdr:from>
    <xdr:ext cx="534377" cy="259045"/>
    <xdr:sp macro="" textlink="">
      <xdr:nvSpPr>
        <xdr:cNvPr id="377" name="テキスト ボックス 376"/>
        <xdr:cNvSpPr txBox="1"/>
      </xdr:nvSpPr>
      <xdr:spPr>
        <a:xfrm>
          <a:off x="8483111" y="98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27650</xdr:rowOff>
    </xdr:from>
    <xdr:to>
      <xdr:col>41</xdr:col>
      <xdr:colOff>101600</xdr:colOff>
      <xdr:row>57</xdr:row>
      <xdr:rowOff>129250</xdr:rowOff>
    </xdr:to>
    <xdr:sp macro="" textlink="">
      <xdr:nvSpPr>
        <xdr:cNvPr id="378" name="楕円 377"/>
        <xdr:cNvSpPr/>
      </xdr:nvSpPr>
      <xdr:spPr>
        <a:xfrm>
          <a:off x="7810500" y="98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120377</xdr:rowOff>
    </xdr:from>
    <xdr:ext cx="534377" cy="259045"/>
    <xdr:sp macro="" textlink="">
      <xdr:nvSpPr>
        <xdr:cNvPr id="379" name="テキスト ボックス 378"/>
        <xdr:cNvSpPr txBox="1"/>
      </xdr:nvSpPr>
      <xdr:spPr>
        <a:xfrm>
          <a:off x="7594111" y="98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44323</xdr:rowOff>
    </xdr:from>
    <xdr:to>
      <xdr:col>36</xdr:col>
      <xdr:colOff>165100</xdr:colOff>
      <xdr:row>58</xdr:row>
      <xdr:rowOff>145923</xdr:rowOff>
    </xdr:to>
    <xdr:sp macro="" textlink="">
      <xdr:nvSpPr>
        <xdr:cNvPr id="380" name="楕円 379"/>
        <xdr:cNvSpPr/>
      </xdr:nvSpPr>
      <xdr:spPr>
        <a:xfrm>
          <a:off x="69215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137050</xdr:rowOff>
    </xdr:from>
    <xdr:ext cx="534377" cy="259045"/>
    <xdr:sp macro="" textlink="">
      <xdr:nvSpPr>
        <xdr:cNvPr id="381" name="テキスト ボックス 380"/>
        <xdr:cNvSpPr txBox="1"/>
      </xdr:nvSpPr>
      <xdr:spPr>
        <a:xfrm>
          <a:off x="6705111" y="100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87187</xdr:rowOff>
    </xdr:from>
    <xdr:to>
      <xdr:col>55</xdr:col>
      <xdr:colOff>0</xdr:colOff>
      <xdr:row>79</xdr:row>
      <xdr:rowOff>98879</xdr:rowOff>
    </xdr:to>
    <xdr:cxnSp macro="">
      <xdr:nvCxnSpPr>
        <xdr:cNvPr id="412" name="直線コネクタ 411"/>
        <xdr:cNvCxnSpPr/>
      </xdr:nvCxnSpPr>
      <xdr:spPr>
        <a:xfrm flipV="1">
          <a:off x="9639300" y="13631737"/>
          <a:ext cx="8382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90202</xdr:rowOff>
    </xdr:from>
    <xdr:to>
      <xdr:col>50</xdr:col>
      <xdr:colOff>114300</xdr:colOff>
      <xdr:row>79</xdr:row>
      <xdr:rowOff>98879</xdr:rowOff>
    </xdr:to>
    <xdr:cxnSp macro="">
      <xdr:nvCxnSpPr>
        <xdr:cNvPr id="415" name="直線コネクタ 414"/>
        <xdr:cNvCxnSpPr/>
      </xdr:nvCxnSpPr>
      <xdr:spPr>
        <a:xfrm>
          <a:off x="8750300" y="13634752"/>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90202</xdr:rowOff>
    </xdr:from>
    <xdr:to>
      <xdr:col>45</xdr:col>
      <xdr:colOff>177800</xdr:colOff>
      <xdr:row>79</xdr:row>
      <xdr:rowOff>95199</xdr:rowOff>
    </xdr:to>
    <xdr:cxnSp macro="">
      <xdr:nvCxnSpPr>
        <xdr:cNvPr id="418" name="直線コネクタ 417"/>
        <xdr:cNvCxnSpPr/>
      </xdr:nvCxnSpPr>
      <xdr:spPr>
        <a:xfrm flipV="1">
          <a:off x="7861300" y="13634752"/>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95199</xdr:rowOff>
    </xdr:from>
    <xdr:to>
      <xdr:col>41</xdr:col>
      <xdr:colOff>50800</xdr:colOff>
      <xdr:row>79</xdr:row>
      <xdr:rowOff>98879</xdr:rowOff>
    </xdr:to>
    <xdr:cxnSp macro="">
      <xdr:nvCxnSpPr>
        <xdr:cNvPr id="421" name="直線コネクタ 420"/>
        <xdr:cNvCxnSpPr/>
      </xdr:nvCxnSpPr>
      <xdr:spPr>
        <a:xfrm flipV="1">
          <a:off x="6972300" y="13639749"/>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36387</xdr:rowOff>
    </xdr:from>
    <xdr:to>
      <xdr:col>55</xdr:col>
      <xdr:colOff>50800</xdr:colOff>
      <xdr:row>79</xdr:row>
      <xdr:rowOff>137987</xdr:rowOff>
    </xdr:to>
    <xdr:sp macro="" textlink="">
      <xdr:nvSpPr>
        <xdr:cNvPr id="431" name="楕円 430"/>
        <xdr:cNvSpPr/>
      </xdr:nvSpPr>
      <xdr:spPr>
        <a:xfrm>
          <a:off x="10426700" y="135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122764</xdr:rowOff>
    </xdr:from>
    <xdr:ext cx="469744" cy="259045"/>
    <xdr:sp macro="" textlink="">
      <xdr:nvSpPr>
        <xdr:cNvPr id="432" name="普通建設事業費 （ うち新規整備　）該当値テキスト"/>
        <xdr:cNvSpPr txBox="1"/>
      </xdr:nvSpPr>
      <xdr:spPr>
        <a:xfrm>
          <a:off x="10528300" y="134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3" name="楕円 432"/>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4" name="テキスト ボックス 433"/>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39402</xdr:rowOff>
    </xdr:from>
    <xdr:to>
      <xdr:col>46</xdr:col>
      <xdr:colOff>38100</xdr:colOff>
      <xdr:row>79</xdr:row>
      <xdr:rowOff>141002</xdr:rowOff>
    </xdr:to>
    <xdr:sp macro="" textlink="">
      <xdr:nvSpPr>
        <xdr:cNvPr id="435" name="楕円 434"/>
        <xdr:cNvSpPr/>
      </xdr:nvSpPr>
      <xdr:spPr>
        <a:xfrm>
          <a:off x="8699500" y="135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132129</xdr:rowOff>
    </xdr:from>
    <xdr:ext cx="378565" cy="259045"/>
    <xdr:sp macro="" textlink="">
      <xdr:nvSpPr>
        <xdr:cNvPr id="436" name="テキスト ボックス 435"/>
        <xdr:cNvSpPr txBox="1"/>
      </xdr:nvSpPr>
      <xdr:spPr>
        <a:xfrm>
          <a:off x="8561017" y="1367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44399</xdr:rowOff>
    </xdr:from>
    <xdr:to>
      <xdr:col>41</xdr:col>
      <xdr:colOff>101600</xdr:colOff>
      <xdr:row>79</xdr:row>
      <xdr:rowOff>145999</xdr:rowOff>
    </xdr:to>
    <xdr:sp macro="" textlink="">
      <xdr:nvSpPr>
        <xdr:cNvPr id="437" name="楕円 436"/>
        <xdr:cNvSpPr/>
      </xdr:nvSpPr>
      <xdr:spPr>
        <a:xfrm>
          <a:off x="7810500" y="135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137126</xdr:rowOff>
    </xdr:from>
    <xdr:ext cx="378565" cy="259045"/>
    <xdr:sp macro="" textlink="">
      <xdr:nvSpPr>
        <xdr:cNvPr id="438" name="テキスト ボックス 437"/>
        <xdr:cNvSpPr txBox="1"/>
      </xdr:nvSpPr>
      <xdr:spPr>
        <a:xfrm>
          <a:off x="7672017" y="13681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9" name="楕円 438"/>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40" name="テキスト ボックス 439"/>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67005</xdr:rowOff>
    </xdr:from>
    <xdr:to>
      <xdr:col>55</xdr:col>
      <xdr:colOff>0</xdr:colOff>
      <xdr:row>98</xdr:row>
      <xdr:rowOff>902</xdr:rowOff>
    </xdr:to>
    <xdr:cxnSp macro="">
      <xdr:nvCxnSpPr>
        <xdr:cNvPr id="469" name="直線コネクタ 468"/>
        <xdr:cNvCxnSpPr/>
      </xdr:nvCxnSpPr>
      <xdr:spPr>
        <a:xfrm>
          <a:off x="9639300" y="16697655"/>
          <a:ext cx="8382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55296</xdr:rowOff>
    </xdr:from>
    <xdr:to>
      <xdr:col>50</xdr:col>
      <xdr:colOff>114300</xdr:colOff>
      <xdr:row>97</xdr:row>
      <xdr:rowOff>67005</xdr:rowOff>
    </xdr:to>
    <xdr:cxnSp macro="">
      <xdr:nvCxnSpPr>
        <xdr:cNvPr id="472" name="直線コネクタ 471"/>
        <xdr:cNvCxnSpPr/>
      </xdr:nvCxnSpPr>
      <xdr:spPr>
        <a:xfrm>
          <a:off x="8750300" y="16514496"/>
          <a:ext cx="889000" cy="18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55296</xdr:rowOff>
    </xdr:from>
    <xdr:to>
      <xdr:col>45</xdr:col>
      <xdr:colOff>177800</xdr:colOff>
      <xdr:row>96</xdr:row>
      <xdr:rowOff>103987</xdr:rowOff>
    </xdr:to>
    <xdr:cxnSp macro="">
      <xdr:nvCxnSpPr>
        <xdr:cNvPr id="475" name="直線コネクタ 474"/>
        <xdr:cNvCxnSpPr/>
      </xdr:nvCxnSpPr>
      <xdr:spPr>
        <a:xfrm flipV="1">
          <a:off x="7861300" y="16514496"/>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103987</xdr:rowOff>
    </xdr:from>
    <xdr:to>
      <xdr:col>41</xdr:col>
      <xdr:colOff>50800</xdr:colOff>
      <xdr:row>98</xdr:row>
      <xdr:rowOff>17729</xdr:rowOff>
    </xdr:to>
    <xdr:cxnSp macro="">
      <xdr:nvCxnSpPr>
        <xdr:cNvPr id="478" name="直線コネクタ 477"/>
        <xdr:cNvCxnSpPr/>
      </xdr:nvCxnSpPr>
      <xdr:spPr>
        <a:xfrm flipV="1">
          <a:off x="6972300" y="16563187"/>
          <a:ext cx="889000" cy="2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121552</xdr:rowOff>
    </xdr:from>
    <xdr:to>
      <xdr:col>55</xdr:col>
      <xdr:colOff>50800</xdr:colOff>
      <xdr:row>98</xdr:row>
      <xdr:rowOff>51702</xdr:rowOff>
    </xdr:to>
    <xdr:sp macro="" textlink="">
      <xdr:nvSpPr>
        <xdr:cNvPr id="488" name="楕円 487"/>
        <xdr:cNvSpPr/>
      </xdr:nvSpPr>
      <xdr:spPr>
        <a:xfrm>
          <a:off x="10426700" y="167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99979</xdr:rowOff>
    </xdr:from>
    <xdr:ext cx="534377" cy="259045"/>
    <xdr:sp macro="" textlink="">
      <xdr:nvSpPr>
        <xdr:cNvPr id="489" name="普通建設事業費 （ うち更新整備　）該当値テキスト"/>
        <xdr:cNvSpPr txBox="1"/>
      </xdr:nvSpPr>
      <xdr:spPr>
        <a:xfrm>
          <a:off x="10528300"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16205</xdr:rowOff>
    </xdr:from>
    <xdr:to>
      <xdr:col>50</xdr:col>
      <xdr:colOff>165100</xdr:colOff>
      <xdr:row>97</xdr:row>
      <xdr:rowOff>117805</xdr:rowOff>
    </xdr:to>
    <xdr:sp macro="" textlink="">
      <xdr:nvSpPr>
        <xdr:cNvPr id="490" name="楕円 489"/>
        <xdr:cNvSpPr/>
      </xdr:nvSpPr>
      <xdr:spPr>
        <a:xfrm>
          <a:off x="95885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108932</xdr:rowOff>
    </xdr:from>
    <xdr:ext cx="534377" cy="259045"/>
    <xdr:sp macro="" textlink="">
      <xdr:nvSpPr>
        <xdr:cNvPr id="491" name="テキスト ボックス 490"/>
        <xdr:cNvSpPr txBox="1"/>
      </xdr:nvSpPr>
      <xdr:spPr>
        <a:xfrm>
          <a:off x="9372111" y="167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4496</xdr:rowOff>
    </xdr:from>
    <xdr:to>
      <xdr:col>46</xdr:col>
      <xdr:colOff>38100</xdr:colOff>
      <xdr:row>96</xdr:row>
      <xdr:rowOff>106096</xdr:rowOff>
    </xdr:to>
    <xdr:sp macro="" textlink="">
      <xdr:nvSpPr>
        <xdr:cNvPr id="492" name="楕円 491"/>
        <xdr:cNvSpPr/>
      </xdr:nvSpPr>
      <xdr:spPr>
        <a:xfrm>
          <a:off x="86995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122623</xdr:rowOff>
    </xdr:from>
    <xdr:ext cx="534377" cy="259045"/>
    <xdr:sp macro="" textlink="">
      <xdr:nvSpPr>
        <xdr:cNvPr id="493" name="テキスト ボックス 492"/>
        <xdr:cNvSpPr txBox="1"/>
      </xdr:nvSpPr>
      <xdr:spPr>
        <a:xfrm>
          <a:off x="8483111" y="162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53187</xdr:rowOff>
    </xdr:from>
    <xdr:to>
      <xdr:col>41</xdr:col>
      <xdr:colOff>101600</xdr:colOff>
      <xdr:row>96</xdr:row>
      <xdr:rowOff>154787</xdr:rowOff>
    </xdr:to>
    <xdr:sp macro="" textlink="">
      <xdr:nvSpPr>
        <xdr:cNvPr id="494" name="楕円 493"/>
        <xdr:cNvSpPr/>
      </xdr:nvSpPr>
      <xdr:spPr>
        <a:xfrm>
          <a:off x="7810500" y="165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171314</xdr:rowOff>
    </xdr:from>
    <xdr:ext cx="534377" cy="259045"/>
    <xdr:sp macro="" textlink="">
      <xdr:nvSpPr>
        <xdr:cNvPr id="495" name="テキスト ボックス 494"/>
        <xdr:cNvSpPr txBox="1"/>
      </xdr:nvSpPr>
      <xdr:spPr>
        <a:xfrm>
          <a:off x="7594111" y="162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138379</xdr:rowOff>
    </xdr:from>
    <xdr:to>
      <xdr:col>36</xdr:col>
      <xdr:colOff>165100</xdr:colOff>
      <xdr:row>98</xdr:row>
      <xdr:rowOff>68529</xdr:rowOff>
    </xdr:to>
    <xdr:sp macro="" textlink="">
      <xdr:nvSpPr>
        <xdr:cNvPr id="496" name="楕円 495"/>
        <xdr:cNvSpPr/>
      </xdr:nvSpPr>
      <xdr:spPr>
        <a:xfrm>
          <a:off x="6921500" y="16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59656</xdr:rowOff>
    </xdr:from>
    <xdr:ext cx="534377" cy="259045"/>
    <xdr:sp macro="" textlink="">
      <xdr:nvSpPr>
        <xdr:cNvPr id="497" name="テキスト ボックス 496"/>
        <xdr:cNvSpPr txBox="1"/>
      </xdr:nvSpPr>
      <xdr:spPr>
        <a:xfrm>
          <a:off x="6705111" y="168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44408</xdr:rowOff>
    </xdr:from>
    <xdr:to>
      <xdr:col>85</xdr:col>
      <xdr:colOff>127000</xdr:colOff>
      <xdr:row>39</xdr:row>
      <xdr:rowOff>44408</xdr:rowOff>
    </xdr:to>
    <xdr:cxnSp macro="">
      <xdr:nvCxnSpPr>
        <xdr:cNvPr id="526" name="直線コネクタ 525"/>
        <xdr:cNvCxnSpPr/>
      </xdr:nvCxnSpPr>
      <xdr:spPr>
        <a:xfrm>
          <a:off x="15481300" y="6730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44305</xdr:rowOff>
    </xdr:from>
    <xdr:to>
      <xdr:col>81</xdr:col>
      <xdr:colOff>50800</xdr:colOff>
      <xdr:row>39</xdr:row>
      <xdr:rowOff>44408</xdr:rowOff>
    </xdr:to>
    <xdr:cxnSp macro="">
      <xdr:nvCxnSpPr>
        <xdr:cNvPr id="529" name="直線コネクタ 528"/>
        <xdr:cNvCxnSpPr/>
      </xdr:nvCxnSpPr>
      <xdr:spPr>
        <a:xfrm>
          <a:off x="14592300" y="6730855"/>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44305</xdr:rowOff>
    </xdr:from>
    <xdr:to>
      <xdr:col>76</xdr:col>
      <xdr:colOff>114300</xdr:colOff>
      <xdr:row>39</xdr:row>
      <xdr:rowOff>44347</xdr:rowOff>
    </xdr:to>
    <xdr:cxnSp macro="">
      <xdr:nvCxnSpPr>
        <xdr:cNvPr id="532" name="直線コネクタ 531"/>
        <xdr:cNvCxnSpPr/>
      </xdr:nvCxnSpPr>
      <xdr:spPr>
        <a:xfrm flipV="1">
          <a:off x="13703300" y="6730855"/>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42427</xdr:rowOff>
    </xdr:from>
    <xdr:to>
      <xdr:col>71</xdr:col>
      <xdr:colOff>177800</xdr:colOff>
      <xdr:row>39</xdr:row>
      <xdr:rowOff>44347</xdr:rowOff>
    </xdr:to>
    <xdr:cxnSp macro="">
      <xdr:nvCxnSpPr>
        <xdr:cNvPr id="535" name="直線コネクタ 534"/>
        <xdr:cNvCxnSpPr/>
      </xdr:nvCxnSpPr>
      <xdr:spPr>
        <a:xfrm>
          <a:off x="12814300" y="672897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165058</xdr:rowOff>
    </xdr:from>
    <xdr:to>
      <xdr:col>85</xdr:col>
      <xdr:colOff>177800</xdr:colOff>
      <xdr:row>39</xdr:row>
      <xdr:rowOff>95208</xdr:rowOff>
    </xdr:to>
    <xdr:sp macro="" textlink="">
      <xdr:nvSpPr>
        <xdr:cNvPr id="545" name="楕円 544"/>
        <xdr:cNvSpPr/>
      </xdr:nvSpPr>
      <xdr:spPr>
        <a:xfrm>
          <a:off x="162687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13932" cy="259045"/>
    <xdr:sp macro="" textlink="">
      <xdr:nvSpPr>
        <xdr:cNvPr id="546" name="災害復旧事業費該当値テキスト"/>
        <xdr:cNvSpPr txBox="1"/>
      </xdr:nvSpPr>
      <xdr:spPr>
        <a:xfrm>
          <a:off x="16370300" y="665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165058</xdr:rowOff>
    </xdr:from>
    <xdr:to>
      <xdr:col>81</xdr:col>
      <xdr:colOff>101600</xdr:colOff>
      <xdr:row>39</xdr:row>
      <xdr:rowOff>95208</xdr:rowOff>
    </xdr:to>
    <xdr:sp macro="" textlink="">
      <xdr:nvSpPr>
        <xdr:cNvPr id="547" name="楕円 546"/>
        <xdr:cNvSpPr/>
      </xdr:nvSpPr>
      <xdr:spPr>
        <a:xfrm>
          <a:off x="154305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86335</xdr:rowOff>
    </xdr:from>
    <xdr:ext cx="313932" cy="259045"/>
    <xdr:sp macro="" textlink="">
      <xdr:nvSpPr>
        <xdr:cNvPr id="548" name="テキスト ボックス 547"/>
        <xdr:cNvSpPr txBox="1"/>
      </xdr:nvSpPr>
      <xdr:spPr>
        <a:xfrm>
          <a:off x="15324333" y="6772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164955</xdr:rowOff>
    </xdr:from>
    <xdr:to>
      <xdr:col>76</xdr:col>
      <xdr:colOff>165100</xdr:colOff>
      <xdr:row>39</xdr:row>
      <xdr:rowOff>95105</xdr:rowOff>
    </xdr:to>
    <xdr:sp macro="" textlink="">
      <xdr:nvSpPr>
        <xdr:cNvPr id="549" name="楕円 548"/>
        <xdr:cNvSpPr/>
      </xdr:nvSpPr>
      <xdr:spPr>
        <a:xfrm>
          <a:off x="14541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86232</xdr:rowOff>
    </xdr:from>
    <xdr:ext cx="313932" cy="259045"/>
    <xdr:sp macro="" textlink="">
      <xdr:nvSpPr>
        <xdr:cNvPr id="550" name="テキスト ボックス 549"/>
        <xdr:cNvSpPr txBox="1"/>
      </xdr:nvSpPr>
      <xdr:spPr>
        <a:xfrm>
          <a:off x="14435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164997</xdr:rowOff>
    </xdr:from>
    <xdr:to>
      <xdr:col>72</xdr:col>
      <xdr:colOff>38100</xdr:colOff>
      <xdr:row>39</xdr:row>
      <xdr:rowOff>95147</xdr:rowOff>
    </xdr:to>
    <xdr:sp macro="" textlink="">
      <xdr:nvSpPr>
        <xdr:cNvPr id="551" name="楕円 550"/>
        <xdr:cNvSpPr/>
      </xdr:nvSpPr>
      <xdr:spPr>
        <a:xfrm>
          <a:off x="13652500" y="66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86274</xdr:rowOff>
    </xdr:from>
    <xdr:ext cx="313932" cy="259045"/>
    <xdr:sp macro="" textlink="">
      <xdr:nvSpPr>
        <xdr:cNvPr id="552" name="テキスト ボックス 551"/>
        <xdr:cNvSpPr txBox="1"/>
      </xdr:nvSpPr>
      <xdr:spPr>
        <a:xfrm>
          <a:off x="13546333" y="6772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163077</xdr:rowOff>
    </xdr:from>
    <xdr:to>
      <xdr:col>67</xdr:col>
      <xdr:colOff>101600</xdr:colOff>
      <xdr:row>39</xdr:row>
      <xdr:rowOff>93227</xdr:rowOff>
    </xdr:to>
    <xdr:sp macro="" textlink="">
      <xdr:nvSpPr>
        <xdr:cNvPr id="553" name="楕円 552"/>
        <xdr:cNvSpPr/>
      </xdr:nvSpPr>
      <xdr:spPr>
        <a:xfrm>
          <a:off x="12763500" y="66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84354</xdr:rowOff>
    </xdr:from>
    <xdr:ext cx="378565" cy="259045"/>
    <xdr:sp macro="" textlink="">
      <xdr:nvSpPr>
        <xdr:cNvPr id="554" name="テキスト ボックス 553"/>
        <xdr:cNvSpPr txBox="1"/>
      </xdr:nvSpPr>
      <xdr:spPr>
        <a:xfrm>
          <a:off x="12625017" y="6770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132905</xdr:rowOff>
    </xdr:from>
    <xdr:to>
      <xdr:col>85</xdr:col>
      <xdr:colOff>127000</xdr:colOff>
      <xdr:row>77</xdr:row>
      <xdr:rowOff>153276</xdr:rowOff>
    </xdr:to>
    <xdr:cxnSp macro="">
      <xdr:nvCxnSpPr>
        <xdr:cNvPr id="632" name="直線コネクタ 631"/>
        <xdr:cNvCxnSpPr/>
      </xdr:nvCxnSpPr>
      <xdr:spPr>
        <a:xfrm>
          <a:off x="15481300" y="13334555"/>
          <a:ext cx="8382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112903</xdr:rowOff>
    </xdr:from>
    <xdr:to>
      <xdr:col>81</xdr:col>
      <xdr:colOff>50800</xdr:colOff>
      <xdr:row>77</xdr:row>
      <xdr:rowOff>132905</xdr:rowOff>
    </xdr:to>
    <xdr:cxnSp macro="">
      <xdr:nvCxnSpPr>
        <xdr:cNvPr id="635" name="直線コネクタ 634"/>
        <xdr:cNvCxnSpPr/>
      </xdr:nvCxnSpPr>
      <xdr:spPr>
        <a:xfrm>
          <a:off x="14592300" y="1331455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112903</xdr:rowOff>
    </xdr:from>
    <xdr:to>
      <xdr:col>76</xdr:col>
      <xdr:colOff>114300</xdr:colOff>
      <xdr:row>77</xdr:row>
      <xdr:rowOff>125743</xdr:rowOff>
    </xdr:to>
    <xdr:cxnSp macro="">
      <xdr:nvCxnSpPr>
        <xdr:cNvPr id="638" name="直線コネクタ 637"/>
        <xdr:cNvCxnSpPr/>
      </xdr:nvCxnSpPr>
      <xdr:spPr>
        <a:xfrm flipV="1">
          <a:off x="13703300" y="13314553"/>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79590</xdr:rowOff>
    </xdr:from>
    <xdr:to>
      <xdr:col>71</xdr:col>
      <xdr:colOff>177800</xdr:colOff>
      <xdr:row>77</xdr:row>
      <xdr:rowOff>125743</xdr:rowOff>
    </xdr:to>
    <xdr:cxnSp macro="">
      <xdr:nvCxnSpPr>
        <xdr:cNvPr id="641" name="直線コネクタ 640"/>
        <xdr:cNvCxnSpPr/>
      </xdr:nvCxnSpPr>
      <xdr:spPr>
        <a:xfrm>
          <a:off x="12814300" y="13281240"/>
          <a:ext cx="889000" cy="4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102476</xdr:rowOff>
    </xdr:from>
    <xdr:to>
      <xdr:col>85</xdr:col>
      <xdr:colOff>177800</xdr:colOff>
      <xdr:row>78</xdr:row>
      <xdr:rowOff>32626</xdr:rowOff>
    </xdr:to>
    <xdr:sp macro="" textlink="">
      <xdr:nvSpPr>
        <xdr:cNvPr id="651" name="楕円 650"/>
        <xdr:cNvSpPr/>
      </xdr:nvSpPr>
      <xdr:spPr>
        <a:xfrm>
          <a:off x="16268700" y="133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17403</xdr:rowOff>
    </xdr:from>
    <xdr:ext cx="534377" cy="259045"/>
    <xdr:sp macro="" textlink="">
      <xdr:nvSpPr>
        <xdr:cNvPr id="652" name="公債費該当値テキスト"/>
        <xdr:cNvSpPr txBox="1"/>
      </xdr:nvSpPr>
      <xdr:spPr>
        <a:xfrm>
          <a:off x="16370300" y="132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82105</xdr:rowOff>
    </xdr:from>
    <xdr:to>
      <xdr:col>81</xdr:col>
      <xdr:colOff>101600</xdr:colOff>
      <xdr:row>78</xdr:row>
      <xdr:rowOff>12255</xdr:rowOff>
    </xdr:to>
    <xdr:sp macro="" textlink="">
      <xdr:nvSpPr>
        <xdr:cNvPr id="653" name="楕円 652"/>
        <xdr:cNvSpPr/>
      </xdr:nvSpPr>
      <xdr:spPr>
        <a:xfrm>
          <a:off x="15430500" y="132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3382</xdr:rowOff>
    </xdr:from>
    <xdr:ext cx="534377" cy="259045"/>
    <xdr:sp macro="" textlink="">
      <xdr:nvSpPr>
        <xdr:cNvPr id="654" name="テキスト ボックス 653"/>
        <xdr:cNvSpPr txBox="1"/>
      </xdr:nvSpPr>
      <xdr:spPr>
        <a:xfrm>
          <a:off x="15214111" y="133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62103</xdr:rowOff>
    </xdr:from>
    <xdr:to>
      <xdr:col>76</xdr:col>
      <xdr:colOff>165100</xdr:colOff>
      <xdr:row>77</xdr:row>
      <xdr:rowOff>163703</xdr:rowOff>
    </xdr:to>
    <xdr:sp macro="" textlink="">
      <xdr:nvSpPr>
        <xdr:cNvPr id="655" name="楕円 654"/>
        <xdr:cNvSpPr/>
      </xdr:nvSpPr>
      <xdr:spPr>
        <a:xfrm>
          <a:off x="14541500" y="132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154830</xdr:rowOff>
    </xdr:from>
    <xdr:ext cx="534377" cy="259045"/>
    <xdr:sp macro="" textlink="">
      <xdr:nvSpPr>
        <xdr:cNvPr id="656" name="テキスト ボックス 655"/>
        <xdr:cNvSpPr txBox="1"/>
      </xdr:nvSpPr>
      <xdr:spPr>
        <a:xfrm>
          <a:off x="14325111" y="133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74943</xdr:rowOff>
    </xdr:from>
    <xdr:to>
      <xdr:col>72</xdr:col>
      <xdr:colOff>38100</xdr:colOff>
      <xdr:row>78</xdr:row>
      <xdr:rowOff>5093</xdr:rowOff>
    </xdr:to>
    <xdr:sp macro="" textlink="">
      <xdr:nvSpPr>
        <xdr:cNvPr id="657" name="楕円 656"/>
        <xdr:cNvSpPr/>
      </xdr:nvSpPr>
      <xdr:spPr>
        <a:xfrm>
          <a:off x="13652500" y="132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167670</xdr:rowOff>
    </xdr:from>
    <xdr:ext cx="534377" cy="259045"/>
    <xdr:sp macro="" textlink="">
      <xdr:nvSpPr>
        <xdr:cNvPr id="658" name="テキスト ボックス 657"/>
        <xdr:cNvSpPr txBox="1"/>
      </xdr:nvSpPr>
      <xdr:spPr>
        <a:xfrm>
          <a:off x="13436111" y="133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28790</xdr:rowOff>
    </xdr:from>
    <xdr:to>
      <xdr:col>67</xdr:col>
      <xdr:colOff>101600</xdr:colOff>
      <xdr:row>77</xdr:row>
      <xdr:rowOff>130390</xdr:rowOff>
    </xdr:to>
    <xdr:sp macro="" textlink="">
      <xdr:nvSpPr>
        <xdr:cNvPr id="659" name="楕円 658"/>
        <xdr:cNvSpPr/>
      </xdr:nvSpPr>
      <xdr:spPr>
        <a:xfrm>
          <a:off x="12763500" y="132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121517</xdr:rowOff>
    </xdr:from>
    <xdr:ext cx="534377" cy="259045"/>
    <xdr:sp macro="" textlink="">
      <xdr:nvSpPr>
        <xdr:cNvPr id="660" name="テキスト ボックス 659"/>
        <xdr:cNvSpPr txBox="1"/>
      </xdr:nvSpPr>
      <xdr:spPr>
        <a:xfrm>
          <a:off x="12547111" y="133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30252</xdr:rowOff>
    </xdr:from>
    <xdr:to>
      <xdr:col>85</xdr:col>
      <xdr:colOff>127000</xdr:colOff>
      <xdr:row>99</xdr:row>
      <xdr:rowOff>42652</xdr:rowOff>
    </xdr:to>
    <xdr:cxnSp macro="">
      <xdr:nvCxnSpPr>
        <xdr:cNvPr id="689" name="直線コネクタ 688"/>
        <xdr:cNvCxnSpPr/>
      </xdr:nvCxnSpPr>
      <xdr:spPr>
        <a:xfrm flipV="1">
          <a:off x="15481300" y="17003802"/>
          <a:ext cx="8382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42652</xdr:rowOff>
    </xdr:from>
    <xdr:to>
      <xdr:col>81</xdr:col>
      <xdr:colOff>50800</xdr:colOff>
      <xdr:row>99</xdr:row>
      <xdr:rowOff>44070</xdr:rowOff>
    </xdr:to>
    <xdr:cxnSp macro="">
      <xdr:nvCxnSpPr>
        <xdr:cNvPr id="692" name="直線コネクタ 691"/>
        <xdr:cNvCxnSpPr/>
      </xdr:nvCxnSpPr>
      <xdr:spPr>
        <a:xfrm flipV="1">
          <a:off x="14592300" y="17016202"/>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43554</xdr:rowOff>
    </xdr:from>
    <xdr:to>
      <xdr:col>76</xdr:col>
      <xdr:colOff>114300</xdr:colOff>
      <xdr:row>99</xdr:row>
      <xdr:rowOff>44070</xdr:rowOff>
    </xdr:to>
    <xdr:cxnSp macro="">
      <xdr:nvCxnSpPr>
        <xdr:cNvPr id="695" name="直線コネクタ 694"/>
        <xdr:cNvCxnSpPr/>
      </xdr:nvCxnSpPr>
      <xdr:spPr>
        <a:xfrm>
          <a:off x="13703300" y="17017104"/>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43554</xdr:rowOff>
    </xdr:from>
    <xdr:to>
      <xdr:col>71</xdr:col>
      <xdr:colOff>177800</xdr:colOff>
      <xdr:row>99</xdr:row>
      <xdr:rowOff>43957</xdr:rowOff>
    </xdr:to>
    <xdr:cxnSp macro="">
      <xdr:nvCxnSpPr>
        <xdr:cNvPr id="698" name="直線コネクタ 697"/>
        <xdr:cNvCxnSpPr/>
      </xdr:nvCxnSpPr>
      <xdr:spPr>
        <a:xfrm flipV="1">
          <a:off x="12814300" y="17017104"/>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150902</xdr:rowOff>
    </xdr:from>
    <xdr:to>
      <xdr:col>85</xdr:col>
      <xdr:colOff>177800</xdr:colOff>
      <xdr:row>99</xdr:row>
      <xdr:rowOff>81052</xdr:rowOff>
    </xdr:to>
    <xdr:sp macro="" textlink="">
      <xdr:nvSpPr>
        <xdr:cNvPr id="708" name="楕円 707"/>
        <xdr:cNvSpPr/>
      </xdr:nvSpPr>
      <xdr:spPr>
        <a:xfrm>
          <a:off x="16268700" y="169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163302</xdr:rowOff>
    </xdr:from>
    <xdr:to>
      <xdr:col>81</xdr:col>
      <xdr:colOff>101600</xdr:colOff>
      <xdr:row>99</xdr:row>
      <xdr:rowOff>93452</xdr:rowOff>
    </xdr:to>
    <xdr:sp macro="" textlink="">
      <xdr:nvSpPr>
        <xdr:cNvPr id="710" name="楕円 709"/>
        <xdr:cNvSpPr/>
      </xdr:nvSpPr>
      <xdr:spPr>
        <a:xfrm>
          <a:off x="15430500" y="169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84579</xdr:rowOff>
    </xdr:from>
    <xdr:ext cx="378565" cy="259045"/>
    <xdr:sp macro="" textlink="">
      <xdr:nvSpPr>
        <xdr:cNvPr id="711" name="テキスト ボックス 710"/>
        <xdr:cNvSpPr txBox="1"/>
      </xdr:nvSpPr>
      <xdr:spPr>
        <a:xfrm>
          <a:off x="15292017" y="17058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164720</xdr:rowOff>
    </xdr:from>
    <xdr:to>
      <xdr:col>76</xdr:col>
      <xdr:colOff>165100</xdr:colOff>
      <xdr:row>99</xdr:row>
      <xdr:rowOff>94870</xdr:rowOff>
    </xdr:to>
    <xdr:sp macro="" textlink="">
      <xdr:nvSpPr>
        <xdr:cNvPr id="712" name="楕円 711"/>
        <xdr:cNvSpPr/>
      </xdr:nvSpPr>
      <xdr:spPr>
        <a:xfrm>
          <a:off x="14541500" y="16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85997</xdr:rowOff>
    </xdr:from>
    <xdr:ext cx="378565" cy="259045"/>
    <xdr:sp macro="" textlink="">
      <xdr:nvSpPr>
        <xdr:cNvPr id="713" name="テキスト ボックス 712"/>
        <xdr:cNvSpPr txBox="1"/>
      </xdr:nvSpPr>
      <xdr:spPr>
        <a:xfrm>
          <a:off x="14403017" y="1705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164204</xdr:rowOff>
    </xdr:from>
    <xdr:to>
      <xdr:col>72</xdr:col>
      <xdr:colOff>38100</xdr:colOff>
      <xdr:row>99</xdr:row>
      <xdr:rowOff>94354</xdr:rowOff>
    </xdr:to>
    <xdr:sp macro="" textlink="">
      <xdr:nvSpPr>
        <xdr:cNvPr id="714" name="楕円 713"/>
        <xdr:cNvSpPr/>
      </xdr:nvSpPr>
      <xdr:spPr>
        <a:xfrm>
          <a:off x="13652500" y="169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85481</xdr:rowOff>
    </xdr:from>
    <xdr:ext cx="378565" cy="259045"/>
    <xdr:sp macro="" textlink="">
      <xdr:nvSpPr>
        <xdr:cNvPr id="715" name="テキスト ボックス 714"/>
        <xdr:cNvSpPr txBox="1"/>
      </xdr:nvSpPr>
      <xdr:spPr>
        <a:xfrm>
          <a:off x="13514017" y="1705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164607</xdr:rowOff>
    </xdr:from>
    <xdr:to>
      <xdr:col>67</xdr:col>
      <xdr:colOff>101600</xdr:colOff>
      <xdr:row>99</xdr:row>
      <xdr:rowOff>94757</xdr:rowOff>
    </xdr:to>
    <xdr:sp macro="" textlink="">
      <xdr:nvSpPr>
        <xdr:cNvPr id="716" name="楕円 715"/>
        <xdr:cNvSpPr/>
      </xdr:nvSpPr>
      <xdr:spPr>
        <a:xfrm>
          <a:off x="12763500" y="169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85884</xdr:rowOff>
    </xdr:from>
    <xdr:ext cx="378565" cy="259045"/>
    <xdr:sp macro="" textlink="">
      <xdr:nvSpPr>
        <xdr:cNvPr id="717" name="テキスト ボックス 716"/>
        <xdr:cNvSpPr txBox="1"/>
      </xdr:nvSpPr>
      <xdr:spPr>
        <a:xfrm>
          <a:off x="12625017" y="1705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89682</xdr:rowOff>
    </xdr:from>
    <xdr:to>
      <xdr:col>116</xdr:col>
      <xdr:colOff>63500</xdr:colOff>
      <xdr:row>38</xdr:row>
      <xdr:rowOff>96358</xdr:rowOff>
    </xdr:to>
    <xdr:cxnSp macro="">
      <xdr:nvCxnSpPr>
        <xdr:cNvPr id="744" name="直線コネクタ 743"/>
        <xdr:cNvCxnSpPr/>
      </xdr:nvCxnSpPr>
      <xdr:spPr>
        <a:xfrm>
          <a:off x="21323300" y="6604782"/>
          <a:ext cx="8382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85659</xdr:rowOff>
    </xdr:from>
    <xdr:to>
      <xdr:col>111</xdr:col>
      <xdr:colOff>177800</xdr:colOff>
      <xdr:row>38</xdr:row>
      <xdr:rowOff>89682</xdr:rowOff>
    </xdr:to>
    <xdr:cxnSp macro="">
      <xdr:nvCxnSpPr>
        <xdr:cNvPr id="747" name="直線コネクタ 746"/>
        <xdr:cNvCxnSpPr/>
      </xdr:nvCxnSpPr>
      <xdr:spPr>
        <a:xfrm>
          <a:off x="20434300" y="6600759"/>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74778</xdr:rowOff>
    </xdr:from>
    <xdr:to>
      <xdr:col>107</xdr:col>
      <xdr:colOff>50800</xdr:colOff>
      <xdr:row>38</xdr:row>
      <xdr:rowOff>85659</xdr:rowOff>
    </xdr:to>
    <xdr:cxnSp macro="">
      <xdr:nvCxnSpPr>
        <xdr:cNvPr id="750" name="直線コネクタ 749"/>
        <xdr:cNvCxnSpPr/>
      </xdr:nvCxnSpPr>
      <xdr:spPr>
        <a:xfrm>
          <a:off x="19545300" y="658987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70937</xdr:rowOff>
    </xdr:from>
    <xdr:to>
      <xdr:col>102</xdr:col>
      <xdr:colOff>114300</xdr:colOff>
      <xdr:row>38</xdr:row>
      <xdr:rowOff>74778</xdr:rowOff>
    </xdr:to>
    <xdr:cxnSp macro="">
      <xdr:nvCxnSpPr>
        <xdr:cNvPr id="753" name="直線コネクタ 752"/>
        <xdr:cNvCxnSpPr/>
      </xdr:nvCxnSpPr>
      <xdr:spPr>
        <a:xfrm>
          <a:off x="18656300" y="6586037"/>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45558</xdr:rowOff>
    </xdr:from>
    <xdr:to>
      <xdr:col>116</xdr:col>
      <xdr:colOff>114300</xdr:colOff>
      <xdr:row>38</xdr:row>
      <xdr:rowOff>147158</xdr:rowOff>
    </xdr:to>
    <xdr:sp macro="" textlink="">
      <xdr:nvSpPr>
        <xdr:cNvPr id="763" name="楕円 762"/>
        <xdr:cNvSpPr/>
      </xdr:nvSpPr>
      <xdr:spPr>
        <a:xfrm>
          <a:off x="22110700" y="6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134262</xdr:rowOff>
    </xdr:from>
    <xdr:ext cx="378565" cy="259045"/>
    <xdr:sp macro="" textlink="">
      <xdr:nvSpPr>
        <xdr:cNvPr id="764" name="投資及び出資金該当値テキスト"/>
        <xdr:cNvSpPr txBox="1"/>
      </xdr:nvSpPr>
      <xdr:spPr>
        <a:xfrm>
          <a:off x="22212300" y="647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38882</xdr:rowOff>
    </xdr:from>
    <xdr:to>
      <xdr:col>112</xdr:col>
      <xdr:colOff>38100</xdr:colOff>
      <xdr:row>38</xdr:row>
      <xdr:rowOff>140482</xdr:rowOff>
    </xdr:to>
    <xdr:sp macro="" textlink="">
      <xdr:nvSpPr>
        <xdr:cNvPr id="765" name="楕円 764"/>
        <xdr:cNvSpPr/>
      </xdr:nvSpPr>
      <xdr:spPr>
        <a:xfrm>
          <a:off x="21272500" y="65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131609</xdr:rowOff>
    </xdr:from>
    <xdr:ext cx="378565" cy="259045"/>
    <xdr:sp macro="" textlink="">
      <xdr:nvSpPr>
        <xdr:cNvPr id="766" name="テキスト ボックス 765"/>
        <xdr:cNvSpPr txBox="1"/>
      </xdr:nvSpPr>
      <xdr:spPr>
        <a:xfrm>
          <a:off x="21134017" y="6646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34859</xdr:rowOff>
    </xdr:from>
    <xdr:to>
      <xdr:col>107</xdr:col>
      <xdr:colOff>101600</xdr:colOff>
      <xdr:row>38</xdr:row>
      <xdr:rowOff>136459</xdr:rowOff>
    </xdr:to>
    <xdr:sp macro="" textlink="">
      <xdr:nvSpPr>
        <xdr:cNvPr id="767" name="楕円 766"/>
        <xdr:cNvSpPr/>
      </xdr:nvSpPr>
      <xdr:spPr>
        <a:xfrm>
          <a:off x="20383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127586</xdr:rowOff>
    </xdr:from>
    <xdr:ext cx="378565" cy="259045"/>
    <xdr:sp macro="" textlink="">
      <xdr:nvSpPr>
        <xdr:cNvPr id="768" name="テキスト ボックス 767"/>
        <xdr:cNvSpPr txBox="1"/>
      </xdr:nvSpPr>
      <xdr:spPr>
        <a:xfrm>
          <a:off x="20245017" y="6642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23978</xdr:rowOff>
    </xdr:from>
    <xdr:to>
      <xdr:col>102</xdr:col>
      <xdr:colOff>165100</xdr:colOff>
      <xdr:row>38</xdr:row>
      <xdr:rowOff>125578</xdr:rowOff>
    </xdr:to>
    <xdr:sp macro="" textlink="">
      <xdr:nvSpPr>
        <xdr:cNvPr id="769" name="楕円 768"/>
        <xdr:cNvSpPr/>
      </xdr:nvSpPr>
      <xdr:spPr>
        <a:xfrm>
          <a:off x="19494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70" name="テキスト ボックス 769"/>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20137</xdr:rowOff>
    </xdr:from>
    <xdr:to>
      <xdr:col>98</xdr:col>
      <xdr:colOff>38100</xdr:colOff>
      <xdr:row>38</xdr:row>
      <xdr:rowOff>121737</xdr:rowOff>
    </xdr:to>
    <xdr:sp macro="" textlink="">
      <xdr:nvSpPr>
        <xdr:cNvPr id="771" name="楕円 770"/>
        <xdr:cNvSpPr/>
      </xdr:nvSpPr>
      <xdr:spPr>
        <a:xfrm>
          <a:off x="18605500" y="65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138264</xdr:rowOff>
    </xdr:from>
    <xdr:ext cx="378565" cy="259045"/>
    <xdr:sp macro="" textlink="">
      <xdr:nvSpPr>
        <xdr:cNvPr id="772" name="テキスト ボックス 771"/>
        <xdr:cNvSpPr txBox="1"/>
      </xdr:nvSpPr>
      <xdr:spPr>
        <a:xfrm>
          <a:off x="18467017" y="631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169190</xdr:rowOff>
    </xdr:from>
    <xdr:to>
      <xdr:col>116</xdr:col>
      <xdr:colOff>63500</xdr:colOff>
      <xdr:row>75</xdr:row>
      <xdr:rowOff>24616</xdr:rowOff>
    </xdr:to>
    <xdr:cxnSp macro="">
      <xdr:nvCxnSpPr>
        <xdr:cNvPr id="859" name="直線コネクタ 858"/>
        <xdr:cNvCxnSpPr/>
      </xdr:nvCxnSpPr>
      <xdr:spPr>
        <a:xfrm>
          <a:off x="21323300" y="12856490"/>
          <a:ext cx="8382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169190</xdr:rowOff>
    </xdr:from>
    <xdr:to>
      <xdr:col>111</xdr:col>
      <xdr:colOff>177800</xdr:colOff>
      <xdr:row>75</xdr:row>
      <xdr:rowOff>36177</xdr:rowOff>
    </xdr:to>
    <xdr:cxnSp macro="">
      <xdr:nvCxnSpPr>
        <xdr:cNvPr id="862" name="直線コネクタ 861"/>
        <xdr:cNvCxnSpPr/>
      </xdr:nvCxnSpPr>
      <xdr:spPr>
        <a:xfrm flipV="1">
          <a:off x="20434300" y="12856490"/>
          <a:ext cx="8890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36177</xdr:rowOff>
    </xdr:from>
    <xdr:to>
      <xdr:col>107</xdr:col>
      <xdr:colOff>50800</xdr:colOff>
      <xdr:row>75</xdr:row>
      <xdr:rowOff>43786</xdr:rowOff>
    </xdr:to>
    <xdr:cxnSp macro="">
      <xdr:nvCxnSpPr>
        <xdr:cNvPr id="865" name="直線コネクタ 864"/>
        <xdr:cNvCxnSpPr/>
      </xdr:nvCxnSpPr>
      <xdr:spPr>
        <a:xfrm flipV="1">
          <a:off x="19545300" y="1289492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43786</xdr:rowOff>
    </xdr:from>
    <xdr:to>
      <xdr:col>102</xdr:col>
      <xdr:colOff>114300</xdr:colOff>
      <xdr:row>75</xdr:row>
      <xdr:rowOff>56424</xdr:rowOff>
    </xdr:to>
    <xdr:cxnSp macro="">
      <xdr:nvCxnSpPr>
        <xdr:cNvPr id="868" name="直線コネクタ 867"/>
        <xdr:cNvCxnSpPr/>
      </xdr:nvCxnSpPr>
      <xdr:spPr>
        <a:xfrm flipV="1">
          <a:off x="18656300" y="12902536"/>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145266</xdr:rowOff>
    </xdr:from>
    <xdr:to>
      <xdr:col>116</xdr:col>
      <xdr:colOff>114300</xdr:colOff>
      <xdr:row>75</xdr:row>
      <xdr:rowOff>75416</xdr:rowOff>
    </xdr:to>
    <xdr:sp macro="" textlink="">
      <xdr:nvSpPr>
        <xdr:cNvPr id="878" name="楕円 877"/>
        <xdr:cNvSpPr/>
      </xdr:nvSpPr>
      <xdr:spPr>
        <a:xfrm>
          <a:off x="22110700" y="128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168143</xdr:rowOff>
    </xdr:from>
    <xdr:ext cx="534377" cy="259045"/>
    <xdr:sp macro="" textlink="">
      <xdr:nvSpPr>
        <xdr:cNvPr id="879" name="繰出金該当値テキスト"/>
        <xdr:cNvSpPr txBox="1"/>
      </xdr:nvSpPr>
      <xdr:spPr>
        <a:xfrm>
          <a:off x="22212300" y="1268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118390</xdr:rowOff>
    </xdr:from>
    <xdr:to>
      <xdr:col>112</xdr:col>
      <xdr:colOff>38100</xdr:colOff>
      <xdr:row>75</xdr:row>
      <xdr:rowOff>48540</xdr:rowOff>
    </xdr:to>
    <xdr:sp macro="" textlink="">
      <xdr:nvSpPr>
        <xdr:cNvPr id="880" name="楕円 879"/>
        <xdr:cNvSpPr/>
      </xdr:nvSpPr>
      <xdr:spPr>
        <a:xfrm>
          <a:off x="21272500" y="128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65067</xdr:rowOff>
    </xdr:from>
    <xdr:ext cx="534377" cy="259045"/>
    <xdr:sp macro="" textlink="">
      <xdr:nvSpPr>
        <xdr:cNvPr id="881" name="テキスト ボックス 880"/>
        <xdr:cNvSpPr txBox="1"/>
      </xdr:nvSpPr>
      <xdr:spPr>
        <a:xfrm>
          <a:off x="21056111" y="125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156827</xdr:rowOff>
    </xdr:from>
    <xdr:to>
      <xdr:col>107</xdr:col>
      <xdr:colOff>101600</xdr:colOff>
      <xdr:row>75</xdr:row>
      <xdr:rowOff>86977</xdr:rowOff>
    </xdr:to>
    <xdr:sp macro="" textlink="">
      <xdr:nvSpPr>
        <xdr:cNvPr id="882" name="楕円 881"/>
        <xdr:cNvSpPr/>
      </xdr:nvSpPr>
      <xdr:spPr>
        <a:xfrm>
          <a:off x="20383500" y="128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103504</xdr:rowOff>
    </xdr:from>
    <xdr:ext cx="534377" cy="259045"/>
    <xdr:sp macro="" textlink="">
      <xdr:nvSpPr>
        <xdr:cNvPr id="883" name="テキスト ボックス 882"/>
        <xdr:cNvSpPr txBox="1"/>
      </xdr:nvSpPr>
      <xdr:spPr>
        <a:xfrm>
          <a:off x="20167111" y="126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164436</xdr:rowOff>
    </xdr:from>
    <xdr:to>
      <xdr:col>102</xdr:col>
      <xdr:colOff>165100</xdr:colOff>
      <xdr:row>75</xdr:row>
      <xdr:rowOff>94586</xdr:rowOff>
    </xdr:to>
    <xdr:sp macro="" textlink="">
      <xdr:nvSpPr>
        <xdr:cNvPr id="884" name="楕円 883"/>
        <xdr:cNvSpPr/>
      </xdr:nvSpPr>
      <xdr:spPr>
        <a:xfrm>
          <a:off x="19494500" y="128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111113</xdr:rowOff>
    </xdr:from>
    <xdr:ext cx="534377" cy="259045"/>
    <xdr:sp macro="" textlink="">
      <xdr:nvSpPr>
        <xdr:cNvPr id="885" name="テキスト ボックス 884"/>
        <xdr:cNvSpPr txBox="1"/>
      </xdr:nvSpPr>
      <xdr:spPr>
        <a:xfrm>
          <a:off x="19278111" y="1262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5624</xdr:rowOff>
    </xdr:from>
    <xdr:to>
      <xdr:col>98</xdr:col>
      <xdr:colOff>38100</xdr:colOff>
      <xdr:row>75</xdr:row>
      <xdr:rowOff>107224</xdr:rowOff>
    </xdr:to>
    <xdr:sp macro="" textlink="">
      <xdr:nvSpPr>
        <xdr:cNvPr id="886" name="楕円 885"/>
        <xdr:cNvSpPr/>
      </xdr:nvSpPr>
      <xdr:spPr>
        <a:xfrm>
          <a:off x="18605500" y="1286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123751</xdr:rowOff>
    </xdr:from>
    <xdr:ext cx="534377" cy="259045"/>
    <xdr:sp macro="" textlink="">
      <xdr:nvSpPr>
        <xdr:cNvPr id="887" name="テキスト ボックス 886"/>
        <xdr:cNvSpPr txBox="1"/>
      </xdr:nvSpPr>
      <xdr:spPr>
        <a:xfrm>
          <a:off x="18389111" y="126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284,698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性質別歳出で類似団体とかい離が大きなものは、人件費、補助費等、普通建設事業費、公債費、積立金であり、いずれも類似団体を下回っている。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43,199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円低い数値となってるが、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年以上前から職員数の縮減を進めており、以降類似団体と比較しても常に低い水準を維持できている。今後も、現状を維持できるよう努める。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年度まではプレミアム商品券等の大規模な事業を実施していたが、平成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年度は未実施のため、大幅な減額となった。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新規整備分は低水準で推移できており、更新整備分は類似団体と同水準の数値となっているが、既存公共施設の改修等が控えており、公共施設等個別施設計画を策定し事業費の平準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公債費は、近年減少傾向にあったが、平成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年度以降は、学校教育施設等の大規模改修や幼児園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園の更新等により下げ留まりとなっている。今後もこの水準を維持できるよう、公共施設等個別施設計画を策定し償還費の平準化を目指す。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積立金は、不動産売払収入等臨時的な収入を財源としているが近年は財源に乏しく、また決算余剰金も無かったため積立はほぼ出来ていなかったが、平成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年度は、事業費の縮減等により決算余剰金を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千円積立ができた。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28,554
28,308
16.31
8,534,849
8,129,276
371,801
5,552,664
6,803,315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145034</xdr:rowOff>
    </xdr:from>
    <xdr:to>
      <xdr:col>24</xdr:col>
      <xdr:colOff>63500</xdr:colOff>
      <xdr:row>35</xdr:row>
      <xdr:rowOff>92075</xdr:rowOff>
    </xdr:to>
    <xdr:cxnSp macro="">
      <xdr:nvCxnSpPr>
        <xdr:cNvPr id="61" name="直線コネクタ 60"/>
        <xdr:cNvCxnSpPr/>
      </xdr:nvCxnSpPr>
      <xdr:spPr>
        <a:xfrm>
          <a:off x="3797300" y="5974334"/>
          <a:ext cx="8382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145034</xdr:rowOff>
    </xdr:from>
    <xdr:to>
      <xdr:col>19</xdr:col>
      <xdr:colOff>177800</xdr:colOff>
      <xdr:row>34</xdr:row>
      <xdr:rowOff>153797</xdr:rowOff>
    </xdr:to>
    <xdr:cxnSp macro="">
      <xdr:nvCxnSpPr>
        <xdr:cNvPr id="64" name="直線コネクタ 63"/>
        <xdr:cNvCxnSpPr/>
      </xdr:nvCxnSpPr>
      <xdr:spPr>
        <a:xfrm flipV="1">
          <a:off x="2908300" y="597433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19304</xdr:rowOff>
    </xdr:from>
    <xdr:to>
      <xdr:col>15</xdr:col>
      <xdr:colOff>50800</xdr:colOff>
      <xdr:row>34</xdr:row>
      <xdr:rowOff>153797</xdr:rowOff>
    </xdr:to>
    <xdr:cxnSp macro="">
      <xdr:nvCxnSpPr>
        <xdr:cNvPr id="67" name="直線コネクタ 66"/>
        <xdr:cNvCxnSpPr/>
      </xdr:nvCxnSpPr>
      <xdr:spPr>
        <a:xfrm>
          <a:off x="2019300" y="584860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19304</xdr:rowOff>
    </xdr:from>
    <xdr:to>
      <xdr:col>10</xdr:col>
      <xdr:colOff>114300</xdr:colOff>
      <xdr:row>34</xdr:row>
      <xdr:rowOff>132842</xdr:rowOff>
    </xdr:to>
    <xdr:cxnSp macro="">
      <xdr:nvCxnSpPr>
        <xdr:cNvPr id="70" name="直線コネクタ 69"/>
        <xdr:cNvCxnSpPr/>
      </xdr:nvCxnSpPr>
      <xdr:spPr>
        <a:xfrm flipV="1">
          <a:off x="1130300" y="5848604"/>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41275</xdr:rowOff>
    </xdr:from>
    <xdr:to>
      <xdr:col>24</xdr:col>
      <xdr:colOff>114300</xdr:colOff>
      <xdr:row>35</xdr:row>
      <xdr:rowOff>142875</xdr:rowOff>
    </xdr:to>
    <xdr:sp macro="" textlink="">
      <xdr:nvSpPr>
        <xdr:cNvPr id="80" name="楕円 79"/>
        <xdr:cNvSpPr/>
      </xdr:nvSpPr>
      <xdr:spPr>
        <a:xfrm>
          <a:off x="4584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19702</xdr:rowOff>
    </xdr:from>
    <xdr:ext cx="469744" cy="259045"/>
    <xdr:sp macro="" textlink="">
      <xdr:nvSpPr>
        <xdr:cNvPr id="81" name="議会費該当値テキスト"/>
        <xdr:cNvSpPr txBox="1"/>
      </xdr:nvSpPr>
      <xdr:spPr>
        <a:xfrm>
          <a:off x="4686300" y="60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94234</xdr:rowOff>
    </xdr:from>
    <xdr:to>
      <xdr:col>20</xdr:col>
      <xdr:colOff>38100</xdr:colOff>
      <xdr:row>35</xdr:row>
      <xdr:rowOff>24384</xdr:rowOff>
    </xdr:to>
    <xdr:sp macro="" textlink="">
      <xdr:nvSpPr>
        <xdr:cNvPr id="82" name="楕円 81"/>
        <xdr:cNvSpPr/>
      </xdr:nvSpPr>
      <xdr:spPr>
        <a:xfrm>
          <a:off x="3746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40911</xdr:rowOff>
    </xdr:from>
    <xdr:ext cx="469744" cy="259045"/>
    <xdr:sp macro="" textlink="">
      <xdr:nvSpPr>
        <xdr:cNvPr id="83" name="テキスト ボックス 82"/>
        <xdr:cNvSpPr txBox="1"/>
      </xdr:nvSpPr>
      <xdr:spPr>
        <a:xfrm>
          <a:off x="3562428" y="56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102997</xdr:rowOff>
    </xdr:from>
    <xdr:to>
      <xdr:col>15</xdr:col>
      <xdr:colOff>101600</xdr:colOff>
      <xdr:row>35</xdr:row>
      <xdr:rowOff>33147</xdr:rowOff>
    </xdr:to>
    <xdr:sp macro="" textlink="">
      <xdr:nvSpPr>
        <xdr:cNvPr id="84" name="楕円 83"/>
        <xdr:cNvSpPr/>
      </xdr:nvSpPr>
      <xdr:spPr>
        <a:xfrm>
          <a:off x="28575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49674</xdr:rowOff>
    </xdr:from>
    <xdr:ext cx="469744" cy="259045"/>
    <xdr:sp macro="" textlink="">
      <xdr:nvSpPr>
        <xdr:cNvPr id="85" name="テキスト ボックス 84"/>
        <xdr:cNvSpPr txBox="1"/>
      </xdr:nvSpPr>
      <xdr:spPr>
        <a:xfrm>
          <a:off x="2673428" y="570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139954</xdr:rowOff>
    </xdr:from>
    <xdr:to>
      <xdr:col>10</xdr:col>
      <xdr:colOff>165100</xdr:colOff>
      <xdr:row>34</xdr:row>
      <xdr:rowOff>70104</xdr:rowOff>
    </xdr:to>
    <xdr:sp macro="" textlink="">
      <xdr:nvSpPr>
        <xdr:cNvPr id="86" name="楕円 85"/>
        <xdr:cNvSpPr/>
      </xdr:nvSpPr>
      <xdr:spPr>
        <a:xfrm>
          <a:off x="1968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86631</xdr:rowOff>
    </xdr:from>
    <xdr:ext cx="469744" cy="259045"/>
    <xdr:sp macro="" textlink="">
      <xdr:nvSpPr>
        <xdr:cNvPr id="87" name="テキスト ボックス 86"/>
        <xdr:cNvSpPr txBox="1"/>
      </xdr:nvSpPr>
      <xdr:spPr>
        <a:xfrm>
          <a:off x="1784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82042</xdr:rowOff>
    </xdr:from>
    <xdr:to>
      <xdr:col>6</xdr:col>
      <xdr:colOff>38100</xdr:colOff>
      <xdr:row>35</xdr:row>
      <xdr:rowOff>12192</xdr:rowOff>
    </xdr:to>
    <xdr:sp macro="" textlink="">
      <xdr:nvSpPr>
        <xdr:cNvPr id="88" name="楕円 87"/>
        <xdr:cNvSpPr/>
      </xdr:nvSpPr>
      <xdr:spPr>
        <a:xfrm>
          <a:off x="1079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3319</xdr:rowOff>
    </xdr:from>
    <xdr:ext cx="469744" cy="259045"/>
    <xdr:sp macro="" textlink="">
      <xdr:nvSpPr>
        <xdr:cNvPr id="89" name="テキスト ボックス 88"/>
        <xdr:cNvSpPr txBox="1"/>
      </xdr:nvSpPr>
      <xdr:spPr>
        <a:xfrm>
          <a:off x="895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160869</xdr:rowOff>
    </xdr:from>
    <xdr:to>
      <xdr:col>24</xdr:col>
      <xdr:colOff>63500</xdr:colOff>
      <xdr:row>59</xdr:row>
      <xdr:rowOff>2752</xdr:rowOff>
    </xdr:to>
    <xdr:cxnSp macro="">
      <xdr:nvCxnSpPr>
        <xdr:cNvPr id="118" name="直線コネクタ 117"/>
        <xdr:cNvCxnSpPr/>
      </xdr:nvCxnSpPr>
      <xdr:spPr>
        <a:xfrm flipV="1">
          <a:off x="3797300" y="10104969"/>
          <a:ext cx="8382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166393</xdr:rowOff>
    </xdr:from>
    <xdr:to>
      <xdr:col>19</xdr:col>
      <xdr:colOff>177800</xdr:colOff>
      <xdr:row>59</xdr:row>
      <xdr:rowOff>2752</xdr:rowOff>
    </xdr:to>
    <xdr:cxnSp macro="">
      <xdr:nvCxnSpPr>
        <xdr:cNvPr id="121" name="直線コネクタ 120"/>
        <xdr:cNvCxnSpPr/>
      </xdr:nvCxnSpPr>
      <xdr:spPr>
        <a:xfrm>
          <a:off x="2908300" y="10110493"/>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163289</xdr:rowOff>
    </xdr:from>
    <xdr:to>
      <xdr:col>15</xdr:col>
      <xdr:colOff>50800</xdr:colOff>
      <xdr:row>58</xdr:row>
      <xdr:rowOff>166393</xdr:rowOff>
    </xdr:to>
    <xdr:cxnSp macro="">
      <xdr:nvCxnSpPr>
        <xdr:cNvPr id="124" name="直線コネクタ 123"/>
        <xdr:cNvCxnSpPr/>
      </xdr:nvCxnSpPr>
      <xdr:spPr>
        <a:xfrm>
          <a:off x="2019300" y="10107389"/>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163289</xdr:rowOff>
    </xdr:from>
    <xdr:to>
      <xdr:col>10</xdr:col>
      <xdr:colOff>114300</xdr:colOff>
      <xdr:row>59</xdr:row>
      <xdr:rowOff>5928</xdr:rowOff>
    </xdr:to>
    <xdr:cxnSp macro="">
      <xdr:nvCxnSpPr>
        <xdr:cNvPr id="127" name="直線コネクタ 126"/>
        <xdr:cNvCxnSpPr/>
      </xdr:nvCxnSpPr>
      <xdr:spPr>
        <a:xfrm flipV="1">
          <a:off x="1130300" y="10107389"/>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110069</xdr:rowOff>
    </xdr:from>
    <xdr:to>
      <xdr:col>24</xdr:col>
      <xdr:colOff>114300</xdr:colOff>
      <xdr:row>59</xdr:row>
      <xdr:rowOff>40219</xdr:rowOff>
    </xdr:to>
    <xdr:sp macro="" textlink="">
      <xdr:nvSpPr>
        <xdr:cNvPr id="137" name="楕円 136"/>
        <xdr:cNvSpPr/>
      </xdr:nvSpPr>
      <xdr:spPr>
        <a:xfrm>
          <a:off x="4584700" y="100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123402</xdr:rowOff>
    </xdr:from>
    <xdr:to>
      <xdr:col>20</xdr:col>
      <xdr:colOff>38100</xdr:colOff>
      <xdr:row>59</xdr:row>
      <xdr:rowOff>53552</xdr:rowOff>
    </xdr:to>
    <xdr:sp macro="" textlink="">
      <xdr:nvSpPr>
        <xdr:cNvPr id="139" name="楕円 138"/>
        <xdr:cNvSpPr/>
      </xdr:nvSpPr>
      <xdr:spPr>
        <a:xfrm>
          <a:off x="3746500" y="100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44679</xdr:rowOff>
    </xdr:from>
    <xdr:ext cx="534377" cy="259045"/>
    <xdr:sp macro="" textlink="">
      <xdr:nvSpPr>
        <xdr:cNvPr id="140" name="テキスト ボックス 139"/>
        <xdr:cNvSpPr txBox="1"/>
      </xdr:nvSpPr>
      <xdr:spPr>
        <a:xfrm>
          <a:off x="3530111" y="101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115593</xdr:rowOff>
    </xdr:from>
    <xdr:to>
      <xdr:col>15</xdr:col>
      <xdr:colOff>101600</xdr:colOff>
      <xdr:row>59</xdr:row>
      <xdr:rowOff>45743</xdr:rowOff>
    </xdr:to>
    <xdr:sp macro="" textlink="">
      <xdr:nvSpPr>
        <xdr:cNvPr id="141" name="楕円 140"/>
        <xdr:cNvSpPr/>
      </xdr:nvSpPr>
      <xdr:spPr>
        <a:xfrm>
          <a:off x="2857500" y="100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36870</xdr:rowOff>
    </xdr:from>
    <xdr:ext cx="534377" cy="259045"/>
    <xdr:sp macro="" textlink="">
      <xdr:nvSpPr>
        <xdr:cNvPr id="142" name="テキスト ボックス 141"/>
        <xdr:cNvSpPr txBox="1"/>
      </xdr:nvSpPr>
      <xdr:spPr>
        <a:xfrm>
          <a:off x="2641111" y="101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112489</xdr:rowOff>
    </xdr:from>
    <xdr:to>
      <xdr:col>10</xdr:col>
      <xdr:colOff>165100</xdr:colOff>
      <xdr:row>59</xdr:row>
      <xdr:rowOff>42639</xdr:rowOff>
    </xdr:to>
    <xdr:sp macro="" textlink="">
      <xdr:nvSpPr>
        <xdr:cNvPr id="143" name="楕円 142"/>
        <xdr:cNvSpPr/>
      </xdr:nvSpPr>
      <xdr:spPr>
        <a:xfrm>
          <a:off x="1968500" y="100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33766</xdr:rowOff>
    </xdr:from>
    <xdr:ext cx="534377" cy="259045"/>
    <xdr:sp macro="" textlink="">
      <xdr:nvSpPr>
        <xdr:cNvPr id="144" name="テキスト ボックス 143"/>
        <xdr:cNvSpPr txBox="1"/>
      </xdr:nvSpPr>
      <xdr:spPr>
        <a:xfrm>
          <a:off x="1752111" y="10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126578</xdr:rowOff>
    </xdr:from>
    <xdr:to>
      <xdr:col>6</xdr:col>
      <xdr:colOff>38100</xdr:colOff>
      <xdr:row>59</xdr:row>
      <xdr:rowOff>56728</xdr:rowOff>
    </xdr:to>
    <xdr:sp macro="" textlink="">
      <xdr:nvSpPr>
        <xdr:cNvPr id="145" name="楕円 144"/>
        <xdr:cNvSpPr/>
      </xdr:nvSpPr>
      <xdr:spPr>
        <a:xfrm>
          <a:off x="1079500" y="100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47855</xdr:rowOff>
    </xdr:from>
    <xdr:ext cx="534377" cy="259045"/>
    <xdr:sp macro="" textlink="">
      <xdr:nvSpPr>
        <xdr:cNvPr id="146" name="テキスト ボックス 145"/>
        <xdr:cNvSpPr txBox="1"/>
      </xdr:nvSpPr>
      <xdr:spPr>
        <a:xfrm>
          <a:off x="863111" y="1016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58755</xdr:rowOff>
    </xdr:from>
    <xdr:to>
      <xdr:col>24</xdr:col>
      <xdr:colOff>63500</xdr:colOff>
      <xdr:row>78</xdr:row>
      <xdr:rowOff>14177</xdr:rowOff>
    </xdr:to>
    <xdr:cxnSp macro="">
      <xdr:nvCxnSpPr>
        <xdr:cNvPr id="178" name="直線コネクタ 177"/>
        <xdr:cNvCxnSpPr/>
      </xdr:nvCxnSpPr>
      <xdr:spPr>
        <a:xfrm>
          <a:off x="3797300" y="13260405"/>
          <a:ext cx="838200" cy="1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58755</xdr:rowOff>
    </xdr:from>
    <xdr:to>
      <xdr:col>19</xdr:col>
      <xdr:colOff>177800</xdr:colOff>
      <xdr:row>77</xdr:row>
      <xdr:rowOff>72383</xdr:rowOff>
    </xdr:to>
    <xdr:cxnSp macro="">
      <xdr:nvCxnSpPr>
        <xdr:cNvPr id="181" name="直線コネクタ 180"/>
        <xdr:cNvCxnSpPr/>
      </xdr:nvCxnSpPr>
      <xdr:spPr>
        <a:xfrm flipV="1">
          <a:off x="2908300" y="13260405"/>
          <a:ext cx="8890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72383</xdr:rowOff>
    </xdr:from>
    <xdr:to>
      <xdr:col>15</xdr:col>
      <xdr:colOff>50800</xdr:colOff>
      <xdr:row>77</xdr:row>
      <xdr:rowOff>86621</xdr:rowOff>
    </xdr:to>
    <xdr:cxnSp macro="">
      <xdr:nvCxnSpPr>
        <xdr:cNvPr id="184" name="直線コネクタ 183"/>
        <xdr:cNvCxnSpPr/>
      </xdr:nvCxnSpPr>
      <xdr:spPr>
        <a:xfrm flipV="1">
          <a:off x="2019300" y="13274033"/>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86621</xdr:rowOff>
    </xdr:from>
    <xdr:to>
      <xdr:col>10</xdr:col>
      <xdr:colOff>114300</xdr:colOff>
      <xdr:row>78</xdr:row>
      <xdr:rowOff>108534</xdr:rowOff>
    </xdr:to>
    <xdr:cxnSp macro="">
      <xdr:nvCxnSpPr>
        <xdr:cNvPr id="187" name="直線コネクタ 186"/>
        <xdr:cNvCxnSpPr/>
      </xdr:nvCxnSpPr>
      <xdr:spPr>
        <a:xfrm flipV="1">
          <a:off x="1130300" y="13288271"/>
          <a:ext cx="889000" cy="19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134827</xdr:rowOff>
    </xdr:from>
    <xdr:to>
      <xdr:col>24</xdr:col>
      <xdr:colOff>114300</xdr:colOff>
      <xdr:row>78</xdr:row>
      <xdr:rowOff>64977</xdr:rowOff>
    </xdr:to>
    <xdr:sp macro="" textlink="">
      <xdr:nvSpPr>
        <xdr:cNvPr id="197" name="楕円 196"/>
        <xdr:cNvSpPr/>
      </xdr:nvSpPr>
      <xdr:spPr>
        <a:xfrm>
          <a:off x="4584700" y="133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113254</xdr:rowOff>
    </xdr:from>
    <xdr:ext cx="599010" cy="259045"/>
    <xdr:sp macro="" textlink="">
      <xdr:nvSpPr>
        <xdr:cNvPr id="198" name="民生費該当値テキスト"/>
        <xdr:cNvSpPr txBox="1"/>
      </xdr:nvSpPr>
      <xdr:spPr>
        <a:xfrm>
          <a:off x="4686300" y="1331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7955</xdr:rowOff>
    </xdr:from>
    <xdr:to>
      <xdr:col>20</xdr:col>
      <xdr:colOff>38100</xdr:colOff>
      <xdr:row>77</xdr:row>
      <xdr:rowOff>109555</xdr:rowOff>
    </xdr:to>
    <xdr:sp macro="" textlink="">
      <xdr:nvSpPr>
        <xdr:cNvPr id="199" name="楕円 198"/>
        <xdr:cNvSpPr/>
      </xdr:nvSpPr>
      <xdr:spPr>
        <a:xfrm>
          <a:off x="3746500" y="132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126082</xdr:rowOff>
    </xdr:from>
    <xdr:ext cx="599010" cy="259045"/>
    <xdr:sp macro="" textlink="">
      <xdr:nvSpPr>
        <xdr:cNvPr id="200" name="テキスト ボックス 199"/>
        <xdr:cNvSpPr txBox="1"/>
      </xdr:nvSpPr>
      <xdr:spPr>
        <a:xfrm>
          <a:off x="3497795" y="1298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21583</xdr:rowOff>
    </xdr:from>
    <xdr:to>
      <xdr:col>15</xdr:col>
      <xdr:colOff>101600</xdr:colOff>
      <xdr:row>77</xdr:row>
      <xdr:rowOff>123183</xdr:rowOff>
    </xdr:to>
    <xdr:sp macro="" textlink="">
      <xdr:nvSpPr>
        <xdr:cNvPr id="201" name="楕円 200"/>
        <xdr:cNvSpPr/>
      </xdr:nvSpPr>
      <xdr:spPr>
        <a:xfrm>
          <a:off x="2857500" y="132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139710</xdr:rowOff>
    </xdr:from>
    <xdr:ext cx="599010" cy="259045"/>
    <xdr:sp macro="" textlink="">
      <xdr:nvSpPr>
        <xdr:cNvPr id="202" name="テキスト ボックス 201"/>
        <xdr:cNvSpPr txBox="1"/>
      </xdr:nvSpPr>
      <xdr:spPr>
        <a:xfrm>
          <a:off x="2608795" y="1299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35821</xdr:rowOff>
    </xdr:from>
    <xdr:to>
      <xdr:col>10</xdr:col>
      <xdr:colOff>165100</xdr:colOff>
      <xdr:row>77</xdr:row>
      <xdr:rowOff>137421</xdr:rowOff>
    </xdr:to>
    <xdr:sp macro="" textlink="">
      <xdr:nvSpPr>
        <xdr:cNvPr id="203" name="楕円 202"/>
        <xdr:cNvSpPr/>
      </xdr:nvSpPr>
      <xdr:spPr>
        <a:xfrm>
          <a:off x="1968500" y="132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153948</xdr:rowOff>
    </xdr:from>
    <xdr:ext cx="599010" cy="259045"/>
    <xdr:sp macro="" textlink="">
      <xdr:nvSpPr>
        <xdr:cNvPr id="204" name="テキスト ボックス 203"/>
        <xdr:cNvSpPr txBox="1"/>
      </xdr:nvSpPr>
      <xdr:spPr>
        <a:xfrm>
          <a:off x="1719795" y="1301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57734</xdr:rowOff>
    </xdr:from>
    <xdr:to>
      <xdr:col>6</xdr:col>
      <xdr:colOff>38100</xdr:colOff>
      <xdr:row>78</xdr:row>
      <xdr:rowOff>159334</xdr:rowOff>
    </xdr:to>
    <xdr:sp macro="" textlink="">
      <xdr:nvSpPr>
        <xdr:cNvPr id="205" name="楕円 204"/>
        <xdr:cNvSpPr/>
      </xdr:nvSpPr>
      <xdr:spPr>
        <a:xfrm>
          <a:off x="1079500" y="13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150461</xdr:rowOff>
    </xdr:from>
    <xdr:ext cx="599010" cy="259045"/>
    <xdr:sp macro="" textlink="">
      <xdr:nvSpPr>
        <xdr:cNvPr id="206" name="テキスト ボックス 205"/>
        <xdr:cNvSpPr txBox="1"/>
      </xdr:nvSpPr>
      <xdr:spPr>
        <a:xfrm>
          <a:off x="830795" y="135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49991</xdr:rowOff>
    </xdr:from>
    <xdr:to>
      <xdr:col>24</xdr:col>
      <xdr:colOff>63500</xdr:colOff>
      <xdr:row>98</xdr:row>
      <xdr:rowOff>121543</xdr:rowOff>
    </xdr:to>
    <xdr:cxnSp macro="">
      <xdr:nvCxnSpPr>
        <xdr:cNvPr id="238" name="直線コネクタ 237"/>
        <xdr:cNvCxnSpPr/>
      </xdr:nvCxnSpPr>
      <xdr:spPr>
        <a:xfrm>
          <a:off x="3797300" y="16852091"/>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22085</xdr:rowOff>
    </xdr:from>
    <xdr:to>
      <xdr:col>19</xdr:col>
      <xdr:colOff>177800</xdr:colOff>
      <xdr:row>98</xdr:row>
      <xdr:rowOff>49991</xdr:rowOff>
    </xdr:to>
    <xdr:cxnSp macro="">
      <xdr:nvCxnSpPr>
        <xdr:cNvPr id="241" name="直線コネクタ 240"/>
        <xdr:cNvCxnSpPr/>
      </xdr:nvCxnSpPr>
      <xdr:spPr>
        <a:xfrm>
          <a:off x="2908300" y="16824185"/>
          <a:ext cx="889000" cy="2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1364</xdr:rowOff>
    </xdr:from>
    <xdr:to>
      <xdr:col>15</xdr:col>
      <xdr:colOff>50800</xdr:colOff>
      <xdr:row>98</xdr:row>
      <xdr:rowOff>22085</xdr:rowOff>
    </xdr:to>
    <xdr:cxnSp macro="">
      <xdr:nvCxnSpPr>
        <xdr:cNvPr id="244" name="直線コネクタ 243"/>
        <xdr:cNvCxnSpPr/>
      </xdr:nvCxnSpPr>
      <xdr:spPr>
        <a:xfrm>
          <a:off x="2019300" y="16803464"/>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156730</xdr:rowOff>
    </xdr:from>
    <xdr:to>
      <xdr:col>10</xdr:col>
      <xdr:colOff>114300</xdr:colOff>
      <xdr:row>98</xdr:row>
      <xdr:rowOff>1364</xdr:rowOff>
    </xdr:to>
    <xdr:cxnSp macro="">
      <xdr:nvCxnSpPr>
        <xdr:cNvPr id="247" name="直線コネクタ 246"/>
        <xdr:cNvCxnSpPr/>
      </xdr:nvCxnSpPr>
      <xdr:spPr>
        <a:xfrm>
          <a:off x="1130300" y="16787380"/>
          <a:ext cx="88900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70743</xdr:rowOff>
    </xdr:from>
    <xdr:to>
      <xdr:col>24</xdr:col>
      <xdr:colOff>114300</xdr:colOff>
      <xdr:row>99</xdr:row>
      <xdr:rowOff>893</xdr:rowOff>
    </xdr:to>
    <xdr:sp macro="" textlink="">
      <xdr:nvSpPr>
        <xdr:cNvPr id="257" name="楕円 256"/>
        <xdr:cNvSpPr/>
      </xdr:nvSpPr>
      <xdr:spPr>
        <a:xfrm>
          <a:off x="45847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49170</xdr:rowOff>
    </xdr:from>
    <xdr:ext cx="534377" cy="259045"/>
    <xdr:sp macro="" textlink="">
      <xdr:nvSpPr>
        <xdr:cNvPr id="258" name="衛生費該当値テキスト"/>
        <xdr:cNvSpPr txBox="1"/>
      </xdr:nvSpPr>
      <xdr:spPr>
        <a:xfrm>
          <a:off x="4686300" y="168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170641</xdr:rowOff>
    </xdr:from>
    <xdr:to>
      <xdr:col>20</xdr:col>
      <xdr:colOff>38100</xdr:colOff>
      <xdr:row>98</xdr:row>
      <xdr:rowOff>100791</xdr:rowOff>
    </xdr:to>
    <xdr:sp macro="" textlink="">
      <xdr:nvSpPr>
        <xdr:cNvPr id="259" name="楕円 258"/>
        <xdr:cNvSpPr/>
      </xdr:nvSpPr>
      <xdr:spPr>
        <a:xfrm>
          <a:off x="3746500" y="16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91918</xdr:rowOff>
    </xdr:from>
    <xdr:ext cx="534377" cy="259045"/>
    <xdr:sp macro="" textlink="">
      <xdr:nvSpPr>
        <xdr:cNvPr id="260" name="テキスト ボックス 259"/>
        <xdr:cNvSpPr txBox="1"/>
      </xdr:nvSpPr>
      <xdr:spPr>
        <a:xfrm>
          <a:off x="3530111" y="16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142735</xdr:rowOff>
    </xdr:from>
    <xdr:to>
      <xdr:col>15</xdr:col>
      <xdr:colOff>101600</xdr:colOff>
      <xdr:row>98</xdr:row>
      <xdr:rowOff>72885</xdr:rowOff>
    </xdr:to>
    <xdr:sp macro="" textlink="">
      <xdr:nvSpPr>
        <xdr:cNvPr id="261" name="楕円 260"/>
        <xdr:cNvSpPr/>
      </xdr:nvSpPr>
      <xdr:spPr>
        <a:xfrm>
          <a:off x="2857500" y="167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64012</xdr:rowOff>
    </xdr:from>
    <xdr:ext cx="534377" cy="259045"/>
    <xdr:sp macro="" textlink="">
      <xdr:nvSpPr>
        <xdr:cNvPr id="262" name="テキスト ボックス 261"/>
        <xdr:cNvSpPr txBox="1"/>
      </xdr:nvSpPr>
      <xdr:spPr>
        <a:xfrm>
          <a:off x="2641111" y="168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122014</xdr:rowOff>
    </xdr:from>
    <xdr:to>
      <xdr:col>10</xdr:col>
      <xdr:colOff>165100</xdr:colOff>
      <xdr:row>98</xdr:row>
      <xdr:rowOff>52164</xdr:rowOff>
    </xdr:to>
    <xdr:sp macro="" textlink="">
      <xdr:nvSpPr>
        <xdr:cNvPr id="263" name="楕円 262"/>
        <xdr:cNvSpPr/>
      </xdr:nvSpPr>
      <xdr:spPr>
        <a:xfrm>
          <a:off x="1968500" y="167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68691</xdr:rowOff>
    </xdr:from>
    <xdr:ext cx="534377" cy="259045"/>
    <xdr:sp macro="" textlink="">
      <xdr:nvSpPr>
        <xdr:cNvPr id="264" name="テキスト ボックス 263"/>
        <xdr:cNvSpPr txBox="1"/>
      </xdr:nvSpPr>
      <xdr:spPr>
        <a:xfrm>
          <a:off x="1752111" y="165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105930</xdr:rowOff>
    </xdr:from>
    <xdr:to>
      <xdr:col>6</xdr:col>
      <xdr:colOff>38100</xdr:colOff>
      <xdr:row>98</xdr:row>
      <xdr:rowOff>36080</xdr:rowOff>
    </xdr:to>
    <xdr:sp macro="" textlink="">
      <xdr:nvSpPr>
        <xdr:cNvPr id="265" name="楕円 264"/>
        <xdr:cNvSpPr/>
      </xdr:nvSpPr>
      <xdr:spPr>
        <a:xfrm>
          <a:off x="1079500" y="16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52607</xdr:rowOff>
    </xdr:from>
    <xdr:ext cx="534377" cy="259045"/>
    <xdr:sp macro="" textlink="">
      <xdr:nvSpPr>
        <xdr:cNvPr id="266" name="テキスト ボックス 265"/>
        <xdr:cNvSpPr txBox="1"/>
      </xdr:nvSpPr>
      <xdr:spPr>
        <a:xfrm>
          <a:off x="863111" y="165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131290</xdr:rowOff>
    </xdr:from>
    <xdr:to>
      <xdr:col>55</xdr:col>
      <xdr:colOff>0</xdr:colOff>
      <xdr:row>59</xdr:row>
      <xdr:rowOff>1756</xdr:rowOff>
    </xdr:to>
    <xdr:cxnSp macro="">
      <xdr:nvCxnSpPr>
        <xdr:cNvPr id="354" name="直線コネクタ 353"/>
        <xdr:cNvCxnSpPr/>
      </xdr:nvCxnSpPr>
      <xdr:spPr>
        <a:xfrm>
          <a:off x="9639300" y="10075390"/>
          <a:ext cx="8382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131290</xdr:rowOff>
    </xdr:from>
    <xdr:to>
      <xdr:col>50</xdr:col>
      <xdr:colOff>114300</xdr:colOff>
      <xdr:row>59</xdr:row>
      <xdr:rowOff>2589</xdr:rowOff>
    </xdr:to>
    <xdr:cxnSp macro="">
      <xdr:nvCxnSpPr>
        <xdr:cNvPr id="357" name="直線コネクタ 356"/>
        <xdr:cNvCxnSpPr/>
      </xdr:nvCxnSpPr>
      <xdr:spPr>
        <a:xfrm flipV="1">
          <a:off x="8750300" y="10075390"/>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157482</xdr:rowOff>
    </xdr:from>
    <xdr:to>
      <xdr:col>45</xdr:col>
      <xdr:colOff>177800</xdr:colOff>
      <xdr:row>59</xdr:row>
      <xdr:rowOff>2589</xdr:rowOff>
    </xdr:to>
    <xdr:cxnSp macro="">
      <xdr:nvCxnSpPr>
        <xdr:cNvPr id="360" name="直線コネクタ 359"/>
        <xdr:cNvCxnSpPr/>
      </xdr:nvCxnSpPr>
      <xdr:spPr>
        <a:xfrm>
          <a:off x="7861300" y="10101582"/>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157482</xdr:rowOff>
    </xdr:from>
    <xdr:to>
      <xdr:col>41</xdr:col>
      <xdr:colOff>50800</xdr:colOff>
      <xdr:row>58</xdr:row>
      <xdr:rowOff>163981</xdr:rowOff>
    </xdr:to>
    <xdr:cxnSp macro="">
      <xdr:nvCxnSpPr>
        <xdr:cNvPr id="363" name="直線コネクタ 362"/>
        <xdr:cNvCxnSpPr/>
      </xdr:nvCxnSpPr>
      <xdr:spPr>
        <a:xfrm flipV="1">
          <a:off x="6972300" y="10101582"/>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122406</xdr:rowOff>
    </xdr:from>
    <xdr:to>
      <xdr:col>55</xdr:col>
      <xdr:colOff>50800</xdr:colOff>
      <xdr:row>59</xdr:row>
      <xdr:rowOff>52556</xdr:rowOff>
    </xdr:to>
    <xdr:sp macro="" textlink="">
      <xdr:nvSpPr>
        <xdr:cNvPr id="373" name="楕円 372"/>
        <xdr:cNvSpPr/>
      </xdr:nvSpPr>
      <xdr:spPr>
        <a:xfrm>
          <a:off x="10426700" y="100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37333</xdr:rowOff>
    </xdr:from>
    <xdr:ext cx="469744" cy="259045"/>
    <xdr:sp macro="" textlink="">
      <xdr:nvSpPr>
        <xdr:cNvPr id="374" name="農林水産業費該当値テキスト"/>
        <xdr:cNvSpPr txBox="1"/>
      </xdr:nvSpPr>
      <xdr:spPr>
        <a:xfrm>
          <a:off x="10528300" y="998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80490</xdr:rowOff>
    </xdr:from>
    <xdr:to>
      <xdr:col>50</xdr:col>
      <xdr:colOff>165100</xdr:colOff>
      <xdr:row>59</xdr:row>
      <xdr:rowOff>10640</xdr:rowOff>
    </xdr:to>
    <xdr:sp macro="" textlink="">
      <xdr:nvSpPr>
        <xdr:cNvPr id="375" name="楕円 374"/>
        <xdr:cNvSpPr/>
      </xdr:nvSpPr>
      <xdr:spPr>
        <a:xfrm>
          <a:off x="9588500" y="100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1767</xdr:rowOff>
    </xdr:from>
    <xdr:ext cx="469744" cy="259045"/>
    <xdr:sp macro="" textlink="">
      <xdr:nvSpPr>
        <xdr:cNvPr id="376" name="テキスト ボックス 375"/>
        <xdr:cNvSpPr txBox="1"/>
      </xdr:nvSpPr>
      <xdr:spPr>
        <a:xfrm>
          <a:off x="9404428" y="1011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123239</xdr:rowOff>
    </xdr:from>
    <xdr:to>
      <xdr:col>46</xdr:col>
      <xdr:colOff>38100</xdr:colOff>
      <xdr:row>59</xdr:row>
      <xdr:rowOff>53389</xdr:rowOff>
    </xdr:to>
    <xdr:sp macro="" textlink="">
      <xdr:nvSpPr>
        <xdr:cNvPr id="377" name="楕円 376"/>
        <xdr:cNvSpPr/>
      </xdr:nvSpPr>
      <xdr:spPr>
        <a:xfrm>
          <a:off x="8699500" y="10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44516</xdr:rowOff>
    </xdr:from>
    <xdr:ext cx="469744" cy="259045"/>
    <xdr:sp macro="" textlink="">
      <xdr:nvSpPr>
        <xdr:cNvPr id="378" name="テキスト ボックス 377"/>
        <xdr:cNvSpPr txBox="1"/>
      </xdr:nvSpPr>
      <xdr:spPr>
        <a:xfrm>
          <a:off x="8515428" y="101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106682</xdr:rowOff>
    </xdr:from>
    <xdr:to>
      <xdr:col>41</xdr:col>
      <xdr:colOff>101600</xdr:colOff>
      <xdr:row>59</xdr:row>
      <xdr:rowOff>36832</xdr:rowOff>
    </xdr:to>
    <xdr:sp macro="" textlink="">
      <xdr:nvSpPr>
        <xdr:cNvPr id="379" name="楕円 378"/>
        <xdr:cNvSpPr/>
      </xdr:nvSpPr>
      <xdr:spPr>
        <a:xfrm>
          <a:off x="7810500" y="100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27959</xdr:rowOff>
    </xdr:from>
    <xdr:ext cx="469744" cy="259045"/>
    <xdr:sp macro="" textlink="">
      <xdr:nvSpPr>
        <xdr:cNvPr id="380" name="テキスト ボックス 379"/>
        <xdr:cNvSpPr txBox="1"/>
      </xdr:nvSpPr>
      <xdr:spPr>
        <a:xfrm>
          <a:off x="7626428" y="101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113181</xdr:rowOff>
    </xdr:from>
    <xdr:to>
      <xdr:col>36</xdr:col>
      <xdr:colOff>165100</xdr:colOff>
      <xdr:row>59</xdr:row>
      <xdr:rowOff>43331</xdr:rowOff>
    </xdr:to>
    <xdr:sp macro="" textlink="">
      <xdr:nvSpPr>
        <xdr:cNvPr id="381" name="楕円 380"/>
        <xdr:cNvSpPr/>
      </xdr:nvSpPr>
      <xdr:spPr>
        <a:xfrm>
          <a:off x="6921500" y="100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34458</xdr:rowOff>
    </xdr:from>
    <xdr:ext cx="469744" cy="259045"/>
    <xdr:sp macro="" textlink="">
      <xdr:nvSpPr>
        <xdr:cNvPr id="382" name="テキスト ボックス 381"/>
        <xdr:cNvSpPr txBox="1"/>
      </xdr:nvSpPr>
      <xdr:spPr>
        <a:xfrm>
          <a:off x="6737428" y="101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22365</xdr:rowOff>
    </xdr:from>
    <xdr:to>
      <xdr:col>55</xdr:col>
      <xdr:colOff>0</xdr:colOff>
      <xdr:row>79</xdr:row>
      <xdr:rowOff>35573</xdr:rowOff>
    </xdr:to>
    <xdr:cxnSp macro="">
      <xdr:nvCxnSpPr>
        <xdr:cNvPr id="411" name="直線コネクタ 410"/>
        <xdr:cNvCxnSpPr/>
      </xdr:nvCxnSpPr>
      <xdr:spPr>
        <a:xfrm>
          <a:off x="9639300" y="13566915"/>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22365</xdr:rowOff>
    </xdr:from>
    <xdr:to>
      <xdr:col>50</xdr:col>
      <xdr:colOff>114300</xdr:colOff>
      <xdr:row>79</xdr:row>
      <xdr:rowOff>35167</xdr:rowOff>
    </xdr:to>
    <xdr:cxnSp macro="">
      <xdr:nvCxnSpPr>
        <xdr:cNvPr id="414" name="直線コネクタ 413"/>
        <xdr:cNvCxnSpPr/>
      </xdr:nvCxnSpPr>
      <xdr:spPr>
        <a:xfrm flipV="1">
          <a:off x="8750300" y="1356691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32322</xdr:rowOff>
    </xdr:from>
    <xdr:to>
      <xdr:col>45</xdr:col>
      <xdr:colOff>177800</xdr:colOff>
      <xdr:row>79</xdr:row>
      <xdr:rowOff>35167</xdr:rowOff>
    </xdr:to>
    <xdr:cxnSp macro="">
      <xdr:nvCxnSpPr>
        <xdr:cNvPr id="417" name="直線コネクタ 416"/>
        <xdr:cNvCxnSpPr/>
      </xdr:nvCxnSpPr>
      <xdr:spPr>
        <a:xfrm>
          <a:off x="7861300" y="13576872"/>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32322</xdr:rowOff>
    </xdr:from>
    <xdr:to>
      <xdr:col>41</xdr:col>
      <xdr:colOff>50800</xdr:colOff>
      <xdr:row>79</xdr:row>
      <xdr:rowOff>36410</xdr:rowOff>
    </xdr:to>
    <xdr:cxnSp macro="">
      <xdr:nvCxnSpPr>
        <xdr:cNvPr id="420" name="直線コネクタ 419"/>
        <xdr:cNvCxnSpPr/>
      </xdr:nvCxnSpPr>
      <xdr:spPr>
        <a:xfrm flipV="1">
          <a:off x="6972300" y="13576872"/>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156223</xdr:rowOff>
    </xdr:from>
    <xdr:to>
      <xdr:col>55</xdr:col>
      <xdr:colOff>50800</xdr:colOff>
      <xdr:row>79</xdr:row>
      <xdr:rowOff>86373</xdr:rowOff>
    </xdr:to>
    <xdr:sp macro="" textlink="">
      <xdr:nvSpPr>
        <xdr:cNvPr id="430" name="楕円 429"/>
        <xdr:cNvSpPr/>
      </xdr:nvSpPr>
      <xdr:spPr>
        <a:xfrm>
          <a:off x="104267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71150</xdr:rowOff>
    </xdr:from>
    <xdr:ext cx="378565" cy="259045"/>
    <xdr:sp macro="" textlink="">
      <xdr:nvSpPr>
        <xdr:cNvPr id="431" name="商工費該当値テキスト"/>
        <xdr:cNvSpPr txBox="1"/>
      </xdr:nvSpPr>
      <xdr:spPr>
        <a:xfrm>
          <a:off x="10528300" y="1344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143015</xdr:rowOff>
    </xdr:from>
    <xdr:to>
      <xdr:col>50</xdr:col>
      <xdr:colOff>165100</xdr:colOff>
      <xdr:row>79</xdr:row>
      <xdr:rowOff>73165</xdr:rowOff>
    </xdr:to>
    <xdr:sp macro="" textlink="">
      <xdr:nvSpPr>
        <xdr:cNvPr id="432" name="楕円 431"/>
        <xdr:cNvSpPr/>
      </xdr:nvSpPr>
      <xdr:spPr>
        <a:xfrm>
          <a:off x="9588500" y="135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64292</xdr:rowOff>
    </xdr:from>
    <xdr:ext cx="469744" cy="259045"/>
    <xdr:sp macro="" textlink="">
      <xdr:nvSpPr>
        <xdr:cNvPr id="433" name="テキスト ボックス 432"/>
        <xdr:cNvSpPr txBox="1"/>
      </xdr:nvSpPr>
      <xdr:spPr>
        <a:xfrm>
          <a:off x="9404428" y="13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155817</xdr:rowOff>
    </xdr:from>
    <xdr:to>
      <xdr:col>46</xdr:col>
      <xdr:colOff>38100</xdr:colOff>
      <xdr:row>79</xdr:row>
      <xdr:rowOff>85967</xdr:rowOff>
    </xdr:to>
    <xdr:sp macro="" textlink="">
      <xdr:nvSpPr>
        <xdr:cNvPr id="434" name="楕円 433"/>
        <xdr:cNvSpPr/>
      </xdr:nvSpPr>
      <xdr:spPr>
        <a:xfrm>
          <a:off x="8699500" y="135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77094</xdr:rowOff>
    </xdr:from>
    <xdr:ext cx="378565" cy="259045"/>
    <xdr:sp macro="" textlink="">
      <xdr:nvSpPr>
        <xdr:cNvPr id="435" name="テキスト ボックス 434"/>
        <xdr:cNvSpPr txBox="1"/>
      </xdr:nvSpPr>
      <xdr:spPr>
        <a:xfrm>
          <a:off x="8561017" y="1362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152972</xdr:rowOff>
    </xdr:from>
    <xdr:to>
      <xdr:col>41</xdr:col>
      <xdr:colOff>101600</xdr:colOff>
      <xdr:row>79</xdr:row>
      <xdr:rowOff>83122</xdr:rowOff>
    </xdr:to>
    <xdr:sp macro="" textlink="">
      <xdr:nvSpPr>
        <xdr:cNvPr id="436" name="楕円 435"/>
        <xdr:cNvSpPr/>
      </xdr:nvSpPr>
      <xdr:spPr>
        <a:xfrm>
          <a:off x="7810500" y="135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74249</xdr:rowOff>
    </xdr:from>
    <xdr:ext cx="378565" cy="259045"/>
    <xdr:sp macro="" textlink="">
      <xdr:nvSpPr>
        <xdr:cNvPr id="437" name="テキスト ボックス 436"/>
        <xdr:cNvSpPr txBox="1"/>
      </xdr:nvSpPr>
      <xdr:spPr>
        <a:xfrm>
          <a:off x="7672017" y="136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157060</xdr:rowOff>
    </xdr:from>
    <xdr:to>
      <xdr:col>36</xdr:col>
      <xdr:colOff>165100</xdr:colOff>
      <xdr:row>79</xdr:row>
      <xdr:rowOff>87210</xdr:rowOff>
    </xdr:to>
    <xdr:sp macro="" textlink="">
      <xdr:nvSpPr>
        <xdr:cNvPr id="438" name="楕円 437"/>
        <xdr:cNvSpPr/>
      </xdr:nvSpPr>
      <xdr:spPr>
        <a:xfrm>
          <a:off x="69215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78337</xdr:rowOff>
    </xdr:from>
    <xdr:ext cx="378565" cy="259045"/>
    <xdr:sp macro="" textlink="">
      <xdr:nvSpPr>
        <xdr:cNvPr id="439" name="テキスト ボックス 438"/>
        <xdr:cNvSpPr txBox="1"/>
      </xdr:nvSpPr>
      <xdr:spPr>
        <a:xfrm>
          <a:off x="6783017" y="1362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17813</xdr:rowOff>
    </xdr:from>
    <xdr:to>
      <xdr:col>55</xdr:col>
      <xdr:colOff>0</xdr:colOff>
      <xdr:row>98</xdr:row>
      <xdr:rowOff>60114</xdr:rowOff>
    </xdr:to>
    <xdr:cxnSp macro="">
      <xdr:nvCxnSpPr>
        <xdr:cNvPr id="470" name="直線コネクタ 469"/>
        <xdr:cNvCxnSpPr/>
      </xdr:nvCxnSpPr>
      <xdr:spPr>
        <a:xfrm>
          <a:off x="9639300" y="16819913"/>
          <a:ext cx="838200" cy="4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17039</xdr:rowOff>
    </xdr:from>
    <xdr:to>
      <xdr:col>50</xdr:col>
      <xdr:colOff>114300</xdr:colOff>
      <xdr:row>98</xdr:row>
      <xdr:rowOff>17813</xdr:rowOff>
    </xdr:to>
    <xdr:cxnSp macro="">
      <xdr:nvCxnSpPr>
        <xdr:cNvPr id="473" name="直線コネクタ 472"/>
        <xdr:cNvCxnSpPr/>
      </xdr:nvCxnSpPr>
      <xdr:spPr>
        <a:xfrm>
          <a:off x="8750300" y="16819139"/>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17039</xdr:rowOff>
    </xdr:from>
    <xdr:to>
      <xdr:col>45</xdr:col>
      <xdr:colOff>177800</xdr:colOff>
      <xdr:row>98</xdr:row>
      <xdr:rowOff>26608</xdr:rowOff>
    </xdr:to>
    <xdr:cxnSp macro="">
      <xdr:nvCxnSpPr>
        <xdr:cNvPr id="476" name="直線コネクタ 475"/>
        <xdr:cNvCxnSpPr/>
      </xdr:nvCxnSpPr>
      <xdr:spPr>
        <a:xfrm flipV="1">
          <a:off x="7861300" y="16819139"/>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17421</xdr:rowOff>
    </xdr:from>
    <xdr:to>
      <xdr:col>41</xdr:col>
      <xdr:colOff>50800</xdr:colOff>
      <xdr:row>98</xdr:row>
      <xdr:rowOff>26608</xdr:rowOff>
    </xdr:to>
    <xdr:cxnSp macro="">
      <xdr:nvCxnSpPr>
        <xdr:cNvPr id="479" name="直線コネクタ 478"/>
        <xdr:cNvCxnSpPr/>
      </xdr:nvCxnSpPr>
      <xdr:spPr>
        <a:xfrm>
          <a:off x="6972300" y="16819521"/>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9314</xdr:rowOff>
    </xdr:from>
    <xdr:to>
      <xdr:col>55</xdr:col>
      <xdr:colOff>50800</xdr:colOff>
      <xdr:row>98</xdr:row>
      <xdr:rowOff>110914</xdr:rowOff>
    </xdr:to>
    <xdr:sp macro="" textlink="">
      <xdr:nvSpPr>
        <xdr:cNvPr id="489" name="楕円 488"/>
        <xdr:cNvSpPr/>
      </xdr:nvSpPr>
      <xdr:spPr>
        <a:xfrm>
          <a:off x="10426700" y="168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95691</xdr:rowOff>
    </xdr:from>
    <xdr:ext cx="534377" cy="259045"/>
    <xdr:sp macro="" textlink="">
      <xdr:nvSpPr>
        <xdr:cNvPr id="490" name="土木費該当値テキスト"/>
        <xdr:cNvSpPr txBox="1"/>
      </xdr:nvSpPr>
      <xdr:spPr>
        <a:xfrm>
          <a:off x="10528300" y="1672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138463</xdr:rowOff>
    </xdr:from>
    <xdr:to>
      <xdr:col>50</xdr:col>
      <xdr:colOff>165100</xdr:colOff>
      <xdr:row>98</xdr:row>
      <xdr:rowOff>68613</xdr:rowOff>
    </xdr:to>
    <xdr:sp macro="" textlink="">
      <xdr:nvSpPr>
        <xdr:cNvPr id="491" name="楕円 490"/>
        <xdr:cNvSpPr/>
      </xdr:nvSpPr>
      <xdr:spPr>
        <a:xfrm>
          <a:off x="9588500" y="167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59740</xdr:rowOff>
    </xdr:from>
    <xdr:ext cx="534377" cy="259045"/>
    <xdr:sp macro="" textlink="">
      <xdr:nvSpPr>
        <xdr:cNvPr id="492" name="テキスト ボックス 491"/>
        <xdr:cNvSpPr txBox="1"/>
      </xdr:nvSpPr>
      <xdr:spPr>
        <a:xfrm>
          <a:off x="9372111" y="168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137689</xdr:rowOff>
    </xdr:from>
    <xdr:to>
      <xdr:col>46</xdr:col>
      <xdr:colOff>38100</xdr:colOff>
      <xdr:row>98</xdr:row>
      <xdr:rowOff>67839</xdr:rowOff>
    </xdr:to>
    <xdr:sp macro="" textlink="">
      <xdr:nvSpPr>
        <xdr:cNvPr id="493" name="楕円 492"/>
        <xdr:cNvSpPr/>
      </xdr:nvSpPr>
      <xdr:spPr>
        <a:xfrm>
          <a:off x="8699500" y="167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58966</xdr:rowOff>
    </xdr:from>
    <xdr:ext cx="534377" cy="259045"/>
    <xdr:sp macro="" textlink="">
      <xdr:nvSpPr>
        <xdr:cNvPr id="494" name="テキスト ボックス 493"/>
        <xdr:cNvSpPr txBox="1"/>
      </xdr:nvSpPr>
      <xdr:spPr>
        <a:xfrm>
          <a:off x="8483111" y="168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147258</xdr:rowOff>
    </xdr:from>
    <xdr:to>
      <xdr:col>41</xdr:col>
      <xdr:colOff>101600</xdr:colOff>
      <xdr:row>98</xdr:row>
      <xdr:rowOff>77408</xdr:rowOff>
    </xdr:to>
    <xdr:sp macro="" textlink="">
      <xdr:nvSpPr>
        <xdr:cNvPr id="495" name="楕円 494"/>
        <xdr:cNvSpPr/>
      </xdr:nvSpPr>
      <xdr:spPr>
        <a:xfrm>
          <a:off x="7810500" y="167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68535</xdr:rowOff>
    </xdr:from>
    <xdr:ext cx="534377" cy="259045"/>
    <xdr:sp macro="" textlink="">
      <xdr:nvSpPr>
        <xdr:cNvPr id="496" name="テキスト ボックス 495"/>
        <xdr:cNvSpPr txBox="1"/>
      </xdr:nvSpPr>
      <xdr:spPr>
        <a:xfrm>
          <a:off x="7594111" y="168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138071</xdr:rowOff>
    </xdr:from>
    <xdr:to>
      <xdr:col>36</xdr:col>
      <xdr:colOff>165100</xdr:colOff>
      <xdr:row>98</xdr:row>
      <xdr:rowOff>68221</xdr:rowOff>
    </xdr:to>
    <xdr:sp macro="" textlink="">
      <xdr:nvSpPr>
        <xdr:cNvPr id="497" name="楕円 496"/>
        <xdr:cNvSpPr/>
      </xdr:nvSpPr>
      <xdr:spPr>
        <a:xfrm>
          <a:off x="6921500" y="167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59348</xdr:rowOff>
    </xdr:from>
    <xdr:ext cx="534377" cy="259045"/>
    <xdr:sp macro="" textlink="">
      <xdr:nvSpPr>
        <xdr:cNvPr id="498" name="テキスト ボックス 497"/>
        <xdr:cNvSpPr txBox="1"/>
      </xdr:nvSpPr>
      <xdr:spPr>
        <a:xfrm>
          <a:off x="6705111" y="1686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145918</xdr:rowOff>
    </xdr:from>
    <xdr:to>
      <xdr:col>85</xdr:col>
      <xdr:colOff>127000</xdr:colOff>
      <xdr:row>37</xdr:row>
      <xdr:rowOff>22885</xdr:rowOff>
    </xdr:to>
    <xdr:cxnSp macro="">
      <xdr:nvCxnSpPr>
        <xdr:cNvPr id="525" name="直線コネクタ 524"/>
        <xdr:cNvCxnSpPr/>
      </xdr:nvCxnSpPr>
      <xdr:spPr>
        <a:xfrm>
          <a:off x="15481300" y="6318118"/>
          <a:ext cx="8382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145918</xdr:rowOff>
    </xdr:from>
    <xdr:to>
      <xdr:col>81</xdr:col>
      <xdr:colOff>50800</xdr:colOff>
      <xdr:row>37</xdr:row>
      <xdr:rowOff>39276</xdr:rowOff>
    </xdr:to>
    <xdr:cxnSp macro="">
      <xdr:nvCxnSpPr>
        <xdr:cNvPr id="528" name="直線コネクタ 527"/>
        <xdr:cNvCxnSpPr/>
      </xdr:nvCxnSpPr>
      <xdr:spPr>
        <a:xfrm flipV="1">
          <a:off x="14592300" y="6318118"/>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123012</xdr:rowOff>
    </xdr:from>
    <xdr:to>
      <xdr:col>76</xdr:col>
      <xdr:colOff>114300</xdr:colOff>
      <xdr:row>37</xdr:row>
      <xdr:rowOff>39276</xdr:rowOff>
    </xdr:to>
    <xdr:cxnSp macro="">
      <xdr:nvCxnSpPr>
        <xdr:cNvPr id="531" name="直線コネクタ 530"/>
        <xdr:cNvCxnSpPr/>
      </xdr:nvCxnSpPr>
      <xdr:spPr>
        <a:xfrm>
          <a:off x="13703300" y="6295212"/>
          <a:ext cx="889000" cy="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123012</xdr:rowOff>
    </xdr:from>
    <xdr:to>
      <xdr:col>71</xdr:col>
      <xdr:colOff>177800</xdr:colOff>
      <xdr:row>37</xdr:row>
      <xdr:rowOff>35024</xdr:rowOff>
    </xdr:to>
    <xdr:cxnSp macro="">
      <xdr:nvCxnSpPr>
        <xdr:cNvPr id="534" name="直線コネクタ 533"/>
        <xdr:cNvCxnSpPr/>
      </xdr:nvCxnSpPr>
      <xdr:spPr>
        <a:xfrm flipV="1">
          <a:off x="12814300" y="6295212"/>
          <a:ext cx="889000" cy="8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143535</xdr:rowOff>
    </xdr:from>
    <xdr:to>
      <xdr:col>85</xdr:col>
      <xdr:colOff>177800</xdr:colOff>
      <xdr:row>37</xdr:row>
      <xdr:rowOff>73685</xdr:rowOff>
    </xdr:to>
    <xdr:sp macro="" textlink="">
      <xdr:nvSpPr>
        <xdr:cNvPr id="544" name="楕円 543"/>
        <xdr:cNvSpPr/>
      </xdr:nvSpPr>
      <xdr:spPr>
        <a:xfrm>
          <a:off x="16268700" y="63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58462</xdr:rowOff>
    </xdr:from>
    <xdr:ext cx="534377" cy="259045"/>
    <xdr:sp macro="" textlink="">
      <xdr:nvSpPr>
        <xdr:cNvPr id="545" name="消防費該当値テキスト"/>
        <xdr:cNvSpPr txBox="1"/>
      </xdr:nvSpPr>
      <xdr:spPr>
        <a:xfrm>
          <a:off x="16370300" y="62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95118</xdr:rowOff>
    </xdr:from>
    <xdr:to>
      <xdr:col>81</xdr:col>
      <xdr:colOff>101600</xdr:colOff>
      <xdr:row>37</xdr:row>
      <xdr:rowOff>25268</xdr:rowOff>
    </xdr:to>
    <xdr:sp macro="" textlink="">
      <xdr:nvSpPr>
        <xdr:cNvPr id="546" name="楕円 545"/>
        <xdr:cNvSpPr/>
      </xdr:nvSpPr>
      <xdr:spPr>
        <a:xfrm>
          <a:off x="15430500" y="62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16395</xdr:rowOff>
    </xdr:from>
    <xdr:ext cx="534377" cy="259045"/>
    <xdr:sp macro="" textlink="">
      <xdr:nvSpPr>
        <xdr:cNvPr id="547" name="テキスト ボックス 546"/>
        <xdr:cNvSpPr txBox="1"/>
      </xdr:nvSpPr>
      <xdr:spPr>
        <a:xfrm>
          <a:off x="15214111" y="63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159926</xdr:rowOff>
    </xdr:from>
    <xdr:to>
      <xdr:col>76</xdr:col>
      <xdr:colOff>165100</xdr:colOff>
      <xdr:row>37</xdr:row>
      <xdr:rowOff>90076</xdr:rowOff>
    </xdr:to>
    <xdr:sp macro="" textlink="">
      <xdr:nvSpPr>
        <xdr:cNvPr id="548" name="楕円 547"/>
        <xdr:cNvSpPr/>
      </xdr:nvSpPr>
      <xdr:spPr>
        <a:xfrm>
          <a:off x="14541500" y="63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81203</xdr:rowOff>
    </xdr:from>
    <xdr:ext cx="534377" cy="259045"/>
    <xdr:sp macro="" textlink="">
      <xdr:nvSpPr>
        <xdr:cNvPr id="549" name="テキスト ボックス 548"/>
        <xdr:cNvSpPr txBox="1"/>
      </xdr:nvSpPr>
      <xdr:spPr>
        <a:xfrm>
          <a:off x="14325111" y="642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72212</xdr:rowOff>
    </xdr:from>
    <xdr:to>
      <xdr:col>72</xdr:col>
      <xdr:colOff>38100</xdr:colOff>
      <xdr:row>37</xdr:row>
      <xdr:rowOff>2362</xdr:rowOff>
    </xdr:to>
    <xdr:sp macro="" textlink="">
      <xdr:nvSpPr>
        <xdr:cNvPr id="550" name="楕円 549"/>
        <xdr:cNvSpPr/>
      </xdr:nvSpPr>
      <xdr:spPr>
        <a:xfrm>
          <a:off x="13652500" y="62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164939</xdr:rowOff>
    </xdr:from>
    <xdr:ext cx="534377" cy="259045"/>
    <xdr:sp macro="" textlink="">
      <xdr:nvSpPr>
        <xdr:cNvPr id="551" name="テキスト ボックス 550"/>
        <xdr:cNvSpPr txBox="1"/>
      </xdr:nvSpPr>
      <xdr:spPr>
        <a:xfrm>
          <a:off x="13436111" y="63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155674</xdr:rowOff>
    </xdr:from>
    <xdr:to>
      <xdr:col>67</xdr:col>
      <xdr:colOff>101600</xdr:colOff>
      <xdr:row>37</xdr:row>
      <xdr:rowOff>85824</xdr:rowOff>
    </xdr:to>
    <xdr:sp macro="" textlink="">
      <xdr:nvSpPr>
        <xdr:cNvPr id="552" name="楕円 551"/>
        <xdr:cNvSpPr/>
      </xdr:nvSpPr>
      <xdr:spPr>
        <a:xfrm>
          <a:off x="12763500" y="63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76951</xdr:rowOff>
    </xdr:from>
    <xdr:ext cx="534377" cy="259045"/>
    <xdr:sp macro="" textlink="">
      <xdr:nvSpPr>
        <xdr:cNvPr id="553" name="テキスト ボックス 552"/>
        <xdr:cNvSpPr txBox="1"/>
      </xdr:nvSpPr>
      <xdr:spPr>
        <a:xfrm>
          <a:off x="12547111" y="642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101524</xdr:rowOff>
    </xdr:from>
    <xdr:to>
      <xdr:col>85</xdr:col>
      <xdr:colOff>127000</xdr:colOff>
      <xdr:row>58</xdr:row>
      <xdr:rowOff>113792</xdr:rowOff>
    </xdr:to>
    <xdr:cxnSp macro="">
      <xdr:nvCxnSpPr>
        <xdr:cNvPr id="583" name="直線コネクタ 582"/>
        <xdr:cNvCxnSpPr/>
      </xdr:nvCxnSpPr>
      <xdr:spPr>
        <a:xfrm>
          <a:off x="15481300" y="10045624"/>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25388</xdr:rowOff>
    </xdr:from>
    <xdr:to>
      <xdr:col>81</xdr:col>
      <xdr:colOff>50800</xdr:colOff>
      <xdr:row>58</xdr:row>
      <xdr:rowOff>101524</xdr:rowOff>
    </xdr:to>
    <xdr:cxnSp macro="">
      <xdr:nvCxnSpPr>
        <xdr:cNvPr id="586" name="直線コネクタ 585"/>
        <xdr:cNvCxnSpPr/>
      </xdr:nvCxnSpPr>
      <xdr:spPr>
        <a:xfrm>
          <a:off x="14592300" y="9969488"/>
          <a:ext cx="889000" cy="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25388</xdr:rowOff>
    </xdr:from>
    <xdr:to>
      <xdr:col>76</xdr:col>
      <xdr:colOff>114300</xdr:colOff>
      <xdr:row>58</xdr:row>
      <xdr:rowOff>114744</xdr:rowOff>
    </xdr:to>
    <xdr:cxnSp macro="">
      <xdr:nvCxnSpPr>
        <xdr:cNvPr id="589" name="直線コネクタ 588"/>
        <xdr:cNvCxnSpPr/>
      </xdr:nvCxnSpPr>
      <xdr:spPr>
        <a:xfrm flipV="1">
          <a:off x="13703300" y="9969488"/>
          <a:ext cx="889000" cy="8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114744</xdr:rowOff>
    </xdr:from>
    <xdr:to>
      <xdr:col>71</xdr:col>
      <xdr:colOff>177800</xdr:colOff>
      <xdr:row>59</xdr:row>
      <xdr:rowOff>2197</xdr:rowOff>
    </xdr:to>
    <xdr:cxnSp macro="">
      <xdr:nvCxnSpPr>
        <xdr:cNvPr id="592" name="直線コネクタ 591"/>
        <xdr:cNvCxnSpPr/>
      </xdr:nvCxnSpPr>
      <xdr:spPr>
        <a:xfrm flipV="1">
          <a:off x="12814300" y="10058844"/>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62992</xdr:rowOff>
    </xdr:from>
    <xdr:to>
      <xdr:col>85</xdr:col>
      <xdr:colOff>177800</xdr:colOff>
      <xdr:row>58</xdr:row>
      <xdr:rowOff>164592</xdr:rowOff>
    </xdr:to>
    <xdr:sp macro="" textlink="">
      <xdr:nvSpPr>
        <xdr:cNvPr id="602" name="楕円 601"/>
        <xdr:cNvSpPr/>
      </xdr:nvSpPr>
      <xdr:spPr>
        <a:xfrm>
          <a:off x="162687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41419</xdr:rowOff>
    </xdr:from>
    <xdr:ext cx="534377" cy="259045"/>
    <xdr:sp macro="" textlink="">
      <xdr:nvSpPr>
        <xdr:cNvPr id="603" name="教育費該当値テキスト"/>
        <xdr:cNvSpPr txBox="1"/>
      </xdr:nvSpPr>
      <xdr:spPr>
        <a:xfrm>
          <a:off x="16370300" y="99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50724</xdr:rowOff>
    </xdr:from>
    <xdr:to>
      <xdr:col>81</xdr:col>
      <xdr:colOff>101600</xdr:colOff>
      <xdr:row>58</xdr:row>
      <xdr:rowOff>152324</xdr:rowOff>
    </xdr:to>
    <xdr:sp macro="" textlink="">
      <xdr:nvSpPr>
        <xdr:cNvPr id="604" name="楕円 603"/>
        <xdr:cNvSpPr/>
      </xdr:nvSpPr>
      <xdr:spPr>
        <a:xfrm>
          <a:off x="15430500" y="99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143451</xdr:rowOff>
    </xdr:from>
    <xdr:ext cx="534377" cy="259045"/>
    <xdr:sp macro="" textlink="">
      <xdr:nvSpPr>
        <xdr:cNvPr id="605" name="テキスト ボックス 604"/>
        <xdr:cNvSpPr txBox="1"/>
      </xdr:nvSpPr>
      <xdr:spPr>
        <a:xfrm>
          <a:off x="15214111" y="100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146038</xdr:rowOff>
    </xdr:from>
    <xdr:to>
      <xdr:col>76</xdr:col>
      <xdr:colOff>165100</xdr:colOff>
      <xdr:row>58</xdr:row>
      <xdr:rowOff>76188</xdr:rowOff>
    </xdr:to>
    <xdr:sp macro="" textlink="">
      <xdr:nvSpPr>
        <xdr:cNvPr id="606" name="楕円 605"/>
        <xdr:cNvSpPr/>
      </xdr:nvSpPr>
      <xdr:spPr>
        <a:xfrm>
          <a:off x="14541500" y="99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92715</xdr:rowOff>
    </xdr:from>
    <xdr:ext cx="534377" cy="259045"/>
    <xdr:sp macro="" textlink="">
      <xdr:nvSpPr>
        <xdr:cNvPr id="607" name="テキスト ボックス 606"/>
        <xdr:cNvSpPr txBox="1"/>
      </xdr:nvSpPr>
      <xdr:spPr>
        <a:xfrm>
          <a:off x="14325111" y="96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63944</xdr:rowOff>
    </xdr:from>
    <xdr:to>
      <xdr:col>72</xdr:col>
      <xdr:colOff>38100</xdr:colOff>
      <xdr:row>58</xdr:row>
      <xdr:rowOff>165544</xdr:rowOff>
    </xdr:to>
    <xdr:sp macro="" textlink="">
      <xdr:nvSpPr>
        <xdr:cNvPr id="608" name="楕円 607"/>
        <xdr:cNvSpPr/>
      </xdr:nvSpPr>
      <xdr:spPr>
        <a:xfrm>
          <a:off x="13652500" y="100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156671</xdr:rowOff>
    </xdr:from>
    <xdr:ext cx="534377" cy="259045"/>
    <xdr:sp macro="" textlink="">
      <xdr:nvSpPr>
        <xdr:cNvPr id="609" name="テキスト ボックス 608"/>
        <xdr:cNvSpPr txBox="1"/>
      </xdr:nvSpPr>
      <xdr:spPr>
        <a:xfrm>
          <a:off x="13436111" y="10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122847</xdr:rowOff>
    </xdr:from>
    <xdr:to>
      <xdr:col>67</xdr:col>
      <xdr:colOff>101600</xdr:colOff>
      <xdr:row>59</xdr:row>
      <xdr:rowOff>52997</xdr:rowOff>
    </xdr:to>
    <xdr:sp macro="" textlink="">
      <xdr:nvSpPr>
        <xdr:cNvPr id="610" name="楕円 609"/>
        <xdr:cNvSpPr/>
      </xdr:nvSpPr>
      <xdr:spPr>
        <a:xfrm>
          <a:off x="12763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44124</xdr:rowOff>
    </xdr:from>
    <xdr:ext cx="534377" cy="259045"/>
    <xdr:sp macro="" textlink="">
      <xdr:nvSpPr>
        <xdr:cNvPr id="611" name="テキスト ボックス 610"/>
        <xdr:cNvSpPr txBox="1"/>
      </xdr:nvSpPr>
      <xdr:spPr>
        <a:xfrm>
          <a:off x="12547111" y="101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44408</xdr:rowOff>
    </xdr:from>
    <xdr:to>
      <xdr:col>85</xdr:col>
      <xdr:colOff>127000</xdr:colOff>
      <xdr:row>79</xdr:row>
      <xdr:rowOff>44408</xdr:rowOff>
    </xdr:to>
    <xdr:cxnSp macro="">
      <xdr:nvCxnSpPr>
        <xdr:cNvPr id="640" name="直線コネクタ 639"/>
        <xdr:cNvCxnSpPr/>
      </xdr:nvCxnSpPr>
      <xdr:spPr>
        <a:xfrm>
          <a:off x="15481300" y="13588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44306</xdr:rowOff>
    </xdr:from>
    <xdr:to>
      <xdr:col>81</xdr:col>
      <xdr:colOff>50800</xdr:colOff>
      <xdr:row>79</xdr:row>
      <xdr:rowOff>44408</xdr:rowOff>
    </xdr:to>
    <xdr:cxnSp macro="">
      <xdr:nvCxnSpPr>
        <xdr:cNvPr id="643" name="直線コネクタ 642"/>
        <xdr:cNvCxnSpPr/>
      </xdr:nvCxnSpPr>
      <xdr:spPr>
        <a:xfrm>
          <a:off x="14592300" y="13588856"/>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44306</xdr:rowOff>
    </xdr:from>
    <xdr:to>
      <xdr:col>76</xdr:col>
      <xdr:colOff>114300</xdr:colOff>
      <xdr:row>79</xdr:row>
      <xdr:rowOff>44348</xdr:rowOff>
    </xdr:to>
    <xdr:cxnSp macro="">
      <xdr:nvCxnSpPr>
        <xdr:cNvPr id="646" name="直線コネクタ 645"/>
        <xdr:cNvCxnSpPr/>
      </xdr:nvCxnSpPr>
      <xdr:spPr>
        <a:xfrm flipV="1">
          <a:off x="13703300" y="13588856"/>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42427</xdr:rowOff>
    </xdr:from>
    <xdr:to>
      <xdr:col>71</xdr:col>
      <xdr:colOff>177800</xdr:colOff>
      <xdr:row>79</xdr:row>
      <xdr:rowOff>44348</xdr:rowOff>
    </xdr:to>
    <xdr:cxnSp macro="">
      <xdr:nvCxnSpPr>
        <xdr:cNvPr id="649" name="直線コネクタ 648"/>
        <xdr:cNvCxnSpPr/>
      </xdr:nvCxnSpPr>
      <xdr:spPr>
        <a:xfrm>
          <a:off x="12814300" y="1358697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165058</xdr:rowOff>
    </xdr:from>
    <xdr:to>
      <xdr:col>85</xdr:col>
      <xdr:colOff>177800</xdr:colOff>
      <xdr:row>79</xdr:row>
      <xdr:rowOff>95208</xdr:rowOff>
    </xdr:to>
    <xdr:sp macro="" textlink="">
      <xdr:nvSpPr>
        <xdr:cNvPr id="659" name="楕円 658"/>
        <xdr:cNvSpPr/>
      </xdr:nvSpPr>
      <xdr:spPr>
        <a:xfrm>
          <a:off x="162687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13932" cy="259045"/>
    <xdr:sp macro="" textlink="">
      <xdr:nvSpPr>
        <xdr:cNvPr id="660" name="災害復旧費該当値テキスト"/>
        <xdr:cNvSpPr txBox="1"/>
      </xdr:nvSpPr>
      <xdr:spPr>
        <a:xfrm>
          <a:off x="16370300" y="13510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165058</xdr:rowOff>
    </xdr:from>
    <xdr:to>
      <xdr:col>81</xdr:col>
      <xdr:colOff>101600</xdr:colOff>
      <xdr:row>79</xdr:row>
      <xdr:rowOff>95208</xdr:rowOff>
    </xdr:to>
    <xdr:sp macro="" textlink="">
      <xdr:nvSpPr>
        <xdr:cNvPr id="661" name="楕円 660"/>
        <xdr:cNvSpPr/>
      </xdr:nvSpPr>
      <xdr:spPr>
        <a:xfrm>
          <a:off x="154305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86335</xdr:rowOff>
    </xdr:from>
    <xdr:ext cx="313932" cy="259045"/>
    <xdr:sp macro="" textlink="">
      <xdr:nvSpPr>
        <xdr:cNvPr id="662" name="テキスト ボックス 661"/>
        <xdr:cNvSpPr txBox="1"/>
      </xdr:nvSpPr>
      <xdr:spPr>
        <a:xfrm>
          <a:off x="15324333" y="13630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164956</xdr:rowOff>
    </xdr:from>
    <xdr:to>
      <xdr:col>76</xdr:col>
      <xdr:colOff>165100</xdr:colOff>
      <xdr:row>79</xdr:row>
      <xdr:rowOff>95106</xdr:rowOff>
    </xdr:to>
    <xdr:sp macro="" textlink="">
      <xdr:nvSpPr>
        <xdr:cNvPr id="663" name="楕円 662"/>
        <xdr:cNvSpPr/>
      </xdr:nvSpPr>
      <xdr:spPr>
        <a:xfrm>
          <a:off x="14541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86233</xdr:rowOff>
    </xdr:from>
    <xdr:ext cx="313932" cy="259045"/>
    <xdr:sp macro="" textlink="">
      <xdr:nvSpPr>
        <xdr:cNvPr id="664" name="テキスト ボックス 663"/>
        <xdr:cNvSpPr txBox="1"/>
      </xdr:nvSpPr>
      <xdr:spPr>
        <a:xfrm>
          <a:off x="14435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164998</xdr:rowOff>
    </xdr:from>
    <xdr:to>
      <xdr:col>72</xdr:col>
      <xdr:colOff>38100</xdr:colOff>
      <xdr:row>79</xdr:row>
      <xdr:rowOff>95148</xdr:rowOff>
    </xdr:to>
    <xdr:sp macro="" textlink="">
      <xdr:nvSpPr>
        <xdr:cNvPr id="665" name="楕円 664"/>
        <xdr:cNvSpPr/>
      </xdr:nvSpPr>
      <xdr:spPr>
        <a:xfrm>
          <a:off x="13652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86275</xdr:rowOff>
    </xdr:from>
    <xdr:ext cx="313932" cy="259045"/>
    <xdr:sp macro="" textlink="">
      <xdr:nvSpPr>
        <xdr:cNvPr id="666" name="テキスト ボックス 665"/>
        <xdr:cNvSpPr txBox="1"/>
      </xdr:nvSpPr>
      <xdr:spPr>
        <a:xfrm>
          <a:off x="13546333" y="13630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163077</xdr:rowOff>
    </xdr:from>
    <xdr:to>
      <xdr:col>67</xdr:col>
      <xdr:colOff>101600</xdr:colOff>
      <xdr:row>79</xdr:row>
      <xdr:rowOff>93227</xdr:rowOff>
    </xdr:to>
    <xdr:sp macro="" textlink="">
      <xdr:nvSpPr>
        <xdr:cNvPr id="667" name="楕円 666"/>
        <xdr:cNvSpPr/>
      </xdr:nvSpPr>
      <xdr:spPr>
        <a:xfrm>
          <a:off x="12763500" y="135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84354</xdr:rowOff>
    </xdr:from>
    <xdr:ext cx="378565" cy="259045"/>
    <xdr:sp macro="" textlink="">
      <xdr:nvSpPr>
        <xdr:cNvPr id="668" name="テキスト ボックス 667"/>
        <xdr:cNvSpPr txBox="1"/>
      </xdr:nvSpPr>
      <xdr:spPr>
        <a:xfrm>
          <a:off x="12625017" y="1362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132905</xdr:rowOff>
    </xdr:from>
    <xdr:to>
      <xdr:col>85</xdr:col>
      <xdr:colOff>127000</xdr:colOff>
      <xdr:row>97</xdr:row>
      <xdr:rowOff>153276</xdr:rowOff>
    </xdr:to>
    <xdr:cxnSp macro="">
      <xdr:nvCxnSpPr>
        <xdr:cNvPr id="697" name="直線コネクタ 696"/>
        <xdr:cNvCxnSpPr/>
      </xdr:nvCxnSpPr>
      <xdr:spPr>
        <a:xfrm>
          <a:off x="15481300" y="16763555"/>
          <a:ext cx="8382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112903</xdr:rowOff>
    </xdr:from>
    <xdr:to>
      <xdr:col>81</xdr:col>
      <xdr:colOff>50800</xdr:colOff>
      <xdr:row>97</xdr:row>
      <xdr:rowOff>132905</xdr:rowOff>
    </xdr:to>
    <xdr:cxnSp macro="">
      <xdr:nvCxnSpPr>
        <xdr:cNvPr id="700" name="直線コネクタ 699"/>
        <xdr:cNvCxnSpPr/>
      </xdr:nvCxnSpPr>
      <xdr:spPr>
        <a:xfrm>
          <a:off x="14592300" y="1674355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112903</xdr:rowOff>
    </xdr:from>
    <xdr:to>
      <xdr:col>76</xdr:col>
      <xdr:colOff>114300</xdr:colOff>
      <xdr:row>97</xdr:row>
      <xdr:rowOff>125743</xdr:rowOff>
    </xdr:to>
    <xdr:cxnSp macro="">
      <xdr:nvCxnSpPr>
        <xdr:cNvPr id="703" name="直線コネクタ 702"/>
        <xdr:cNvCxnSpPr/>
      </xdr:nvCxnSpPr>
      <xdr:spPr>
        <a:xfrm flipV="1">
          <a:off x="13703300" y="16743553"/>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79590</xdr:rowOff>
    </xdr:from>
    <xdr:to>
      <xdr:col>71</xdr:col>
      <xdr:colOff>177800</xdr:colOff>
      <xdr:row>97</xdr:row>
      <xdr:rowOff>125743</xdr:rowOff>
    </xdr:to>
    <xdr:cxnSp macro="">
      <xdr:nvCxnSpPr>
        <xdr:cNvPr id="706" name="直線コネクタ 705"/>
        <xdr:cNvCxnSpPr/>
      </xdr:nvCxnSpPr>
      <xdr:spPr>
        <a:xfrm>
          <a:off x="12814300" y="16710240"/>
          <a:ext cx="889000" cy="4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102476</xdr:rowOff>
    </xdr:from>
    <xdr:to>
      <xdr:col>85</xdr:col>
      <xdr:colOff>177800</xdr:colOff>
      <xdr:row>98</xdr:row>
      <xdr:rowOff>32626</xdr:rowOff>
    </xdr:to>
    <xdr:sp macro="" textlink="">
      <xdr:nvSpPr>
        <xdr:cNvPr id="716" name="楕円 715"/>
        <xdr:cNvSpPr/>
      </xdr:nvSpPr>
      <xdr:spPr>
        <a:xfrm>
          <a:off x="16268700" y="1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17403</xdr:rowOff>
    </xdr:from>
    <xdr:ext cx="534377" cy="259045"/>
    <xdr:sp macro="" textlink="">
      <xdr:nvSpPr>
        <xdr:cNvPr id="717" name="公債費該当値テキスト"/>
        <xdr:cNvSpPr txBox="1"/>
      </xdr:nvSpPr>
      <xdr:spPr>
        <a:xfrm>
          <a:off x="16370300" y="166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82105</xdr:rowOff>
    </xdr:from>
    <xdr:to>
      <xdr:col>81</xdr:col>
      <xdr:colOff>101600</xdr:colOff>
      <xdr:row>98</xdr:row>
      <xdr:rowOff>12255</xdr:rowOff>
    </xdr:to>
    <xdr:sp macro="" textlink="">
      <xdr:nvSpPr>
        <xdr:cNvPr id="718" name="楕円 717"/>
        <xdr:cNvSpPr/>
      </xdr:nvSpPr>
      <xdr:spPr>
        <a:xfrm>
          <a:off x="15430500" y="167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3382</xdr:rowOff>
    </xdr:from>
    <xdr:ext cx="534377" cy="259045"/>
    <xdr:sp macro="" textlink="">
      <xdr:nvSpPr>
        <xdr:cNvPr id="719" name="テキスト ボックス 718"/>
        <xdr:cNvSpPr txBox="1"/>
      </xdr:nvSpPr>
      <xdr:spPr>
        <a:xfrm>
          <a:off x="15214111" y="168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62103</xdr:rowOff>
    </xdr:from>
    <xdr:to>
      <xdr:col>76</xdr:col>
      <xdr:colOff>165100</xdr:colOff>
      <xdr:row>97</xdr:row>
      <xdr:rowOff>163703</xdr:rowOff>
    </xdr:to>
    <xdr:sp macro="" textlink="">
      <xdr:nvSpPr>
        <xdr:cNvPr id="720" name="楕円 719"/>
        <xdr:cNvSpPr/>
      </xdr:nvSpPr>
      <xdr:spPr>
        <a:xfrm>
          <a:off x="14541500" y="166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154830</xdr:rowOff>
    </xdr:from>
    <xdr:ext cx="534377" cy="259045"/>
    <xdr:sp macro="" textlink="">
      <xdr:nvSpPr>
        <xdr:cNvPr id="721" name="テキスト ボックス 720"/>
        <xdr:cNvSpPr txBox="1"/>
      </xdr:nvSpPr>
      <xdr:spPr>
        <a:xfrm>
          <a:off x="14325111" y="167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74943</xdr:rowOff>
    </xdr:from>
    <xdr:to>
      <xdr:col>72</xdr:col>
      <xdr:colOff>38100</xdr:colOff>
      <xdr:row>98</xdr:row>
      <xdr:rowOff>5093</xdr:rowOff>
    </xdr:to>
    <xdr:sp macro="" textlink="">
      <xdr:nvSpPr>
        <xdr:cNvPr id="722" name="楕円 721"/>
        <xdr:cNvSpPr/>
      </xdr:nvSpPr>
      <xdr:spPr>
        <a:xfrm>
          <a:off x="13652500" y="167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167670</xdr:rowOff>
    </xdr:from>
    <xdr:ext cx="534377" cy="259045"/>
    <xdr:sp macro="" textlink="">
      <xdr:nvSpPr>
        <xdr:cNvPr id="723" name="テキスト ボックス 722"/>
        <xdr:cNvSpPr txBox="1"/>
      </xdr:nvSpPr>
      <xdr:spPr>
        <a:xfrm>
          <a:off x="13436111" y="16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28790</xdr:rowOff>
    </xdr:from>
    <xdr:to>
      <xdr:col>67</xdr:col>
      <xdr:colOff>101600</xdr:colOff>
      <xdr:row>97</xdr:row>
      <xdr:rowOff>130390</xdr:rowOff>
    </xdr:to>
    <xdr:sp macro="" textlink="">
      <xdr:nvSpPr>
        <xdr:cNvPr id="724" name="楕円 723"/>
        <xdr:cNvSpPr/>
      </xdr:nvSpPr>
      <xdr:spPr>
        <a:xfrm>
          <a:off x="12763500" y="166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121517</xdr:rowOff>
    </xdr:from>
    <xdr:ext cx="534377" cy="259045"/>
    <xdr:sp macro="" textlink="">
      <xdr:nvSpPr>
        <xdr:cNvPr id="725" name="テキスト ボックス 724"/>
        <xdr:cNvSpPr txBox="1"/>
      </xdr:nvSpPr>
      <xdr:spPr>
        <a:xfrm>
          <a:off x="12547111" y="167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全ての目的において、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類似団体よりも低い数値となっている。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類似団体と比較して、総務費、土木費、公債費は大きく下回っており、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十数年前より新規職員の採用を抑制しており、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できていることが要因と考えられる。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道路や橋梁等のインフラにかかる工事を必要最低限の範囲のみ実施しており、それは教育施設等にかかる普通建設事業費の増額によって土木費に充当できる事業費が抑制されてしまっていることが要因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公債費は、数十年前に新規借入した借入額の大きな町債が償還終了を迎えてきており、加えて借入の抑制を実施している成果が数値に現れており、今後もこの水準を維持できるよう努力していく。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年度までは、実質収支額及び実質単年度収支ともに黒字で推移していたが、平成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年度では、新規幼児園の建設等を実施したためマイナスとなった。加えて、平成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年度では財源の補てんとして基金を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億取崩し、更なる悪化となった。しかし、平成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年度は、決算余剰金として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億円の財政調整</a:t>
          </a:r>
          <a:r>
            <a:rPr kumimoji="1" lang="ja-JP" altLang="en-US" sz="1200">
              <a:latin typeface="ＭＳ Ｐゴシック" panose="020B0600070205080204" pitchFamily="50" charset="-128"/>
              <a:ea typeface="ＭＳ Ｐゴシック" panose="020B0600070205080204" pitchFamily="50" charset="-128"/>
            </a:rPr>
            <a:t>基金への積立ができ、財政の健全化を図ることができた。</a:t>
          </a:r>
        </a:p>
        <a:p>
          <a:r>
            <a:rPr kumimoji="1" lang="ja-JP" altLang="en-US" sz="1200">
              <a:latin typeface="ＭＳ Ｐゴシック" panose="020B0600070205080204" pitchFamily="50" charset="-128"/>
              <a:ea typeface="ＭＳ Ｐゴシック" panose="020B0600070205080204" pitchFamily="50" charset="-128"/>
            </a:rPr>
            <a:t>　今後は小中学校など既存公共施設の改修・更新の事業が見込まれ基金残高の維持は難しいと思われる。早急に公共施設等個別施設計画を策定し、公共施設等適正配置に係る地方債の活用を視野に入れた長期的・計画的な財政計画により、この水準を改善し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年度は、一般会計をはじめ特別会計、水道事業会計すべての会計において黒字決算であり、一般会計については、決算余剰金として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億円を財政調整基金へ積立てることができた。しかし国民健康保険特別会計については、類似団体と比較して医療費の支出額が多く、赤字額の補てん分として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千円を一般会計から繰入しており、実質赤字収支と言える。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また農業集落排水事業特別会計では、一般会計より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50,668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千円の繰入、公共下水道事業特別会計に関しても年々繰入金額が増加傾向にあり、本年度も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286,867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千円を一般会計から繰入している。しかも、現在も管渠工事がまだ町全体までは完了しておらず、今後も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年以上先まで新規延長工事や更新工事が控えており、一般会計の財政を圧迫する大きな要因のひとつとなっている。　水道事業会計については、一般会計からの赤字補てんはおこなっておらず、独立して採算が取れている。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水道事業会計だけでなく、他の特別会計を含めすべての事業の集約やコンパクト化を図り、町全体の財政健全化に努めていく。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36001;&#25919;&#20418;/081&#36001;&#25919;&#38306;&#20418;&#35519;&#26619;&#12539;&#36890;&#30693;/001&#36001;&#25919;&#35519;&#26619;&#25991;&#26360;/R2&#24180;&#24230;/2.8.18&#24179;&#25104;30&#24180;&#24230;&#36001;&#25919;&#29366;&#27841;&#36039;&#26009;&#38598;&#12398;&#20316;&#25104;&#12395;&#12388;&#12356;&#12390;&#65288;2&#22238;&#30446;&#20998;&#65289;/&#12304;&#36001;&#25919;&#29366;&#27841;&#36039;&#26009;&#38598;&#12305;_403440_&#38920;&#24693;&#30010;_2018/&#12304;&#36001;&#25919;&#29366;&#27841;&#36039;&#26009;&#38598;&#12305;_403440_&#38920;&#24693;&#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42.6</v>
          </cell>
          <cell r="CN51">
            <v>49.4</v>
          </cell>
          <cell r="CV51">
            <v>50.9</v>
          </cell>
        </row>
        <row r="53">
          <cell r="CF53">
            <v>56.7</v>
          </cell>
          <cell r="CN53">
            <v>57.4</v>
          </cell>
          <cell r="CV53">
            <v>59.1</v>
          </cell>
        </row>
        <row r="55">
          <cell r="AN55" t="str">
            <v>類似団体内平均値</v>
          </cell>
          <cell r="CF55">
            <v>21</v>
          </cell>
          <cell r="CN55">
            <v>20.2</v>
          </cell>
          <cell r="CV55">
            <v>18.3</v>
          </cell>
        </row>
        <row r="57">
          <cell r="CF57">
            <v>56.1</v>
          </cell>
          <cell r="CN57">
            <v>58.1</v>
          </cell>
          <cell r="CV57">
            <v>59.1</v>
          </cell>
        </row>
        <row r="72">
          <cell r="BP72" t="str">
            <v>H26</v>
          </cell>
          <cell r="BX72" t="str">
            <v>H27</v>
          </cell>
          <cell r="CF72" t="str">
            <v>H28</v>
          </cell>
          <cell r="CN72" t="str">
            <v>H29</v>
          </cell>
          <cell r="CV72" t="str">
            <v>H30</v>
          </cell>
        </row>
        <row r="73">
          <cell r="AN73" t="str">
            <v>当該団体値</v>
          </cell>
          <cell r="BP73">
            <v>23.6</v>
          </cell>
          <cell r="BX73">
            <v>33.9</v>
          </cell>
          <cell r="CF73">
            <v>42.6</v>
          </cell>
          <cell r="CN73">
            <v>49.4</v>
          </cell>
          <cell r="CV73">
            <v>50.9</v>
          </cell>
        </row>
        <row r="75">
          <cell r="BP75">
            <v>8.5</v>
          </cell>
          <cell r="BX75">
            <v>7.6</v>
          </cell>
          <cell r="CF75">
            <v>7.4</v>
          </cell>
          <cell r="CN75">
            <v>7.6</v>
          </cell>
          <cell r="CV75">
            <v>7.5</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8534849</v>
      </c>
      <c r="BO4" s="423"/>
      <c r="BP4" s="423"/>
      <c r="BQ4" s="423"/>
      <c r="BR4" s="423"/>
      <c r="BS4" s="423"/>
      <c r="BT4" s="423"/>
      <c r="BU4" s="424"/>
      <c r="BV4" s="422">
        <v>8841499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6.7</v>
      </c>
      <c r="CU4" s="604"/>
      <c r="CV4" s="604"/>
      <c r="CW4" s="604"/>
      <c r="CX4" s="604"/>
      <c r="CY4" s="604"/>
      <c r="CZ4" s="604"/>
      <c r="DA4" s="605"/>
      <c r="DB4" s="603">
        <v>6.1</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8129276</v>
      </c>
      <c r="BO5" s="428"/>
      <c r="BP5" s="428"/>
      <c r="BQ5" s="428"/>
      <c r="BR5" s="428"/>
      <c r="BS5" s="428"/>
      <c r="BT5" s="428"/>
      <c r="BU5" s="429"/>
      <c r="BV5" s="427">
        <v>8501835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86.7</v>
      </c>
      <c r="CU5" s="398"/>
      <c r="CV5" s="398"/>
      <c r="CW5" s="398"/>
      <c r="CX5" s="398"/>
      <c r="CY5" s="398"/>
      <c r="CZ5" s="398"/>
      <c r="DA5" s="399"/>
      <c r="DB5" s="397">
        <v>86.7</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405573</v>
      </c>
      <c r="BO6" s="428"/>
      <c r="BP6" s="428"/>
      <c r="BQ6" s="428"/>
      <c r="BR6" s="428"/>
      <c r="BS6" s="428"/>
      <c r="BT6" s="428"/>
      <c r="BU6" s="429"/>
      <c r="BV6" s="427">
        <v>339664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91.9</v>
      </c>
      <c r="CU6" s="578"/>
      <c r="CV6" s="578"/>
      <c r="CW6" s="578"/>
      <c r="CX6" s="578"/>
      <c r="CY6" s="578"/>
      <c r="CZ6" s="578"/>
      <c r="DA6" s="579"/>
      <c r="DB6" s="577">
        <v>91.8</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33772</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5552664</v>
      </c>
      <c r="CU7" s="428"/>
      <c r="CV7" s="428"/>
      <c r="CW7" s="428"/>
      <c r="CX7" s="428"/>
      <c r="CY7" s="428"/>
      <c r="CZ7" s="428"/>
      <c r="DA7" s="429"/>
      <c r="DB7" s="427">
        <v>5535790</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371801</v>
      </c>
      <c r="BO8" s="428"/>
      <c r="BP8" s="428"/>
      <c r="BQ8" s="428"/>
      <c r="BR8" s="428"/>
      <c r="BS8" s="428"/>
      <c r="BT8" s="428"/>
      <c r="BU8" s="429"/>
      <c r="BV8" s="427">
        <v>339664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0.61</v>
      </c>
      <c r="CU8" s="541"/>
      <c r="CV8" s="541"/>
      <c r="CW8" s="541"/>
      <c r="CX8" s="541"/>
      <c r="CY8" s="541"/>
      <c r="CZ8" s="541"/>
      <c r="DA8" s="542"/>
      <c r="DB8" s="540">
        <v>0.59</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27263</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105</v>
      </c>
      <c r="AV9" s="485"/>
      <c r="AW9" s="485"/>
      <c r="AX9" s="485"/>
      <c r="AY9" s="407" t="s">
        <v>115</v>
      </c>
      <c r="AZ9" s="408"/>
      <c r="BA9" s="408"/>
      <c r="BB9" s="408"/>
      <c r="BC9" s="408"/>
      <c r="BD9" s="408"/>
      <c r="BE9" s="408"/>
      <c r="BF9" s="408"/>
      <c r="BG9" s="408"/>
      <c r="BH9" s="408"/>
      <c r="BI9" s="408"/>
      <c r="BJ9" s="408"/>
      <c r="BK9" s="408"/>
      <c r="BL9" s="408"/>
      <c r="BM9" s="409"/>
      <c r="BN9" s="427">
        <v>32137</v>
      </c>
      <c r="BO9" s="428"/>
      <c r="BP9" s="428"/>
      <c r="BQ9" s="428"/>
      <c r="BR9" s="428"/>
      <c r="BS9" s="428"/>
      <c r="BT9" s="428"/>
      <c r="BU9" s="429"/>
      <c r="BV9" s="427">
        <v>80366</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8.4</v>
      </c>
      <c r="CU9" s="398"/>
      <c r="CV9" s="398"/>
      <c r="CW9" s="398"/>
      <c r="CX9" s="398"/>
      <c r="CY9" s="398"/>
      <c r="CZ9" s="398"/>
      <c r="DA9" s="399"/>
      <c r="DB9" s="397">
        <v>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26044</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212370</v>
      </c>
      <c r="BO10" s="428"/>
      <c r="BP10" s="428"/>
      <c r="BQ10" s="428"/>
      <c r="BR10" s="428"/>
      <c r="BS10" s="428"/>
      <c r="BT10" s="428"/>
      <c r="BU10" s="429"/>
      <c r="BV10" s="427">
        <v>26082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c r="A12" s="186"/>
      <c r="B12" s="543" t="s">
        <v>128</v>
      </c>
      <c r="C12" s="544"/>
      <c r="D12" s="544"/>
      <c r="E12" s="544"/>
      <c r="F12" s="544"/>
      <c r="G12" s="544"/>
      <c r="H12" s="544"/>
      <c r="I12" s="544"/>
      <c r="J12" s="544"/>
      <c r="K12" s="545"/>
      <c r="L12" s="552" t="s">
        <v>129</v>
      </c>
      <c r="M12" s="553"/>
      <c r="N12" s="553"/>
      <c r="O12" s="553"/>
      <c r="P12" s="553"/>
      <c r="Q12" s="554"/>
      <c r="R12" s="555">
        <v>28554</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94</v>
      </c>
      <c r="AV12" s="485"/>
      <c r="AW12" s="485"/>
      <c r="AX12" s="485"/>
      <c r="AY12" s="407" t="s">
        <v>133</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2777</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136</v>
      </c>
      <c r="N13" s="528"/>
      <c r="O13" s="528"/>
      <c r="P13" s="528"/>
      <c r="Q13" s="529"/>
      <c r="R13" s="530">
        <v>28308</v>
      </c>
      <c r="S13" s="531"/>
      <c r="T13" s="531"/>
      <c r="U13" s="531"/>
      <c r="V13" s="532"/>
      <c r="W13" s="518" t="s">
        <v>137</v>
      </c>
      <c r="X13" s="440"/>
      <c r="Y13" s="440"/>
      <c r="Z13" s="440"/>
      <c r="AA13" s="440"/>
      <c r="AB13" s="441"/>
      <c r="AC13" s="403">
        <v>125</v>
      </c>
      <c r="AD13" s="404"/>
      <c r="AE13" s="404"/>
      <c r="AF13" s="404"/>
      <c r="AG13" s="405"/>
      <c r="AH13" s="403">
        <v>114</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244507</v>
      </c>
      <c r="BO13" s="428"/>
      <c r="BP13" s="428"/>
      <c r="BQ13" s="428"/>
      <c r="BR13" s="428"/>
      <c r="BS13" s="428"/>
      <c r="BT13" s="428"/>
      <c r="BU13" s="429"/>
      <c r="BV13" s="427">
        <v>103671</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7.5</v>
      </c>
      <c r="CU13" s="398"/>
      <c r="CV13" s="398"/>
      <c r="CW13" s="398"/>
      <c r="CX13" s="398"/>
      <c r="CY13" s="398"/>
      <c r="CZ13" s="398"/>
      <c r="DA13" s="399"/>
      <c r="DB13" s="397">
        <v>7.6</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142</v>
      </c>
      <c r="M14" s="561"/>
      <c r="N14" s="561"/>
      <c r="O14" s="561"/>
      <c r="P14" s="561"/>
      <c r="Q14" s="562"/>
      <c r="R14" s="530">
        <v>28084</v>
      </c>
      <c r="S14" s="531"/>
      <c r="T14" s="531"/>
      <c r="U14" s="531"/>
      <c r="V14" s="532"/>
      <c r="W14" s="533"/>
      <c r="X14" s="443"/>
      <c r="Y14" s="443"/>
      <c r="Z14" s="443"/>
      <c r="AA14" s="443"/>
      <c r="AB14" s="444"/>
      <c r="AC14" s="523">
        <v>1</v>
      </c>
      <c r="AD14" s="524"/>
      <c r="AE14" s="524"/>
      <c r="AF14" s="524"/>
      <c r="AG14" s="525"/>
      <c r="AH14" s="523">
        <v>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50.9</v>
      </c>
      <c r="CU14" s="535"/>
      <c r="CV14" s="535"/>
      <c r="CW14" s="535"/>
      <c r="CX14" s="535"/>
      <c r="CY14" s="535"/>
      <c r="CZ14" s="535"/>
      <c r="DA14" s="536"/>
      <c r="DB14" s="534">
        <v>49.4</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136</v>
      </c>
      <c r="N15" s="528"/>
      <c r="O15" s="528"/>
      <c r="P15" s="528"/>
      <c r="Q15" s="529"/>
      <c r="R15" s="530">
        <v>27858</v>
      </c>
      <c r="S15" s="531"/>
      <c r="T15" s="531"/>
      <c r="U15" s="531"/>
      <c r="V15" s="532"/>
      <c r="W15" s="518" t="s">
        <v>144</v>
      </c>
      <c r="X15" s="440"/>
      <c r="Y15" s="440"/>
      <c r="Z15" s="440"/>
      <c r="AA15" s="440"/>
      <c r="AB15" s="441"/>
      <c r="AC15" s="403">
        <v>3178</v>
      </c>
      <c r="AD15" s="404"/>
      <c r="AE15" s="404"/>
      <c r="AF15" s="404"/>
      <c r="AG15" s="405"/>
      <c r="AH15" s="403">
        <v>3021</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2816501</v>
      </c>
      <c r="BO15" s="423"/>
      <c r="BP15" s="423"/>
      <c r="BQ15" s="423"/>
      <c r="BR15" s="423"/>
      <c r="BS15" s="423"/>
      <c r="BT15" s="423"/>
      <c r="BU15" s="424"/>
      <c r="BV15" s="422">
        <v>2745535</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25.8</v>
      </c>
      <c r="AD16" s="524"/>
      <c r="AE16" s="524"/>
      <c r="AF16" s="524"/>
      <c r="AG16" s="525"/>
      <c r="AH16" s="523">
        <v>25.8</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4468029</v>
      </c>
      <c r="BO16" s="428"/>
      <c r="BP16" s="428"/>
      <c r="BQ16" s="428"/>
      <c r="BR16" s="428"/>
      <c r="BS16" s="428"/>
      <c r="BT16" s="428"/>
      <c r="BU16" s="429"/>
      <c r="BV16" s="427">
        <v>4486284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8996</v>
      </c>
      <c r="AD17" s="404"/>
      <c r="AE17" s="404"/>
      <c r="AF17" s="404"/>
      <c r="AG17" s="405"/>
      <c r="AH17" s="403">
        <v>8554</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3580953</v>
      </c>
      <c r="BO17" s="428"/>
      <c r="BP17" s="428"/>
      <c r="BQ17" s="428"/>
      <c r="BR17" s="428"/>
      <c r="BS17" s="428"/>
      <c r="BT17" s="428"/>
      <c r="BU17" s="429"/>
      <c r="BV17" s="427">
        <v>3481803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154</v>
      </c>
      <c r="C18" s="490"/>
      <c r="D18" s="490"/>
      <c r="E18" s="491"/>
      <c r="F18" s="491"/>
      <c r="G18" s="491"/>
      <c r="H18" s="491"/>
      <c r="I18" s="491"/>
      <c r="J18" s="491"/>
      <c r="K18" s="491"/>
      <c r="L18" s="492">
        <v>16.309999999999999</v>
      </c>
      <c r="M18" s="492"/>
      <c r="N18" s="492"/>
      <c r="O18" s="492"/>
      <c r="P18" s="492"/>
      <c r="Q18" s="492"/>
      <c r="R18" s="493"/>
      <c r="S18" s="493"/>
      <c r="T18" s="493"/>
      <c r="U18" s="493"/>
      <c r="V18" s="494"/>
      <c r="W18" s="508"/>
      <c r="X18" s="509"/>
      <c r="Y18" s="509"/>
      <c r="Z18" s="509"/>
      <c r="AA18" s="509"/>
      <c r="AB18" s="519"/>
      <c r="AC18" s="391">
        <v>73.099999999999994</v>
      </c>
      <c r="AD18" s="392"/>
      <c r="AE18" s="392"/>
      <c r="AF18" s="392"/>
      <c r="AG18" s="495"/>
      <c r="AH18" s="391">
        <v>73.2</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4870934</v>
      </c>
      <c r="BO18" s="428"/>
      <c r="BP18" s="428"/>
      <c r="BQ18" s="428"/>
      <c r="BR18" s="428"/>
      <c r="BS18" s="428"/>
      <c r="BT18" s="428"/>
      <c r="BU18" s="429"/>
      <c r="BV18" s="427">
        <v>4875958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156</v>
      </c>
      <c r="C19" s="490"/>
      <c r="D19" s="490"/>
      <c r="E19" s="491"/>
      <c r="F19" s="491"/>
      <c r="G19" s="491"/>
      <c r="H19" s="491"/>
      <c r="I19" s="491"/>
      <c r="J19" s="491"/>
      <c r="K19" s="491"/>
      <c r="L19" s="497">
        <v>1672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6262056</v>
      </c>
      <c r="BO19" s="428"/>
      <c r="BP19" s="428"/>
      <c r="BQ19" s="428"/>
      <c r="BR19" s="428"/>
      <c r="BS19" s="428"/>
      <c r="BT19" s="428"/>
      <c r="BU19" s="429"/>
      <c r="BV19" s="427">
        <v>6239424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158</v>
      </c>
      <c r="C20" s="490"/>
      <c r="D20" s="490"/>
      <c r="E20" s="491"/>
      <c r="F20" s="491"/>
      <c r="G20" s="491"/>
      <c r="H20" s="491"/>
      <c r="I20" s="491"/>
      <c r="J20" s="491"/>
      <c r="K20" s="491"/>
      <c r="L20" s="497">
        <v>9919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6803315</v>
      </c>
      <c r="BO23" s="428"/>
      <c r="BP23" s="428"/>
      <c r="BQ23" s="428"/>
      <c r="BR23" s="428"/>
      <c r="BS23" s="428"/>
      <c r="BT23" s="428"/>
      <c r="BU23" s="429"/>
      <c r="BV23" s="427">
        <v>6681394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167</v>
      </c>
      <c r="F24" s="401"/>
      <c r="G24" s="401"/>
      <c r="H24" s="401"/>
      <c r="I24" s="401"/>
      <c r="J24" s="401"/>
      <c r="K24" s="402"/>
      <c r="L24" s="403">
        <v>1</v>
      </c>
      <c r="M24" s="404"/>
      <c r="N24" s="404"/>
      <c r="O24" s="404"/>
      <c r="P24" s="405"/>
      <c r="Q24" s="403">
        <v>8320</v>
      </c>
      <c r="R24" s="404"/>
      <c r="S24" s="404"/>
      <c r="T24" s="404"/>
      <c r="U24" s="404"/>
      <c r="V24" s="405"/>
      <c r="W24" s="469"/>
      <c r="X24" s="460"/>
      <c r="Y24" s="461"/>
      <c r="Z24" s="400" t="s">
        <v>168</v>
      </c>
      <c r="AA24" s="401"/>
      <c r="AB24" s="401"/>
      <c r="AC24" s="401"/>
      <c r="AD24" s="401"/>
      <c r="AE24" s="401"/>
      <c r="AF24" s="401"/>
      <c r="AG24" s="402"/>
      <c r="AH24" s="403">
        <v>122</v>
      </c>
      <c r="AI24" s="404"/>
      <c r="AJ24" s="404"/>
      <c r="AK24" s="404"/>
      <c r="AL24" s="405"/>
      <c r="AM24" s="403">
        <v>357704</v>
      </c>
      <c r="AN24" s="404"/>
      <c r="AO24" s="404"/>
      <c r="AP24" s="404"/>
      <c r="AQ24" s="404"/>
      <c r="AR24" s="405"/>
      <c r="AS24" s="403">
        <v>2932</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6230009</v>
      </c>
      <c r="BO24" s="428"/>
      <c r="BP24" s="428"/>
      <c r="BQ24" s="428"/>
      <c r="BR24" s="428"/>
      <c r="BS24" s="428"/>
      <c r="BT24" s="428"/>
      <c r="BU24" s="429"/>
      <c r="BV24" s="427">
        <v>6058617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170</v>
      </c>
      <c r="F25" s="401"/>
      <c r="G25" s="401"/>
      <c r="H25" s="401"/>
      <c r="I25" s="401"/>
      <c r="J25" s="401"/>
      <c r="K25" s="402"/>
      <c r="L25" s="403">
        <v>1</v>
      </c>
      <c r="M25" s="404"/>
      <c r="N25" s="404"/>
      <c r="O25" s="404"/>
      <c r="P25" s="405"/>
      <c r="Q25" s="403">
        <v>6730</v>
      </c>
      <c r="R25" s="404"/>
      <c r="S25" s="404"/>
      <c r="T25" s="404"/>
      <c r="U25" s="404"/>
      <c r="V25" s="405"/>
      <c r="W25" s="469"/>
      <c r="X25" s="460"/>
      <c r="Y25" s="461"/>
      <c r="Z25" s="400" t="s">
        <v>171</v>
      </c>
      <c r="AA25" s="401"/>
      <c r="AB25" s="401"/>
      <c r="AC25" s="401"/>
      <c r="AD25" s="401"/>
      <c r="AE25" s="401"/>
      <c r="AF25" s="401"/>
      <c r="AG25" s="402"/>
      <c r="AH25" s="403" t="s">
        <v>135</v>
      </c>
      <c r="AI25" s="404"/>
      <c r="AJ25" s="404"/>
      <c r="AK25" s="404"/>
      <c r="AL25" s="405"/>
      <c r="AM25" s="403" t="s">
        <v>135</v>
      </c>
      <c r="AN25" s="404"/>
      <c r="AO25" s="404"/>
      <c r="AP25" s="404"/>
      <c r="AQ25" s="404"/>
      <c r="AR25" s="405"/>
      <c r="AS25" s="403" t="s">
        <v>135</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1158581</v>
      </c>
      <c r="BO25" s="423"/>
      <c r="BP25" s="423"/>
      <c r="BQ25" s="423"/>
      <c r="BR25" s="423"/>
      <c r="BS25" s="423"/>
      <c r="BT25" s="423"/>
      <c r="BU25" s="424"/>
      <c r="BV25" s="422">
        <v>878008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173</v>
      </c>
      <c r="F26" s="401"/>
      <c r="G26" s="401"/>
      <c r="H26" s="401"/>
      <c r="I26" s="401"/>
      <c r="J26" s="401"/>
      <c r="K26" s="402"/>
      <c r="L26" s="403">
        <v>1</v>
      </c>
      <c r="M26" s="404"/>
      <c r="N26" s="404"/>
      <c r="O26" s="404"/>
      <c r="P26" s="405"/>
      <c r="Q26" s="403">
        <v>2730</v>
      </c>
      <c r="R26" s="404"/>
      <c r="S26" s="404"/>
      <c r="T26" s="404"/>
      <c r="U26" s="404"/>
      <c r="V26" s="405"/>
      <c r="W26" s="469"/>
      <c r="X26" s="460"/>
      <c r="Y26" s="461"/>
      <c r="Z26" s="400" t="s">
        <v>174</v>
      </c>
      <c r="AA26" s="482"/>
      <c r="AB26" s="482"/>
      <c r="AC26" s="482"/>
      <c r="AD26" s="482"/>
      <c r="AE26" s="482"/>
      <c r="AF26" s="482"/>
      <c r="AG26" s="483"/>
      <c r="AH26" s="403" t="s">
        <v>135</v>
      </c>
      <c r="AI26" s="404"/>
      <c r="AJ26" s="404"/>
      <c r="AK26" s="404"/>
      <c r="AL26" s="405"/>
      <c r="AM26" s="403" t="s">
        <v>135</v>
      </c>
      <c r="AN26" s="404"/>
      <c r="AO26" s="404"/>
      <c r="AP26" s="404"/>
      <c r="AQ26" s="404"/>
      <c r="AR26" s="405"/>
      <c r="AS26" s="403" t="s">
        <v>135</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135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176</v>
      </c>
      <c r="F27" s="401"/>
      <c r="G27" s="401"/>
      <c r="H27" s="401"/>
      <c r="I27" s="401"/>
      <c r="J27" s="401"/>
      <c r="K27" s="402"/>
      <c r="L27" s="403">
        <v>1</v>
      </c>
      <c r="M27" s="404"/>
      <c r="N27" s="404"/>
      <c r="O27" s="404"/>
      <c r="P27" s="405"/>
      <c r="Q27" s="403">
        <v>3460</v>
      </c>
      <c r="R27" s="404"/>
      <c r="S27" s="404"/>
      <c r="T27" s="404"/>
      <c r="U27" s="404"/>
      <c r="V27" s="405"/>
      <c r="W27" s="469"/>
      <c r="X27" s="460"/>
      <c r="Y27" s="461"/>
      <c r="Z27" s="400" t="s">
        <v>177</v>
      </c>
      <c r="AA27" s="401"/>
      <c r="AB27" s="401"/>
      <c r="AC27" s="401"/>
      <c r="AD27" s="401"/>
      <c r="AE27" s="401"/>
      <c r="AF27" s="401"/>
      <c r="AG27" s="402"/>
      <c r="AH27" s="403">
        <v>10</v>
      </c>
      <c r="AI27" s="404"/>
      <c r="AJ27" s="404"/>
      <c r="AK27" s="404"/>
      <c r="AL27" s="405"/>
      <c r="AM27" s="403">
        <v>27710</v>
      </c>
      <c r="AN27" s="404"/>
      <c r="AO27" s="404"/>
      <c r="AP27" s="404"/>
      <c r="AQ27" s="404"/>
      <c r="AR27" s="405"/>
      <c r="AS27" s="403">
        <v>2771</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t="s">
        <v>135</v>
      </c>
      <c r="BO27" s="431"/>
      <c r="BP27" s="431"/>
      <c r="BQ27" s="431"/>
      <c r="BR27" s="431"/>
      <c r="BS27" s="431"/>
      <c r="BT27" s="431"/>
      <c r="BU27" s="432"/>
      <c r="BV27" s="430" t="s">
        <v>135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179</v>
      </c>
      <c r="F28" s="401"/>
      <c r="G28" s="401"/>
      <c r="H28" s="401"/>
      <c r="I28" s="401"/>
      <c r="J28" s="401"/>
      <c r="K28" s="402"/>
      <c r="L28" s="403">
        <v>1</v>
      </c>
      <c r="M28" s="404"/>
      <c r="N28" s="404"/>
      <c r="O28" s="404"/>
      <c r="P28" s="405"/>
      <c r="Q28" s="403">
        <v>2830</v>
      </c>
      <c r="R28" s="404"/>
      <c r="S28" s="404"/>
      <c r="T28" s="404"/>
      <c r="U28" s="404"/>
      <c r="V28" s="405"/>
      <c r="W28" s="469"/>
      <c r="X28" s="460"/>
      <c r="Y28" s="461"/>
      <c r="Z28" s="400" t="s">
        <v>180</v>
      </c>
      <c r="AA28" s="401"/>
      <c r="AB28" s="401"/>
      <c r="AC28" s="401"/>
      <c r="AD28" s="401"/>
      <c r="AE28" s="401"/>
      <c r="AF28" s="401"/>
      <c r="AG28" s="402"/>
      <c r="AH28" s="403" t="s">
        <v>135</v>
      </c>
      <c r="AI28" s="404"/>
      <c r="AJ28" s="404"/>
      <c r="AK28" s="404"/>
      <c r="AL28" s="405"/>
      <c r="AM28" s="403" t="s">
        <v>135</v>
      </c>
      <c r="AN28" s="404"/>
      <c r="AO28" s="404"/>
      <c r="AP28" s="404"/>
      <c r="AQ28" s="404"/>
      <c r="AR28" s="405"/>
      <c r="AS28" s="403" t="s">
        <v>135</v>
      </c>
      <c r="AT28" s="404"/>
      <c r="AU28" s="404"/>
      <c r="AV28" s="404"/>
      <c r="AW28" s="404"/>
      <c r="AX28" s="406"/>
      <c r="AY28" s="410" t="s">
        <v>181</v>
      </c>
      <c r="AZ28" s="411"/>
      <c r="BA28" s="411"/>
      <c r="BB28" s="412"/>
      <c r="BC28" s="419" t="s">
        <v>48</v>
      </c>
      <c r="BD28" s="420"/>
      <c r="BE28" s="420"/>
      <c r="BF28" s="420"/>
      <c r="BG28" s="420"/>
      <c r="BH28" s="420"/>
      <c r="BI28" s="420"/>
      <c r="BJ28" s="420"/>
      <c r="BK28" s="420"/>
      <c r="BL28" s="420"/>
      <c r="BM28" s="421"/>
      <c r="BN28" s="422">
        <v>2534788</v>
      </c>
      <c r="BO28" s="423"/>
      <c r="BP28" s="423"/>
      <c r="BQ28" s="423"/>
      <c r="BR28" s="423"/>
      <c r="BS28" s="423"/>
      <c r="BT28" s="423"/>
      <c r="BU28" s="424"/>
      <c r="BV28" s="422">
        <v>2322418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182</v>
      </c>
      <c r="F29" s="401"/>
      <c r="G29" s="401"/>
      <c r="H29" s="401"/>
      <c r="I29" s="401"/>
      <c r="J29" s="401"/>
      <c r="K29" s="402"/>
      <c r="L29" s="403">
        <v>12</v>
      </c>
      <c r="M29" s="404"/>
      <c r="N29" s="404"/>
      <c r="O29" s="404"/>
      <c r="P29" s="405"/>
      <c r="Q29" s="403">
        <v>2640</v>
      </c>
      <c r="R29" s="404"/>
      <c r="S29" s="404"/>
      <c r="T29" s="404"/>
      <c r="U29" s="404"/>
      <c r="V29" s="405"/>
      <c r="W29" s="470"/>
      <c r="X29" s="471"/>
      <c r="Y29" s="472"/>
      <c r="Z29" s="400" t="s">
        <v>183</v>
      </c>
      <c r="AA29" s="401"/>
      <c r="AB29" s="401"/>
      <c r="AC29" s="401"/>
      <c r="AD29" s="401"/>
      <c r="AE29" s="401"/>
      <c r="AF29" s="401"/>
      <c r="AG29" s="402"/>
      <c r="AH29" s="403">
        <v>132</v>
      </c>
      <c r="AI29" s="404"/>
      <c r="AJ29" s="404"/>
      <c r="AK29" s="404"/>
      <c r="AL29" s="405"/>
      <c r="AM29" s="403">
        <v>385414</v>
      </c>
      <c r="AN29" s="404"/>
      <c r="AO29" s="404"/>
      <c r="AP29" s="404"/>
      <c r="AQ29" s="404"/>
      <c r="AR29" s="405"/>
      <c r="AS29" s="403">
        <v>2920</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283914</v>
      </c>
      <c r="BO29" s="428"/>
      <c r="BP29" s="428"/>
      <c r="BQ29" s="428"/>
      <c r="BR29" s="428"/>
      <c r="BS29" s="428"/>
      <c r="BT29" s="428"/>
      <c r="BU29" s="429"/>
      <c r="BV29" s="427">
        <v>283630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97.4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132131</v>
      </c>
      <c r="BO30" s="431"/>
      <c r="BP30" s="431"/>
      <c r="BQ30" s="431"/>
      <c r="BR30" s="431"/>
      <c r="BS30" s="431"/>
      <c r="BT30" s="431"/>
      <c r="BU30" s="432"/>
      <c r="BV30" s="430">
        <v>131969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192</v>
      </c>
      <c r="V33" s="390"/>
      <c r="W33" s="389" t="s">
        <v>193</v>
      </c>
      <c r="X33" s="389"/>
      <c r="Y33" s="389"/>
      <c r="Z33" s="389"/>
      <c r="AA33" s="389"/>
      <c r="AB33" s="389"/>
      <c r="AC33" s="389"/>
      <c r="AD33" s="389"/>
      <c r="AE33" s="389"/>
      <c r="AF33" s="389"/>
      <c r="AG33" s="389"/>
      <c r="AH33" s="389"/>
      <c r="AI33" s="389"/>
      <c r="AJ33" s="389"/>
      <c r="AK33" s="389"/>
      <c r="AL33" s="215"/>
      <c r="AM33" s="390" t="s">
        <v>192</v>
      </c>
      <c r="AN33" s="390"/>
      <c r="AO33" s="389" t="s">
        <v>193</v>
      </c>
      <c r="AP33" s="389"/>
      <c r="AQ33" s="389"/>
      <c r="AR33" s="389"/>
      <c r="AS33" s="389"/>
      <c r="AT33" s="389"/>
      <c r="AU33" s="389"/>
      <c r="AV33" s="389"/>
      <c r="AW33" s="389"/>
      <c r="AX33" s="389"/>
      <c r="AY33" s="389"/>
      <c r="AZ33" s="389"/>
      <c r="BA33" s="389"/>
      <c r="BB33" s="389"/>
      <c r="BC33" s="389"/>
      <c r="BD33" s="216"/>
      <c r="BE33" s="389" t="s">
        <v>194</v>
      </c>
      <c r="BF33" s="389"/>
      <c r="BG33" s="389" t="s">
        <v>195</v>
      </c>
      <c r="BH33" s="389"/>
      <c r="BI33" s="389"/>
      <c r="BJ33" s="389"/>
      <c r="BK33" s="389"/>
      <c r="BL33" s="389"/>
      <c r="BM33" s="389"/>
      <c r="BN33" s="389"/>
      <c r="BO33" s="389"/>
      <c r="BP33" s="389"/>
      <c r="BQ33" s="389"/>
      <c r="BR33" s="389"/>
      <c r="BS33" s="389"/>
      <c r="BT33" s="389"/>
      <c r="BU33" s="389"/>
      <c r="BV33" s="216"/>
      <c r="BW33" s="390" t="s">
        <v>194</v>
      </c>
      <c r="BX33" s="390"/>
      <c r="BY33" s="389" t="s">
        <v>196</v>
      </c>
      <c r="BZ33" s="389"/>
      <c r="CA33" s="389"/>
      <c r="CB33" s="389"/>
      <c r="CC33" s="389"/>
      <c r="CD33" s="389"/>
      <c r="CE33" s="389"/>
      <c r="CF33" s="389"/>
      <c r="CG33" s="389"/>
      <c r="CH33" s="389"/>
      <c r="CI33" s="389"/>
      <c r="CJ33" s="389"/>
      <c r="CK33" s="389"/>
      <c r="CL33" s="389"/>
      <c r="CM33" s="389"/>
      <c r="CN33" s="215"/>
      <c r="CO33" s="390" t="s">
        <v>192</v>
      </c>
      <c r="CP33" s="390"/>
      <c r="CQ33" s="389" t="s">
        <v>197</v>
      </c>
      <c r="CR33" s="389"/>
      <c r="CS33" s="389"/>
      <c r="CT33" s="389"/>
      <c r="CU33" s="389"/>
      <c r="CV33" s="389"/>
      <c r="CW33" s="389"/>
      <c r="CX33" s="389"/>
      <c r="CY33" s="389"/>
      <c r="CZ33" s="389"/>
      <c r="DA33" s="389"/>
      <c r="DB33" s="389"/>
      <c r="DC33" s="389"/>
      <c r="DD33" s="389"/>
      <c r="DE33" s="389"/>
      <c r="DF33" s="215"/>
      <c r="DG33" s="388" t="s">
        <v>198</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4</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福岡県市町村消防団員等公務災害補償組合（一般会計）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6</v>
      </c>
      <c r="BF35" s="386"/>
      <c r="BG35" s="385" t="str">
        <f>IF('各会計、関係団体の財政状況及び健全化判断比率'!B32="","",'各会計、関係団体の財政状況及び健全化判断比率'!B32)</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福岡県市町村職員退職手当組合（一般会計）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福岡県市町村職員退職手当組合（基金特別会計）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福岡県自治会館管理組合(一般会計）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糟屋郡自治会館組合（一般会計）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糟屋郡篠栗町外一市五町財産組合（一般会計）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北筑昇華苑組合（一般会計）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粕屋南部消防組合（一般会計）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粕屋南部消防組合（粕屋中南部休日診療所事業特別会計）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須恵町外二ヶ町清掃施設組合（一般会計）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203</v>
      </c>
    </row>
    <row r="50" spans="5:5">
      <c r="E50" s="187" t="s">
        <v>204</v>
      </c>
    </row>
    <row r="51" spans="5:5">
      <c r="E51" s="187" t="s">
        <v>205</v>
      </c>
    </row>
    <row r="52" spans="5:5">
      <c r="E52" s="187" t="s">
        <v>206</v>
      </c>
    </row>
    <row r="53" spans="5:5"/>
    <row r="54" spans="5:5"/>
    <row r="55" spans="5:5"/>
    <row r="56" spans="5:5"/>
    <row r="57" spans="5:5" hidden="1"/>
    <row r="58" spans="5:5" hidden="1"/>
    <row r="59" spans="5:5" hidden="1"/>
  </sheetData>
  <sheetProtection algorithmName="SHA-512" hashValue="jCV4Dm2d2yoX0Zm9hI8zoF1gAlKDM3+CzKDVOJxcgtxIBuRXSvoVu0E6rr7a1WfCtL2bJY7F+jMa+xSnE80DPg==" saltValue="hyNNG0joZ2GElqQHd1wO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06" t="s">
        <v>554</v>
      </c>
      <c r="D34" s="1206"/>
      <c r="E34" s="1207"/>
      <c r="F34" s="32">
        <v>5.65</v>
      </c>
      <c r="G34" s="33">
        <v>5.8</v>
      </c>
      <c r="H34" s="33">
        <v>6.44</v>
      </c>
      <c r="I34" s="33">
        <v>7.72</v>
      </c>
      <c r="J34" s="34">
        <v>7.81</v>
      </c>
      <c r="K34" s="22"/>
      <c r="L34" s="22"/>
      <c r="M34" s="22"/>
      <c r="N34" s="22"/>
      <c r="O34" s="22"/>
      <c r="P34" s="22"/>
    </row>
    <row r="35" spans="1:16" ht="39" customHeight="1">
      <c r="A35" s="22"/>
      <c r="B35" s="35"/>
      <c r="C35" s="1200" t="s">
        <v>555</v>
      </c>
      <c r="D35" s="1201"/>
      <c r="E35" s="1202"/>
      <c r="F35" s="36">
        <v>5.94</v>
      </c>
      <c r="G35" s="37">
        <v>4.1900000000000004</v>
      </c>
      <c r="H35" s="37">
        <v>4.7</v>
      </c>
      <c r="I35" s="37">
        <v>6.13</v>
      </c>
      <c r="J35" s="38">
        <v>6.69</v>
      </c>
      <c r="K35" s="22"/>
      <c r="L35" s="22"/>
      <c r="M35" s="22"/>
      <c r="N35" s="22"/>
      <c r="O35" s="22"/>
      <c r="P35" s="22"/>
    </row>
    <row r="36" spans="1:16" ht="39" customHeight="1">
      <c r="A36" s="22"/>
      <c r="B36" s="35"/>
      <c r="C36" s="1200" t="s">
        <v>556</v>
      </c>
      <c r="D36" s="1201"/>
      <c r="E36" s="1202"/>
      <c r="F36" s="36">
        <v>0.24</v>
      </c>
      <c r="G36" s="37">
        <v>0.24</v>
      </c>
      <c r="H36" s="37">
        <v>0.26</v>
      </c>
      <c r="I36" s="37">
        <v>0.28000000000000003</v>
      </c>
      <c r="J36" s="38">
        <v>0.28999999999999998</v>
      </c>
      <c r="K36" s="22"/>
      <c r="L36" s="22"/>
      <c r="M36" s="22"/>
      <c r="N36" s="22"/>
      <c r="O36" s="22"/>
      <c r="P36" s="22"/>
    </row>
    <row r="37" spans="1:16" ht="39" customHeight="1">
      <c r="A37" s="22"/>
      <c r="B37" s="35"/>
      <c r="C37" s="1200" t="s">
        <v>557</v>
      </c>
      <c r="D37" s="1201"/>
      <c r="E37" s="1202"/>
      <c r="F37" s="36">
        <v>0.12</v>
      </c>
      <c r="G37" s="37">
        <v>0.12</v>
      </c>
      <c r="H37" s="37">
        <v>0.12</v>
      </c>
      <c r="I37" s="37">
        <v>0.22</v>
      </c>
      <c r="J37" s="38">
        <v>0.15</v>
      </c>
      <c r="K37" s="22"/>
      <c r="L37" s="22"/>
      <c r="M37" s="22"/>
      <c r="N37" s="22"/>
      <c r="O37" s="22"/>
      <c r="P37" s="22"/>
    </row>
    <row r="38" spans="1:16" ht="39" customHeight="1">
      <c r="A38" s="22"/>
      <c r="B38" s="35"/>
      <c r="C38" s="1200" t="s">
        <v>558</v>
      </c>
      <c r="D38" s="1201"/>
      <c r="E38" s="1202"/>
      <c r="F38" s="36">
        <v>0.08</v>
      </c>
      <c r="G38" s="37">
        <v>0.11</v>
      </c>
      <c r="H38" s="37">
        <v>0.08</v>
      </c>
      <c r="I38" s="37">
        <v>0.09</v>
      </c>
      <c r="J38" s="38">
        <v>0.11</v>
      </c>
      <c r="K38" s="22"/>
      <c r="L38" s="22"/>
      <c r="M38" s="22"/>
      <c r="N38" s="22"/>
      <c r="O38" s="22"/>
      <c r="P38" s="22"/>
    </row>
    <row r="39" spans="1:16" ht="39" customHeight="1">
      <c r="A39" s="22"/>
      <c r="B39" s="35"/>
      <c r="C39" s="1200" t="s">
        <v>559</v>
      </c>
      <c r="D39" s="1201"/>
      <c r="E39" s="1202"/>
      <c r="F39" s="36">
        <v>0.05</v>
      </c>
      <c r="G39" s="37">
        <v>7.0000000000000007E-2</v>
      </c>
      <c r="H39" s="37">
        <v>0.06</v>
      </c>
      <c r="I39" s="37">
        <v>0.05</v>
      </c>
      <c r="J39" s="38">
        <v>0.06</v>
      </c>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560</v>
      </c>
      <c r="D42" s="1201"/>
      <c r="E42" s="1202"/>
      <c r="F42" s="36" t="s">
        <v>505</v>
      </c>
      <c r="G42" s="37" t="s">
        <v>505</v>
      </c>
      <c r="H42" s="37" t="s">
        <v>505</v>
      </c>
      <c r="I42" s="37" t="s">
        <v>505</v>
      </c>
      <c r="J42" s="38" t="s">
        <v>505</v>
      </c>
      <c r="K42" s="22"/>
      <c r="L42" s="22"/>
      <c r="M42" s="22"/>
      <c r="N42" s="22"/>
      <c r="O42" s="22"/>
      <c r="P42" s="22"/>
    </row>
    <row r="43" spans="1:16" ht="39" customHeight="1" thickBot="1">
      <c r="A43" s="22"/>
      <c r="B43" s="40"/>
      <c r="C43" s="1203" t="s">
        <v>561</v>
      </c>
      <c r="D43" s="1204"/>
      <c r="E43" s="1205"/>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bpVqWaEH35joi5ljePw9AcHnygSMwJtZ8ulzBBoHQf6DS5d9lfYNsY8tmeQ8qyVUXn1bT0J3AkbLh8/MOImgQ==" saltValue="5FwEe4HI5KJ9tI2aAdJ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26" t="s">
        <v>11</v>
      </c>
      <c r="C45" s="1227"/>
      <c r="D45" s="58"/>
      <c r="E45" s="1232" t="s">
        <v>12</v>
      </c>
      <c r="F45" s="1232"/>
      <c r="G45" s="1232"/>
      <c r="H45" s="1232"/>
      <c r="I45" s="1232"/>
      <c r="J45" s="1233"/>
      <c r="K45" s="59">
        <v>663</v>
      </c>
      <c r="L45" s="60">
        <v>570</v>
      </c>
      <c r="M45" s="60">
        <v>603</v>
      </c>
      <c r="N45" s="60">
        <v>563</v>
      </c>
      <c r="O45" s="61">
        <v>526</v>
      </c>
      <c r="P45" s="48"/>
      <c r="Q45" s="48"/>
      <c r="R45" s="48"/>
      <c r="S45" s="48"/>
      <c r="T45" s="48"/>
      <c r="U45" s="48"/>
    </row>
    <row r="46" spans="1:21" ht="30.75" customHeight="1">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c r="A48" s="48"/>
      <c r="B48" s="1228"/>
      <c r="C48" s="1229"/>
      <c r="D48" s="62"/>
      <c r="E48" s="1210" t="s">
        <v>15</v>
      </c>
      <c r="F48" s="1210"/>
      <c r="G48" s="1210"/>
      <c r="H48" s="1210"/>
      <c r="I48" s="1210"/>
      <c r="J48" s="1211"/>
      <c r="K48" s="63">
        <v>241</v>
      </c>
      <c r="L48" s="64">
        <v>248</v>
      </c>
      <c r="M48" s="64">
        <v>246</v>
      </c>
      <c r="N48" s="64">
        <v>308</v>
      </c>
      <c r="O48" s="65">
        <v>327</v>
      </c>
      <c r="P48" s="48"/>
      <c r="Q48" s="48"/>
      <c r="R48" s="48"/>
      <c r="S48" s="48"/>
      <c r="T48" s="48"/>
      <c r="U48" s="48"/>
    </row>
    <row r="49" spans="1:21" ht="30.75" customHeight="1">
      <c r="A49" s="48"/>
      <c r="B49" s="1228"/>
      <c r="C49" s="1229"/>
      <c r="D49" s="62"/>
      <c r="E49" s="1210" t="s">
        <v>16</v>
      </c>
      <c r="F49" s="1210"/>
      <c r="G49" s="1210"/>
      <c r="H49" s="1210"/>
      <c r="I49" s="1210"/>
      <c r="J49" s="1211"/>
      <c r="K49" s="63">
        <v>145</v>
      </c>
      <c r="L49" s="64">
        <v>124</v>
      </c>
      <c r="M49" s="64">
        <v>101</v>
      </c>
      <c r="N49" s="64">
        <v>54</v>
      </c>
      <c r="O49" s="65" t="s">
        <v>505</v>
      </c>
      <c r="P49" s="48"/>
      <c r="Q49" s="48"/>
      <c r="R49" s="48"/>
      <c r="S49" s="48"/>
      <c r="T49" s="48"/>
      <c r="U49" s="48"/>
    </row>
    <row r="50" spans="1:21" ht="30.75" customHeight="1">
      <c r="A50" s="48"/>
      <c r="B50" s="1228"/>
      <c r="C50" s="1229"/>
      <c r="D50" s="62"/>
      <c r="E50" s="1210" t="s">
        <v>17</v>
      </c>
      <c r="F50" s="1210"/>
      <c r="G50" s="1210"/>
      <c r="H50" s="1210"/>
      <c r="I50" s="1210"/>
      <c r="J50" s="1211"/>
      <c r="K50" s="63">
        <v>59</v>
      </c>
      <c r="L50" s="64">
        <v>63</v>
      </c>
      <c r="M50" s="64">
        <v>74</v>
      </c>
      <c r="N50" s="64">
        <v>72</v>
      </c>
      <c r="O50" s="65">
        <v>47</v>
      </c>
      <c r="P50" s="48"/>
      <c r="Q50" s="48"/>
      <c r="R50" s="48"/>
      <c r="S50" s="48"/>
      <c r="T50" s="48"/>
      <c r="U50" s="48"/>
    </row>
    <row r="51" spans="1:21" ht="30.75" customHeight="1">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c r="A52" s="48"/>
      <c r="B52" s="1208" t="s">
        <v>19</v>
      </c>
      <c r="C52" s="1209"/>
      <c r="D52" s="66"/>
      <c r="E52" s="1210" t="s">
        <v>20</v>
      </c>
      <c r="F52" s="1210"/>
      <c r="G52" s="1210"/>
      <c r="H52" s="1210"/>
      <c r="I52" s="1210"/>
      <c r="J52" s="1211"/>
      <c r="K52" s="63">
        <v>750</v>
      </c>
      <c r="L52" s="64">
        <v>666</v>
      </c>
      <c r="M52" s="64">
        <v>649</v>
      </c>
      <c r="N52" s="64">
        <v>592</v>
      </c>
      <c r="O52" s="65">
        <v>567</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358</v>
      </c>
      <c r="L53" s="69">
        <v>339</v>
      </c>
      <c r="M53" s="69">
        <v>375</v>
      </c>
      <c r="N53" s="69">
        <v>405</v>
      </c>
      <c r="O53" s="70">
        <v>333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16" t="s">
        <v>25</v>
      </c>
      <c r="C57" s="1217"/>
      <c r="D57" s="1220" t="s">
        <v>26</v>
      </c>
      <c r="E57" s="1221"/>
      <c r="F57" s="1221"/>
      <c r="G57" s="1221"/>
      <c r="H57" s="1221"/>
      <c r="I57" s="1221"/>
      <c r="J57" s="1222"/>
      <c r="K57" s="82" t="s">
        <v>594</v>
      </c>
      <c r="L57" s="83" t="s">
        <v>595</v>
      </c>
      <c r="M57" s="83" t="s">
        <v>595</v>
      </c>
      <c r="N57" s="83" t="s">
        <v>595</v>
      </c>
      <c r="O57" s="84" t="s">
        <v>595</v>
      </c>
    </row>
    <row r="58" spans="1:21" ht="31.5" customHeight="1" thickBot="1">
      <c r="B58" s="1218"/>
      <c r="C58" s="1219"/>
      <c r="D58" s="1223" t="s">
        <v>27</v>
      </c>
      <c r="E58" s="1224"/>
      <c r="F58" s="1224"/>
      <c r="G58" s="1224"/>
      <c r="H58" s="1224"/>
      <c r="I58" s="1224"/>
      <c r="J58" s="1225"/>
      <c r="K58" s="85" t="s">
        <v>596</v>
      </c>
      <c r="L58" s="86" t="s">
        <v>595</v>
      </c>
      <c r="M58" s="86" t="s">
        <v>595</v>
      </c>
      <c r="N58" s="86" t="s">
        <v>595</v>
      </c>
      <c r="O58" s="87" t="s">
        <v>596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2oPo9pVQWnEYRwHrcN3hOD6F9eUGlfJA3BN35Zr6l1wQ0dbc6MVflT6wdNIDRW4LOlOJf5C0kNOZV3lqODwg==" saltValue="1jv7ex8ZJq2fcK1Uf8Ut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547</v>
      </c>
      <c r="J40" s="99" t="s">
        <v>548</v>
      </c>
      <c r="K40" s="99" t="s">
        <v>549</v>
      </c>
      <c r="L40" s="99" t="s">
        <v>550</v>
      </c>
      <c r="M40" s="100" t="s">
        <v>551</v>
      </c>
    </row>
    <row r="41" spans="2:13" ht="27.75" customHeight="1">
      <c r="B41" s="1246" t="s">
        <v>30</v>
      </c>
      <c r="C41" s="1247"/>
      <c r="D41" s="101"/>
      <c r="E41" s="1248" t="s">
        <v>31</v>
      </c>
      <c r="F41" s="1248"/>
      <c r="G41" s="1248"/>
      <c r="H41" s="1249"/>
      <c r="I41" s="102">
        <v>5946</v>
      </c>
      <c r="J41" s="103">
        <v>6321</v>
      </c>
      <c r="K41" s="103">
        <v>6537</v>
      </c>
      <c r="L41" s="103">
        <v>6681</v>
      </c>
      <c r="M41" s="104">
        <v>6803</v>
      </c>
    </row>
    <row r="42" spans="2:13" ht="27.75" customHeight="1">
      <c r="B42" s="1236"/>
      <c r="C42" s="1237"/>
      <c r="D42" s="105"/>
      <c r="E42" s="1240" t="s">
        <v>32</v>
      </c>
      <c r="F42" s="1240"/>
      <c r="G42" s="1240"/>
      <c r="H42" s="1241"/>
      <c r="I42" s="106">
        <v>2</v>
      </c>
      <c r="J42" s="107" t="s">
        <v>505</v>
      </c>
      <c r="K42" s="107" t="s">
        <v>505</v>
      </c>
      <c r="L42" s="107" t="s">
        <v>505</v>
      </c>
      <c r="M42" s="108" t="s">
        <v>505</v>
      </c>
    </row>
    <row r="43" spans="2:13" ht="27.75" customHeight="1">
      <c r="B43" s="1236"/>
      <c r="C43" s="1237"/>
      <c r="D43" s="105"/>
      <c r="E43" s="1240" t="s">
        <v>33</v>
      </c>
      <c r="F43" s="1240"/>
      <c r="G43" s="1240"/>
      <c r="H43" s="1241"/>
      <c r="I43" s="106">
        <v>5029</v>
      </c>
      <c r="J43" s="107">
        <v>5152</v>
      </c>
      <c r="K43" s="107">
        <v>5152</v>
      </c>
      <c r="L43" s="107">
        <v>5430</v>
      </c>
      <c r="M43" s="108">
        <v>5791</v>
      </c>
    </row>
    <row r="44" spans="2:13" ht="27.75" customHeight="1">
      <c r="B44" s="1236"/>
      <c r="C44" s="1237"/>
      <c r="D44" s="105"/>
      <c r="E44" s="1240" t="s">
        <v>34</v>
      </c>
      <c r="F44" s="1240"/>
      <c r="G44" s="1240"/>
      <c r="H44" s="1241"/>
      <c r="I44" s="106">
        <v>611</v>
      </c>
      <c r="J44" s="107">
        <v>457</v>
      </c>
      <c r="K44" s="107">
        <v>325</v>
      </c>
      <c r="L44" s="107">
        <v>272</v>
      </c>
      <c r="M44" s="108">
        <v>232</v>
      </c>
    </row>
    <row r="45" spans="2:13" ht="27.75" customHeight="1">
      <c r="B45" s="1236"/>
      <c r="C45" s="1237"/>
      <c r="D45" s="105"/>
      <c r="E45" s="1240" t="s">
        <v>35</v>
      </c>
      <c r="F45" s="1240"/>
      <c r="G45" s="1240"/>
      <c r="H45" s="1241"/>
      <c r="I45" s="106">
        <v>1006</v>
      </c>
      <c r="J45" s="107">
        <v>914</v>
      </c>
      <c r="K45" s="107">
        <v>931</v>
      </c>
      <c r="L45" s="107">
        <v>921</v>
      </c>
      <c r="M45" s="108">
        <v>835</v>
      </c>
    </row>
    <row r="46" spans="2:13" ht="27.75" customHeight="1">
      <c r="B46" s="1236"/>
      <c r="C46" s="1237"/>
      <c r="D46" s="109"/>
      <c r="E46" s="1240" t="s">
        <v>36</v>
      </c>
      <c r="F46" s="1240"/>
      <c r="G46" s="1240"/>
      <c r="H46" s="1241"/>
      <c r="I46" s="106" t="s">
        <v>505</v>
      </c>
      <c r="J46" s="107" t="s">
        <v>505</v>
      </c>
      <c r="K46" s="107" t="s">
        <v>505</v>
      </c>
      <c r="L46" s="107" t="s">
        <v>505</v>
      </c>
      <c r="M46" s="108" t="s">
        <v>505</v>
      </c>
    </row>
    <row r="47" spans="2:13" ht="27.75" customHeight="1">
      <c r="B47" s="1236"/>
      <c r="C47" s="1237"/>
      <c r="D47" s="110"/>
      <c r="E47" s="1250" t="s">
        <v>37</v>
      </c>
      <c r="F47" s="1251"/>
      <c r="G47" s="1251"/>
      <c r="H47" s="1252"/>
      <c r="I47" s="106" t="s">
        <v>505</v>
      </c>
      <c r="J47" s="107" t="s">
        <v>505</v>
      </c>
      <c r="K47" s="107" t="s">
        <v>505</v>
      </c>
      <c r="L47" s="107" t="s">
        <v>505</v>
      </c>
      <c r="M47" s="108" t="s">
        <v>505</v>
      </c>
    </row>
    <row r="48" spans="2:13" ht="27.75" customHeight="1">
      <c r="B48" s="1236"/>
      <c r="C48" s="1237"/>
      <c r="D48" s="105"/>
      <c r="E48" s="1240" t="s">
        <v>38</v>
      </c>
      <c r="F48" s="1240"/>
      <c r="G48" s="1240"/>
      <c r="H48" s="1241"/>
      <c r="I48" s="106" t="s">
        <v>505</v>
      </c>
      <c r="J48" s="107" t="s">
        <v>505</v>
      </c>
      <c r="K48" s="107" t="s">
        <v>505</v>
      </c>
      <c r="L48" s="107" t="s">
        <v>505</v>
      </c>
      <c r="M48" s="108" t="s">
        <v>505</v>
      </c>
    </row>
    <row r="49" spans="2:13" ht="27.75" customHeight="1">
      <c r="B49" s="1238"/>
      <c r="C49" s="1239"/>
      <c r="D49" s="105"/>
      <c r="E49" s="1240" t="s">
        <v>39</v>
      </c>
      <c r="F49" s="1240"/>
      <c r="G49" s="1240"/>
      <c r="H49" s="1241"/>
      <c r="I49" s="106" t="s">
        <v>505</v>
      </c>
      <c r="J49" s="107" t="s">
        <v>505</v>
      </c>
      <c r="K49" s="107" t="s">
        <v>505</v>
      </c>
      <c r="L49" s="107" t="s">
        <v>505</v>
      </c>
      <c r="M49" s="108" t="s">
        <v>505</v>
      </c>
    </row>
    <row r="50" spans="2:13" ht="27.75" customHeight="1">
      <c r="B50" s="1234" t="s">
        <v>40</v>
      </c>
      <c r="C50" s="1235"/>
      <c r="D50" s="111"/>
      <c r="E50" s="1240" t="s">
        <v>41</v>
      </c>
      <c r="F50" s="1240"/>
      <c r="G50" s="1240"/>
      <c r="H50" s="1241"/>
      <c r="I50" s="106">
        <v>2999</v>
      </c>
      <c r="J50" s="107">
        <v>3009</v>
      </c>
      <c r="K50" s="107">
        <v>2714</v>
      </c>
      <c r="L50" s="107">
        <v>2738</v>
      </c>
      <c r="M50" s="108">
        <v>2951</v>
      </c>
    </row>
    <row r="51" spans="2:13" ht="27.75" customHeight="1">
      <c r="B51" s="1236"/>
      <c r="C51" s="1237"/>
      <c r="D51" s="105"/>
      <c r="E51" s="1240" t="s">
        <v>42</v>
      </c>
      <c r="F51" s="1240"/>
      <c r="G51" s="1240"/>
      <c r="H51" s="1241"/>
      <c r="I51" s="106" t="s">
        <v>505</v>
      </c>
      <c r="J51" s="107" t="s">
        <v>505</v>
      </c>
      <c r="K51" s="107">
        <v>6</v>
      </c>
      <c r="L51" s="107" t="s">
        <v>505</v>
      </c>
      <c r="M51" s="108" t="s">
        <v>505</v>
      </c>
    </row>
    <row r="52" spans="2:13" ht="27.75" customHeight="1">
      <c r="B52" s="1238"/>
      <c r="C52" s="1239"/>
      <c r="D52" s="105"/>
      <c r="E52" s="1240" t="s">
        <v>43</v>
      </c>
      <c r="F52" s="1240"/>
      <c r="G52" s="1240"/>
      <c r="H52" s="1241"/>
      <c r="I52" s="106">
        <v>8495</v>
      </c>
      <c r="J52" s="107">
        <v>8204</v>
      </c>
      <c r="K52" s="107">
        <v>8150</v>
      </c>
      <c r="L52" s="107">
        <v>8122</v>
      </c>
      <c r="M52" s="108">
        <v>8172</v>
      </c>
    </row>
    <row r="53" spans="2:13" ht="27.75" customHeight="1" thickBot="1">
      <c r="B53" s="1242" t="s">
        <v>44</v>
      </c>
      <c r="C53" s="1243"/>
      <c r="D53" s="112"/>
      <c r="E53" s="1244" t="s">
        <v>45</v>
      </c>
      <c r="F53" s="1244"/>
      <c r="G53" s="1244"/>
      <c r="H53" s="1245"/>
      <c r="I53" s="113">
        <v>1101</v>
      </c>
      <c r="J53" s="114">
        <v>1631</v>
      </c>
      <c r="K53" s="114">
        <v>2075</v>
      </c>
      <c r="L53" s="114">
        <v>2444</v>
      </c>
      <c r="M53" s="115">
        <v>2538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zZ7bBWD5oiKQ4NhpX4aK0cEoPNl9jGhDwkbKdC8OW9aTET8t6ShTdy+lxk7vbWjWwT5ANni4EEfz6xXaBuYbQ==" saltValue="JsUxpZ5fgJNyk8X6MPc6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7"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549</v>
      </c>
      <c r="G54" s="124" t="s">
        <v>550</v>
      </c>
      <c r="H54" s="125" t="s">
        <v>551</v>
      </c>
    </row>
    <row r="55" spans="2:8" ht="52.5" customHeight="1">
      <c r="B55" s="126"/>
      <c r="C55" s="1261" t="s">
        <v>48</v>
      </c>
      <c r="D55" s="1261"/>
      <c r="E55" s="1262"/>
      <c r="F55" s="127">
        <v>2299</v>
      </c>
      <c r="G55" s="127">
        <v>2322</v>
      </c>
      <c r="H55" s="128">
        <v>2535</v>
      </c>
    </row>
    <row r="56" spans="2:8" ht="52.5" customHeight="1">
      <c r="B56" s="129"/>
      <c r="C56" s="1263" t="s">
        <v>49</v>
      </c>
      <c r="D56" s="1263"/>
      <c r="E56" s="1264"/>
      <c r="F56" s="130">
        <v>283</v>
      </c>
      <c r="G56" s="130">
        <v>284</v>
      </c>
      <c r="H56" s="131">
        <v>284</v>
      </c>
    </row>
    <row r="57" spans="2:8" ht="53.25" customHeight="1">
      <c r="B57" s="129"/>
      <c r="C57" s="1265" t="s">
        <v>50</v>
      </c>
      <c r="D57" s="1265"/>
      <c r="E57" s="1266"/>
      <c r="F57" s="132">
        <v>132</v>
      </c>
      <c r="G57" s="132">
        <v>132</v>
      </c>
      <c r="H57" s="133">
        <v>132</v>
      </c>
    </row>
    <row r="58" spans="2:8" ht="45.75" customHeight="1">
      <c r="B58" s="134"/>
      <c r="C58" s="1253" t="s">
        <v>592</v>
      </c>
      <c r="D58" s="1254"/>
      <c r="E58" s="1255"/>
      <c r="F58" s="135">
        <v>112</v>
      </c>
      <c r="G58" s="135">
        <v>112</v>
      </c>
      <c r="H58" s="136">
        <v>112</v>
      </c>
    </row>
    <row r="59" spans="2:8" ht="45.75" customHeight="1">
      <c r="B59" s="134"/>
      <c r="C59" s="1253" t="s">
        <v>593</v>
      </c>
      <c r="D59" s="1254"/>
      <c r="E59" s="1255"/>
      <c r="F59" s="135">
        <v>20</v>
      </c>
      <c r="G59" s="135">
        <v>20</v>
      </c>
      <c r="H59" s="136">
        <v>20</v>
      </c>
    </row>
    <row r="60" spans="2:8" ht="45.75" customHeight="1">
      <c r="B60" s="134"/>
      <c r="C60" s="1253"/>
      <c r="D60" s="1254"/>
      <c r="E60" s="1255"/>
      <c r="F60" s="135"/>
      <c r="G60" s="135"/>
      <c r="H60" s="136"/>
    </row>
    <row r="61" spans="2:8" ht="45.75" customHeight="1">
      <c r="B61" s="134"/>
      <c r="C61" s="1253"/>
      <c r="D61" s="1254"/>
      <c r="E61" s="1255"/>
      <c r="F61" s="135"/>
      <c r="G61" s="135"/>
      <c r="H61" s="136"/>
    </row>
    <row r="62" spans="2:8" ht="45.75" customHeight="1" thickBot="1">
      <c r="B62" s="137"/>
      <c r="C62" s="1256"/>
      <c r="D62" s="1257"/>
      <c r="E62" s="1258"/>
      <c r="F62" s="138"/>
      <c r="G62" s="138"/>
      <c r="H62" s="139"/>
    </row>
    <row r="63" spans="2:8" ht="52.5" customHeight="1" thickBot="1">
      <c r="B63" s="140"/>
      <c r="C63" s="1259" t="s">
        <v>51</v>
      </c>
      <c r="D63" s="1259"/>
      <c r="E63" s="1260"/>
      <c r="F63" s="141">
        <v>2714</v>
      </c>
      <c r="G63" s="141">
        <v>2738</v>
      </c>
      <c r="H63" s="142">
        <v>2951</v>
      </c>
    </row>
    <row r="64" spans="2:8" ht="15" customHeight="1"/>
    <row r="65" ht="0" hidden="1" customHeight="1"/>
    <row r="66" ht="0" hidden="1" customHeight="1"/>
  </sheetData>
  <sheetProtection algorithmName="SHA-512" hashValue="4Xb3Ul1cvQcAgZzLp2ZQz98qAgssu9ssSY+vsEWtLhlG3qeFdsaO8zHDhr9XHq53vLpJ9vo+kgmX9P+3wrfZeA==" saltValue="Quq31KYPk4QAdsguLYu6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5" zoomScaleNormal="100" zoomScaleSheetLayoutView="55" workbookViewId="0">
      <selection activeCell="BC40" sqref="BC40"/>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598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599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600</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601</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42.6</v>
      </c>
      <c r="CG51" s="1307"/>
      <c r="CH51" s="1307"/>
      <c r="CI51" s="1307"/>
      <c r="CJ51" s="1307"/>
      <c r="CK51" s="1307"/>
      <c r="CL51" s="1307"/>
      <c r="CM51" s="1307"/>
      <c r="CN51" s="1307">
        <v>49.4</v>
      </c>
      <c r="CO51" s="1307"/>
      <c r="CP51" s="1307"/>
      <c r="CQ51" s="1307"/>
      <c r="CR51" s="1307"/>
      <c r="CS51" s="1307"/>
      <c r="CT51" s="1307"/>
      <c r="CU51" s="1307"/>
      <c r="CV51" s="1307">
        <v>50.9</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56.7</v>
      </c>
      <c r="CG53" s="1307"/>
      <c r="CH53" s="1307"/>
      <c r="CI53" s="1307"/>
      <c r="CJ53" s="1307"/>
      <c r="CK53" s="1307"/>
      <c r="CL53" s="1307"/>
      <c r="CM53" s="1307"/>
      <c r="CN53" s="1307">
        <v>57.4</v>
      </c>
      <c r="CO53" s="1307"/>
      <c r="CP53" s="1307"/>
      <c r="CQ53" s="1307"/>
      <c r="CR53" s="1307"/>
      <c r="CS53" s="1307"/>
      <c r="CT53" s="1307"/>
      <c r="CU53" s="1307"/>
      <c r="CV53" s="1307">
        <v>59.1</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604</v>
      </c>
      <c r="AO55" s="1301"/>
      <c r="AP55" s="1301"/>
      <c r="AQ55" s="1301"/>
      <c r="AR55" s="1301"/>
      <c r="AS55" s="1301"/>
      <c r="AT55" s="1301"/>
      <c r="AU55" s="1301"/>
      <c r="AV55" s="1301"/>
      <c r="AW55" s="1301"/>
      <c r="AX55" s="1301"/>
      <c r="AY55" s="1301"/>
      <c r="AZ55" s="1301"/>
      <c r="BA55" s="1301"/>
      <c r="BB55" s="1305" t="s">
        <v>602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605</v>
      </c>
    </row>
    <row r="64" spans="1:109">
      <c r="B64" s="1276"/>
      <c r="G64" s="1283"/>
      <c r="I64" s="1317"/>
      <c r="J64" s="1317"/>
      <c r="K64" s="1317"/>
      <c r="L64" s="1317"/>
      <c r="M64" s="1317"/>
      <c r="N64" s="1318"/>
      <c r="AM64" s="1283"/>
      <c r="AN64" s="1283" t="s">
        <v>599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600</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c r="B73" s="1276"/>
      <c r="G73" s="1302"/>
      <c r="H73" s="1302"/>
      <c r="I73" s="1302"/>
      <c r="J73" s="1302"/>
      <c r="K73" s="1324"/>
      <c r="L73" s="1324"/>
      <c r="M73" s="1324"/>
      <c r="N73" s="1324"/>
      <c r="AM73" s="1294"/>
      <c r="AN73" s="1305" t="s">
        <v>601</v>
      </c>
      <c r="AO73" s="1305"/>
      <c r="AP73" s="1305"/>
      <c r="AQ73" s="1305"/>
      <c r="AR73" s="1305"/>
      <c r="AS73" s="1305"/>
      <c r="AT73" s="1305"/>
      <c r="AU73" s="1305"/>
      <c r="AV73" s="1305"/>
      <c r="AW73" s="1305"/>
      <c r="AX73" s="1305"/>
      <c r="AY73" s="1305"/>
      <c r="AZ73" s="1305"/>
      <c r="BA73" s="1305"/>
      <c r="BB73" s="1305" t="s">
        <v>602</v>
      </c>
      <c r="BC73" s="1305"/>
      <c r="BD73" s="1305"/>
      <c r="BE73" s="1305"/>
      <c r="BF73" s="1305"/>
      <c r="BG73" s="1305"/>
      <c r="BH73" s="1305"/>
      <c r="BI73" s="1305"/>
      <c r="BJ73" s="1305"/>
      <c r="BK73" s="1305"/>
      <c r="BL73" s="1305"/>
      <c r="BM73" s="1305"/>
      <c r="BN73" s="1305"/>
      <c r="BO73" s="1305"/>
      <c r="BP73" s="1307">
        <v>23.6</v>
      </c>
      <c r="BQ73" s="1307"/>
      <c r="BR73" s="1307"/>
      <c r="BS73" s="1307"/>
      <c r="BT73" s="1307"/>
      <c r="BU73" s="1307"/>
      <c r="BV73" s="1307"/>
      <c r="BW73" s="1307"/>
      <c r="BX73" s="1307">
        <v>33.9</v>
      </c>
      <c r="BY73" s="1307"/>
      <c r="BZ73" s="1307"/>
      <c r="CA73" s="1307"/>
      <c r="CB73" s="1307"/>
      <c r="CC73" s="1307"/>
      <c r="CD73" s="1307"/>
      <c r="CE73" s="1307"/>
      <c r="CF73" s="1307">
        <v>42.6</v>
      </c>
      <c r="CG73" s="1307"/>
      <c r="CH73" s="1307"/>
      <c r="CI73" s="1307"/>
      <c r="CJ73" s="1307"/>
      <c r="CK73" s="1307"/>
      <c r="CL73" s="1307"/>
      <c r="CM73" s="1307"/>
      <c r="CN73" s="1307">
        <v>49.4</v>
      </c>
      <c r="CO73" s="1307"/>
      <c r="CP73" s="1307"/>
      <c r="CQ73" s="1307"/>
      <c r="CR73" s="1307"/>
      <c r="CS73" s="1307"/>
      <c r="CT73" s="1307"/>
      <c r="CU73" s="1307"/>
      <c r="CV73" s="1307">
        <v>50.9</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606</v>
      </c>
      <c r="BC75" s="1305"/>
      <c r="BD75" s="1305"/>
      <c r="BE75" s="1305"/>
      <c r="BF75" s="1305"/>
      <c r="BG75" s="1305"/>
      <c r="BH75" s="1305"/>
      <c r="BI75" s="1305"/>
      <c r="BJ75" s="1305"/>
      <c r="BK75" s="1305"/>
      <c r="BL75" s="1305"/>
      <c r="BM75" s="1305"/>
      <c r="BN75" s="1305"/>
      <c r="BO75" s="1305"/>
      <c r="BP75" s="1307">
        <v>8.5</v>
      </c>
      <c r="BQ75" s="1307"/>
      <c r="BR75" s="1307"/>
      <c r="BS75" s="1307"/>
      <c r="BT75" s="1307"/>
      <c r="BU75" s="1307"/>
      <c r="BV75" s="1307"/>
      <c r="BW75" s="1307"/>
      <c r="BX75" s="1307">
        <v>7.6</v>
      </c>
      <c r="BY75" s="1307"/>
      <c r="BZ75" s="1307"/>
      <c r="CA75" s="1307"/>
      <c r="CB75" s="1307"/>
      <c r="CC75" s="1307"/>
      <c r="CD75" s="1307"/>
      <c r="CE75" s="1307"/>
      <c r="CF75" s="1307">
        <v>7.4</v>
      </c>
      <c r="CG75" s="1307"/>
      <c r="CH75" s="1307"/>
      <c r="CI75" s="1307"/>
      <c r="CJ75" s="1307"/>
      <c r="CK75" s="1307"/>
      <c r="CL75" s="1307"/>
      <c r="CM75" s="1307"/>
      <c r="CN75" s="1307">
        <v>7.6</v>
      </c>
      <c r="CO75" s="1307"/>
      <c r="CP75" s="1307"/>
      <c r="CQ75" s="1307"/>
      <c r="CR75" s="1307"/>
      <c r="CS75" s="1307"/>
      <c r="CT75" s="1307"/>
      <c r="CU75" s="1307"/>
      <c r="CV75" s="1307">
        <v>7.5</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607</v>
      </c>
      <c r="AO77" s="1301"/>
      <c r="AP77" s="1301"/>
      <c r="AQ77" s="1301"/>
      <c r="AR77" s="1301"/>
      <c r="AS77" s="1301"/>
      <c r="AT77" s="1301"/>
      <c r="AU77" s="1301"/>
      <c r="AV77" s="1301"/>
      <c r="AW77" s="1301"/>
      <c r="AX77" s="1301"/>
      <c r="AY77" s="1301"/>
      <c r="AZ77" s="1301"/>
      <c r="BA77" s="1301"/>
      <c r="BB77" s="1305" t="s">
        <v>602</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606</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kZydxEcl9y8Vcw9GRahwn7HLzAAJ5J24OUePZqVrN0tB0kThmq+xydqI8h2nZsKJoCU3vYoUbJiunho/5shGA==" saltValue="EyeBUo/OLGgT70V56614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E97" sqref="AE9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Z4llXg0sQglzwiwBvez2+Pie15pXLUVV/G/LjizaOfGxCQjVovJx1Ajy91J+MjJdwbS0HCIwFh/NOsTmHvD6Q==" saltValue="aN9YhDn/ArzWiJp0NybI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Normal="100" zoomScaleSheetLayoutView="55" workbookViewId="0">
      <selection activeCell="B120" sqref="B12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87aApRQ57OqdNixqhDEy2/hl04EWaox8VbXuSXfYyNLetOH5BDbfrLhT9pP8n1Dx67ImVvHSMbolCLA6WfF8w==" saltValue="xsIlZYwDvedPrIXVpF5H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544</v>
      </c>
      <c r="G2" s="156"/>
      <c r="H2" s="157"/>
    </row>
    <row r="3" spans="1:8">
      <c r="A3" s="153" t="s">
        <v>537</v>
      </c>
      <c r="B3" s="158"/>
      <c r="C3" s="159"/>
      <c r="D3" s="160">
        <v>15850</v>
      </c>
      <c r="E3" s="161"/>
      <c r="F3" s="162">
        <v>53292</v>
      </c>
      <c r="G3" s="163"/>
      <c r="H3" s="164"/>
    </row>
    <row r="4" spans="1:8">
      <c r="A4" s="165"/>
      <c r="B4" s="166"/>
      <c r="C4" s="167"/>
      <c r="D4" s="168">
        <v>10594</v>
      </c>
      <c r="E4" s="169"/>
      <c r="F4" s="170">
        <v>28900</v>
      </c>
      <c r="G4" s="171"/>
      <c r="H4" s="172"/>
    </row>
    <row r="5" spans="1:8">
      <c r="A5" s="153" t="s">
        <v>539</v>
      </c>
      <c r="B5" s="158"/>
      <c r="C5" s="159"/>
      <c r="D5" s="160">
        <v>40538</v>
      </c>
      <c r="E5" s="161"/>
      <c r="F5" s="162">
        <v>49919</v>
      </c>
      <c r="G5" s="163"/>
      <c r="H5" s="164"/>
    </row>
    <row r="6" spans="1:8">
      <c r="A6" s="165"/>
      <c r="B6" s="166"/>
      <c r="C6" s="167"/>
      <c r="D6" s="168">
        <v>34402</v>
      </c>
      <c r="E6" s="169"/>
      <c r="F6" s="170">
        <v>26398</v>
      </c>
      <c r="G6" s="171"/>
      <c r="H6" s="172"/>
    </row>
    <row r="7" spans="1:8">
      <c r="A7" s="153" t="s">
        <v>540</v>
      </c>
      <c r="B7" s="158"/>
      <c r="C7" s="159"/>
      <c r="D7" s="160">
        <v>40745</v>
      </c>
      <c r="E7" s="161"/>
      <c r="F7" s="162">
        <v>47738</v>
      </c>
      <c r="G7" s="163"/>
      <c r="H7" s="164"/>
    </row>
    <row r="8" spans="1:8">
      <c r="A8" s="165"/>
      <c r="B8" s="166"/>
      <c r="C8" s="167"/>
      <c r="D8" s="168">
        <v>27337</v>
      </c>
      <c r="E8" s="169"/>
      <c r="F8" s="170">
        <v>24937</v>
      </c>
      <c r="G8" s="171"/>
      <c r="H8" s="172"/>
    </row>
    <row r="9" spans="1:8">
      <c r="A9" s="153" t="s">
        <v>541</v>
      </c>
      <c r="B9" s="158"/>
      <c r="C9" s="159"/>
      <c r="D9" s="160">
        <v>27272</v>
      </c>
      <c r="E9" s="161"/>
      <c r="F9" s="162">
        <v>52191</v>
      </c>
      <c r="G9" s="163"/>
      <c r="H9" s="164"/>
    </row>
    <row r="10" spans="1:8">
      <c r="A10" s="165"/>
      <c r="B10" s="166"/>
      <c r="C10" s="167"/>
      <c r="D10" s="168">
        <v>20722</v>
      </c>
      <c r="E10" s="169"/>
      <c r="F10" s="170">
        <v>24843</v>
      </c>
      <c r="G10" s="171"/>
      <c r="H10" s="172"/>
    </row>
    <row r="11" spans="1:8">
      <c r="A11" s="153" t="s">
        <v>542</v>
      </c>
      <c r="B11" s="158"/>
      <c r="C11" s="159"/>
      <c r="D11" s="160">
        <v>18499</v>
      </c>
      <c r="E11" s="161"/>
      <c r="F11" s="162">
        <v>47387</v>
      </c>
      <c r="G11" s="163"/>
      <c r="H11" s="164"/>
    </row>
    <row r="12" spans="1:8">
      <c r="A12" s="165"/>
      <c r="B12" s="166"/>
      <c r="C12" s="173"/>
      <c r="D12" s="168">
        <v>11015</v>
      </c>
      <c r="E12" s="169"/>
      <c r="F12" s="170">
        <v>24928</v>
      </c>
      <c r="G12" s="171"/>
      <c r="H12" s="172"/>
    </row>
    <row r="13" spans="1:8">
      <c r="A13" s="153"/>
      <c r="B13" s="158"/>
      <c r="C13" s="174"/>
      <c r="D13" s="175">
        <v>28581</v>
      </c>
      <c r="E13" s="176"/>
      <c r="F13" s="177">
        <v>50105</v>
      </c>
      <c r="G13" s="178"/>
      <c r="H13" s="164"/>
    </row>
    <row r="14" spans="1:8">
      <c r="A14" s="165"/>
      <c r="B14" s="166"/>
      <c r="C14" s="167"/>
      <c r="D14" s="168">
        <v>20814</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5.94</v>
      </c>
      <c r="C19" s="179">
        <f>ROUND(VALUE(SUBSTITUTE(実質収支比率等に係る経年分析!G$48,"▲","-")),2)</f>
        <v>4.1900000000000004</v>
      </c>
      <c r="D19" s="179">
        <f>ROUND(VALUE(SUBSTITUTE(実質収支比率等に係る経年分析!H$48,"▲","-")),2)</f>
        <v>4.71</v>
      </c>
      <c r="E19" s="179">
        <f>ROUND(VALUE(SUBSTITUTE(実質収支比率等に係る経年分析!I$48,"▲","-")),2)</f>
        <v>6.14</v>
      </c>
      <c r="F19" s="179">
        <f>ROUND(VALUE(SUBSTITUTE(実質収支比率等に係る経年分析!J$48,"▲","-")),2)</f>
        <v>6.7</v>
      </c>
    </row>
    <row r="20" spans="1:11">
      <c r="A20" s="179" t="s">
        <v>55</v>
      </c>
      <c r="B20" s="179">
        <f>ROUND(VALUE(SUBSTITUTE(実質収支比率等に係る経年分析!F$47,"▲","-")),2)</f>
        <v>47.86</v>
      </c>
      <c r="C20" s="179">
        <f>ROUND(VALUE(SUBSTITUTE(実質収支比率等に係る経年分析!G$47,"▲","-")),2)</f>
        <v>47.41</v>
      </c>
      <c r="D20" s="179">
        <f>ROUND(VALUE(SUBSTITUTE(実質収支比率等に係る経年分析!H$47,"▲","-")),2)</f>
        <v>41.74</v>
      </c>
      <c r="E20" s="179">
        <f>ROUND(VALUE(SUBSTITUTE(実質収支比率等に係る経年分析!I$47,"▲","-")),2)</f>
        <v>41.95</v>
      </c>
      <c r="F20" s="179">
        <f>ROUND(VALUE(SUBSTITUTE(実質収支比率等に係る経年分析!J$47,"▲","-")),2)</f>
        <v>45.65</v>
      </c>
    </row>
    <row r="21" spans="1:11">
      <c r="A21" s="179" t="s">
        <v>56</v>
      </c>
      <c r="B21" s="179">
        <f>IF(ISNUMBER(VALUE(SUBSTITUTE(実質収支比率等に係る経年分析!F$49,"▲","-"))),ROUND(VALUE(SUBSTITUTE(実質収支比率等に係る経年分析!F$49,"▲","-")),2),NA())</f>
        <v>1.3</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-4.8099999999999996</v>
      </c>
      <c r="E21" s="179">
        <f>IF(ISNUMBER(VALUE(SUBSTITUTE(実質収支比率等に係る経年分析!I$49,"▲","-"))),ROUND(VALUE(SUBSTITUTE(実質収支比率等に係る経年分析!I$49,"▲","-")),2),NA())</f>
        <v>1.87</v>
      </c>
      <c r="F21" s="179">
        <f>IF(ISNUMBER(VALUE(SUBSTITUTE(実質収支比率等に係る経年分析!J$49,"▲","-"))),ROUND(VALUE(SUBSTITUTE(実質収支比率等に係る経年分析!J$49,"▲","-")),2),NA())</f>
        <v>4.4000000000000004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0.15</v>
      </c>
    </row>
    <row r="34" spans="1:16">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0.28000000000000003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0.28999999999999998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750</v>
      </c>
      <c r="E42" s="181"/>
      <c r="F42" s="181"/>
      <c r="G42" s="181">
        <f>'実質公債費比率（分子）の構造'!L$52</f>
        <v>666</v>
      </c>
      <c r="H42" s="181"/>
      <c r="I42" s="181"/>
      <c r="J42" s="181">
        <f>'実質公債費比率（分子）の構造'!M$52</f>
        <v>649</v>
      </c>
      <c r="K42" s="181"/>
      <c r="L42" s="181"/>
      <c r="M42" s="181">
        <f>'実質公債費比率（分子）の構造'!N$52</f>
        <v>592</v>
      </c>
      <c r="N42" s="181"/>
      <c r="O42" s="181"/>
      <c r="P42" s="181">
        <f>'実質公債費比率（分子）の構造'!O$52</f>
        <v>567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59</v>
      </c>
      <c r="C44" s="181"/>
      <c r="D44" s="181"/>
      <c r="E44" s="181">
        <f>'実質公債費比率（分子）の構造'!L$50</f>
        <v>63</v>
      </c>
      <c r="F44" s="181"/>
      <c r="G44" s="181"/>
      <c r="H44" s="181">
        <f>'実質公債費比率（分子）の構造'!M$50</f>
        <v>74</v>
      </c>
      <c r="I44" s="181"/>
      <c r="J44" s="181"/>
      <c r="K44" s="181">
        <f>'実質公債費比率（分子）の構造'!N$50</f>
        <v>72</v>
      </c>
      <c r="L44" s="181"/>
      <c r="M44" s="181"/>
      <c r="N44" s="181">
        <f>'実質公債費比率（分子）の構造'!O$50</f>
        <v>47</v>
      </c>
      <c r="O44" s="181"/>
      <c r="P44" s="181"/>
    </row>
    <row r="45" spans="1:16">
      <c r="A45" s="181" t="s">
        <v>66</v>
      </c>
      <c r="B45" s="181">
        <f>'実質公債費比率（分子）の構造'!K$49</f>
        <v>145</v>
      </c>
      <c r="C45" s="181"/>
      <c r="D45" s="181"/>
      <c r="E45" s="181">
        <f>'実質公債費比率（分子）の構造'!L$49</f>
        <v>124</v>
      </c>
      <c r="F45" s="181"/>
      <c r="G45" s="181"/>
      <c r="H45" s="181">
        <f>'実質公債費比率（分子）の構造'!M$49</f>
        <v>101</v>
      </c>
      <c r="I45" s="181"/>
      <c r="J45" s="181"/>
      <c r="K45" s="181">
        <f>'実質公債費比率（分子）の構造'!N$49</f>
        <v>54</v>
      </c>
      <c r="L45" s="181"/>
      <c r="M45" s="181"/>
      <c r="N45" s="181" t="str">
        <f>'実質公債費比率（分子）の構造'!O$49</f>
        <v>-</v>
      </c>
      <c r="O45" s="181"/>
      <c r="P45" s="181"/>
    </row>
    <row r="46" spans="1:16">
      <c r="A46" s="181" t="s">
        <v>67</v>
      </c>
      <c r="B46" s="181">
        <f>'実質公債費比率（分子）の構造'!K$48</f>
        <v>241</v>
      </c>
      <c r="C46" s="181"/>
      <c r="D46" s="181"/>
      <c r="E46" s="181">
        <f>'実質公債費比率（分子）の構造'!L$48</f>
        <v>248</v>
      </c>
      <c r="F46" s="181"/>
      <c r="G46" s="181"/>
      <c r="H46" s="181">
        <f>'実質公債費比率（分子）の構造'!M$48</f>
        <v>246</v>
      </c>
      <c r="I46" s="181"/>
      <c r="J46" s="181"/>
      <c r="K46" s="181">
        <f>'実質公債費比率（分子）の構造'!N$48</f>
        <v>308</v>
      </c>
      <c r="L46" s="181"/>
      <c r="M46" s="181"/>
      <c r="N46" s="181">
        <f>'実質公債費比率（分子）の構造'!O$48</f>
        <v>327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663</v>
      </c>
      <c r="C49" s="181"/>
      <c r="D49" s="181"/>
      <c r="E49" s="181">
        <f>'実質公債費比率（分子）の構造'!L$45</f>
        <v>570</v>
      </c>
      <c r="F49" s="181"/>
      <c r="G49" s="181"/>
      <c r="H49" s="181">
        <f>'実質公債費比率（分子）の構造'!M$45</f>
        <v>603</v>
      </c>
      <c r="I49" s="181"/>
      <c r="J49" s="181"/>
      <c r="K49" s="181">
        <f>'実質公債費比率（分子）の構造'!N$45</f>
        <v>563</v>
      </c>
      <c r="L49" s="181"/>
      <c r="M49" s="181"/>
      <c r="N49" s="181">
        <f>'実質公債費比率（分子）の構造'!O$45</f>
        <v>526</v>
      </c>
      <c r="O49" s="181"/>
      <c r="P49" s="181"/>
    </row>
    <row r="50" spans="1:16">
      <c r="A50" s="181" t="s">
        <v>71</v>
      </c>
      <c r="B50" s="181" t="e">
        <f>NA()</f>
        <v>#N/A</v>
      </c>
      <c r="C50" s="181">
        <f>IF(ISNUMBER('実質公債費比率（分子）の構造'!K$53),'実質公債費比率（分子）の構造'!K$53,NA())</f>
        <v>358</v>
      </c>
      <c r="D50" s="181" t="e">
        <f>NA()</f>
        <v>#N/A</v>
      </c>
      <c r="E50" s="181" t="e">
        <f>NA()</f>
        <v>#N/A</v>
      </c>
      <c r="F50" s="181">
        <f>IF(ISNUMBER('実質公債費比率（分子）の構造'!L$53),'実質公債費比率（分子）の構造'!L$53,NA())</f>
        <v>339</v>
      </c>
      <c r="G50" s="181" t="e">
        <f>NA()</f>
        <v>#N/A</v>
      </c>
      <c r="H50" s="181" t="e">
        <f>NA()</f>
        <v>#N/A</v>
      </c>
      <c r="I50" s="181">
        <f>IF(ISNUMBER('実質公債費比率（分子）の構造'!M$53),'実質公債費比率（分子）の構造'!M$53,NA())</f>
        <v>375</v>
      </c>
      <c r="J50" s="181" t="e">
        <f>NA()</f>
        <v>#N/A</v>
      </c>
      <c r="K50" s="181" t="e">
        <f>NA()</f>
        <v>#N/A</v>
      </c>
      <c r="L50" s="181">
        <f>IF(ISNUMBER('実質公債費比率（分子）の構造'!N$53),'実質公債費比率（分子）の構造'!N$53,NA())</f>
        <v>405</v>
      </c>
      <c r="M50" s="181" t="e">
        <f>NA()</f>
        <v>#N/A</v>
      </c>
      <c r="N50" s="181" t="e">
        <f>NA()</f>
        <v>#N/A</v>
      </c>
      <c r="O50" s="181">
        <f>IF(ISNUMBER('実質公債費比率（分子）の構造'!O$53),'実質公債費比率（分子）の構造'!O$53,NA())</f>
        <v>333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8495</v>
      </c>
      <c r="E56" s="180"/>
      <c r="F56" s="180"/>
      <c r="G56" s="180">
        <f>'将来負担比率（分子）の構造'!J$52</f>
        <v>8204</v>
      </c>
      <c r="H56" s="180"/>
      <c r="I56" s="180"/>
      <c r="J56" s="180">
        <f>'将来負担比率（分子）の構造'!K$52</f>
        <v>8150</v>
      </c>
      <c r="K56" s="180"/>
      <c r="L56" s="180"/>
      <c r="M56" s="180">
        <f>'将来負担比率（分子）の構造'!L$52</f>
        <v>8122</v>
      </c>
      <c r="N56" s="180"/>
      <c r="O56" s="180"/>
      <c r="P56" s="180">
        <f>'将来負担比率（分子）の構造'!M$52</f>
        <v>8172</v>
      </c>
    </row>
    <row r="57" spans="1:16">
      <c r="A57" s="180" t="s">
        <v>42</v>
      </c>
      <c r="B57" s="180"/>
      <c r="C57" s="180"/>
      <c r="D57" s="180" t="str">
        <f>'将来負担比率（分子）の構造'!I$51</f>
        <v>-</v>
      </c>
      <c r="E57" s="180"/>
      <c r="F57" s="180"/>
      <c r="G57" s="180" t="str">
        <f>'将来負担比率（分子）の構造'!J$51</f>
        <v>-</v>
      </c>
      <c r="H57" s="180"/>
      <c r="I57" s="180"/>
      <c r="J57" s="180">
        <f>'将来負担比率（分子）の構造'!K$51</f>
        <v>6</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2999</v>
      </c>
      <c r="E58" s="180"/>
      <c r="F58" s="180"/>
      <c r="G58" s="180">
        <f>'将来負担比率（分子）の構造'!J$50</f>
        <v>3009</v>
      </c>
      <c r="H58" s="180"/>
      <c r="I58" s="180"/>
      <c r="J58" s="180">
        <f>'将来負担比率（分子）の構造'!K$50</f>
        <v>2714</v>
      </c>
      <c r="K58" s="180"/>
      <c r="L58" s="180"/>
      <c r="M58" s="180">
        <f>'将来負担比率（分子）の構造'!L$50</f>
        <v>2738</v>
      </c>
      <c r="N58" s="180"/>
      <c r="O58" s="180"/>
      <c r="P58" s="180">
        <f>'将来負担比率（分子）の構造'!M$50</f>
        <v>2951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1006</v>
      </c>
      <c r="C62" s="180"/>
      <c r="D62" s="180"/>
      <c r="E62" s="180">
        <f>'将来負担比率（分子）の構造'!J$45</f>
        <v>914</v>
      </c>
      <c r="F62" s="180"/>
      <c r="G62" s="180"/>
      <c r="H62" s="180">
        <f>'将来負担比率（分子）の構造'!K$45</f>
        <v>931</v>
      </c>
      <c r="I62" s="180"/>
      <c r="J62" s="180"/>
      <c r="K62" s="180">
        <f>'将来負担比率（分子）の構造'!L$45</f>
        <v>921</v>
      </c>
      <c r="L62" s="180"/>
      <c r="M62" s="180"/>
      <c r="N62" s="180">
        <f>'将来負担比率（分子）の構造'!M$45</f>
        <v>835</v>
      </c>
      <c r="O62" s="180"/>
      <c r="P62" s="180"/>
    </row>
    <row r="63" spans="1:16">
      <c r="A63" s="180" t="s">
        <v>34</v>
      </c>
      <c r="B63" s="180">
        <f>'将来負担比率（分子）の構造'!I$44</f>
        <v>611</v>
      </c>
      <c r="C63" s="180"/>
      <c r="D63" s="180"/>
      <c r="E63" s="180">
        <f>'将来負担比率（分子）の構造'!J$44</f>
        <v>457</v>
      </c>
      <c r="F63" s="180"/>
      <c r="G63" s="180"/>
      <c r="H63" s="180">
        <f>'将来負担比率（分子）の構造'!K$44</f>
        <v>325</v>
      </c>
      <c r="I63" s="180"/>
      <c r="J63" s="180"/>
      <c r="K63" s="180">
        <f>'将来負担比率（分子）の構造'!L$44</f>
        <v>272</v>
      </c>
      <c r="L63" s="180"/>
      <c r="M63" s="180"/>
      <c r="N63" s="180">
        <f>'将来負担比率（分子）の構造'!M$44</f>
        <v>232</v>
      </c>
      <c r="O63" s="180"/>
      <c r="P63" s="180"/>
    </row>
    <row r="64" spans="1:16">
      <c r="A64" s="180" t="s">
        <v>33</v>
      </c>
      <c r="B64" s="180">
        <f>'将来負担比率（分子）の構造'!I$43</f>
        <v>5029</v>
      </c>
      <c r="C64" s="180"/>
      <c r="D64" s="180"/>
      <c r="E64" s="180">
        <f>'将来負担比率（分子）の構造'!J$43</f>
        <v>5152</v>
      </c>
      <c r="F64" s="180"/>
      <c r="G64" s="180"/>
      <c r="H64" s="180">
        <f>'将来負担比率（分子）の構造'!K$43</f>
        <v>5152</v>
      </c>
      <c r="I64" s="180"/>
      <c r="J64" s="180"/>
      <c r="K64" s="180">
        <f>'将来負担比率（分子）の構造'!L$43</f>
        <v>5430</v>
      </c>
      <c r="L64" s="180"/>
      <c r="M64" s="180"/>
      <c r="N64" s="180">
        <f>'将来負担比率（分子）の構造'!M$43</f>
        <v>5791</v>
      </c>
      <c r="O64" s="180"/>
      <c r="P64" s="180"/>
    </row>
    <row r="65" spans="1:16">
      <c r="A65" s="180" t="s">
        <v>32</v>
      </c>
      <c r="B65" s="180">
        <f>'将来負担比率（分子）の構造'!I$42</f>
        <v>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5946</v>
      </c>
      <c r="C66" s="180"/>
      <c r="D66" s="180"/>
      <c r="E66" s="180">
        <f>'将来負担比率（分子）の構造'!J$41</f>
        <v>6321</v>
      </c>
      <c r="F66" s="180"/>
      <c r="G66" s="180"/>
      <c r="H66" s="180">
        <f>'将来負担比率（分子）の構造'!K$41</f>
        <v>6537</v>
      </c>
      <c r="I66" s="180"/>
      <c r="J66" s="180"/>
      <c r="K66" s="180">
        <f>'将来負担比率（分子）の構造'!L$41</f>
        <v>6681</v>
      </c>
      <c r="L66" s="180"/>
      <c r="M66" s="180"/>
      <c r="N66" s="180">
        <f>'将来負担比率（分子）の構造'!M$41</f>
        <v>6803</v>
      </c>
      <c r="O66" s="180"/>
      <c r="P66" s="180"/>
    </row>
    <row r="67" spans="1:16">
      <c r="A67" s="180" t="s">
        <v>75</v>
      </c>
      <c r="B67" s="180" t="e">
        <f>NA()</f>
        <v>#N/A</v>
      </c>
      <c r="C67" s="180">
        <f>IF(ISNUMBER('将来負担比率（分子）の構造'!I$53), IF('将来負担比率（分子）の構造'!I$53 &lt; 0, 0, '将来負担比率（分子）の構造'!I$53), NA())</f>
        <v>1101</v>
      </c>
      <c r="D67" s="180" t="e">
        <f>NA()</f>
        <v>#N/A</v>
      </c>
      <c r="E67" s="180" t="e">
        <f>NA()</f>
        <v>#N/A</v>
      </c>
      <c r="F67" s="180">
        <f>IF(ISNUMBER('将来負担比率（分子）の構造'!J$53), IF('将来負担比率（分子）の構造'!J$53 &lt; 0, 0, '将来負担比率（分子）の構造'!J$53), NA())</f>
        <v>1631</v>
      </c>
      <c r="G67" s="180" t="e">
        <f>NA()</f>
        <v>#N/A</v>
      </c>
      <c r="H67" s="180" t="e">
        <f>NA()</f>
        <v>#N/A</v>
      </c>
      <c r="I67" s="180">
        <f>IF(ISNUMBER('将来負担比率（分子）の構造'!K$53), IF('将来負担比率（分子）の構造'!K$53 &lt; 0, 0, '将来負担比率（分子）の構造'!K$53), NA())</f>
        <v>2075</v>
      </c>
      <c r="J67" s="180" t="e">
        <f>NA()</f>
        <v>#N/A</v>
      </c>
      <c r="K67" s="180" t="e">
        <f>NA()</f>
        <v>#N/A</v>
      </c>
      <c r="L67" s="180">
        <f>IF(ISNUMBER('将来負担比率（分子）の構造'!L$53), IF('将来負担比率（分子）の構造'!L$53 &lt; 0, 0, '将来負担比率（分子）の構造'!L$53), NA())</f>
        <v>2444</v>
      </c>
      <c r="M67" s="180" t="e">
        <f>NA()</f>
        <v>#N/A</v>
      </c>
      <c r="N67" s="180" t="e">
        <f>NA()</f>
        <v>#N/A</v>
      </c>
      <c r="O67" s="180">
        <f>IF(ISNUMBER('将来負担比率（分子）の構造'!M$53), IF('将来負担比率（分子）の構造'!M$53 &lt; 0, 0, '将来負担比率（分子）の構造'!M$53), NA())</f>
        <v>2538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2299</v>
      </c>
      <c r="C72" s="184">
        <f>基金残高に係る経年分析!G55</f>
        <v>2322</v>
      </c>
      <c r="D72" s="184">
        <f>基金残高に係る経年分析!H55</f>
        <v>2535</v>
      </c>
    </row>
    <row r="73" spans="1:16">
      <c r="A73" s="183" t="s">
        <v>78</v>
      </c>
      <c r="B73" s="184">
        <f>基金残高に係る経年分析!F56</f>
        <v>283</v>
      </c>
      <c r="C73" s="184">
        <f>基金残高に係る経年分析!G56</f>
        <v>284</v>
      </c>
      <c r="D73" s="184">
        <f>基金残高に係る経年分析!H56</f>
        <v>284</v>
      </c>
    </row>
    <row r="74" spans="1:16">
      <c r="A74" s="183" t="s">
        <v>79</v>
      </c>
      <c r="B74" s="184">
        <f>基金残高に係る経年分析!F57</f>
        <v>132</v>
      </c>
      <c r="C74" s="184">
        <f>基金残高に係る経年分析!G57</f>
        <v>132</v>
      </c>
      <c r="D74" s="184">
        <f>基金残高に係る経年分析!H57</f>
        <v>132</v>
      </c>
    </row>
  </sheetData>
  <sheetProtection algorithmName="SHA-512" hashValue="wXZPgURMwwMwRK+SqWdm2nxlG5RhoCGnp84e4motenZ8fjKsOohRGO2NOhTPCDA90IQRPSMAJg/u86XTXO0VgA==" saltValue="bVp0WJ1J0lhgWW1vx+Zy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207</v>
      </c>
      <c r="DI1" s="756"/>
      <c r="DJ1" s="756"/>
      <c r="DK1" s="756"/>
      <c r="DL1" s="756"/>
      <c r="DM1" s="756"/>
      <c r="DN1" s="757"/>
      <c r="DO1" s="225"/>
      <c r="DP1" s="755" t="s">
        <v>208</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213</v>
      </c>
      <c r="S4" s="698"/>
      <c r="T4" s="698"/>
      <c r="U4" s="698"/>
      <c r="V4" s="698"/>
      <c r="W4" s="698"/>
      <c r="X4" s="698"/>
      <c r="Y4" s="699"/>
      <c r="Z4" s="697" t="s">
        <v>214</v>
      </c>
      <c r="AA4" s="698"/>
      <c r="AB4" s="698"/>
      <c r="AC4" s="699"/>
      <c r="AD4" s="697" t="s">
        <v>215</v>
      </c>
      <c r="AE4" s="698"/>
      <c r="AF4" s="698"/>
      <c r="AG4" s="698"/>
      <c r="AH4" s="698"/>
      <c r="AI4" s="698"/>
      <c r="AJ4" s="698"/>
      <c r="AK4" s="699"/>
      <c r="AL4" s="697" t="s">
        <v>214</v>
      </c>
      <c r="AM4" s="698"/>
      <c r="AN4" s="698"/>
      <c r="AO4" s="699"/>
      <c r="AP4" s="758" t="s">
        <v>216</v>
      </c>
      <c r="AQ4" s="758"/>
      <c r="AR4" s="758"/>
      <c r="AS4" s="758"/>
      <c r="AT4" s="758"/>
      <c r="AU4" s="758"/>
      <c r="AV4" s="758"/>
      <c r="AW4" s="758"/>
      <c r="AX4" s="758"/>
      <c r="AY4" s="758"/>
      <c r="AZ4" s="758"/>
      <c r="BA4" s="758"/>
      <c r="BB4" s="758"/>
      <c r="BC4" s="758"/>
      <c r="BD4" s="758"/>
      <c r="BE4" s="758"/>
      <c r="BF4" s="758"/>
      <c r="BG4" s="758" t="s">
        <v>217</v>
      </c>
      <c r="BH4" s="758"/>
      <c r="BI4" s="758"/>
      <c r="BJ4" s="758"/>
      <c r="BK4" s="758"/>
      <c r="BL4" s="758"/>
      <c r="BM4" s="758"/>
      <c r="BN4" s="758"/>
      <c r="BO4" s="758" t="s">
        <v>214</v>
      </c>
      <c r="BP4" s="758"/>
      <c r="BQ4" s="758"/>
      <c r="BR4" s="758"/>
      <c r="BS4" s="758" t="s">
        <v>218</v>
      </c>
      <c r="BT4" s="758"/>
      <c r="BU4" s="758"/>
      <c r="BV4" s="758"/>
      <c r="BW4" s="758"/>
      <c r="BX4" s="758"/>
      <c r="BY4" s="758"/>
      <c r="BZ4" s="758"/>
      <c r="CA4" s="758"/>
      <c r="CB4" s="758"/>
      <c r="CD4" s="740" t="s">
        <v>219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220</v>
      </c>
      <c r="C5" s="723"/>
      <c r="D5" s="723"/>
      <c r="E5" s="723"/>
      <c r="F5" s="723"/>
      <c r="G5" s="723"/>
      <c r="H5" s="723"/>
      <c r="I5" s="723"/>
      <c r="J5" s="723"/>
      <c r="K5" s="723"/>
      <c r="L5" s="723"/>
      <c r="M5" s="723"/>
      <c r="N5" s="723"/>
      <c r="O5" s="723"/>
      <c r="P5" s="723"/>
      <c r="Q5" s="724"/>
      <c r="R5" s="688">
        <v>3020574</v>
      </c>
      <c r="S5" s="689"/>
      <c r="T5" s="689"/>
      <c r="U5" s="689"/>
      <c r="V5" s="689"/>
      <c r="W5" s="689"/>
      <c r="X5" s="689"/>
      <c r="Y5" s="735"/>
      <c r="Z5" s="753">
        <v>35.4</v>
      </c>
      <c r="AA5" s="753"/>
      <c r="AB5" s="753"/>
      <c r="AC5" s="753"/>
      <c r="AD5" s="754">
        <v>3020574</v>
      </c>
      <c r="AE5" s="754"/>
      <c r="AF5" s="754"/>
      <c r="AG5" s="754"/>
      <c r="AH5" s="754"/>
      <c r="AI5" s="754"/>
      <c r="AJ5" s="754"/>
      <c r="AK5" s="754"/>
      <c r="AL5" s="736">
        <v>57</v>
      </c>
      <c r="AM5" s="705"/>
      <c r="AN5" s="705"/>
      <c r="AO5" s="737"/>
      <c r="AP5" s="722" t="s">
        <v>221</v>
      </c>
      <c r="AQ5" s="723"/>
      <c r="AR5" s="723"/>
      <c r="AS5" s="723"/>
      <c r="AT5" s="723"/>
      <c r="AU5" s="723"/>
      <c r="AV5" s="723"/>
      <c r="AW5" s="723"/>
      <c r="AX5" s="723"/>
      <c r="AY5" s="723"/>
      <c r="AZ5" s="723"/>
      <c r="BA5" s="723"/>
      <c r="BB5" s="723"/>
      <c r="BC5" s="723"/>
      <c r="BD5" s="723"/>
      <c r="BE5" s="723"/>
      <c r="BF5" s="724"/>
      <c r="BG5" s="623">
        <v>3020574</v>
      </c>
      <c r="BH5" s="626"/>
      <c r="BI5" s="626"/>
      <c r="BJ5" s="626"/>
      <c r="BK5" s="626"/>
      <c r="BL5" s="626"/>
      <c r="BM5" s="626"/>
      <c r="BN5" s="627"/>
      <c r="BO5" s="685">
        <v>100</v>
      </c>
      <c r="BP5" s="685"/>
      <c r="BQ5" s="685"/>
      <c r="BR5" s="685"/>
      <c r="BS5" s="686">
        <v>49240</v>
      </c>
      <c r="BT5" s="686"/>
      <c r="BU5" s="686"/>
      <c r="BV5" s="686"/>
      <c r="BW5" s="686"/>
      <c r="BX5" s="686"/>
      <c r="BY5" s="686"/>
      <c r="BZ5" s="686"/>
      <c r="CA5" s="686"/>
      <c r="CB5" s="727"/>
      <c r="CD5" s="740" t="s">
        <v>216</v>
      </c>
      <c r="CE5" s="741"/>
      <c r="CF5" s="741"/>
      <c r="CG5" s="741"/>
      <c r="CH5" s="741"/>
      <c r="CI5" s="741"/>
      <c r="CJ5" s="741"/>
      <c r="CK5" s="741"/>
      <c r="CL5" s="741"/>
      <c r="CM5" s="741"/>
      <c r="CN5" s="741"/>
      <c r="CO5" s="741"/>
      <c r="CP5" s="741"/>
      <c r="CQ5" s="742"/>
      <c r="CR5" s="740" t="s">
        <v>222</v>
      </c>
      <c r="CS5" s="741"/>
      <c r="CT5" s="741"/>
      <c r="CU5" s="741"/>
      <c r="CV5" s="741"/>
      <c r="CW5" s="741"/>
      <c r="CX5" s="741"/>
      <c r="CY5" s="742"/>
      <c r="CZ5" s="740" t="s">
        <v>214</v>
      </c>
      <c r="DA5" s="741"/>
      <c r="DB5" s="741"/>
      <c r="DC5" s="742"/>
      <c r="DD5" s="740" t="s">
        <v>223</v>
      </c>
      <c r="DE5" s="741"/>
      <c r="DF5" s="741"/>
      <c r="DG5" s="741"/>
      <c r="DH5" s="741"/>
      <c r="DI5" s="741"/>
      <c r="DJ5" s="741"/>
      <c r="DK5" s="741"/>
      <c r="DL5" s="741"/>
      <c r="DM5" s="741"/>
      <c r="DN5" s="741"/>
      <c r="DO5" s="741"/>
      <c r="DP5" s="742"/>
      <c r="DQ5" s="740" t="s">
        <v>224</v>
      </c>
      <c r="DR5" s="741"/>
      <c r="DS5" s="741"/>
      <c r="DT5" s="741"/>
      <c r="DU5" s="741"/>
      <c r="DV5" s="741"/>
      <c r="DW5" s="741"/>
      <c r="DX5" s="741"/>
      <c r="DY5" s="741"/>
      <c r="DZ5" s="741"/>
      <c r="EA5" s="741"/>
      <c r="EB5" s="741"/>
      <c r="EC5" s="742"/>
    </row>
    <row r="6" spans="2:143" ht="11.25" customHeight="1">
      <c r="B6" s="620" t="s">
        <v>225</v>
      </c>
      <c r="C6" s="621"/>
      <c r="D6" s="621"/>
      <c r="E6" s="621"/>
      <c r="F6" s="621"/>
      <c r="G6" s="621"/>
      <c r="H6" s="621"/>
      <c r="I6" s="621"/>
      <c r="J6" s="621"/>
      <c r="K6" s="621"/>
      <c r="L6" s="621"/>
      <c r="M6" s="621"/>
      <c r="N6" s="621"/>
      <c r="O6" s="621"/>
      <c r="P6" s="621"/>
      <c r="Q6" s="622"/>
      <c r="R6" s="623">
        <v>61639</v>
      </c>
      <c r="S6" s="626"/>
      <c r="T6" s="626"/>
      <c r="U6" s="626"/>
      <c r="V6" s="626"/>
      <c r="W6" s="626"/>
      <c r="X6" s="626"/>
      <c r="Y6" s="627"/>
      <c r="Z6" s="685">
        <v>0.7</v>
      </c>
      <c r="AA6" s="685"/>
      <c r="AB6" s="685"/>
      <c r="AC6" s="685"/>
      <c r="AD6" s="686">
        <v>61639</v>
      </c>
      <c r="AE6" s="686"/>
      <c r="AF6" s="686"/>
      <c r="AG6" s="686"/>
      <c r="AH6" s="686"/>
      <c r="AI6" s="686"/>
      <c r="AJ6" s="686"/>
      <c r="AK6" s="686"/>
      <c r="AL6" s="628">
        <v>1.2</v>
      </c>
      <c r="AM6" s="629"/>
      <c r="AN6" s="629"/>
      <c r="AO6" s="687"/>
      <c r="AP6" s="620" t="s">
        <v>226</v>
      </c>
      <c r="AQ6" s="621"/>
      <c r="AR6" s="621"/>
      <c r="AS6" s="621"/>
      <c r="AT6" s="621"/>
      <c r="AU6" s="621"/>
      <c r="AV6" s="621"/>
      <c r="AW6" s="621"/>
      <c r="AX6" s="621"/>
      <c r="AY6" s="621"/>
      <c r="AZ6" s="621"/>
      <c r="BA6" s="621"/>
      <c r="BB6" s="621"/>
      <c r="BC6" s="621"/>
      <c r="BD6" s="621"/>
      <c r="BE6" s="621"/>
      <c r="BF6" s="622"/>
      <c r="BG6" s="623">
        <v>3020574</v>
      </c>
      <c r="BH6" s="626"/>
      <c r="BI6" s="626"/>
      <c r="BJ6" s="626"/>
      <c r="BK6" s="626"/>
      <c r="BL6" s="626"/>
      <c r="BM6" s="626"/>
      <c r="BN6" s="627"/>
      <c r="BO6" s="685">
        <v>100</v>
      </c>
      <c r="BP6" s="685"/>
      <c r="BQ6" s="685"/>
      <c r="BR6" s="685"/>
      <c r="BS6" s="686">
        <v>49240</v>
      </c>
      <c r="BT6" s="686"/>
      <c r="BU6" s="686"/>
      <c r="BV6" s="686"/>
      <c r="BW6" s="686"/>
      <c r="BX6" s="686"/>
      <c r="BY6" s="686"/>
      <c r="BZ6" s="686"/>
      <c r="CA6" s="686"/>
      <c r="CB6" s="727"/>
      <c r="CD6" s="694" t="s">
        <v>227</v>
      </c>
      <c r="CE6" s="695"/>
      <c r="CF6" s="695"/>
      <c r="CG6" s="695"/>
      <c r="CH6" s="695"/>
      <c r="CI6" s="695"/>
      <c r="CJ6" s="695"/>
      <c r="CK6" s="695"/>
      <c r="CL6" s="695"/>
      <c r="CM6" s="695"/>
      <c r="CN6" s="695"/>
      <c r="CO6" s="695"/>
      <c r="CP6" s="695"/>
      <c r="CQ6" s="696"/>
      <c r="CR6" s="623">
        <v>104929</v>
      </c>
      <c r="CS6" s="626"/>
      <c r="CT6" s="626"/>
      <c r="CU6" s="626"/>
      <c r="CV6" s="626"/>
      <c r="CW6" s="626"/>
      <c r="CX6" s="626"/>
      <c r="CY6" s="627"/>
      <c r="CZ6" s="736">
        <v>1.3</v>
      </c>
      <c r="DA6" s="705"/>
      <c r="DB6" s="705"/>
      <c r="DC6" s="739"/>
      <c r="DD6" s="631" t="s">
        <v>127</v>
      </c>
      <c r="DE6" s="626"/>
      <c r="DF6" s="626"/>
      <c r="DG6" s="626"/>
      <c r="DH6" s="626"/>
      <c r="DI6" s="626"/>
      <c r="DJ6" s="626"/>
      <c r="DK6" s="626"/>
      <c r="DL6" s="626"/>
      <c r="DM6" s="626"/>
      <c r="DN6" s="626"/>
      <c r="DO6" s="626"/>
      <c r="DP6" s="627"/>
      <c r="DQ6" s="631">
        <v>104929</v>
      </c>
      <c r="DR6" s="626"/>
      <c r="DS6" s="626"/>
      <c r="DT6" s="626"/>
      <c r="DU6" s="626"/>
      <c r="DV6" s="626"/>
      <c r="DW6" s="626"/>
      <c r="DX6" s="626"/>
      <c r="DY6" s="626"/>
      <c r="DZ6" s="626"/>
      <c r="EA6" s="626"/>
      <c r="EB6" s="626"/>
      <c r="EC6" s="666"/>
    </row>
    <row r="7" spans="2:143" ht="11.25" customHeight="1">
      <c r="B7" s="620" t="s">
        <v>228</v>
      </c>
      <c r="C7" s="621"/>
      <c r="D7" s="621"/>
      <c r="E7" s="621"/>
      <c r="F7" s="621"/>
      <c r="G7" s="621"/>
      <c r="H7" s="621"/>
      <c r="I7" s="621"/>
      <c r="J7" s="621"/>
      <c r="K7" s="621"/>
      <c r="L7" s="621"/>
      <c r="M7" s="621"/>
      <c r="N7" s="621"/>
      <c r="O7" s="621"/>
      <c r="P7" s="621"/>
      <c r="Q7" s="622"/>
      <c r="R7" s="623">
        <v>4134</v>
      </c>
      <c r="S7" s="626"/>
      <c r="T7" s="626"/>
      <c r="U7" s="626"/>
      <c r="V7" s="626"/>
      <c r="W7" s="626"/>
      <c r="X7" s="626"/>
      <c r="Y7" s="627"/>
      <c r="Z7" s="685">
        <v>0</v>
      </c>
      <c r="AA7" s="685"/>
      <c r="AB7" s="685"/>
      <c r="AC7" s="685"/>
      <c r="AD7" s="686">
        <v>4134</v>
      </c>
      <c r="AE7" s="686"/>
      <c r="AF7" s="686"/>
      <c r="AG7" s="686"/>
      <c r="AH7" s="686"/>
      <c r="AI7" s="686"/>
      <c r="AJ7" s="686"/>
      <c r="AK7" s="686"/>
      <c r="AL7" s="628">
        <v>0.1</v>
      </c>
      <c r="AM7" s="629"/>
      <c r="AN7" s="629"/>
      <c r="AO7" s="687"/>
      <c r="AP7" s="620" t="s">
        <v>229</v>
      </c>
      <c r="AQ7" s="621"/>
      <c r="AR7" s="621"/>
      <c r="AS7" s="621"/>
      <c r="AT7" s="621"/>
      <c r="AU7" s="621"/>
      <c r="AV7" s="621"/>
      <c r="AW7" s="621"/>
      <c r="AX7" s="621"/>
      <c r="AY7" s="621"/>
      <c r="AZ7" s="621"/>
      <c r="BA7" s="621"/>
      <c r="BB7" s="621"/>
      <c r="BC7" s="621"/>
      <c r="BD7" s="621"/>
      <c r="BE7" s="621"/>
      <c r="BF7" s="622"/>
      <c r="BG7" s="623">
        <v>1389996</v>
      </c>
      <c r="BH7" s="626"/>
      <c r="BI7" s="626"/>
      <c r="BJ7" s="626"/>
      <c r="BK7" s="626"/>
      <c r="BL7" s="626"/>
      <c r="BM7" s="626"/>
      <c r="BN7" s="627"/>
      <c r="BO7" s="685">
        <v>46</v>
      </c>
      <c r="BP7" s="685"/>
      <c r="BQ7" s="685"/>
      <c r="BR7" s="685"/>
      <c r="BS7" s="686">
        <v>49240</v>
      </c>
      <c r="BT7" s="686"/>
      <c r="BU7" s="686"/>
      <c r="BV7" s="686"/>
      <c r="BW7" s="686"/>
      <c r="BX7" s="686"/>
      <c r="BY7" s="686"/>
      <c r="BZ7" s="686"/>
      <c r="CA7" s="686"/>
      <c r="CB7" s="727"/>
      <c r="CD7" s="667" t="s">
        <v>230</v>
      </c>
      <c r="CE7" s="664"/>
      <c r="CF7" s="664"/>
      <c r="CG7" s="664"/>
      <c r="CH7" s="664"/>
      <c r="CI7" s="664"/>
      <c r="CJ7" s="664"/>
      <c r="CK7" s="664"/>
      <c r="CL7" s="664"/>
      <c r="CM7" s="664"/>
      <c r="CN7" s="664"/>
      <c r="CO7" s="664"/>
      <c r="CP7" s="664"/>
      <c r="CQ7" s="665"/>
      <c r="CR7" s="623">
        <v>1237267</v>
      </c>
      <c r="CS7" s="626"/>
      <c r="CT7" s="626"/>
      <c r="CU7" s="626"/>
      <c r="CV7" s="626"/>
      <c r="CW7" s="626"/>
      <c r="CX7" s="626"/>
      <c r="CY7" s="627"/>
      <c r="CZ7" s="685">
        <v>15.2</v>
      </c>
      <c r="DA7" s="685"/>
      <c r="DB7" s="685"/>
      <c r="DC7" s="685"/>
      <c r="DD7" s="631">
        <v>37432</v>
      </c>
      <c r="DE7" s="626"/>
      <c r="DF7" s="626"/>
      <c r="DG7" s="626"/>
      <c r="DH7" s="626"/>
      <c r="DI7" s="626"/>
      <c r="DJ7" s="626"/>
      <c r="DK7" s="626"/>
      <c r="DL7" s="626"/>
      <c r="DM7" s="626"/>
      <c r="DN7" s="626"/>
      <c r="DO7" s="626"/>
      <c r="DP7" s="627"/>
      <c r="DQ7" s="631">
        <v>1075160</v>
      </c>
      <c r="DR7" s="626"/>
      <c r="DS7" s="626"/>
      <c r="DT7" s="626"/>
      <c r="DU7" s="626"/>
      <c r="DV7" s="626"/>
      <c r="DW7" s="626"/>
      <c r="DX7" s="626"/>
      <c r="DY7" s="626"/>
      <c r="DZ7" s="626"/>
      <c r="EA7" s="626"/>
      <c r="EB7" s="626"/>
      <c r="EC7" s="666"/>
    </row>
    <row r="8" spans="2:143" ht="11.25" customHeight="1">
      <c r="B8" s="620" t="s">
        <v>231</v>
      </c>
      <c r="C8" s="621"/>
      <c r="D8" s="621"/>
      <c r="E8" s="621"/>
      <c r="F8" s="621"/>
      <c r="G8" s="621"/>
      <c r="H8" s="621"/>
      <c r="I8" s="621"/>
      <c r="J8" s="621"/>
      <c r="K8" s="621"/>
      <c r="L8" s="621"/>
      <c r="M8" s="621"/>
      <c r="N8" s="621"/>
      <c r="O8" s="621"/>
      <c r="P8" s="621"/>
      <c r="Q8" s="622"/>
      <c r="R8" s="623">
        <v>9217</v>
      </c>
      <c r="S8" s="626"/>
      <c r="T8" s="626"/>
      <c r="U8" s="626"/>
      <c r="V8" s="626"/>
      <c r="W8" s="626"/>
      <c r="X8" s="626"/>
      <c r="Y8" s="627"/>
      <c r="Z8" s="685">
        <v>0.1</v>
      </c>
      <c r="AA8" s="685"/>
      <c r="AB8" s="685"/>
      <c r="AC8" s="685"/>
      <c r="AD8" s="686">
        <v>9217</v>
      </c>
      <c r="AE8" s="686"/>
      <c r="AF8" s="686"/>
      <c r="AG8" s="686"/>
      <c r="AH8" s="686"/>
      <c r="AI8" s="686"/>
      <c r="AJ8" s="686"/>
      <c r="AK8" s="686"/>
      <c r="AL8" s="628">
        <v>0.2</v>
      </c>
      <c r="AM8" s="629"/>
      <c r="AN8" s="629"/>
      <c r="AO8" s="687"/>
      <c r="AP8" s="620" t="s">
        <v>232</v>
      </c>
      <c r="AQ8" s="621"/>
      <c r="AR8" s="621"/>
      <c r="AS8" s="621"/>
      <c r="AT8" s="621"/>
      <c r="AU8" s="621"/>
      <c r="AV8" s="621"/>
      <c r="AW8" s="621"/>
      <c r="AX8" s="621"/>
      <c r="AY8" s="621"/>
      <c r="AZ8" s="621"/>
      <c r="BA8" s="621"/>
      <c r="BB8" s="621"/>
      <c r="BC8" s="621"/>
      <c r="BD8" s="621"/>
      <c r="BE8" s="621"/>
      <c r="BF8" s="622"/>
      <c r="BG8" s="623">
        <v>44150</v>
      </c>
      <c r="BH8" s="626"/>
      <c r="BI8" s="626"/>
      <c r="BJ8" s="626"/>
      <c r="BK8" s="626"/>
      <c r="BL8" s="626"/>
      <c r="BM8" s="626"/>
      <c r="BN8" s="627"/>
      <c r="BO8" s="685">
        <v>1.5</v>
      </c>
      <c r="BP8" s="685"/>
      <c r="BQ8" s="685"/>
      <c r="BR8" s="685"/>
      <c r="BS8" s="631" t="s">
        <v>127</v>
      </c>
      <c r="BT8" s="626"/>
      <c r="BU8" s="626"/>
      <c r="BV8" s="626"/>
      <c r="BW8" s="626"/>
      <c r="BX8" s="626"/>
      <c r="BY8" s="626"/>
      <c r="BZ8" s="626"/>
      <c r="CA8" s="626"/>
      <c r="CB8" s="666"/>
      <c r="CD8" s="667" t="s">
        <v>233</v>
      </c>
      <c r="CE8" s="664"/>
      <c r="CF8" s="664"/>
      <c r="CG8" s="664"/>
      <c r="CH8" s="664"/>
      <c r="CI8" s="664"/>
      <c r="CJ8" s="664"/>
      <c r="CK8" s="664"/>
      <c r="CL8" s="664"/>
      <c r="CM8" s="664"/>
      <c r="CN8" s="664"/>
      <c r="CO8" s="664"/>
      <c r="CP8" s="664"/>
      <c r="CQ8" s="665"/>
      <c r="CR8" s="623">
        <v>3241769</v>
      </c>
      <c r="CS8" s="626"/>
      <c r="CT8" s="626"/>
      <c r="CU8" s="626"/>
      <c r="CV8" s="626"/>
      <c r="CW8" s="626"/>
      <c r="CX8" s="626"/>
      <c r="CY8" s="627"/>
      <c r="CZ8" s="685">
        <v>39.9</v>
      </c>
      <c r="DA8" s="685"/>
      <c r="DB8" s="685"/>
      <c r="DC8" s="685"/>
      <c r="DD8" s="631">
        <v>1356</v>
      </c>
      <c r="DE8" s="626"/>
      <c r="DF8" s="626"/>
      <c r="DG8" s="626"/>
      <c r="DH8" s="626"/>
      <c r="DI8" s="626"/>
      <c r="DJ8" s="626"/>
      <c r="DK8" s="626"/>
      <c r="DL8" s="626"/>
      <c r="DM8" s="626"/>
      <c r="DN8" s="626"/>
      <c r="DO8" s="626"/>
      <c r="DP8" s="627"/>
      <c r="DQ8" s="631">
        <v>1596730</v>
      </c>
      <c r="DR8" s="626"/>
      <c r="DS8" s="626"/>
      <c r="DT8" s="626"/>
      <c r="DU8" s="626"/>
      <c r="DV8" s="626"/>
      <c r="DW8" s="626"/>
      <c r="DX8" s="626"/>
      <c r="DY8" s="626"/>
      <c r="DZ8" s="626"/>
      <c r="EA8" s="626"/>
      <c r="EB8" s="626"/>
      <c r="EC8" s="666"/>
    </row>
    <row r="9" spans="2:143" ht="11.25" customHeight="1">
      <c r="B9" s="620" t="s">
        <v>234</v>
      </c>
      <c r="C9" s="621"/>
      <c r="D9" s="621"/>
      <c r="E9" s="621"/>
      <c r="F9" s="621"/>
      <c r="G9" s="621"/>
      <c r="H9" s="621"/>
      <c r="I9" s="621"/>
      <c r="J9" s="621"/>
      <c r="K9" s="621"/>
      <c r="L9" s="621"/>
      <c r="M9" s="621"/>
      <c r="N9" s="621"/>
      <c r="O9" s="621"/>
      <c r="P9" s="621"/>
      <c r="Q9" s="622"/>
      <c r="R9" s="623">
        <v>8478</v>
      </c>
      <c r="S9" s="626"/>
      <c r="T9" s="626"/>
      <c r="U9" s="626"/>
      <c r="V9" s="626"/>
      <c r="W9" s="626"/>
      <c r="X9" s="626"/>
      <c r="Y9" s="627"/>
      <c r="Z9" s="685">
        <v>0.1</v>
      </c>
      <c r="AA9" s="685"/>
      <c r="AB9" s="685"/>
      <c r="AC9" s="685"/>
      <c r="AD9" s="686">
        <v>8478</v>
      </c>
      <c r="AE9" s="686"/>
      <c r="AF9" s="686"/>
      <c r="AG9" s="686"/>
      <c r="AH9" s="686"/>
      <c r="AI9" s="686"/>
      <c r="AJ9" s="686"/>
      <c r="AK9" s="686"/>
      <c r="AL9" s="628">
        <v>0.2</v>
      </c>
      <c r="AM9" s="629"/>
      <c r="AN9" s="629"/>
      <c r="AO9" s="687"/>
      <c r="AP9" s="620" t="s">
        <v>235</v>
      </c>
      <c r="AQ9" s="621"/>
      <c r="AR9" s="621"/>
      <c r="AS9" s="621"/>
      <c r="AT9" s="621"/>
      <c r="AU9" s="621"/>
      <c r="AV9" s="621"/>
      <c r="AW9" s="621"/>
      <c r="AX9" s="621"/>
      <c r="AY9" s="621"/>
      <c r="AZ9" s="621"/>
      <c r="BA9" s="621"/>
      <c r="BB9" s="621"/>
      <c r="BC9" s="621"/>
      <c r="BD9" s="621"/>
      <c r="BE9" s="621"/>
      <c r="BF9" s="622"/>
      <c r="BG9" s="623">
        <v>1088412</v>
      </c>
      <c r="BH9" s="626"/>
      <c r="BI9" s="626"/>
      <c r="BJ9" s="626"/>
      <c r="BK9" s="626"/>
      <c r="BL9" s="626"/>
      <c r="BM9" s="626"/>
      <c r="BN9" s="627"/>
      <c r="BO9" s="685">
        <v>36</v>
      </c>
      <c r="BP9" s="685"/>
      <c r="BQ9" s="685"/>
      <c r="BR9" s="685"/>
      <c r="BS9" s="631" t="s">
        <v>236</v>
      </c>
      <c r="BT9" s="626"/>
      <c r="BU9" s="626"/>
      <c r="BV9" s="626"/>
      <c r="BW9" s="626"/>
      <c r="BX9" s="626"/>
      <c r="BY9" s="626"/>
      <c r="BZ9" s="626"/>
      <c r="CA9" s="626"/>
      <c r="CB9" s="666"/>
      <c r="CD9" s="667" t="s">
        <v>237</v>
      </c>
      <c r="CE9" s="664"/>
      <c r="CF9" s="664"/>
      <c r="CG9" s="664"/>
      <c r="CH9" s="664"/>
      <c r="CI9" s="664"/>
      <c r="CJ9" s="664"/>
      <c r="CK9" s="664"/>
      <c r="CL9" s="664"/>
      <c r="CM9" s="664"/>
      <c r="CN9" s="664"/>
      <c r="CO9" s="664"/>
      <c r="CP9" s="664"/>
      <c r="CQ9" s="665"/>
      <c r="CR9" s="623">
        <v>831277</v>
      </c>
      <c r="CS9" s="626"/>
      <c r="CT9" s="626"/>
      <c r="CU9" s="626"/>
      <c r="CV9" s="626"/>
      <c r="CW9" s="626"/>
      <c r="CX9" s="626"/>
      <c r="CY9" s="627"/>
      <c r="CZ9" s="685">
        <v>10.199999999999999</v>
      </c>
      <c r="DA9" s="685"/>
      <c r="DB9" s="685"/>
      <c r="DC9" s="685"/>
      <c r="DD9" s="631">
        <v>1957</v>
      </c>
      <c r="DE9" s="626"/>
      <c r="DF9" s="626"/>
      <c r="DG9" s="626"/>
      <c r="DH9" s="626"/>
      <c r="DI9" s="626"/>
      <c r="DJ9" s="626"/>
      <c r="DK9" s="626"/>
      <c r="DL9" s="626"/>
      <c r="DM9" s="626"/>
      <c r="DN9" s="626"/>
      <c r="DO9" s="626"/>
      <c r="DP9" s="627"/>
      <c r="DQ9" s="631">
        <v>735913</v>
      </c>
      <c r="DR9" s="626"/>
      <c r="DS9" s="626"/>
      <c r="DT9" s="626"/>
      <c r="DU9" s="626"/>
      <c r="DV9" s="626"/>
      <c r="DW9" s="626"/>
      <c r="DX9" s="626"/>
      <c r="DY9" s="626"/>
      <c r="DZ9" s="626"/>
      <c r="EA9" s="626"/>
      <c r="EB9" s="626"/>
      <c r="EC9" s="666"/>
    </row>
    <row r="10" spans="2:143" ht="11.25" customHeight="1">
      <c r="B10" s="620" t="s">
        <v>238</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236</v>
      </c>
      <c r="AA10" s="685"/>
      <c r="AB10" s="685"/>
      <c r="AC10" s="685"/>
      <c r="AD10" s="686" t="s">
        <v>127</v>
      </c>
      <c r="AE10" s="686"/>
      <c r="AF10" s="686"/>
      <c r="AG10" s="686"/>
      <c r="AH10" s="686"/>
      <c r="AI10" s="686"/>
      <c r="AJ10" s="686"/>
      <c r="AK10" s="686"/>
      <c r="AL10" s="628" t="s">
        <v>239</v>
      </c>
      <c r="AM10" s="629"/>
      <c r="AN10" s="629"/>
      <c r="AO10" s="687"/>
      <c r="AP10" s="620" t="s">
        <v>240</v>
      </c>
      <c r="AQ10" s="621"/>
      <c r="AR10" s="621"/>
      <c r="AS10" s="621"/>
      <c r="AT10" s="621"/>
      <c r="AU10" s="621"/>
      <c r="AV10" s="621"/>
      <c r="AW10" s="621"/>
      <c r="AX10" s="621"/>
      <c r="AY10" s="621"/>
      <c r="AZ10" s="621"/>
      <c r="BA10" s="621"/>
      <c r="BB10" s="621"/>
      <c r="BC10" s="621"/>
      <c r="BD10" s="621"/>
      <c r="BE10" s="621"/>
      <c r="BF10" s="622"/>
      <c r="BG10" s="623">
        <v>73905</v>
      </c>
      <c r="BH10" s="626"/>
      <c r="BI10" s="626"/>
      <c r="BJ10" s="626"/>
      <c r="BK10" s="626"/>
      <c r="BL10" s="626"/>
      <c r="BM10" s="626"/>
      <c r="BN10" s="627"/>
      <c r="BO10" s="685">
        <v>2.4</v>
      </c>
      <c r="BP10" s="685"/>
      <c r="BQ10" s="685"/>
      <c r="BR10" s="685"/>
      <c r="BS10" s="631">
        <v>12678</v>
      </c>
      <c r="BT10" s="626"/>
      <c r="BU10" s="626"/>
      <c r="BV10" s="626"/>
      <c r="BW10" s="626"/>
      <c r="BX10" s="626"/>
      <c r="BY10" s="626"/>
      <c r="BZ10" s="626"/>
      <c r="CA10" s="626"/>
      <c r="CB10" s="666"/>
      <c r="CD10" s="667" t="s">
        <v>241</v>
      </c>
      <c r="CE10" s="664"/>
      <c r="CF10" s="664"/>
      <c r="CG10" s="664"/>
      <c r="CH10" s="664"/>
      <c r="CI10" s="664"/>
      <c r="CJ10" s="664"/>
      <c r="CK10" s="664"/>
      <c r="CL10" s="664"/>
      <c r="CM10" s="664"/>
      <c r="CN10" s="664"/>
      <c r="CO10" s="664"/>
      <c r="CP10" s="664"/>
      <c r="CQ10" s="665"/>
      <c r="CR10" s="623" t="s">
        <v>236</v>
      </c>
      <c r="CS10" s="626"/>
      <c r="CT10" s="626"/>
      <c r="CU10" s="626"/>
      <c r="CV10" s="626"/>
      <c r="CW10" s="626"/>
      <c r="CX10" s="626"/>
      <c r="CY10" s="627"/>
      <c r="CZ10" s="685" t="s">
        <v>236</v>
      </c>
      <c r="DA10" s="685"/>
      <c r="DB10" s="685"/>
      <c r="DC10" s="685"/>
      <c r="DD10" s="631" t="s">
        <v>239</v>
      </c>
      <c r="DE10" s="626"/>
      <c r="DF10" s="626"/>
      <c r="DG10" s="626"/>
      <c r="DH10" s="626"/>
      <c r="DI10" s="626"/>
      <c r="DJ10" s="626"/>
      <c r="DK10" s="626"/>
      <c r="DL10" s="626"/>
      <c r="DM10" s="626"/>
      <c r="DN10" s="626"/>
      <c r="DO10" s="626"/>
      <c r="DP10" s="627"/>
      <c r="DQ10" s="631" t="s">
        <v>236</v>
      </c>
      <c r="DR10" s="626"/>
      <c r="DS10" s="626"/>
      <c r="DT10" s="626"/>
      <c r="DU10" s="626"/>
      <c r="DV10" s="626"/>
      <c r="DW10" s="626"/>
      <c r="DX10" s="626"/>
      <c r="DY10" s="626"/>
      <c r="DZ10" s="626"/>
      <c r="EA10" s="626"/>
      <c r="EB10" s="626"/>
      <c r="EC10" s="666"/>
    </row>
    <row r="11" spans="2:143" ht="11.25" customHeight="1">
      <c r="B11" s="620" t="s">
        <v>242</v>
      </c>
      <c r="C11" s="621"/>
      <c r="D11" s="621"/>
      <c r="E11" s="621"/>
      <c r="F11" s="621"/>
      <c r="G11" s="621"/>
      <c r="H11" s="621"/>
      <c r="I11" s="621"/>
      <c r="J11" s="621"/>
      <c r="K11" s="621"/>
      <c r="L11" s="621"/>
      <c r="M11" s="621"/>
      <c r="N11" s="621"/>
      <c r="O11" s="621"/>
      <c r="P11" s="621"/>
      <c r="Q11" s="622"/>
      <c r="R11" s="623" t="s">
        <v>236</v>
      </c>
      <c r="S11" s="626"/>
      <c r="T11" s="626"/>
      <c r="U11" s="626"/>
      <c r="V11" s="626"/>
      <c r="W11" s="626"/>
      <c r="X11" s="626"/>
      <c r="Y11" s="627"/>
      <c r="Z11" s="685" t="s">
        <v>236</v>
      </c>
      <c r="AA11" s="685"/>
      <c r="AB11" s="685"/>
      <c r="AC11" s="685"/>
      <c r="AD11" s="686" t="s">
        <v>127</v>
      </c>
      <c r="AE11" s="686"/>
      <c r="AF11" s="686"/>
      <c r="AG11" s="686"/>
      <c r="AH11" s="686"/>
      <c r="AI11" s="686"/>
      <c r="AJ11" s="686"/>
      <c r="AK11" s="686"/>
      <c r="AL11" s="628" t="s">
        <v>236</v>
      </c>
      <c r="AM11" s="629"/>
      <c r="AN11" s="629"/>
      <c r="AO11" s="687"/>
      <c r="AP11" s="620" t="s">
        <v>243</v>
      </c>
      <c r="AQ11" s="621"/>
      <c r="AR11" s="621"/>
      <c r="AS11" s="621"/>
      <c r="AT11" s="621"/>
      <c r="AU11" s="621"/>
      <c r="AV11" s="621"/>
      <c r="AW11" s="621"/>
      <c r="AX11" s="621"/>
      <c r="AY11" s="621"/>
      <c r="AZ11" s="621"/>
      <c r="BA11" s="621"/>
      <c r="BB11" s="621"/>
      <c r="BC11" s="621"/>
      <c r="BD11" s="621"/>
      <c r="BE11" s="621"/>
      <c r="BF11" s="622"/>
      <c r="BG11" s="623">
        <v>183529</v>
      </c>
      <c r="BH11" s="626"/>
      <c r="BI11" s="626"/>
      <c r="BJ11" s="626"/>
      <c r="BK11" s="626"/>
      <c r="BL11" s="626"/>
      <c r="BM11" s="626"/>
      <c r="BN11" s="627"/>
      <c r="BO11" s="685">
        <v>6.1</v>
      </c>
      <c r="BP11" s="685"/>
      <c r="BQ11" s="685"/>
      <c r="BR11" s="685"/>
      <c r="BS11" s="631">
        <v>36562</v>
      </c>
      <c r="BT11" s="626"/>
      <c r="BU11" s="626"/>
      <c r="BV11" s="626"/>
      <c r="BW11" s="626"/>
      <c r="BX11" s="626"/>
      <c r="BY11" s="626"/>
      <c r="BZ11" s="626"/>
      <c r="CA11" s="626"/>
      <c r="CB11" s="666"/>
      <c r="CD11" s="667" t="s">
        <v>244</v>
      </c>
      <c r="CE11" s="664"/>
      <c r="CF11" s="664"/>
      <c r="CG11" s="664"/>
      <c r="CH11" s="664"/>
      <c r="CI11" s="664"/>
      <c r="CJ11" s="664"/>
      <c r="CK11" s="664"/>
      <c r="CL11" s="664"/>
      <c r="CM11" s="664"/>
      <c r="CN11" s="664"/>
      <c r="CO11" s="664"/>
      <c r="CP11" s="664"/>
      <c r="CQ11" s="665"/>
      <c r="CR11" s="623">
        <v>169835</v>
      </c>
      <c r="CS11" s="626"/>
      <c r="CT11" s="626"/>
      <c r="CU11" s="626"/>
      <c r="CV11" s="626"/>
      <c r="CW11" s="626"/>
      <c r="CX11" s="626"/>
      <c r="CY11" s="627"/>
      <c r="CZ11" s="685">
        <v>2.1</v>
      </c>
      <c r="DA11" s="685"/>
      <c r="DB11" s="685"/>
      <c r="DC11" s="685"/>
      <c r="DD11" s="631">
        <v>39258</v>
      </c>
      <c r="DE11" s="626"/>
      <c r="DF11" s="626"/>
      <c r="DG11" s="626"/>
      <c r="DH11" s="626"/>
      <c r="DI11" s="626"/>
      <c r="DJ11" s="626"/>
      <c r="DK11" s="626"/>
      <c r="DL11" s="626"/>
      <c r="DM11" s="626"/>
      <c r="DN11" s="626"/>
      <c r="DO11" s="626"/>
      <c r="DP11" s="627"/>
      <c r="DQ11" s="631">
        <v>152166</v>
      </c>
      <c r="DR11" s="626"/>
      <c r="DS11" s="626"/>
      <c r="DT11" s="626"/>
      <c r="DU11" s="626"/>
      <c r="DV11" s="626"/>
      <c r="DW11" s="626"/>
      <c r="DX11" s="626"/>
      <c r="DY11" s="626"/>
      <c r="DZ11" s="626"/>
      <c r="EA11" s="626"/>
      <c r="EB11" s="626"/>
      <c r="EC11" s="666"/>
    </row>
    <row r="12" spans="2:143" ht="11.25" customHeight="1">
      <c r="B12" s="620" t="s">
        <v>245</v>
      </c>
      <c r="C12" s="621"/>
      <c r="D12" s="621"/>
      <c r="E12" s="621"/>
      <c r="F12" s="621"/>
      <c r="G12" s="621"/>
      <c r="H12" s="621"/>
      <c r="I12" s="621"/>
      <c r="J12" s="621"/>
      <c r="K12" s="621"/>
      <c r="L12" s="621"/>
      <c r="M12" s="621"/>
      <c r="N12" s="621"/>
      <c r="O12" s="621"/>
      <c r="P12" s="621"/>
      <c r="Q12" s="622"/>
      <c r="R12" s="623">
        <v>467859</v>
      </c>
      <c r="S12" s="626"/>
      <c r="T12" s="626"/>
      <c r="U12" s="626"/>
      <c r="V12" s="626"/>
      <c r="W12" s="626"/>
      <c r="X12" s="626"/>
      <c r="Y12" s="627"/>
      <c r="Z12" s="685">
        <v>5.5</v>
      </c>
      <c r="AA12" s="685"/>
      <c r="AB12" s="685"/>
      <c r="AC12" s="685"/>
      <c r="AD12" s="686">
        <v>467859</v>
      </c>
      <c r="AE12" s="686"/>
      <c r="AF12" s="686"/>
      <c r="AG12" s="686"/>
      <c r="AH12" s="686"/>
      <c r="AI12" s="686"/>
      <c r="AJ12" s="686"/>
      <c r="AK12" s="686"/>
      <c r="AL12" s="628">
        <v>8.8000000000000007</v>
      </c>
      <c r="AM12" s="629"/>
      <c r="AN12" s="629"/>
      <c r="AO12" s="687"/>
      <c r="AP12" s="620" t="s">
        <v>246</v>
      </c>
      <c r="AQ12" s="621"/>
      <c r="AR12" s="621"/>
      <c r="AS12" s="621"/>
      <c r="AT12" s="621"/>
      <c r="AU12" s="621"/>
      <c r="AV12" s="621"/>
      <c r="AW12" s="621"/>
      <c r="AX12" s="621"/>
      <c r="AY12" s="621"/>
      <c r="AZ12" s="621"/>
      <c r="BA12" s="621"/>
      <c r="BB12" s="621"/>
      <c r="BC12" s="621"/>
      <c r="BD12" s="621"/>
      <c r="BE12" s="621"/>
      <c r="BF12" s="622"/>
      <c r="BG12" s="623">
        <v>1310729</v>
      </c>
      <c r="BH12" s="626"/>
      <c r="BI12" s="626"/>
      <c r="BJ12" s="626"/>
      <c r="BK12" s="626"/>
      <c r="BL12" s="626"/>
      <c r="BM12" s="626"/>
      <c r="BN12" s="627"/>
      <c r="BO12" s="685">
        <v>43.4</v>
      </c>
      <c r="BP12" s="685"/>
      <c r="BQ12" s="685"/>
      <c r="BR12" s="685"/>
      <c r="BS12" s="631" t="s">
        <v>127</v>
      </c>
      <c r="BT12" s="626"/>
      <c r="BU12" s="626"/>
      <c r="BV12" s="626"/>
      <c r="BW12" s="626"/>
      <c r="BX12" s="626"/>
      <c r="BY12" s="626"/>
      <c r="BZ12" s="626"/>
      <c r="CA12" s="626"/>
      <c r="CB12" s="666"/>
      <c r="CD12" s="667" t="s">
        <v>247</v>
      </c>
      <c r="CE12" s="664"/>
      <c r="CF12" s="664"/>
      <c r="CG12" s="664"/>
      <c r="CH12" s="664"/>
      <c r="CI12" s="664"/>
      <c r="CJ12" s="664"/>
      <c r="CK12" s="664"/>
      <c r="CL12" s="664"/>
      <c r="CM12" s="664"/>
      <c r="CN12" s="664"/>
      <c r="CO12" s="664"/>
      <c r="CP12" s="664"/>
      <c r="CQ12" s="665"/>
      <c r="CR12" s="623">
        <v>19960</v>
      </c>
      <c r="CS12" s="626"/>
      <c r="CT12" s="626"/>
      <c r="CU12" s="626"/>
      <c r="CV12" s="626"/>
      <c r="CW12" s="626"/>
      <c r="CX12" s="626"/>
      <c r="CY12" s="627"/>
      <c r="CZ12" s="685">
        <v>0.2</v>
      </c>
      <c r="DA12" s="685"/>
      <c r="DB12" s="685"/>
      <c r="DC12" s="685"/>
      <c r="DD12" s="631" t="s">
        <v>127</v>
      </c>
      <c r="DE12" s="626"/>
      <c r="DF12" s="626"/>
      <c r="DG12" s="626"/>
      <c r="DH12" s="626"/>
      <c r="DI12" s="626"/>
      <c r="DJ12" s="626"/>
      <c r="DK12" s="626"/>
      <c r="DL12" s="626"/>
      <c r="DM12" s="626"/>
      <c r="DN12" s="626"/>
      <c r="DO12" s="626"/>
      <c r="DP12" s="627"/>
      <c r="DQ12" s="631">
        <v>19668</v>
      </c>
      <c r="DR12" s="626"/>
      <c r="DS12" s="626"/>
      <c r="DT12" s="626"/>
      <c r="DU12" s="626"/>
      <c r="DV12" s="626"/>
      <c r="DW12" s="626"/>
      <c r="DX12" s="626"/>
      <c r="DY12" s="626"/>
      <c r="DZ12" s="626"/>
      <c r="EA12" s="626"/>
      <c r="EB12" s="626"/>
      <c r="EC12" s="666"/>
    </row>
    <row r="13" spans="2:143" ht="11.25" customHeight="1">
      <c r="B13" s="620" t="s">
        <v>248</v>
      </c>
      <c r="C13" s="621"/>
      <c r="D13" s="621"/>
      <c r="E13" s="621"/>
      <c r="F13" s="621"/>
      <c r="G13" s="621"/>
      <c r="H13" s="621"/>
      <c r="I13" s="621"/>
      <c r="J13" s="621"/>
      <c r="K13" s="621"/>
      <c r="L13" s="621"/>
      <c r="M13" s="621"/>
      <c r="N13" s="621"/>
      <c r="O13" s="621"/>
      <c r="P13" s="621"/>
      <c r="Q13" s="622"/>
      <c r="R13" s="623" t="s">
        <v>239</v>
      </c>
      <c r="S13" s="626"/>
      <c r="T13" s="626"/>
      <c r="U13" s="626"/>
      <c r="V13" s="626"/>
      <c r="W13" s="626"/>
      <c r="X13" s="626"/>
      <c r="Y13" s="627"/>
      <c r="Z13" s="685" t="s">
        <v>236</v>
      </c>
      <c r="AA13" s="685"/>
      <c r="AB13" s="685"/>
      <c r="AC13" s="685"/>
      <c r="AD13" s="686" t="s">
        <v>236</v>
      </c>
      <c r="AE13" s="686"/>
      <c r="AF13" s="686"/>
      <c r="AG13" s="686"/>
      <c r="AH13" s="686"/>
      <c r="AI13" s="686"/>
      <c r="AJ13" s="686"/>
      <c r="AK13" s="686"/>
      <c r="AL13" s="628" t="s">
        <v>236</v>
      </c>
      <c r="AM13" s="629"/>
      <c r="AN13" s="629"/>
      <c r="AO13" s="687"/>
      <c r="AP13" s="620" t="s">
        <v>249</v>
      </c>
      <c r="AQ13" s="621"/>
      <c r="AR13" s="621"/>
      <c r="AS13" s="621"/>
      <c r="AT13" s="621"/>
      <c r="AU13" s="621"/>
      <c r="AV13" s="621"/>
      <c r="AW13" s="621"/>
      <c r="AX13" s="621"/>
      <c r="AY13" s="621"/>
      <c r="AZ13" s="621"/>
      <c r="BA13" s="621"/>
      <c r="BB13" s="621"/>
      <c r="BC13" s="621"/>
      <c r="BD13" s="621"/>
      <c r="BE13" s="621"/>
      <c r="BF13" s="622"/>
      <c r="BG13" s="623">
        <v>1291702</v>
      </c>
      <c r="BH13" s="626"/>
      <c r="BI13" s="626"/>
      <c r="BJ13" s="626"/>
      <c r="BK13" s="626"/>
      <c r="BL13" s="626"/>
      <c r="BM13" s="626"/>
      <c r="BN13" s="627"/>
      <c r="BO13" s="685">
        <v>42.8</v>
      </c>
      <c r="BP13" s="685"/>
      <c r="BQ13" s="685"/>
      <c r="BR13" s="685"/>
      <c r="BS13" s="631" t="s">
        <v>127</v>
      </c>
      <c r="BT13" s="626"/>
      <c r="BU13" s="626"/>
      <c r="BV13" s="626"/>
      <c r="BW13" s="626"/>
      <c r="BX13" s="626"/>
      <c r="BY13" s="626"/>
      <c r="BZ13" s="626"/>
      <c r="CA13" s="626"/>
      <c r="CB13" s="666"/>
      <c r="CD13" s="667" t="s">
        <v>250</v>
      </c>
      <c r="CE13" s="664"/>
      <c r="CF13" s="664"/>
      <c r="CG13" s="664"/>
      <c r="CH13" s="664"/>
      <c r="CI13" s="664"/>
      <c r="CJ13" s="664"/>
      <c r="CK13" s="664"/>
      <c r="CL13" s="664"/>
      <c r="CM13" s="664"/>
      <c r="CN13" s="664"/>
      <c r="CO13" s="664"/>
      <c r="CP13" s="664"/>
      <c r="CQ13" s="665"/>
      <c r="CR13" s="623">
        <v>551413</v>
      </c>
      <c r="CS13" s="626"/>
      <c r="CT13" s="626"/>
      <c r="CU13" s="626"/>
      <c r="CV13" s="626"/>
      <c r="CW13" s="626"/>
      <c r="CX13" s="626"/>
      <c r="CY13" s="627"/>
      <c r="CZ13" s="685">
        <v>6.8</v>
      </c>
      <c r="DA13" s="685"/>
      <c r="DB13" s="685"/>
      <c r="DC13" s="685"/>
      <c r="DD13" s="631">
        <v>181551</v>
      </c>
      <c r="DE13" s="626"/>
      <c r="DF13" s="626"/>
      <c r="DG13" s="626"/>
      <c r="DH13" s="626"/>
      <c r="DI13" s="626"/>
      <c r="DJ13" s="626"/>
      <c r="DK13" s="626"/>
      <c r="DL13" s="626"/>
      <c r="DM13" s="626"/>
      <c r="DN13" s="626"/>
      <c r="DO13" s="626"/>
      <c r="DP13" s="627"/>
      <c r="DQ13" s="631">
        <v>486807</v>
      </c>
      <c r="DR13" s="626"/>
      <c r="DS13" s="626"/>
      <c r="DT13" s="626"/>
      <c r="DU13" s="626"/>
      <c r="DV13" s="626"/>
      <c r="DW13" s="626"/>
      <c r="DX13" s="626"/>
      <c r="DY13" s="626"/>
      <c r="DZ13" s="626"/>
      <c r="EA13" s="626"/>
      <c r="EB13" s="626"/>
      <c r="EC13" s="666"/>
    </row>
    <row r="14" spans="2:143" ht="11.25" customHeight="1">
      <c r="B14" s="620" t="s">
        <v>251</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236</v>
      </c>
      <c r="AA14" s="685"/>
      <c r="AB14" s="685"/>
      <c r="AC14" s="685"/>
      <c r="AD14" s="686" t="s">
        <v>236</v>
      </c>
      <c r="AE14" s="686"/>
      <c r="AF14" s="686"/>
      <c r="AG14" s="686"/>
      <c r="AH14" s="686"/>
      <c r="AI14" s="686"/>
      <c r="AJ14" s="686"/>
      <c r="AK14" s="686"/>
      <c r="AL14" s="628" t="s">
        <v>236</v>
      </c>
      <c r="AM14" s="629"/>
      <c r="AN14" s="629"/>
      <c r="AO14" s="687"/>
      <c r="AP14" s="620" t="s">
        <v>252</v>
      </c>
      <c r="AQ14" s="621"/>
      <c r="AR14" s="621"/>
      <c r="AS14" s="621"/>
      <c r="AT14" s="621"/>
      <c r="AU14" s="621"/>
      <c r="AV14" s="621"/>
      <c r="AW14" s="621"/>
      <c r="AX14" s="621"/>
      <c r="AY14" s="621"/>
      <c r="AZ14" s="621"/>
      <c r="BA14" s="621"/>
      <c r="BB14" s="621"/>
      <c r="BC14" s="621"/>
      <c r="BD14" s="621"/>
      <c r="BE14" s="621"/>
      <c r="BF14" s="622"/>
      <c r="BG14" s="623">
        <v>78215</v>
      </c>
      <c r="BH14" s="626"/>
      <c r="BI14" s="626"/>
      <c r="BJ14" s="626"/>
      <c r="BK14" s="626"/>
      <c r="BL14" s="626"/>
      <c r="BM14" s="626"/>
      <c r="BN14" s="627"/>
      <c r="BO14" s="685">
        <v>2.6</v>
      </c>
      <c r="BP14" s="685"/>
      <c r="BQ14" s="685"/>
      <c r="BR14" s="685"/>
      <c r="BS14" s="631" t="s">
        <v>236</v>
      </c>
      <c r="BT14" s="626"/>
      <c r="BU14" s="626"/>
      <c r="BV14" s="626"/>
      <c r="BW14" s="626"/>
      <c r="BX14" s="626"/>
      <c r="BY14" s="626"/>
      <c r="BZ14" s="626"/>
      <c r="CA14" s="626"/>
      <c r="CB14" s="666"/>
      <c r="CD14" s="667" t="s">
        <v>253</v>
      </c>
      <c r="CE14" s="664"/>
      <c r="CF14" s="664"/>
      <c r="CG14" s="664"/>
      <c r="CH14" s="664"/>
      <c r="CI14" s="664"/>
      <c r="CJ14" s="664"/>
      <c r="CK14" s="664"/>
      <c r="CL14" s="664"/>
      <c r="CM14" s="664"/>
      <c r="CN14" s="664"/>
      <c r="CO14" s="664"/>
      <c r="CP14" s="664"/>
      <c r="CQ14" s="665"/>
      <c r="CR14" s="623">
        <v>360059</v>
      </c>
      <c r="CS14" s="626"/>
      <c r="CT14" s="626"/>
      <c r="CU14" s="626"/>
      <c r="CV14" s="626"/>
      <c r="CW14" s="626"/>
      <c r="CX14" s="626"/>
      <c r="CY14" s="627"/>
      <c r="CZ14" s="685">
        <v>4.4000000000000004</v>
      </c>
      <c r="DA14" s="685"/>
      <c r="DB14" s="685"/>
      <c r="DC14" s="685"/>
      <c r="DD14" s="631">
        <v>10431</v>
      </c>
      <c r="DE14" s="626"/>
      <c r="DF14" s="626"/>
      <c r="DG14" s="626"/>
      <c r="DH14" s="626"/>
      <c r="DI14" s="626"/>
      <c r="DJ14" s="626"/>
      <c r="DK14" s="626"/>
      <c r="DL14" s="626"/>
      <c r="DM14" s="626"/>
      <c r="DN14" s="626"/>
      <c r="DO14" s="626"/>
      <c r="DP14" s="627"/>
      <c r="DQ14" s="631">
        <v>345680</v>
      </c>
      <c r="DR14" s="626"/>
      <c r="DS14" s="626"/>
      <c r="DT14" s="626"/>
      <c r="DU14" s="626"/>
      <c r="DV14" s="626"/>
      <c r="DW14" s="626"/>
      <c r="DX14" s="626"/>
      <c r="DY14" s="626"/>
      <c r="DZ14" s="626"/>
      <c r="EA14" s="626"/>
      <c r="EB14" s="626"/>
      <c r="EC14" s="666"/>
    </row>
    <row r="15" spans="2:143" ht="11.25" customHeight="1">
      <c r="B15" s="620" t="s">
        <v>254</v>
      </c>
      <c r="C15" s="621"/>
      <c r="D15" s="621"/>
      <c r="E15" s="621"/>
      <c r="F15" s="621"/>
      <c r="G15" s="621"/>
      <c r="H15" s="621"/>
      <c r="I15" s="621"/>
      <c r="J15" s="621"/>
      <c r="K15" s="621"/>
      <c r="L15" s="621"/>
      <c r="M15" s="621"/>
      <c r="N15" s="621"/>
      <c r="O15" s="621"/>
      <c r="P15" s="621"/>
      <c r="Q15" s="622"/>
      <c r="R15" s="623">
        <v>23410</v>
      </c>
      <c r="S15" s="626"/>
      <c r="T15" s="626"/>
      <c r="U15" s="626"/>
      <c r="V15" s="626"/>
      <c r="W15" s="626"/>
      <c r="X15" s="626"/>
      <c r="Y15" s="627"/>
      <c r="Z15" s="685">
        <v>0.3</v>
      </c>
      <c r="AA15" s="685"/>
      <c r="AB15" s="685"/>
      <c r="AC15" s="685"/>
      <c r="AD15" s="686">
        <v>23410</v>
      </c>
      <c r="AE15" s="686"/>
      <c r="AF15" s="686"/>
      <c r="AG15" s="686"/>
      <c r="AH15" s="686"/>
      <c r="AI15" s="686"/>
      <c r="AJ15" s="686"/>
      <c r="AK15" s="686"/>
      <c r="AL15" s="628">
        <v>0.4</v>
      </c>
      <c r="AM15" s="629"/>
      <c r="AN15" s="629"/>
      <c r="AO15" s="687"/>
      <c r="AP15" s="620" t="s">
        <v>255</v>
      </c>
      <c r="AQ15" s="621"/>
      <c r="AR15" s="621"/>
      <c r="AS15" s="621"/>
      <c r="AT15" s="621"/>
      <c r="AU15" s="621"/>
      <c r="AV15" s="621"/>
      <c r="AW15" s="621"/>
      <c r="AX15" s="621"/>
      <c r="AY15" s="621"/>
      <c r="AZ15" s="621"/>
      <c r="BA15" s="621"/>
      <c r="BB15" s="621"/>
      <c r="BC15" s="621"/>
      <c r="BD15" s="621"/>
      <c r="BE15" s="621"/>
      <c r="BF15" s="622"/>
      <c r="BG15" s="623">
        <v>241634</v>
      </c>
      <c r="BH15" s="626"/>
      <c r="BI15" s="626"/>
      <c r="BJ15" s="626"/>
      <c r="BK15" s="626"/>
      <c r="BL15" s="626"/>
      <c r="BM15" s="626"/>
      <c r="BN15" s="627"/>
      <c r="BO15" s="685">
        <v>8</v>
      </c>
      <c r="BP15" s="685"/>
      <c r="BQ15" s="685"/>
      <c r="BR15" s="685"/>
      <c r="BS15" s="631" t="s">
        <v>236</v>
      </c>
      <c r="BT15" s="626"/>
      <c r="BU15" s="626"/>
      <c r="BV15" s="626"/>
      <c r="BW15" s="626"/>
      <c r="BX15" s="626"/>
      <c r="BY15" s="626"/>
      <c r="BZ15" s="626"/>
      <c r="CA15" s="626"/>
      <c r="CB15" s="666"/>
      <c r="CD15" s="667" t="s">
        <v>256</v>
      </c>
      <c r="CE15" s="664"/>
      <c r="CF15" s="664"/>
      <c r="CG15" s="664"/>
      <c r="CH15" s="664"/>
      <c r="CI15" s="664"/>
      <c r="CJ15" s="664"/>
      <c r="CK15" s="664"/>
      <c r="CL15" s="664"/>
      <c r="CM15" s="664"/>
      <c r="CN15" s="664"/>
      <c r="CO15" s="664"/>
      <c r="CP15" s="664"/>
      <c r="CQ15" s="665"/>
      <c r="CR15" s="623">
        <v>1086189</v>
      </c>
      <c r="CS15" s="626"/>
      <c r="CT15" s="626"/>
      <c r="CU15" s="626"/>
      <c r="CV15" s="626"/>
      <c r="CW15" s="626"/>
      <c r="CX15" s="626"/>
      <c r="CY15" s="627"/>
      <c r="CZ15" s="685">
        <v>13.4</v>
      </c>
      <c r="DA15" s="685"/>
      <c r="DB15" s="685"/>
      <c r="DC15" s="685"/>
      <c r="DD15" s="631">
        <v>256238</v>
      </c>
      <c r="DE15" s="626"/>
      <c r="DF15" s="626"/>
      <c r="DG15" s="626"/>
      <c r="DH15" s="626"/>
      <c r="DI15" s="626"/>
      <c r="DJ15" s="626"/>
      <c r="DK15" s="626"/>
      <c r="DL15" s="626"/>
      <c r="DM15" s="626"/>
      <c r="DN15" s="626"/>
      <c r="DO15" s="626"/>
      <c r="DP15" s="627"/>
      <c r="DQ15" s="631">
        <v>812852</v>
      </c>
      <c r="DR15" s="626"/>
      <c r="DS15" s="626"/>
      <c r="DT15" s="626"/>
      <c r="DU15" s="626"/>
      <c r="DV15" s="626"/>
      <c r="DW15" s="626"/>
      <c r="DX15" s="626"/>
      <c r="DY15" s="626"/>
      <c r="DZ15" s="626"/>
      <c r="EA15" s="626"/>
      <c r="EB15" s="626"/>
      <c r="EC15" s="666"/>
    </row>
    <row r="16" spans="2:143" ht="11.25" customHeight="1">
      <c r="B16" s="620" t="s">
        <v>257</v>
      </c>
      <c r="C16" s="621"/>
      <c r="D16" s="621"/>
      <c r="E16" s="621"/>
      <c r="F16" s="621"/>
      <c r="G16" s="621"/>
      <c r="H16" s="621"/>
      <c r="I16" s="621"/>
      <c r="J16" s="621"/>
      <c r="K16" s="621"/>
      <c r="L16" s="621"/>
      <c r="M16" s="621"/>
      <c r="N16" s="621"/>
      <c r="O16" s="621"/>
      <c r="P16" s="621"/>
      <c r="Q16" s="622"/>
      <c r="R16" s="623" t="s">
        <v>236</v>
      </c>
      <c r="S16" s="626"/>
      <c r="T16" s="626"/>
      <c r="U16" s="626"/>
      <c r="V16" s="626"/>
      <c r="W16" s="626"/>
      <c r="X16" s="626"/>
      <c r="Y16" s="627"/>
      <c r="Z16" s="685" t="s">
        <v>236</v>
      </c>
      <c r="AA16" s="685"/>
      <c r="AB16" s="685"/>
      <c r="AC16" s="685"/>
      <c r="AD16" s="686" t="s">
        <v>127</v>
      </c>
      <c r="AE16" s="686"/>
      <c r="AF16" s="686"/>
      <c r="AG16" s="686"/>
      <c r="AH16" s="686"/>
      <c r="AI16" s="686"/>
      <c r="AJ16" s="686"/>
      <c r="AK16" s="686"/>
      <c r="AL16" s="628" t="s">
        <v>236</v>
      </c>
      <c r="AM16" s="629"/>
      <c r="AN16" s="629"/>
      <c r="AO16" s="687"/>
      <c r="AP16" s="620" t="s">
        <v>258</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236</v>
      </c>
      <c r="BP16" s="685"/>
      <c r="BQ16" s="685"/>
      <c r="BR16" s="685"/>
      <c r="BS16" s="631" t="s">
        <v>236</v>
      </c>
      <c r="BT16" s="626"/>
      <c r="BU16" s="626"/>
      <c r="BV16" s="626"/>
      <c r="BW16" s="626"/>
      <c r="BX16" s="626"/>
      <c r="BY16" s="626"/>
      <c r="BZ16" s="626"/>
      <c r="CA16" s="626"/>
      <c r="CB16" s="666"/>
      <c r="CD16" s="667" t="s">
        <v>259</v>
      </c>
      <c r="CE16" s="664"/>
      <c r="CF16" s="664"/>
      <c r="CG16" s="664"/>
      <c r="CH16" s="664"/>
      <c r="CI16" s="664"/>
      <c r="CJ16" s="664"/>
      <c r="CK16" s="664"/>
      <c r="CL16" s="664"/>
      <c r="CM16" s="664"/>
      <c r="CN16" s="664"/>
      <c r="CO16" s="664"/>
      <c r="CP16" s="664"/>
      <c r="CQ16" s="665"/>
      <c r="CR16" s="623">
        <v>301</v>
      </c>
      <c r="CS16" s="626"/>
      <c r="CT16" s="626"/>
      <c r="CU16" s="626"/>
      <c r="CV16" s="626"/>
      <c r="CW16" s="626"/>
      <c r="CX16" s="626"/>
      <c r="CY16" s="627"/>
      <c r="CZ16" s="685">
        <v>0</v>
      </c>
      <c r="DA16" s="685"/>
      <c r="DB16" s="685"/>
      <c r="DC16" s="685"/>
      <c r="DD16" s="631" t="s">
        <v>236</v>
      </c>
      <c r="DE16" s="626"/>
      <c r="DF16" s="626"/>
      <c r="DG16" s="626"/>
      <c r="DH16" s="626"/>
      <c r="DI16" s="626"/>
      <c r="DJ16" s="626"/>
      <c r="DK16" s="626"/>
      <c r="DL16" s="626"/>
      <c r="DM16" s="626"/>
      <c r="DN16" s="626"/>
      <c r="DO16" s="626"/>
      <c r="DP16" s="627"/>
      <c r="DQ16" s="631">
        <v>301</v>
      </c>
      <c r="DR16" s="626"/>
      <c r="DS16" s="626"/>
      <c r="DT16" s="626"/>
      <c r="DU16" s="626"/>
      <c r="DV16" s="626"/>
      <c r="DW16" s="626"/>
      <c r="DX16" s="626"/>
      <c r="DY16" s="626"/>
      <c r="DZ16" s="626"/>
      <c r="EA16" s="626"/>
      <c r="EB16" s="626"/>
      <c r="EC16" s="666"/>
    </row>
    <row r="17" spans="2:133" ht="11.25" customHeight="1">
      <c r="B17" s="620" t="s">
        <v>260</v>
      </c>
      <c r="C17" s="621"/>
      <c r="D17" s="621"/>
      <c r="E17" s="621"/>
      <c r="F17" s="621"/>
      <c r="G17" s="621"/>
      <c r="H17" s="621"/>
      <c r="I17" s="621"/>
      <c r="J17" s="621"/>
      <c r="K17" s="621"/>
      <c r="L17" s="621"/>
      <c r="M17" s="621"/>
      <c r="N17" s="621"/>
      <c r="O17" s="621"/>
      <c r="P17" s="621"/>
      <c r="Q17" s="622"/>
      <c r="R17" s="623">
        <v>41341</v>
      </c>
      <c r="S17" s="626"/>
      <c r="T17" s="626"/>
      <c r="U17" s="626"/>
      <c r="V17" s="626"/>
      <c r="W17" s="626"/>
      <c r="X17" s="626"/>
      <c r="Y17" s="627"/>
      <c r="Z17" s="685">
        <v>0.5</v>
      </c>
      <c r="AA17" s="685"/>
      <c r="AB17" s="685"/>
      <c r="AC17" s="685"/>
      <c r="AD17" s="686">
        <v>41341</v>
      </c>
      <c r="AE17" s="686"/>
      <c r="AF17" s="686"/>
      <c r="AG17" s="686"/>
      <c r="AH17" s="686"/>
      <c r="AI17" s="686"/>
      <c r="AJ17" s="686"/>
      <c r="AK17" s="686"/>
      <c r="AL17" s="628">
        <v>0.8</v>
      </c>
      <c r="AM17" s="629"/>
      <c r="AN17" s="629"/>
      <c r="AO17" s="687"/>
      <c r="AP17" s="620" t="s">
        <v>261</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236</v>
      </c>
      <c r="BP17" s="685"/>
      <c r="BQ17" s="685"/>
      <c r="BR17" s="685"/>
      <c r="BS17" s="631" t="s">
        <v>236</v>
      </c>
      <c r="BT17" s="626"/>
      <c r="BU17" s="626"/>
      <c r="BV17" s="626"/>
      <c r="BW17" s="626"/>
      <c r="BX17" s="626"/>
      <c r="BY17" s="626"/>
      <c r="BZ17" s="626"/>
      <c r="CA17" s="626"/>
      <c r="CB17" s="666"/>
      <c r="CD17" s="667" t="s">
        <v>262</v>
      </c>
      <c r="CE17" s="664"/>
      <c r="CF17" s="664"/>
      <c r="CG17" s="664"/>
      <c r="CH17" s="664"/>
      <c r="CI17" s="664"/>
      <c r="CJ17" s="664"/>
      <c r="CK17" s="664"/>
      <c r="CL17" s="664"/>
      <c r="CM17" s="664"/>
      <c r="CN17" s="664"/>
      <c r="CO17" s="664"/>
      <c r="CP17" s="664"/>
      <c r="CQ17" s="665"/>
      <c r="CR17" s="623">
        <v>526277</v>
      </c>
      <c r="CS17" s="626"/>
      <c r="CT17" s="626"/>
      <c r="CU17" s="626"/>
      <c r="CV17" s="626"/>
      <c r="CW17" s="626"/>
      <c r="CX17" s="626"/>
      <c r="CY17" s="627"/>
      <c r="CZ17" s="685">
        <v>6.5</v>
      </c>
      <c r="DA17" s="685"/>
      <c r="DB17" s="685"/>
      <c r="DC17" s="685"/>
      <c r="DD17" s="631" t="s">
        <v>236</v>
      </c>
      <c r="DE17" s="626"/>
      <c r="DF17" s="626"/>
      <c r="DG17" s="626"/>
      <c r="DH17" s="626"/>
      <c r="DI17" s="626"/>
      <c r="DJ17" s="626"/>
      <c r="DK17" s="626"/>
      <c r="DL17" s="626"/>
      <c r="DM17" s="626"/>
      <c r="DN17" s="626"/>
      <c r="DO17" s="626"/>
      <c r="DP17" s="627"/>
      <c r="DQ17" s="631">
        <v>526277</v>
      </c>
      <c r="DR17" s="626"/>
      <c r="DS17" s="626"/>
      <c r="DT17" s="626"/>
      <c r="DU17" s="626"/>
      <c r="DV17" s="626"/>
      <c r="DW17" s="626"/>
      <c r="DX17" s="626"/>
      <c r="DY17" s="626"/>
      <c r="DZ17" s="626"/>
      <c r="EA17" s="626"/>
      <c r="EB17" s="626"/>
      <c r="EC17" s="666"/>
    </row>
    <row r="18" spans="2:133" ht="11.25" customHeight="1">
      <c r="B18" s="620" t="s">
        <v>263</v>
      </c>
      <c r="C18" s="621"/>
      <c r="D18" s="621"/>
      <c r="E18" s="621"/>
      <c r="F18" s="621"/>
      <c r="G18" s="621"/>
      <c r="H18" s="621"/>
      <c r="I18" s="621"/>
      <c r="J18" s="621"/>
      <c r="K18" s="621"/>
      <c r="L18" s="621"/>
      <c r="M18" s="621"/>
      <c r="N18" s="621"/>
      <c r="O18" s="621"/>
      <c r="P18" s="621"/>
      <c r="Q18" s="622"/>
      <c r="R18" s="623">
        <v>1867062</v>
      </c>
      <c r="S18" s="626"/>
      <c r="T18" s="626"/>
      <c r="U18" s="626"/>
      <c r="V18" s="626"/>
      <c r="W18" s="626"/>
      <c r="X18" s="626"/>
      <c r="Y18" s="627"/>
      <c r="Z18" s="685">
        <v>21.9</v>
      </c>
      <c r="AA18" s="685"/>
      <c r="AB18" s="685"/>
      <c r="AC18" s="685"/>
      <c r="AD18" s="686">
        <v>1651528</v>
      </c>
      <c r="AE18" s="686"/>
      <c r="AF18" s="686"/>
      <c r="AG18" s="686"/>
      <c r="AH18" s="686"/>
      <c r="AI18" s="686"/>
      <c r="AJ18" s="686"/>
      <c r="AK18" s="686"/>
      <c r="AL18" s="628">
        <v>31.2</v>
      </c>
      <c r="AM18" s="629"/>
      <c r="AN18" s="629"/>
      <c r="AO18" s="687"/>
      <c r="AP18" s="620" t="s">
        <v>264</v>
      </c>
      <c r="AQ18" s="621"/>
      <c r="AR18" s="621"/>
      <c r="AS18" s="621"/>
      <c r="AT18" s="621"/>
      <c r="AU18" s="621"/>
      <c r="AV18" s="621"/>
      <c r="AW18" s="621"/>
      <c r="AX18" s="621"/>
      <c r="AY18" s="621"/>
      <c r="AZ18" s="621"/>
      <c r="BA18" s="621"/>
      <c r="BB18" s="621"/>
      <c r="BC18" s="621"/>
      <c r="BD18" s="621"/>
      <c r="BE18" s="621"/>
      <c r="BF18" s="622"/>
      <c r="BG18" s="623" t="s">
        <v>236</v>
      </c>
      <c r="BH18" s="626"/>
      <c r="BI18" s="626"/>
      <c r="BJ18" s="626"/>
      <c r="BK18" s="626"/>
      <c r="BL18" s="626"/>
      <c r="BM18" s="626"/>
      <c r="BN18" s="627"/>
      <c r="BO18" s="685" t="s">
        <v>127</v>
      </c>
      <c r="BP18" s="685"/>
      <c r="BQ18" s="685"/>
      <c r="BR18" s="685"/>
      <c r="BS18" s="631" t="s">
        <v>236</v>
      </c>
      <c r="BT18" s="626"/>
      <c r="BU18" s="626"/>
      <c r="BV18" s="626"/>
      <c r="BW18" s="626"/>
      <c r="BX18" s="626"/>
      <c r="BY18" s="626"/>
      <c r="BZ18" s="626"/>
      <c r="CA18" s="626"/>
      <c r="CB18" s="666"/>
      <c r="CD18" s="667" t="s">
        <v>265</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127</v>
      </c>
      <c r="DA18" s="685"/>
      <c r="DB18" s="685"/>
      <c r="DC18" s="685"/>
      <c r="DD18" s="631" t="s">
        <v>236</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c r="B19" s="620" t="s">
        <v>266</v>
      </c>
      <c r="C19" s="621"/>
      <c r="D19" s="621"/>
      <c r="E19" s="621"/>
      <c r="F19" s="621"/>
      <c r="G19" s="621"/>
      <c r="H19" s="621"/>
      <c r="I19" s="621"/>
      <c r="J19" s="621"/>
      <c r="K19" s="621"/>
      <c r="L19" s="621"/>
      <c r="M19" s="621"/>
      <c r="N19" s="621"/>
      <c r="O19" s="621"/>
      <c r="P19" s="621"/>
      <c r="Q19" s="622"/>
      <c r="R19" s="623">
        <v>1651528</v>
      </c>
      <c r="S19" s="626"/>
      <c r="T19" s="626"/>
      <c r="U19" s="626"/>
      <c r="V19" s="626"/>
      <c r="W19" s="626"/>
      <c r="X19" s="626"/>
      <c r="Y19" s="627"/>
      <c r="Z19" s="685">
        <v>19.399999999999999</v>
      </c>
      <c r="AA19" s="685"/>
      <c r="AB19" s="685"/>
      <c r="AC19" s="685"/>
      <c r="AD19" s="686">
        <v>1651528</v>
      </c>
      <c r="AE19" s="686"/>
      <c r="AF19" s="686"/>
      <c r="AG19" s="686"/>
      <c r="AH19" s="686"/>
      <c r="AI19" s="686"/>
      <c r="AJ19" s="686"/>
      <c r="AK19" s="686"/>
      <c r="AL19" s="628">
        <v>31.2</v>
      </c>
      <c r="AM19" s="629"/>
      <c r="AN19" s="629"/>
      <c r="AO19" s="687"/>
      <c r="AP19" s="620" t="s">
        <v>267</v>
      </c>
      <c r="AQ19" s="621"/>
      <c r="AR19" s="621"/>
      <c r="AS19" s="621"/>
      <c r="AT19" s="621"/>
      <c r="AU19" s="621"/>
      <c r="AV19" s="621"/>
      <c r="AW19" s="621"/>
      <c r="AX19" s="621"/>
      <c r="AY19" s="621"/>
      <c r="AZ19" s="621"/>
      <c r="BA19" s="621"/>
      <c r="BB19" s="621"/>
      <c r="BC19" s="621"/>
      <c r="BD19" s="621"/>
      <c r="BE19" s="621"/>
      <c r="BF19" s="622"/>
      <c r="BG19" s="623" t="s">
        <v>127</v>
      </c>
      <c r="BH19" s="626"/>
      <c r="BI19" s="626"/>
      <c r="BJ19" s="626"/>
      <c r="BK19" s="626"/>
      <c r="BL19" s="626"/>
      <c r="BM19" s="626"/>
      <c r="BN19" s="627"/>
      <c r="BO19" s="685" t="s">
        <v>236</v>
      </c>
      <c r="BP19" s="685"/>
      <c r="BQ19" s="685"/>
      <c r="BR19" s="685"/>
      <c r="BS19" s="631" t="s">
        <v>236</v>
      </c>
      <c r="BT19" s="626"/>
      <c r="BU19" s="626"/>
      <c r="BV19" s="626"/>
      <c r="BW19" s="626"/>
      <c r="BX19" s="626"/>
      <c r="BY19" s="626"/>
      <c r="BZ19" s="626"/>
      <c r="CA19" s="626"/>
      <c r="CB19" s="666"/>
      <c r="CD19" s="667" t="s">
        <v>268</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236</v>
      </c>
      <c r="DA19" s="685"/>
      <c r="DB19" s="685"/>
      <c r="DC19" s="685"/>
      <c r="DD19" s="631" t="s">
        <v>236</v>
      </c>
      <c r="DE19" s="626"/>
      <c r="DF19" s="626"/>
      <c r="DG19" s="626"/>
      <c r="DH19" s="626"/>
      <c r="DI19" s="626"/>
      <c r="DJ19" s="626"/>
      <c r="DK19" s="626"/>
      <c r="DL19" s="626"/>
      <c r="DM19" s="626"/>
      <c r="DN19" s="626"/>
      <c r="DO19" s="626"/>
      <c r="DP19" s="627"/>
      <c r="DQ19" s="631" t="s">
        <v>236</v>
      </c>
      <c r="DR19" s="626"/>
      <c r="DS19" s="626"/>
      <c r="DT19" s="626"/>
      <c r="DU19" s="626"/>
      <c r="DV19" s="626"/>
      <c r="DW19" s="626"/>
      <c r="DX19" s="626"/>
      <c r="DY19" s="626"/>
      <c r="DZ19" s="626"/>
      <c r="EA19" s="626"/>
      <c r="EB19" s="626"/>
      <c r="EC19" s="666"/>
    </row>
    <row r="20" spans="2:133" ht="11.25" customHeight="1">
      <c r="B20" s="620" t="s">
        <v>269</v>
      </c>
      <c r="C20" s="621"/>
      <c r="D20" s="621"/>
      <c r="E20" s="621"/>
      <c r="F20" s="621"/>
      <c r="G20" s="621"/>
      <c r="H20" s="621"/>
      <c r="I20" s="621"/>
      <c r="J20" s="621"/>
      <c r="K20" s="621"/>
      <c r="L20" s="621"/>
      <c r="M20" s="621"/>
      <c r="N20" s="621"/>
      <c r="O20" s="621"/>
      <c r="P20" s="621"/>
      <c r="Q20" s="622"/>
      <c r="R20" s="623">
        <v>215534</v>
      </c>
      <c r="S20" s="626"/>
      <c r="T20" s="626"/>
      <c r="U20" s="626"/>
      <c r="V20" s="626"/>
      <c r="W20" s="626"/>
      <c r="X20" s="626"/>
      <c r="Y20" s="627"/>
      <c r="Z20" s="685">
        <v>2.5</v>
      </c>
      <c r="AA20" s="685"/>
      <c r="AB20" s="685"/>
      <c r="AC20" s="685"/>
      <c r="AD20" s="686" t="s">
        <v>127</v>
      </c>
      <c r="AE20" s="686"/>
      <c r="AF20" s="686"/>
      <c r="AG20" s="686"/>
      <c r="AH20" s="686"/>
      <c r="AI20" s="686"/>
      <c r="AJ20" s="686"/>
      <c r="AK20" s="686"/>
      <c r="AL20" s="628" t="s">
        <v>127</v>
      </c>
      <c r="AM20" s="629"/>
      <c r="AN20" s="629"/>
      <c r="AO20" s="687"/>
      <c r="AP20" s="620" t="s">
        <v>270</v>
      </c>
      <c r="AQ20" s="621"/>
      <c r="AR20" s="621"/>
      <c r="AS20" s="621"/>
      <c r="AT20" s="621"/>
      <c r="AU20" s="621"/>
      <c r="AV20" s="621"/>
      <c r="AW20" s="621"/>
      <c r="AX20" s="621"/>
      <c r="AY20" s="621"/>
      <c r="AZ20" s="621"/>
      <c r="BA20" s="621"/>
      <c r="BB20" s="621"/>
      <c r="BC20" s="621"/>
      <c r="BD20" s="621"/>
      <c r="BE20" s="621"/>
      <c r="BF20" s="622"/>
      <c r="BG20" s="623" t="s">
        <v>239</v>
      </c>
      <c r="BH20" s="626"/>
      <c r="BI20" s="626"/>
      <c r="BJ20" s="626"/>
      <c r="BK20" s="626"/>
      <c r="BL20" s="626"/>
      <c r="BM20" s="626"/>
      <c r="BN20" s="627"/>
      <c r="BO20" s="685" t="s">
        <v>236</v>
      </c>
      <c r="BP20" s="685"/>
      <c r="BQ20" s="685"/>
      <c r="BR20" s="685"/>
      <c r="BS20" s="631" t="s">
        <v>236</v>
      </c>
      <c r="BT20" s="626"/>
      <c r="BU20" s="626"/>
      <c r="BV20" s="626"/>
      <c r="BW20" s="626"/>
      <c r="BX20" s="626"/>
      <c r="BY20" s="626"/>
      <c r="BZ20" s="626"/>
      <c r="CA20" s="626"/>
      <c r="CB20" s="666"/>
      <c r="CD20" s="667" t="s">
        <v>271</v>
      </c>
      <c r="CE20" s="664"/>
      <c r="CF20" s="664"/>
      <c r="CG20" s="664"/>
      <c r="CH20" s="664"/>
      <c r="CI20" s="664"/>
      <c r="CJ20" s="664"/>
      <c r="CK20" s="664"/>
      <c r="CL20" s="664"/>
      <c r="CM20" s="664"/>
      <c r="CN20" s="664"/>
      <c r="CO20" s="664"/>
      <c r="CP20" s="664"/>
      <c r="CQ20" s="665"/>
      <c r="CR20" s="623">
        <v>8129276</v>
      </c>
      <c r="CS20" s="626"/>
      <c r="CT20" s="626"/>
      <c r="CU20" s="626"/>
      <c r="CV20" s="626"/>
      <c r="CW20" s="626"/>
      <c r="CX20" s="626"/>
      <c r="CY20" s="627"/>
      <c r="CZ20" s="685">
        <v>100</v>
      </c>
      <c r="DA20" s="685"/>
      <c r="DB20" s="685"/>
      <c r="DC20" s="685"/>
      <c r="DD20" s="631">
        <v>528223</v>
      </c>
      <c r="DE20" s="626"/>
      <c r="DF20" s="626"/>
      <c r="DG20" s="626"/>
      <c r="DH20" s="626"/>
      <c r="DI20" s="626"/>
      <c r="DJ20" s="626"/>
      <c r="DK20" s="626"/>
      <c r="DL20" s="626"/>
      <c r="DM20" s="626"/>
      <c r="DN20" s="626"/>
      <c r="DO20" s="626"/>
      <c r="DP20" s="627"/>
      <c r="DQ20" s="631">
        <v>5856483</v>
      </c>
      <c r="DR20" s="626"/>
      <c r="DS20" s="626"/>
      <c r="DT20" s="626"/>
      <c r="DU20" s="626"/>
      <c r="DV20" s="626"/>
      <c r="DW20" s="626"/>
      <c r="DX20" s="626"/>
      <c r="DY20" s="626"/>
      <c r="DZ20" s="626"/>
      <c r="EA20" s="626"/>
      <c r="EB20" s="626"/>
      <c r="EC20" s="666"/>
    </row>
    <row r="21" spans="2:133" ht="11.25" customHeight="1">
      <c r="B21" s="620" t="s">
        <v>272</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236</v>
      </c>
      <c r="AA21" s="685"/>
      <c r="AB21" s="685"/>
      <c r="AC21" s="685"/>
      <c r="AD21" s="686" t="s">
        <v>127</v>
      </c>
      <c r="AE21" s="686"/>
      <c r="AF21" s="686"/>
      <c r="AG21" s="686"/>
      <c r="AH21" s="686"/>
      <c r="AI21" s="686"/>
      <c r="AJ21" s="686"/>
      <c r="AK21" s="686"/>
      <c r="AL21" s="628" t="s">
        <v>127</v>
      </c>
      <c r="AM21" s="629"/>
      <c r="AN21" s="629"/>
      <c r="AO21" s="687"/>
      <c r="AP21" s="731" t="s">
        <v>273</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127</v>
      </c>
      <c r="BP21" s="685"/>
      <c r="BQ21" s="685"/>
      <c r="BR21" s="685"/>
      <c r="BS21" s="631" t="s">
        <v>236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274</v>
      </c>
      <c r="C22" s="621"/>
      <c r="D22" s="621"/>
      <c r="E22" s="621"/>
      <c r="F22" s="621"/>
      <c r="G22" s="621"/>
      <c r="H22" s="621"/>
      <c r="I22" s="621"/>
      <c r="J22" s="621"/>
      <c r="K22" s="621"/>
      <c r="L22" s="621"/>
      <c r="M22" s="621"/>
      <c r="N22" s="621"/>
      <c r="O22" s="621"/>
      <c r="P22" s="621"/>
      <c r="Q22" s="622"/>
      <c r="R22" s="623">
        <v>5503714</v>
      </c>
      <c r="S22" s="626"/>
      <c r="T22" s="626"/>
      <c r="U22" s="626"/>
      <c r="V22" s="626"/>
      <c r="W22" s="626"/>
      <c r="X22" s="626"/>
      <c r="Y22" s="627"/>
      <c r="Z22" s="685">
        <v>64.5</v>
      </c>
      <c r="AA22" s="685"/>
      <c r="AB22" s="685"/>
      <c r="AC22" s="685"/>
      <c r="AD22" s="686">
        <v>5288180</v>
      </c>
      <c r="AE22" s="686"/>
      <c r="AF22" s="686"/>
      <c r="AG22" s="686"/>
      <c r="AH22" s="686"/>
      <c r="AI22" s="686"/>
      <c r="AJ22" s="686"/>
      <c r="AK22" s="686"/>
      <c r="AL22" s="628">
        <v>99.8</v>
      </c>
      <c r="AM22" s="629"/>
      <c r="AN22" s="629"/>
      <c r="AO22" s="687"/>
      <c r="AP22" s="731" t="s">
        <v>275</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277</v>
      </c>
      <c r="C23" s="621"/>
      <c r="D23" s="621"/>
      <c r="E23" s="621"/>
      <c r="F23" s="621"/>
      <c r="G23" s="621"/>
      <c r="H23" s="621"/>
      <c r="I23" s="621"/>
      <c r="J23" s="621"/>
      <c r="K23" s="621"/>
      <c r="L23" s="621"/>
      <c r="M23" s="621"/>
      <c r="N23" s="621"/>
      <c r="O23" s="621"/>
      <c r="P23" s="621"/>
      <c r="Q23" s="622"/>
      <c r="R23" s="623">
        <v>4895</v>
      </c>
      <c r="S23" s="626"/>
      <c r="T23" s="626"/>
      <c r="U23" s="626"/>
      <c r="V23" s="626"/>
      <c r="W23" s="626"/>
      <c r="X23" s="626"/>
      <c r="Y23" s="627"/>
      <c r="Z23" s="685">
        <v>0.1</v>
      </c>
      <c r="AA23" s="685"/>
      <c r="AB23" s="685"/>
      <c r="AC23" s="685"/>
      <c r="AD23" s="686">
        <v>4895</v>
      </c>
      <c r="AE23" s="686"/>
      <c r="AF23" s="686"/>
      <c r="AG23" s="686"/>
      <c r="AH23" s="686"/>
      <c r="AI23" s="686"/>
      <c r="AJ23" s="686"/>
      <c r="AK23" s="686"/>
      <c r="AL23" s="628">
        <v>0.1</v>
      </c>
      <c r="AM23" s="629"/>
      <c r="AN23" s="629"/>
      <c r="AO23" s="687"/>
      <c r="AP23" s="731" t="s">
        <v>278</v>
      </c>
      <c r="AQ23" s="738"/>
      <c r="AR23" s="738"/>
      <c r="AS23" s="738"/>
      <c r="AT23" s="738"/>
      <c r="AU23" s="738"/>
      <c r="AV23" s="738"/>
      <c r="AW23" s="738"/>
      <c r="AX23" s="738"/>
      <c r="AY23" s="738"/>
      <c r="AZ23" s="738"/>
      <c r="BA23" s="738"/>
      <c r="BB23" s="738"/>
      <c r="BC23" s="738"/>
      <c r="BD23" s="738"/>
      <c r="BE23" s="738"/>
      <c r="BF23" s="733"/>
      <c r="BG23" s="623" t="s">
        <v>236</v>
      </c>
      <c r="BH23" s="626"/>
      <c r="BI23" s="626"/>
      <c r="BJ23" s="626"/>
      <c r="BK23" s="626"/>
      <c r="BL23" s="626"/>
      <c r="BM23" s="626"/>
      <c r="BN23" s="627"/>
      <c r="BO23" s="685" t="s">
        <v>127</v>
      </c>
      <c r="BP23" s="685"/>
      <c r="BQ23" s="685"/>
      <c r="BR23" s="685"/>
      <c r="BS23" s="631" t="s">
        <v>236</v>
      </c>
      <c r="BT23" s="626"/>
      <c r="BU23" s="626"/>
      <c r="BV23" s="626"/>
      <c r="BW23" s="626"/>
      <c r="BX23" s="626"/>
      <c r="BY23" s="626"/>
      <c r="BZ23" s="626"/>
      <c r="CA23" s="626"/>
      <c r="CB23" s="666"/>
      <c r="CD23" s="740" t="s">
        <v>216</v>
      </c>
      <c r="CE23" s="741"/>
      <c r="CF23" s="741"/>
      <c r="CG23" s="741"/>
      <c r="CH23" s="741"/>
      <c r="CI23" s="741"/>
      <c r="CJ23" s="741"/>
      <c r="CK23" s="741"/>
      <c r="CL23" s="741"/>
      <c r="CM23" s="741"/>
      <c r="CN23" s="741"/>
      <c r="CO23" s="741"/>
      <c r="CP23" s="741"/>
      <c r="CQ23" s="742"/>
      <c r="CR23" s="740" t="s">
        <v>279</v>
      </c>
      <c r="CS23" s="741"/>
      <c r="CT23" s="741"/>
      <c r="CU23" s="741"/>
      <c r="CV23" s="741"/>
      <c r="CW23" s="741"/>
      <c r="CX23" s="741"/>
      <c r="CY23" s="742"/>
      <c r="CZ23" s="740" t="s">
        <v>280</v>
      </c>
      <c r="DA23" s="741"/>
      <c r="DB23" s="741"/>
      <c r="DC23" s="742"/>
      <c r="DD23" s="740" t="s">
        <v>281</v>
      </c>
      <c r="DE23" s="741"/>
      <c r="DF23" s="741"/>
      <c r="DG23" s="741"/>
      <c r="DH23" s="741"/>
      <c r="DI23" s="741"/>
      <c r="DJ23" s="741"/>
      <c r="DK23" s="742"/>
      <c r="DL23" s="749" t="s">
        <v>282</v>
      </c>
      <c r="DM23" s="750"/>
      <c r="DN23" s="750"/>
      <c r="DO23" s="750"/>
      <c r="DP23" s="750"/>
      <c r="DQ23" s="750"/>
      <c r="DR23" s="750"/>
      <c r="DS23" s="750"/>
      <c r="DT23" s="750"/>
      <c r="DU23" s="750"/>
      <c r="DV23" s="751"/>
      <c r="DW23" s="740" t="s">
        <v>283</v>
      </c>
      <c r="DX23" s="741"/>
      <c r="DY23" s="741"/>
      <c r="DZ23" s="741"/>
      <c r="EA23" s="741"/>
      <c r="EB23" s="741"/>
      <c r="EC23" s="742"/>
    </row>
    <row r="24" spans="2:133" ht="11.25" customHeight="1">
      <c r="B24" s="620" t="s">
        <v>284</v>
      </c>
      <c r="C24" s="621"/>
      <c r="D24" s="621"/>
      <c r="E24" s="621"/>
      <c r="F24" s="621"/>
      <c r="G24" s="621"/>
      <c r="H24" s="621"/>
      <c r="I24" s="621"/>
      <c r="J24" s="621"/>
      <c r="K24" s="621"/>
      <c r="L24" s="621"/>
      <c r="M24" s="621"/>
      <c r="N24" s="621"/>
      <c r="O24" s="621"/>
      <c r="P24" s="621"/>
      <c r="Q24" s="622"/>
      <c r="R24" s="623">
        <v>122874</v>
      </c>
      <c r="S24" s="626"/>
      <c r="T24" s="626"/>
      <c r="U24" s="626"/>
      <c r="V24" s="626"/>
      <c r="W24" s="626"/>
      <c r="X24" s="626"/>
      <c r="Y24" s="627"/>
      <c r="Z24" s="685">
        <v>1.4</v>
      </c>
      <c r="AA24" s="685"/>
      <c r="AB24" s="685"/>
      <c r="AC24" s="685"/>
      <c r="AD24" s="686" t="s">
        <v>236</v>
      </c>
      <c r="AE24" s="686"/>
      <c r="AF24" s="686"/>
      <c r="AG24" s="686"/>
      <c r="AH24" s="686"/>
      <c r="AI24" s="686"/>
      <c r="AJ24" s="686"/>
      <c r="AK24" s="686"/>
      <c r="AL24" s="628" t="s">
        <v>127</v>
      </c>
      <c r="AM24" s="629"/>
      <c r="AN24" s="629"/>
      <c r="AO24" s="687"/>
      <c r="AP24" s="731" t="s">
        <v>285</v>
      </c>
      <c r="AQ24" s="738"/>
      <c r="AR24" s="738"/>
      <c r="AS24" s="738"/>
      <c r="AT24" s="738"/>
      <c r="AU24" s="738"/>
      <c r="AV24" s="738"/>
      <c r="AW24" s="738"/>
      <c r="AX24" s="738"/>
      <c r="AY24" s="738"/>
      <c r="AZ24" s="738"/>
      <c r="BA24" s="738"/>
      <c r="BB24" s="738"/>
      <c r="BC24" s="738"/>
      <c r="BD24" s="738"/>
      <c r="BE24" s="738"/>
      <c r="BF24" s="733"/>
      <c r="BG24" s="623" t="s">
        <v>236</v>
      </c>
      <c r="BH24" s="626"/>
      <c r="BI24" s="626"/>
      <c r="BJ24" s="626"/>
      <c r="BK24" s="626"/>
      <c r="BL24" s="626"/>
      <c r="BM24" s="626"/>
      <c r="BN24" s="627"/>
      <c r="BO24" s="685" t="s">
        <v>236</v>
      </c>
      <c r="BP24" s="685"/>
      <c r="BQ24" s="685"/>
      <c r="BR24" s="685"/>
      <c r="BS24" s="631" t="s">
        <v>236</v>
      </c>
      <c r="BT24" s="626"/>
      <c r="BU24" s="626"/>
      <c r="BV24" s="626"/>
      <c r="BW24" s="626"/>
      <c r="BX24" s="626"/>
      <c r="BY24" s="626"/>
      <c r="BZ24" s="626"/>
      <c r="CA24" s="626"/>
      <c r="CB24" s="666"/>
      <c r="CD24" s="694" t="s">
        <v>286</v>
      </c>
      <c r="CE24" s="695"/>
      <c r="CF24" s="695"/>
      <c r="CG24" s="695"/>
      <c r="CH24" s="695"/>
      <c r="CI24" s="695"/>
      <c r="CJ24" s="695"/>
      <c r="CK24" s="695"/>
      <c r="CL24" s="695"/>
      <c r="CM24" s="695"/>
      <c r="CN24" s="695"/>
      <c r="CO24" s="695"/>
      <c r="CP24" s="695"/>
      <c r="CQ24" s="696"/>
      <c r="CR24" s="688">
        <v>3516970</v>
      </c>
      <c r="CS24" s="689"/>
      <c r="CT24" s="689"/>
      <c r="CU24" s="689"/>
      <c r="CV24" s="689"/>
      <c r="CW24" s="689"/>
      <c r="CX24" s="689"/>
      <c r="CY24" s="735"/>
      <c r="CZ24" s="736">
        <v>43.3</v>
      </c>
      <c r="DA24" s="705"/>
      <c r="DB24" s="705"/>
      <c r="DC24" s="739"/>
      <c r="DD24" s="734">
        <v>2116660</v>
      </c>
      <c r="DE24" s="689"/>
      <c r="DF24" s="689"/>
      <c r="DG24" s="689"/>
      <c r="DH24" s="689"/>
      <c r="DI24" s="689"/>
      <c r="DJ24" s="689"/>
      <c r="DK24" s="735"/>
      <c r="DL24" s="734">
        <v>2107052</v>
      </c>
      <c r="DM24" s="689"/>
      <c r="DN24" s="689"/>
      <c r="DO24" s="689"/>
      <c r="DP24" s="689"/>
      <c r="DQ24" s="689"/>
      <c r="DR24" s="689"/>
      <c r="DS24" s="689"/>
      <c r="DT24" s="689"/>
      <c r="DU24" s="689"/>
      <c r="DV24" s="735"/>
      <c r="DW24" s="736">
        <v>37.5</v>
      </c>
      <c r="DX24" s="705"/>
      <c r="DY24" s="705"/>
      <c r="DZ24" s="705"/>
      <c r="EA24" s="705"/>
      <c r="EB24" s="705"/>
      <c r="EC24" s="737"/>
    </row>
    <row r="25" spans="2:133" ht="11.25" customHeight="1">
      <c r="B25" s="620" t="s">
        <v>287</v>
      </c>
      <c r="C25" s="621"/>
      <c r="D25" s="621"/>
      <c r="E25" s="621"/>
      <c r="F25" s="621"/>
      <c r="G25" s="621"/>
      <c r="H25" s="621"/>
      <c r="I25" s="621"/>
      <c r="J25" s="621"/>
      <c r="K25" s="621"/>
      <c r="L25" s="621"/>
      <c r="M25" s="621"/>
      <c r="N25" s="621"/>
      <c r="O25" s="621"/>
      <c r="P25" s="621"/>
      <c r="Q25" s="622"/>
      <c r="R25" s="623">
        <v>160288</v>
      </c>
      <c r="S25" s="626"/>
      <c r="T25" s="626"/>
      <c r="U25" s="626"/>
      <c r="V25" s="626"/>
      <c r="W25" s="626"/>
      <c r="X25" s="626"/>
      <c r="Y25" s="627"/>
      <c r="Z25" s="685">
        <v>1.9</v>
      </c>
      <c r="AA25" s="685"/>
      <c r="AB25" s="685"/>
      <c r="AC25" s="685"/>
      <c r="AD25" s="686">
        <v>6500</v>
      </c>
      <c r="AE25" s="686"/>
      <c r="AF25" s="686"/>
      <c r="AG25" s="686"/>
      <c r="AH25" s="686"/>
      <c r="AI25" s="686"/>
      <c r="AJ25" s="686"/>
      <c r="AK25" s="686"/>
      <c r="AL25" s="628">
        <v>0.1</v>
      </c>
      <c r="AM25" s="629"/>
      <c r="AN25" s="629"/>
      <c r="AO25" s="687"/>
      <c r="AP25" s="731" t="s">
        <v>288</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236</v>
      </c>
      <c r="BP25" s="685"/>
      <c r="BQ25" s="685"/>
      <c r="BR25" s="685"/>
      <c r="BS25" s="631" t="s">
        <v>236</v>
      </c>
      <c r="BT25" s="626"/>
      <c r="BU25" s="626"/>
      <c r="BV25" s="626"/>
      <c r="BW25" s="626"/>
      <c r="BX25" s="626"/>
      <c r="BY25" s="626"/>
      <c r="BZ25" s="626"/>
      <c r="CA25" s="626"/>
      <c r="CB25" s="666"/>
      <c r="CD25" s="667" t="s">
        <v>289</v>
      </c>
      <c r="CE25" s="664"/>
      <c r="CF25" s="664"/>
      <c r="CG25" s="664"/>
      <c r="CH25" s="664"/>
      <c r="CI25" s="664"/>
      <c r="CJ25" s="664"/>
      <c r="CK25" s="664"/>
      <c r="CL25" s="664"/>
      <c r="CM25" s="664"/>
      <c r="CN25" s="664"/>
      <c r="CO25" s="664"/>
      <c r="CP25" s="664"/>
      <c r="CQ25" s="665"/>
      <c r="CR25" s="623">
        <v>1233507</v>
      </c>
      <c r="CS25" s="624"/>
      <c r="CT25" s="624"/>
      <c r="CU25" s="624"/>
      <c r="CV25" s="624"/>
      <c r="CW25" s="624"/>
      <c r="CX25" s="624"/>
      <c r="CY25" s="625"/>
      <c r="CZ25" s="628">
        <v>15.2</v>
      </c>
      <c r="DA25" s="657"/>
      <c r="DB25" s="657"/>
      <c r="DC25" s="658"/>
      <c r="DD25" s="631">
        <v>1064470</v>
      </c>
      <c r="DE25" s="624"/>
      <c r="DF25" s="624"/>
      <c r="DG25" s="624"/>
      <c r="DH25" s="624"/>
      <c r="DI25" s="624"/>
      <c r="DJ25" s="624"/>
      <c r="DK25" s="625"/>
      <c r="DL25" s="631">
        <v>1055067</v>
      </c>
      <c r="DM25" s="624"/>
      <c r="DN25" s="624"/>
      <c r="DO25" s="624"/>
      <c r="DP25" s="624"/>
      <c r="DQ25" s="624"/>
      <c r="DR25" s="624"/>
      <c r="DS25" s="624"/>
      <c r="DT25" s="624"/>
      <c r="DU25" s="624"/>
      <c r="DV25" s="625"/>
      <c r="DW25" s="628">
        <v>18.8</v>
      </c>
      <c r="DX25" s="657"/>
      <c r="DY25" s="657"/>
      <c r="DZ25" s="657"/>
      <c r="EA25" s="657"/>
      <c r="EB25" s="657"/>
      <c r="EC25" s="659"/>
    </row>
    <row r="26" spans="2:133" ht="11.25" customHeight="1">
      <c r="B26" s="620" t="s">
        <v>290</v>
      </c>
      <c r="C26" s="621"/>
      <c r="D26" s="621"/>
      <c r="E26" s="621"/>
      <c r="F26" s="621"/>
      <c r="G26" s="621"/>
      <c r="H26" s="621"/>
      <c r="I26" s="621"/>
      <c r="J26" s="621"/>
      <c r="K26" s="621"/>
      <c r="L26" s="621"/>
      <c r="M26" s="621"/>
      <c r="N26" s="621"/>
      <c r="O26" s="621"/>
      <c r="P26" s="621"/>
      <c r="Q26" s="622"/>
      <c r="R26" s="623">
        <v>66887</v>
      </c>
      <c r="S26" s="626"/>
      <c r="T26" s="626"/>
      <c r="U26" s="626"/>
      <c r="V26" s="626"/>
      <c r="W26" s="626"/>
      <c r="X26" s="626"/>
      <c r="Y26" s="627"/>
      <c r="Z26" s="685">
        <v>0.8</v>
      </c>
      <c r="AA26" s="685"/>
      <c r="AB26" s="685"/>
      <c r="AC26" s="685"/>
      <c r="AD26" s="686" t="s">
        <v>127</v>
      </c>
      <c r="AE26" s="686"/>
      <c r="AF26" s="686"/>
      <c r="AG26" s="686"/>
      <c r="AH26" s="686"/>
      <c r="AI26" s="686"/>
      <c r="AJ26" s="686"/>
      <c r="AK26" s="686"/>
      <c r="AL26" s="628" t="s">
        <v>127</v>
      </c>
      <c r="AM26" s="629"/>
      <c r="AN26" s="629"/>
      <c r="AO26" s="687"/>
      <c r="AP26" s="731" t="s">
        <v>291</v>
      </c>
      <c r="AQ26" s="732"/>
      <c r="AR26" s="732"/>
      <c r="AS26" s="732"/>
      <c r="AT26" s="732"/>
      <c r="AU26" s="732"/>
      <c r="AV26" s="732"/>
      <c r="AW26" s="732"/>
      <c r="AX26" s="732"/>
      <c r="AY26" s="732"/>
      <c r="AZ26" s="732"/>
      <c r="BA26" s="732"/>
      <c r="BB26" s="732"/>
      <c r="BC26" s="732"/>
      <c r="BD26" s="732"/>
      <c r="BE26" s="732"/>
      <c r="BF26" s="733"/>
      <c r="BG26" s="623" t="s">
        <v>236</v>
      </c>
      <c r="BH26" s="626"/>
      <c r="BI26" s="626"/>
      <c r="BJ26" s="626"/>
      <c r="BK26" s="626"/>
      <c r="BL26" s="626"/>
      <c r="BM26" s="626"/>
      <c r="BN26" s="627"/>
      <c r="BO26" s="685" t="s">
        <v>236</v>
      </c>
      <c r="BP26" s="685"/>
      <c r="BQ26" s="685"/>
      <c r="BR26" s="685"/>
      <c r="BS26" s="631" t="s">
        <v>236</v>
      </c>
      <c r="BT26" s="626"/>
      <c r="BU26" s="626"/>
      <c r="BV26" s="626"/>
      <c r="BW26" s="626"/>
      <c r="BX26" s="626"/>
      <c r="BY26" s="626"/>
      <c r="BZ26" s="626"/>
      <c r="CA26" s="626"/>
      <c r="CB26" s="666"/>
      <c r="CD26" s="667" t="s">
        <v>292</v>
      </c>
      <c r="CE26" s="664"/>
      <c r="CF26" s="664"/>
      <c r="CG26" s="664"/>
      <c r="CH26" s="664"/>
      <c r="CI26" s="664"/>
      <c r="CJ26" s="664"/>
      <c r="CK26" s="664"/>
      <c r="CL26" s="664"/>
      <c r="CM26" s="664"/>
      <c r="CN26" s="664"/>
      <c r="CO26" s="664"/>
      <c r="CP26" s="664"/>
      <c r="CQ26" s="665"/>
      <c r="CR26" s="623">
        <v>806148</v>
      </c>
      <c r="CS26" s="626"/>
      <c r="CT26" s="626"/>
      <c r="CU26" s="626"/>
      <c r="CV26" s="626"/>
      <c r="CW26" s="626"/>
      <c r="CX26" s="626"/>
      <c r="CY26" s="627"/>
      <c r="CZ26" s="628">
        <v>9.9</v>
      </c>
      <c r="DA26" s="657"/>
      <c r="DB26" s="657"/>
      <c r="DC26" s="658"/>
      <c r="DD26" s="631">
        <v>651104</v>
      </c>
      <c r="DE26" s="626"/>
      <c r="DF26" s="626"/>
      <c r="DG26" s="626"/>
      <c r="DH26" s="626"/>
      <c r="DI26" s="626"/>
      <c r="DJ26" s="626"/>
      <c r="DK26" s="627"/>
      <c r="DL26" s="631" t="s">
        <v>236</v>
      </c>
      <c r="DM26" s="626"/>
      <c r="DN26" s="626"/>
      <c r="DO26" s="626"/>
      <c r="DP26" s="626"/>
      <c r="DQ26" s="626"/>
      <c r="DR26" s="626"/>
      <c r="DS26" s="626"/>
      <c r="DT26" s="626"/>
      <c r="DU26" s="626"/>
      <c r="DV26" s="627"/>
      <c r="DW26" s="628" t="s">
        <v>236</v>
      </c>
      <c r="DX26" s="657"/>
      <c r="DY26" s="657"/>
      <c r="DZ26" s="657"/>
      <c r="EA26" s="657"/>
      <c r="EB26" s="657"/>
      <c r="EC26" s="659"/>
    </row>
    <row r="27" spans="2:133" ht="11.25" customHeight="1">
      <c r="B27" s="620" t="s">
        <v>293</v>
      </c>
      <c r="C27" s="621"/>
      <c r="D27" s="621"/>
      <c r="E27" s="621"/>
      <c r="F27" s="621"/>
      <c r="G27" s="621"/>
      <c r="H27" s="621"/>
      <c r="I27" s="621"/>
      <c r="J27" s="621"/>
      <c r="K27" s="621"/>
      <c r="L27" s="621"/>
      <c r="M27" s="621"/>
      <c r="N27" s="621"/>
      <c r="O27" s="621"/>
      <c r="P27" s="621"/>
      <c r="Q27" s="622"/>
      <c r="R27" s="623">
        <v>915473</v>
      </c>
      <c r="S27" s="626"/>
      <c r="T27" s="626"/>
      <c r="U27" s="626"/>
      <c r="V27" s="626"/>
      <c r="W27" s="626"/>
      <c r="X27" s="626"/>
      <c r="Y27" s="627"/>
      <c r="Z27" s="685">
        <v>10.7</v>
      </c>
      <c r="AA27" s="685"/>
      <c r="AB27" s="685"/>
      <c r="AC27" s="685"/>
      <c r="AD27" s="686" t="s">
        <v>236</v>
      </c>
      <c r="AE27" s="686"/>
      <c r="AF27" s="686"/>
      <c r="AG27" s="686"/>
      <c r="AH27" s="686"/>
      <c r="AI27" s="686"/>
      <c r="AJ27" s="686"/>
      <c r="AK27" s="686"/>
      <c r="AL27" s="628" t="s">
        <v>127</v>
      </c>
      <c r="AM27" s="629"/>
      <c r="AN27" s="629"/>
      <c r="AO27" s="687"/>
      <c r="AP27" s="620" t="s">
        <v>294</v>
      </c>
      <c r="AQ27" s="621"/>
      <c r="AR27" s="621"/>
      <c r="AS27" s="621"/>
      <c r="AT27" s="621"/>
      <c r="AU27" s="621"/>
      <c r="AV27" s="621"/>
      <c r="AW27" s="621"/>
      <c r="AX27" s="621"/>
      <c r="AY27" s="621"/>
      <c r="AZ27" s="621"/>
      <c r="BA27" s="621"/>
      <c r="BB27" s="621"/>
      <c r="BC27" s="621"/>
      <c r="BD27" s="621"/>
      <c r="BE27" s="621"/>
      <c r="BF27" s="622"/>
      <c r="BG27" s="623">
        <v>3020574</v>
      </c>
      <c r="BH27" s="626"/>
      <c r="BI27" s="626"/>
      <c r="BJ27" s="626"/>
      <c r="BK27" s="626"/>
      <c r="BL27" s="626"/>
      <c r="BM27" s="626"/>
      <c r="BN27" s="627"/>
      <c r="BO27" s="685">
        <v>100</v>
      </c>
      <c r="BP27" s="685"/>
      <c r="BQ27" s="685"/>
      <c r="BR27" s="685"/>
      <c r="BS27" s="631">
        <v>49240</v>
      </c>
      <c r="BT27" s="626"/>
      <c r="BU27" s="626"/>
      <c r="BV27" s="626"/>
      <c r="BW27" s="626"/>
      <c r="BX27" s="626"/>
      <c r="BY27" s="626"/>
      <c r="BZ27" s="626"/>
      <c r="CA27" s="626"/>
      <c r="CB27" s="666"/>
      <c r="CD27" s="667" t="s">
        <v>295</v>
      </c>
      <c r="CE27" s="664"/>
      <c r="CF27" s="664"/>
      <c r="CG27" s="664"/>
      <c r="CH27" s="664"/>
      <c r="CI27" s="664"/>
      <c r="CJ27" s="664"/>
      <c r="CK27" s="664"/>
      <c r="CL27" s="664"/>
      <c r="CM27" s="664"/>
      <c r="CN27" s="664"/>
      <c r="CO27" s="664"/>
      <c r="CP27" s="664"/>
      <c r="CQ27" s="665"/>
      <c r="CR27" s="623">
        <v>1757186</v>
      </c>
      <c r="CS27" s="624"/>
      <c r="CT27" s="624"/>
      <c r="CU27" s="624"/>
      <c r="CV27" s="624"/>
      <c r="CW27" s="624"/>
      <c r="CX27" s="624"/>
      <c r="CY27" s="625"/>
      <c r="CZ27" s="628">
        <v>21.6</v>
      </c>
      <c r="DA27" s="657"/>
      <c r="DB27" s="657"/>
      <c r="DC27" s="658"/>
      <c r="DD27" s="631">
        <v>525913</v>
      </c>
      <c r="DE27" s="624"/>
      <c r="DF27" s="624"/>
      <c r="DG27" s="624"/>
      <c r="DH27" s="624"/>
      <c r="DI27" s="624"/>
      <c r="DJ27" s="624"/>
      <c r="DK27" s="625"/>
      <c r="DL27" s="631">
        <v>525708</v>
      </c>
      <c r="DM27" s="624"/>
      <c r="DN27" s="624"/>
      <c r="DO27" s="624"/>
      <c r="DP27" s="624"/>
      <c r="DQ27" s="624"/>
      <c r="DR27" s="624"/>
      <c r="DS27" s="624"/>
      <c r="DT27" s="624"/>
      <c r="DU27" s="624"/>
      <c r="DV27" s="625"/>
      <c r="DW27" s="628">
        <v>9.4</v>
      </c>
      <c r="DX27" s="657"/>
      <c r="DY27" s="657"/>
      <c r="DZ27" s="657"/>
      <c r="EA27" s="657"/>
      <c r="EB27" s="657"/>
      <c r="EC27" s="659"/>
    </row>
    <row r="28" spans="2:133" ht="11.25" customHeight="1">
      <c r="B28" s="728" t="s">
        <v>296</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236</v>
      </c>
      <c r="AA28" s="685"/>
      <c r="AB28" s="685"/>
      <c r="AC28" s="685"/>
      <c r="AD28" s="686" t="s">
        <v>127</v>
      </c>
      <c r="AE28" s="686"/>
      <c r="AF28" s="686"/>
      <c r="AG28" s="686"/>
      <c r="AH28" s="686"/>
      <c r="AI28" s="686"/>
      <c r="AJ28" s="686"/>
      <c r="AK28" s="686"/>
      <c r="AL28" s="628" t="s">
        <v>239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297</v>
      </c>
      <c r="CE28" s="664"/>
      <c r="CF28" s="664"/>
      <c r="CG28" s="664"/>
      <c r="CH28" s="664"/>
      <c r="CI28" s="664"/>
      <c r="CJ28" s="664"/>
      <c r="CK28" s="664"/>
      <c r="CL28" s="664"/>
      <c r="CM28" s="664"/>
      <c r="CN28" s="664"/>
      <c r="CO28" s="664"/>
      <c r="CP28" s="664"/>
      <c r="CQ28" s="665"/>
      <c r="CR28" s="623">
        <v>526277</v>
      </c>
      <c r="CS28" s="626"/>
      <c r="CT28" s="626"/>
      <c r="CU28" s="626"/>
      <c r="CV28" s="626"/>
      <c r="CW28" s="626"/>
      <c r="CX28" s="626"/>
      <c r="CY28" s="627"/>
      <c r="CZ28" s="628">
        <v>6.5</v>
      </c>
      <c r="DA28" s="657"/>
      <c r="DB28" s="657"/>
      <c r="DC28" s="658"/>
      <c r="DD28" s="631">
        <v>526277</v>
      </c>
      <c r="DE28" s="626"/>
      <c r="DF28" s="626"/>
      <c r="DG28" s="626"/>
      <c r="DH28" s="626"/>
      <c r="DI28" s="626"/>
      <c r="DJ28" s="626"/>
      <c r="DK28" s="627"/>
      <c r="DL28" s="631">
        <v>526277</v>
      </c>
      <c r="DM28" s="626"/>
      <c r="DN28" s="626"/>
      <c r="DO28" s="626"/>
      <c r="DP28" s="626"/>
      <c r="DQ28" s="626"/>
      <c r="DR28" s="626"/>
      <c r="DS28" s="626"/>
      <c r="DT28" s="626"/>
      <c r="DU28" s="626"/>
      <c r="DV28" s="627"/>
      <c r="DW28" s="628">
        <v>9.4</v>
      </c>
      <c r="DX28" s="657"/>
      <c r="DY28" s="657"/>
      <c r="DZ28" s="657"/>
      <c r="EA28" s="657"/>
      <c r="EB28" s="657"/>
      <c r="EC28" s="659"/>
    </row>
    <row r="29" spans="2:133" ht="11.25" customHeight="1">
      <c r="B29" s="620" t="s">
        <v>298</v>
      </c>
      <c r="C29" s="621"/>
      <c r="D29" s="621"/>
      <c r="E29" s="621"/>
      <c r="F29" s="621"/>
      <c r="G29" s="621"/>
      <c r="H29" s="621"/>
      <c r="I29" s="621"/>
      <c r="J29" s="621"/>
      <c r="K29" s="621"/>
      <c r="L29" s="621"/>
      <c r="M29" s="621"/>
      <c r="N29" s="621"/>
      <c r="O29" s="621"/>
      <c r="P29" s="621"/>
      <c r="Q29" s="622"/>
      <c r="R29" s="623">
        <v>594269</v>
      </c>
      <c r="S29" s="626"/>
      <c r="T29" s="626"/>
      <c r="U29" s="626"/>
      <c r="V29" s="626"/>
      <c r="W29" s="626"/>
      <c r="X29" s="626"/>
      <c r="Y29" s="627"/>
      <c r="Z29" s="685">
        <v>7</v>
      </c>
      <c r="AA29" s="685"/>
      <c r="AB29" s="685"/>
      <c r="AC29" s="685"/>
      <c r="AD29" s="686" t="s">
        <v>236</v>
      </c>
      <c r="AE29" s="686"/>
      <c r="AF29" s="686"/>
      <c r="AG29" s="686"/>
      <c r="AH29" s="686"/>
      <c r="AI29" s="686"/>
      <c r="AJ29" s="686"/>
      <c r="AK29" s="686"/>
      <c r="AL29" s="628" t="s">
        <v>239</v>
      </c>
      <c r="AM29" s="629"/>
      <c r="AN29" s="629"/>
      <c r="AO29" s="687"/>
      <c r="AP29" s="697" t="s">
        <v>216</v>
      </c>
      <c r="AQ29" s="698"/>
      <c r="AR29" s="698"/>
      <c r="AS29" s="698"/>
      <c r="AT29" s="698"/>
      <c r="AU29" s="698"/>
      <c r="AV29" s="698"/>
      <c r="AW29" s="698"/>
      <c r="AX29" s="698"/>
      <c r="AY29" s="698"/>
      <c r="AZ29" s="698"/>
      <c r="BA29" s="698"/>
      <c r="BB29" s="698"/>
      <c r="BC29" s="698"/>
      <c r="BD29" s="698"/>
      <c r="BE29" s="698"/>
      <c r="BF29" s="699"/>
      <c r="BG29" s="697" t="s">
        <v>299</v>
      </c>
      <c r="BH29" s="725"/>
      <c r="BI29" s="725"/>
      <c r="BJ29" s="725"/>
      <c r="BK29" s="725"/>
      <c r="BL29" s="725"/>
      <c r="BM29" s="725"/>
      <c r="BN29" s="725"/>
      <c r="BO29" s="725"/>
      <c r="BP29" s="725"/>
      <c r="BQ29" s="726"/>
      <c r="BR29" s="697" t="s">
        <v>300</v>
      </c>
      <c r="BS29" s="725"/>
      <c r="BT29" s="725"/>
      <c r="BU29" s="725"/>
      <c r="BV29" s="725"/>
      <c r="BW29" s="725"/>
      <c r="BX29" s="725"/>
      <c r="BY29" s="725"/>
      <c r="BZ29" s="725"/>
      <c r="CA29" s="725"/>
      <c r="CB29" s="726"/>
      <c r="CD29" s="707" t="s">
        <v>301</v>
      </c>
      <c r="CE29" s="708"/>
      <c r="CF29" s="667" t="s">
        <v>302</v>
      </c>
      <c r="CG29" s="664"/>
      <c r="CH29" s="664"/>
      <c r="CI29" s="664"/>
      <c r="CJ29" s="664"/>
      <c r="CK29" s="664"/>
      <c r="CL29" s="664"/>
      <c r="CM29" s="664"/>
      <c r="CN29" s="664"/>
      <c r="CO29" s="664"/>
      <c r="CP29" s="664"/>
      <c r="CQ29" s="665"/>
      <c r="CR29" s="623">
        <v>526277</v>
      </c>
      <c r="CS29" s="624"/>
      <c r="CT29" s="624"/>
      <c r="CU29" s="624"/>
      <c r="CV29" s="624"/>
      <c r="CW29" s="624"/>
      <c r="CX29" s="624"/>
      <c r="CY29" s="625"/>
      <c r="CZ29" s="628">
        <v>6.5</v>
      </c>
      <c r="DA29" s="657"/>
      <c r="DB29" s="657"/>
      <c r="DC29" s="658"/>
      <c r="DD29" s="631">
        <v>526277</v>
      </c>
      <c r="DE29" s="624"/>
      <c r="DF29" s="624"/>
      <c r="DG29" s="624"/>
      <c r="DH29" s="624"/>
      <c r="DI29" s="624"/>
      <c r="DJ29" s="624"/>
      <c r="DK29" s="625"/>
      <c r="DL29" s="631">
        <v>526277</v>
      </c>
      <c r="DM29" s="624"/>
      <c r="DN29" s="624"/>
      <c r="DO29" s="624"/>
      <c r="DP29" s="624"/>
      <c r="DQ29" s="624"/>
      <c r="DR29" s="624"/>
      <c r="DS29" s="624"/>
      <c r="DT29" s="624"/>
      <c r="DU29" s="624"/>
      <c r="DV29" s="625"/>
      <c r="DW29" s="628">
        <v>9.4</v>
      </c>
      <c r="DX29" s="657"/>
      <c r="DY29" s="657"/>
      <c r="DZ29" s="657"/>
      <c r="EA29" s="657"/>
      <c r="EB29" s="657"/>
      <c r="EC29" s="659"/>
    </row>
    <row r="30" spans="2:133" ht="11.25" customHeight="1">
      <c r="B30" s="620" t="s">
        <v>303</v>
      </c>
      <c r="C30" s="621"/>
      <c r="D30" s="621"/>
      <c r="E30" s="621"/>
      <c r="F30" s="621"/>
      <c r="G30" s="621"/>
      <c r="H30" s="621"/>
      <c r="I30" s="621"/>
      <c r="J30" s="621"/>
      <c r="K30" s="621"/>
      <c r="L30" s="621"/>
      <c r="M30" s="621"/>
      <c r="N30" s="621"/>
      <c r="O30" s="621"/>
      <c r="P30" s="621"/>
      <c r="Q30" s="622"/>
      <c r="R30" s="623">
        <v>58323</v>
      </c>
      <c r="S30" s="626"/>
      <c r="T30" s="626"/>
      <c r="U30" s="626"/>
      <c r="V30" s="626"/>
      <c r="W30" s="626"/>
      <c r="X30" s="626"/>
      <c r="Y30" s="627"/>
      <c r="Z30" s="685">
        <v>0.7</v>
      </c>
      <c r="AA30" s="685"/>
      <c r="AB30" s="685"/>
      <c r="AC30" s="685"/>
      <c r="AD30" s="686">
        <v>1370</v>
      </c>
      <c r="AE30" s="686"/>
      <c r="AF30" s="686"/>
      <c r="AG30" s="686"/>
      <c r="AH30" s="686"/>
      <c r="AI30" s="686"/>
      <c r="AJ30" s="686"/>
      <c r="AK30" s="686"/>
      <c r="AL30" s="628">
        <v>0</v>
      </c>
      <c r="AM30" s="629"/>
      <c r="AN30" s="629"/>
      <c r="AO30" s="687"/>
      <c r="AP30" s="713" t="s">
        <v>304</v>
      </c>
      <c r="AQ30" s="714"/>
      <c r="AR30" s="714"/>
      <c r="AS30" s="714"/>
      <c r="AT30" s="719" t="s">
        <v>305</v>
      </c>
      <c r="AU30" s="230"/>
      <c r="AV30" s="230"/>
      <c r="AW30" s="230"/>
      <c r="AX30" s="722" t="s">
        <v>183</v>
      </c>
      <c r="AY30" s="723"/>
      <c r="AZ30" s="723"/>
      <c r="BA30" s="723"/>
      <c r="BB30" s="723"/>
      <c r="BC30" s="723"/>
      <c r="BD30" s="723"/>
      <c r="BE30" s="723"/>
      <c r="BF30" s="724"/>
      <c r="BG30" s="703">
        <v>98.8</v>
      </c>
      <c r="BH30" s="704"/>
      <c r="BI30" s="704"/>
      <c r="BJ30" s="704"/>
      <c r="BK30" s="704"/>
      <c r="BL30" s="704"/>
      <c r="BM30" s="705">
        <v>95</v>
      </c>
      <c r="BN30" s="704"/>
      <c r="BO30" s="704"/>
      <c r="BP30" s="704"/>
      <c r="BQ30" s="706"/>
      <c r="BR30" s="703">
        <v>98.8</v>
      </c>
      <c r="BS30" s="704"/>
      <c r="BT30" s="704"/>
      <c r="BU30" s="704"/>
      <c r="BV30" s="704"/>
      <c r="BW30" s="704"/>
      <c r="BX30" s="705">
        <v>95</v>
      </c>
      <c r="BY30" s="704"/>
      <c r="BZ30" s="704"/>
      <c r="CA30" s="704"/>
      <c r="CB30" s="706"/>
      <c r="CD30" s="709"/>
      <c r="CE30" s="710"/>
      <c r="CF30" s="667" t="s">
        <v>306</v>
      </c>
      <c r="CG30" s="664"/>
      <c r="CH30" s="664"/>
      <c r="CI30" s="664"/>
      <c r="CJ30" s="664"/>
      <c r="CK30" s="664"/>
      <c r="CL30" s="664"/>
      <c r="CM30" s="664"/>
      <c r="CN30" s="664"/>
      <c r="CO30" s="664"/>
      <c r="CP30" s="664"/>
      <c r="CQ30" s="665"/>
      <c r="CR30" s="623">
        <v>487679</v>
      </c>
      <c r="CS30" s="626"/>
      <c r="CT30" s="626"/>
      <c r="CU30" s="626"/>
      <c r="CV30" s="626"/>
      <c r="CW30" s="626"/>
      <c r="CX30" s="626"/>
      <c r="CY30" s="627"/>
      <c r="CZ30" s="628">
        <v>6</v>
      </c>
      <c r="DA30" s="657"/>
      <c r="DB30" s="657"/>
      <c r="DC30" s="658"/>
      <c r="DD30" s="631">
        <v>487679</v>
      </c>
      <c r="DE30" s="626"/>
      <c r="DF30" s="626"/>
      <c r="DG30" s="626"/>
      <c r="DH30" s="626"/>
      <c r="DI30" s="626"/>
      <c r="DJ30" s="626"/>
      <c r="DK30" s="627"/>
      <c r="DL30" s="631">
        <v>487679</v>
      </c>
      <c r="DM30" s="626"/>
      <c r="DN30" s="626"/>
      <c r="DO30" s="626"/>
      <c r="DP30" s="626"/>
      <c r="DQ30" s="626"/>
      <c r="DR30" s="626"/>
      <c r="DS30" s="626"/>
      <c r="DT30" s="626"/>
      <c r="DU30" s="626"/>
      <c r="DV30" s="627"/>
      <c r="DW30" s="628">
        <v>8.6999999999999993</v>
      </c>
      <c r="DX30" s="657"/>
      <c r="DY30" s="657"/>
      <c r="DZ30" s="657"/>
      <c r="EA30" s="657"/>
      <c r="EB30" s="657"/>
      <c r="EC30" s="659"/>
    </row>
    <row r="31" spans="2:133" ht="11.25" customHeight="1">
      <c r="B31" s="620" t="s">
        <v>307</v>
      </c>
      <c r="C31" s="621"/>
      <c r="D31" s="621"/>
      <c r="E31" s="621"/>
      <c r="F31" s="621"/>
      <c r="G31" s="621"/>
      <c r="H31" s="621"/>
      <c r="I31" s="621"/>
      <c r="J31" s="621"/>
      <c r="K31" s="621"/>
      <c r="L31" s="621"/>
      <c r="M31" s="621"/>
      <c r="N31" s="621"/>
      <c r="O31" s="621"/>
      <c r="P31" s="621"/>
      <c r="Q31" s="622"/>
      <c r="R31" s="623">
        <v>58530</v>
      </c>
      <c r="S31" s="626"/>
      <c r="T31" s="626"/>
      <c r="U31" s="626"/>
      <c r="V31" s="626"/>
      <c r="W31" s="626"/>
      <c r="X31" s="626"/>
      <c r="Y31" s="627"/>
      <c r="Z31" s="685">
        <v>0.7</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98.6</v>
      </c>
      <c r="BH31" s="624"/>
      <c r="BI31" s="624"/>
      <c r="BJ31" s="624"/>
      <c r="BK31" s="624"/>
      <c r="BL31" s="624"/>
      <c r="BM31" s="629">
        <v>94.2</v>
      </c>
      <c r="BN31" s="702"/>
      <c r="BO31" s="702"/>
      <c r="BP31" s="702"/>
      <c r="BQ31" s="663"/>
      <c r="BR31" s="701">
        <v>98.8</v>
      </c>
      <c r="BS31" s="624"/>
      <c r="BT31" s="624"/>
      <c r="BU31" s="624"/>
      <c r="BV31" s="624"/>
      <c r="BW31" s="624"/>
      <c r="BX31" s="629">
        <v>94.2</v>
      </c>
      <c r="BY31" s="702"/>
      <c r="BZ31" s="702"/>
      <c r="CA31" s="702"/>
      <c r="CB31" s="663"/>
      <c r="CD31" s="709"/>
      <c r="CE31" s="710"/>
      <c r="CF31" s="667" t="s">
        <v>310</v>
      </c>
      <c r="CG31" s="664"/>
      <c r="CH31" s="664"/>
      <c r="CI31" s="664"/>
      <c r="CJ31" s="664"/>
      <c r="CK31" s="664"/>
      <c r="CL31" s="664"/>
      <c r="CM31" s="664"/>
      <c r="CN31" s="664"/>
      <c r="CO31" s="664"/>
      <c r="CP31" s="664"/>
      <c r="CQ31" s="665"/>
      <c r="CR31" s="623">
        <v>38598</v>
      </c>
      <c r="CS31" s="624"/>
      <c r="CT31" s="624"/>
      <c r="CU31" s="624"/>
      <c r="CV31" s="624"/>
      <c r="CW31" s="624"/>
      <c r="CX31" s="624"/>
      <c r="CY31" s="625"/>
      <c r="CZ31" s="628">
        <v>0.5</v>
      </c>
      <c r="DA31" s="657"/>
      <c r="DB31" s="657"/>
      <c r="DC31" s="658"/>
      <c r="DD31" s="631">
        <v>38598</v>
      </c>
      <c r="DE31" s="624"/>
      <c r="DF31" s="624"/>
      <c r="DG31" s="624"/>
      <c r="DH31" s="624"/>
      <c r="DI31" s="624"/>
      <c r="DJ31" s="624"/>
      <c r="DK31" s="625"/>
      <c r="DL31" s="631">
        <v>38598</v>
      </c>
      <c r="DM31" s="624"/>
      <c r="DN31" s="624"/>
      <c r="DO31" s="624"/>
      <c r="DP31" s="624"/>
      <c r="DQ31" s="624"/>
      <c r="DR31" s="624"/>
      <c r="DS31" s="624"/>
      <c r="DT31" s="624"/>
      <c r="DU31" s="624"/>
      <c r="DV31" s="625"/>
      <c r="DW31" s="628">
        <v>0.7</v>
      </c>
      <c r="DX31" s="657"/>
      <c r="DY31" s="657"/>
      <c r="DZ31" s="657"/>
      <c r="EA31" s="657"/>
      <c r="EB31" s="657"/>
      <c r="EC31" s="659"/>
    </row>
    <row r="32" spans="2:133" ht="11.25" customHeight="1">
      <c r="B32" s="620" t="s">
        <v>311</v>
      </c>
      <c r="C32" s="621"/>
      <c r="D32" s="621"/>
      <c r="E32" s="621"/>
      <c r="F32" s="621"/>
      <c r="G32" s="621"/>
      <c r="H32" s="621"/>
      <c r="I32" s="621"/>
      <c r="J32" s="621"/>
      <c r="K32" s="621"/>
      <c r="L32" s="621"/>
      <c r="M32" s="621"/>
      <c r="N32" s="621"/>
      <c r="O32" s="621"/>
      <c r="P32" s="621"/>
      <c r="Q32" s="622"/>
      <c r="R32" s="623" t="s">
        <v>127</v>
      </c>
      <c r="S32" s="626"/>
      <c r="T32" s="626"/>
      <c r="U32" s="626"/>
      <c r="V32" s="626"/>
      <c r="W32" s="626"/>
      <c r="X32" s="626"/>
      <c r="Y32" s="627"/>
      <c r="Z32" s="685" t="s">
        <v>127</v>
      </c>
      <c r="AA32" s="685"/>
      <c r="AB32" s="685"/>
      <c r="AC32" s="685"/>
      <c r="AD32" s="686" t="s">
        <v>236</v>
      </c>
      <c r="AE32" s="686"/>
      <c r="AF32" s="686"/>
      <c r="AG32" s="686"/>
      <c r="AH32" s="686"/>
      <c r="AI32" s="686"/>
      <c r="AJ32" s="686"/>
      <c r="AK32" s="686"/>
      <c r="AL32" s="628" t="s">
        <v>236</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98.8</v>
      </c>
      <c r="BH32" s="639"/>
      <c r="BI32" s="639"/>
      <c r="BJ32" s="639"/>
      <c r="BK32" s="639"/>
      <c r="BL32" s="639"/>
      <c r="BM32" s="683">
        <v>95</v>
      </c>
      <c r="BN32" s="639"/>
      <c r="BO32" s="639"/>
      <c r="BP32" s="639"/>
      <c r="BQ32" s="676"/>
      <c r="BR32" s="700">
        <v>98.7</v>
      </c>
      <c r="BS32" s="639"/>
      <c r="BT32" s="639"/>
      <c r="BU32" s="639"/>
      <c r="BV32" s="639"/>
      <c r="BW32" s="639"/>
      <c r="BX32" s="683">
        <v>94.8</v>
      </c>
      <c r="BY32" s="639"/>
      <c r="BZ32" s="639"/>
      <c r="CA32" s="639"/>
      <c r="CB32" s="676"/>
      <c r="CD32" s="711"/>
      <c r="CE32" s="712"/>
      <c r="CF32" s="667" t="s">
        <v>313</v>
      </c>
      <c r="CG32" s="664"/>
      <c r="CH32" s="664"/>
      <c r="CI32" s="664"/>
      <c r="CJ32" s="664"/>
      <c r="CK32" s="664"/>
      <c r="CL32" s="664"/>
      <c r="CM32" s="664"/>
      <c r="CN32" s="664"/>
      <c r="CO32" s="664"/>
      <c r="CP32" s="664"/>
      <c r="CQ32" s="665"/>
      <c r="CR32" s="623" t="s">
        <v>236</v>
      </c>
      <c r="CS32" s="626"/>
      <c r="CT32" s="626"/>
      <c r="CU32" s="626"/>
      <c r="CV32" s="626"/>
      <c r="CW32" s="626"/>
      <c r="CX32" s="626"/>
      <c r="CY32" s="627"/>
      <c r="CZ32" s="628" t="s">
        <v>236</v>
      </c>
      <c r="DA32" s="657"/>
      <c r="DB32" s="657"/>
      <c r="DC32" s="658"/>
      <c r="DD32" s="631" t="s">
        <v>236</v>
      </c>
      <c r="DE32" s="626"/>
      <c r="DF32" s="626"/>
      <c r="DG32" s="626"/>
      <c r="DH32" s="626"/>
      <c r="DI32" s="626"/>
      <c r="DJ32" s="626"/>
      <c r="DK32" s="627"/>
      <c r="DL32" s="631" t="s">
        <v>236</v>
      </c>
      <c r="DM32" s="626"/>
      <c r="DN32" s="626"/>
      <c r="DO32" s="626"/>
      <c r="DP32" s="626"/>
      <c r="DQ32" s="626"/>
      <c r="DR32" s="626"/>
      <c r="DS32" s="626"/>
      <c r="DT32" s="626"/>
      <c r="DU32" s="626"/>
      <c r="DV32" s="627"/>
      <c r="DW32" s="628" t="s">
        <v>127</v>
      </c>
      <c r="DX32" s="657"/>
      <c r="DY32" s="657"/>
      <c r="DZ32" s="657"/>
      <c r="EA32" s="657"/>
      <c r="EB32" s="657"/>
      <c r="EC32" s="659"/>
    </row>
    <row r="33" spans="2:133" ht="11.25" customHeight="1">
      <c r="B33" s="620" t="s">
        <v>314</v>
      </c>
      <c r="C33" s="621"/>
      <c r="D33" s="621"/>
      <c r="E33" s="621"/>
      <c r="F33" s="621"/>
      <c r="G33" s="621"/>
      <c r="H33" s="621"/>
      <c r="I33" s="621"/>
      <c r="J33" s="621"/>
      <c r="K33" s="621"/>
      <c r="L33" s="621"/>
      <c r="M33" s="621"/>
      <c r="N33" s="621"/>
      <c r="O33" s="621"/>
      <c r="P33" s="621"/>
      <c r="Q33" s="622"/>
      <c r="R33" s="623">
        <v>339664</v>
      </c>
      <c r="S33" s="626"/>
      <c r="T33" s="626"/>
      <c r="U33" s="626"/>
      <c r="V33" s="626"/>
      <c r="W33" s="626"/>
      <c r="X33" s="626"/>
      <c r="Y33" s="627"/>
      <c r="Z33" s="685">
        <v>4</v>
      </c>
      <c r="AA33" s="685"/>
      <c r="AB33" s="685"/>
      <c r="AC33" s="685"/>
      <c r="AD33" s="686" t="s">
        <v>236</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4083782</v>
      </c>
      <c r="CS33" s="624"/>
      <c r="CT33" s="624"/>
      <c r="CU33" s="624"/>
      <c r="CV33" s="624"/>
      <c r="CW33" s="624"/>
      <c r="CX33" s="624"/>
      <c r="CY33" s="625"/>
      <c r="CZ33" s="628">
        <v>50.2</v>
      </c>
      <c r="DA33" s="657"/>
      <c r="DB33" s="657"/>
      <c r="DC33" s="658"/>
      <c r="DD33" s="631">
        <v>3519387</v>
      </c>
      <c r="DE33" s="624"/>
      <c r="DF33" s="624"/>
      <c r="DG33" s="624"/>
      <c r="DH33" s="624"/>
      <c r="DI33" s="624"/>
      <c r="DJ33" s="624"/>
      <c r="DK33" s="625"/>
      <c r="DL33" s="631">
        <v>2763882</v>
      </c>
      <c r="DM33" s="624"/>
      <c r="DN33" s="624"/>
      <c r="DO33" s="624"/>
      <c r="DP33" s="624"/>
      <c r="DQ33" s="624"/>
      <c r="DR33" s="624"/>
      <c r="DS33" s="624"/>
      <c r="DT33" s="624"/>
      <c r="DU33" s="624"/>
      <c r="DV33" s="625"/>
      <c r="DW33" s="628">
        <v>49.2</v>
      </c>
      <c r="DX33" s="657"/>
      <c r="DY33" s="657"/>
      <c r="DZ33" s="657"/>
      <c r="EA33" s="657"/>
      <c r="EB33" s="657"/>
      <c r="EC33" s="659"/>
    </row>
    <row r="34" spans="2:133" ht="11.25" customHeight="1">
      <c r="B34" s="620" t="s">
        <v>316</v>
      </c>
      <c r="C34" s="621"/>
      <c r="D34" s="621"/>
      <c r="E34" s="621"/>
      <c r="F34" s="621"/>
      <c r="G34" s="621"/>
      <c r="H34" s="621"/>
      <c r="I34" s="621"/>
      <c r="J34" s="621"/>
      <c r="K34" s="621"/>
      <c r="L34" s="621"/>
      <c r="M34" s="621"/>
      <c r="N34" s="621"/>
      <c r="O34" s="621"/>
      <c r="P34" s="621"/>
      <c r="Q34" s="622"/>
      <c r="R34" s="623">
        <v>100332</v>
      </c>
      <c r="S34" s="626"/>
      <c r="T34" s="626"/>
      <c r="U34" s="626"/>
      <c r="V34" s="626"/>
      <c r="W34" s="626"/>
      <c r="X34" s="626"/>
      <c r="Y34" s="627"/>
      <c r="Z34" s="685">
        <v>1.2</v>
      </c>
      <c r="AA34" s="685"/>
      <c r="AB34" s="685"/>
      <c r="AC34" s="685"/>
      <c r="AD34" s="686">
        <v>10</v>
      </c>
      <c r="AE34" s="686"/>
      <c r="AF34" s="686"/>
      <c r="AG34" s="686"/>
      <c r="AH34" s="686"/>
      <c r="AI34" s="686"/>
      <c r="AJ34" s="686"/>
      <c r="AK34" s="686"/>
      <c r="AL34" s="628">
        <v>0</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1588281</v>
      </c>
      <c r="CS34" s="626"/>
      <c r="CT34" s="626"/>
      <c r="CU34" s="626"/>
      <c r="CV34" s="626"/>
      <c r="CW34" s="626"/>
      <c r="CX34" s="626"/>
      <c r="CY34" s="627"/>
      <c r="CZ34" s="628">
        <v>19.5</v>
      </c>
      <c r="DA34" s="657"/>
      <c r="DB34" s="657"/>
      <c r="DC34" s="658"/>
      <c r="DD34" s="631">
        <v>1257398</v>
      </c>
      <c r="DE34" s="626"/>
      <c r="DF34" s="626"/>
      <c r="DG34" s="626"/>
      <c r="DH34" s="626"/>
      <c r="DI34" s="626"/>
      <c r="DJ34" s="626"/>
      <c r="DK34" s="627"/>
      <c r="DL34" s="631">
        <v>1020705</v>
      </c>
      <c r="DM34" s="626"/>
      <c r="DN34" s="626"/>
      <c r="DO34" s="626"/>
      <c r="DP34" s="626"/>
      <c r="DQ34" s="626"/>
      <c r="DR34" s="626"/>
      <c r="DS34" s="626"/>
      <c r="DT34" s="626"/>
      <c r="DU34" s="626"/>
      <c r="DV34" s="627"/>
      <c r="DW34" s="628">
        <v>18.2</v>
      </c>
      <c r="DX34" s="657"/>
      <c r="DY34" s="657"/>
      <c r="DZ34" s="657"/>
      <c r="EA34" s="657"/>
      <c r="EB34" s="657"/>
      <c r="EC34" s="659"/>
    </row>
    <row r="35" spans="2:133" ht="11.25" customHeight="1">
      <c r="B35" s="620" t="s">
        <v>320</v>
      </c>
      <c r="C35" s="621"/>
      <c r="D35" s="621"/>
      <c r="E35" s="621"/>
      <c r="F35" s="621"/>
      <c r="G35" s="621"/>
      <c r="H35" s="621"/>
      <c r="I35" s="621"/>
      <c r="J35" s="621"/>
      <c r="K35" s="621"/>
      <c r="L35" s="621"/>
      <c r="M35" s="621"/>
      <c r="N35" s="621"/>
      <c r="O35" s="621"/>
      <c r="P35" s="621"/>
      <c r="Q35" s="622"/>
      <c r="R35" s="623">
        <v>609600</v>
      </c>
      <c r="S35" s="626"/>
      <c r="T35" s="626"/>
      <c r="U35" s="626"/>
      <c r="V35" s="626"/>
      <c r="W35" s="626"/>
      <c r="X35" s="626"/>
      <c r="Y35" s="627"/>
      <c r="Z35" s="685">
        <v>7.1</v>
      </c>
      <c r="AA35" s="685"/>
      <c r="AB35" s="685"/>
      <c r="AC35" s="685"/>
      <c r="AD35" s="686" t="s">
        <v>236</v>
      </c>
      <c r="AE35" s="686"/>
      <c r="AF35" s="686"/>
      <c r="AG35" s="686"/>
      <c r="AH35" s="686"/>
      <c r="AI35" s="686"/>
      <c r="AJ35" s="686"/>
      <c r="AK35" s="686"/>
      <c r="AL35" s="628" t="s">
        <v>236</v>
      </c>
      <c r="AM35" s="629"/>
      <c r="AN35" s="629"/>
      <c r="AO35" s="687"/>
      <c r="AP35" s="234"/>
      <c r="AQ35" s="691" t="s">
        <v>321</v>
      </c>
      <c r="AR35" s="692"/>
      <c r="AS35" s="692"/>
      <c r="AT35" s="692"/>
      <c r="AU35" s="692"/>
      <c r="AV35" s="692"/>
      <c r="AW35" s="692"/>
      <c r="AX35" s="692"/>
      <c r="AY35" s="693"/>
      <c r="AZ35" s="688">
        <v>1250173</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6116</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67215</v>
      </c>
      <c r="CS35" s="624"/>
      <c r="CT35" s="624"/>
      <c r="CU35" s="624"/>
      <c r="CV35" s="624"/>
      <c r="CW35" s="624"/>
      <c r="CX35" s="624"/>
      <c r="CY35" s="625"/>
      <c r="CZ35" s="628">
        <v>0.8</v>
      </c>
      <c r="DA35" s="657"/>
      <c r="DB35" s="657"/>
      <c r="DC35" s="658"/>
      <c r="DD35" s="631">
        <v>65016</v>
      </c>
      <c r="DE35" s="624"/>
      <c r="DF35" s="624"/>
      <c r="DG35" s="624"/>
      <c r="DH35" s="624"/>
      <c r="DI35" s="624"/>
      <c r="DJ35" s="624"/>
      <c r="DK35" s="625"/>
      <c r="DL35" s="631">
        <v>54636</v>
      </c>
      <c r="DM35" s="624"/>
      <c r="DN35" s="624"/>
      <c r="DO35" s="624"/>
      <c r="DP35" s="624"/>
      <c r="DQ35" s="624"/>
      <c r="DR35" s="624"/>
      <c r="DS35" s="624"/>
      <c r="DT35" s="624"/>
      <c r="DU35" s="624"/>
      <c r="DV35" s="625"/>
      <c r="DW35" s="628">
        <v>1</v>
      </c>
      <c r="DX35" s="657"/>
      <c r="DY35" s="657"/>
      <c r="DZ35" s="657"/>
      <c r="EA35" s="657"/>
      <c r="EB35" s="657"/>
      <c r="EC35" s="659"/>
    </row>
    <row r="36" spans="2:133" ht="11.25" customHeight="1">
      <c r="B36" s="620" t="s">
        <v>324</v>
      </c>
      <c r="C36" s="621"/>
      <c r="D36" s="621"/>
      <c r="E36" s="621"/>
      <c r="F36" s="621"/>
      <c r="G36" s="621"/>
      <c r="H36" s="621"/>
      <c r="I36" s="621"/>
      <c r="J36" s="621"/>
      <c r="K36" s="621"/>
      <c r="L36" s="621"/>
      <c r="M36" s="621"/>
      <c r="N36" s="621"/>
      <c r="O36" s="621"/>
      <c r="P36" s="621"/>
      <c r="Q36" s="622"/>
      <c r="R36" s="623" t="s">
        <v>236</v>
      </c>
      <c r="S36" s="626"/>
      <c r="T36" s="626"/>
      <c r="U36" s="626"/>
      <c r="V36" s="626"/>
      <c r="W36" s="626"/>
      <c r="X36" s="626"/>
      <c r="Y36" s="627"/>
      <c r="Z36" s="685" t="s">
        <v>127</v>
      </c>
      <c r="AA36" s="685"/>
      <c r="AB36" s="685"/>
      <c r="AC36" s="685"/>
      <c r="AD36" s="686" t="s">
        <v>236</v>
      </c>
      <c r="AE36" s="686"/>
      <c r="AF36" s="686"/>
      <c r="AG36" s="686"/>
      <c r="AH36" s="686"/>
      <c r="AI36" s="686"/>
      <c r="AJ36" s="686"/>
      <c r="AK36" s="686"/>
      <c r="AL36" s="628" t="s">
        <v>127</v>
      </c>
      <c r="AM36" s="629"/>
      <c r="AN36" s="629"/>
      <c r="AO36" s="687"/>
      <c r="AQ36" s="660" t="s">
        <v>325</v>
      </c>
      <c r="AR36" s="661"/>
      <c r="AS36" s="661"/>
      <c r="AT36" s="661"/>
      <c r="AU36" s="661"/>
      <c r="AV36" s="661"/>
      <c r="AW36" s="661"/>
      <c r="AX36" s="661"/>
      <c r="AY36" s="662"/>
      <c r="AZ36" s="623">
        <v>337535</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-79003</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966297</v>
      </c>
      <c r="CS36" s="626"/>
      <c r="CT36" s="626"/>
      <c r="CU36" s="626"/>
      <c r="CV36" s="626"/>
      <c r="CW36" s="626"/>
      <c r="CX36" s="626"/>
      <c r="CY36" s="627"/>
      <c r="CZ36" s="628">
        <v>11.9</v>
      </c>
      <c r="DA36" s="657"/>
      <c r="DB36" s="657"/>
      <c r="DC36" s="658"/>
      <c r="DD36" s="631">
        <v>919638</v>
      </c>
      <c r="DE36" s="626"/>
      <c r="DF36" s="626"/>
      <c r="DG36" s="626"/>
      <c r="DH36" s="626"/>
      <c r="DI36" s="626"/>
      <c r="DJ36" s="626"/>
      <c r="DK36" s="627"/>
      <c r="DL36" s="631">
        <v>832977</v>
      </c>
      <c r="DM36" s="626"/>
      <c r="DN36" s="626"/>
      <c r="DO36" s="626"/>
      <c r="DP36" s="626"/>
      <c r="DQ36" s="626"/>
      <c r="DR36" s="626"/>
      <c r="DS36" s="626"/>
      <c r="DT36" s="626"/>
      <c r="DU36" s="626"/>
      <c r="DV36" s="627"/>
      <c r="DW36" s="628">
        <v>14.8</v>
      </c>
      <c r="DX36" s="657"/>
      <c r="DY36" s="657"/>
      <c r="DZ36" s="657"/>
      <c r="EA36" s="657"/>
      <c r="EB36" s="657"/>
      <c r="EC36" s="659"/>
    </row>
    <row r="37" spans="2:133" ht="11.25" customHeight="1">
      <c r="B37" s="620" t="s">
        <v>328</v>
      </c>
      <c r="C37" s="621"/>
      <c r="D37" s="621"/>
      <c r="E37" s="621"/>
      <c r="F37" s="621"/>
      <c r="G37" s="621"/>
      <c r="H37" s="621"/>
      <c r="I37" s="621"/>
      <c r="J37" s="621"/>
      <c r="K37" s="621"/>
      <c r="L37" s="621"/>
      <c r="M37" s="621"/>
      <c r="N37" s="621"/>
      <c r="O37" s="621"/>
      <c r="P37" s="621"/>
      <c r="Q37" s="622"/>
      <c r="R37" s="623">
        <v>320000</v>
      </c>
      <c r="S37" s="626"/>
      <c r="T37" s="626"/>
      <c r="U37" s="626"/>
      <c r="V37" s="626"/>
      <c r="W37" s="626"/>
      <c r="X37" s="626"/>
      <c r="Y37" s="627"/>
      <c r="Z37" s="685">
        <v>3.7</v>
      </c>
      <c r="AA37" s="685"/>
      <c r="AB37" s="685"/>
      <c r="AC37" s="685"/>
      <c r="AD37" s="686" t="s">
        <v>236</v>
      </c>
      <c r="AE37" s="686"/>
      <c r="AF37" s="686"/>
      <c r="AG37" s="686"/>
      <c r="AH37" s="686"/>
      <c r="AI37" s="686"/>
      <c r="AJ37" s="686"/>
      <c r="AK37" s="686"/>
      <c r="AL37" s="628" t="s">
        <v>236</v>
      </c>
      <c r="AM37" s="629"/>
      <c r="AN37" s="629"/>
      <c r="AO37" s="687"/>
      <c r="AQ37" s="660" t="s">
        <v>329</v>
      </c>
      <c r="AR37" s="661"/>
      <c r="AS37" s="661"/>
      <c r="AT37" s="661"/>
      <c r="AU37" s="661"/>
      <c r="AV37" s="661"/>
      <c r="AW37" s="661"/>
      <c r="AX37" s="661"/>
      <c r="AY37" s="662"/>
      <c r="AZ37" s="623">
        <v>14525</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3642</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642859</v>
      </c>
      <c r="CS37" s="624"/>
      <c r="CT37" s="624"/>
      <c r="CU37" s="624"/>
      <c r="CV37" s="624"/>
      <c r="CW37" s="624"/>
      <c r="CX37" s="624"/>
      <c r="CY37" s="625"/>
      <c r="CZ37" s="628">
        <v>7.9</v>
      </c>
      <c r="DA37" s="657"/>
      <c r="DB37" s="657"/>
      <c r="DC37" s="658"/>
      <c r="DD37" s="631">
        <v>642559</v>
      </c>
      <c r="DE37" s="624"/>
      <c r="DF37" s="624"/>
      <c r="DG37" s="624"/>
      <c r="DH37" s="624"/>
      <c r="DI37" s="624"/>
      <c r="DJ37" s="624"/>
      <c r="DK37" s="625"/>
      <c r="DL37" s="631">
        <v>615084</v>
      </c>
      <c r="DM37" s="624"/>
      <c r="DN37" s="624"/>
      <c r="DO37" s="624"/>
      <c r="DP37" s="624"/>
      <c r="DQ37" s="624"/>
      <c r="DR37" s="624"/>
      <c r="DS37" s="624"/>
      <c r="DT37" s="624"/>
      <c r="DU37" s="624"/>
      <c r="DV37" s="625"/>
      <c r="DW37" s="628">
        <v>10.9</v>
      </c>
      <c r="DX37" s="657"/>
      <c r="DY37" s="657"/>
      <c r="DZ37" s="657"/>
      <c r="EA37" s="657"/>
      <c r="EB37" s="657"/>
      <c r="EC37" s="659"/>
    </row>
    <row r="38" spans="2:133" ht="11.25" customHeight="1">
      <c r="B38" s="635" t="s">
        <v>332</v>
      </c>
      <c r="C38" s="636"/>
      <c r="D38" s="636"/>
      <c r="E38" s="636"/>
      <c r="F38" s="636"/>
      <c r="G38" s="636"/>
      <c r="H38" s="636"/>
      <c r="I38" s="636"/>
      <c r="J38" s="636"/>
      <c r="K38" s="636"/>
      <c r="L38" s="636"/>
      <c r="M38" s="636"/>
      <c r="N38" s="636"/>
      <c r="O38" s="636"/>
      <c r="P38" s="636"/>
      <c r="Q38" s="637"/>
      <c r="R38" s="638">
        <v>8534849</v>
      </c>
      <c r="S38" s="675"/>
      <c r="T38" s="675"/>
      <c r="U38" s="675"/>
      <c r="V38" s="675"/>
      <c r="W38" s="675"/>
      <c r="X38" s="675"/>
      <c r="Y38" s="680"/>
      <c r="Z38" s="681">
        <v>100</v>
      </c>
      <c r="AA38" s="681"/>
      <c r="AB38" s="681"/>
      <c r="AC38" s="681"/>
      <c r="AD38" s="682">
        <v>5300955</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t="s">
        <v>127</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6111</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1235648</v>
      </c>
      <c r="CS38" s="626"/>
      <c r="CT38" s="626"/>
      <c r="CU38" s="626"/>
      <c r="CV38" s="626"/>
      <c r="CW38" s="626"/>
      <c r="CX38" s="626"/>
      <c r="CY38" s="627"/>
      <c r="CZ38" s="628">
        <v>15.2</v>
      </c>
      <c r="DA38" s="657"/>
      <c r="DB38" s="657"/>
      <c r="DC38" s="658"/>
      <c r="DD38" s="631">
        <v>1053530</v>
      </c>
      <c r="DE38" s="626"/>
      <c r="DF38" s="626"/>
      <c r="DG38" s="626"/>
      <c r="DH38" s="626"/>
      <c r="DI38" s="626"/>
      <c r="DJ38" s="626"/>
      <c r="DK38" s="627"/>
      <c r="DL38" s="631">
        <v>855564</v>
      </c>
      <c r="DM38" s="626"/>
      <c r="DN38" s="626"/>
      <c r="DO38" s="626"/>
      <c r="DP38" s="626"/>
      <c r="DQ38" s="626"/>
      <c r="DR38" s="626"/>
      <c r="DS38" s="626"/>
      <c r="DT38" s="626"/>
      <c r="DU38" s="626"/>
      <c r="DV38" s="627"/>
      <c r="DW38" s="628">
        <v>15.2</v>
      </c>
      <c r="DX38" s="657"/>
      <c r="DY38" s="657"/>
      <c r="DZ38" s="657"/>
      <c r="EA38" s="657"/>
      <c r="EB38" s="657"/>
      <c r="EC38" s="659"/>
    </row>
    <row r="39" spans="2:133" ht="11.25" customHeight="1">
      <c r="AQ39" s="660" t="s">
        <v>336</v>
      </c>
      <c r="AR39" s="661"/>
      <c r="AS39" s="661"/>
      <c r="AT39" s="661"/>
      <c r="AU39" s="661"/>
      <c r="AV39" s="661"/>
      <c r="AW39" s="661"/>
      <c r="AX39" s="661"/>
      <c r="AY39" s="662"/>
      <c r="AZ39" s="623" t="s">
        <v>127</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85</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212816</v>
      </c>
      <c r="CS39" s="624"/>
      <c r="CT39" s="624"/>
      <c r="CU39" s="624"/>
      <c r="CV39" s="624"/>
      <c r="CW39" s="624"/>
      <c r="CX39" s="624"/>
      <c r="CY39" s="625"/>
      <c r="CZ39" s="628">
        <v>2.6</v>
      </c>
      <c r="DA39" s="657"/>
      <c r="DB39" s="657"/>
      <c r="DC39" s="658"/>
      <c r="DD39" s="631">
        <v>210280</v>
      </c>
      <c r="DE39" s="624"/>
      <c r="DF39" s="624"/>
      <c r="DG39" s="624"/>
      <c r="DH39" s="624"/>
      <c r="DI39" s="624"/>
      <c r="DJ39" s="624"/>
      <c r="DK39" s="625"/>
      <c r="DL39" s="631" t="s">
        <v>236</v>
      </c>
      <c r="DM39" s="624"/>
      <c r="DN39" s="624"/>
      <c r="DO39" s="624"/>
      <c r="DP39" s="624"/>
      <c r="DQ39" s="624"/>
      <c r="DR39" s="624"/>
      <c r="DS39" s="624"/>
      <c r="DT39" s="624"/>
      <c r="DU39" s="624"/>
      <c r="DV39" s="625"/>
      <c r="DW39" s="628" t="s">
        <v>236</v>
      </c>
      <c r="DX39" s="657"/>
      <c r="DY39" s="657"/>
      <c r="DZ39" s="657"/>
      <c r="EA39" s="657"/>
      <c r="EB39" s="657"/>
      <c r="EC39" s="659"/>
    </row>
    <row r="40" spans="2:133" ht="11.25" customHeight="1">
      <c r="AQ40" s="660" t="s">
        <v>340</v>
      </c>
      <c r="AR40" s="661"/>
      <c r="AS40" s="661"/>
      <c r="AT40" s="661"/>
      <c r="AU40" s="661"/>
      <c r="AV40" s="661"/>
      <c r="AW40" s="661"/>
      <c r="AX40" s="661"/>
      <c r="AY40" s="662"/>
      <c r="AZ40" s="623">
        <v>286743</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236</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13525</v>
      </c>
      <c r="CS40" s="626"/>
      <c r="CT40" s="626"/>
      <c r="CU40" s="626"/>
      <c r="CV40" s="626"/>
      <c r="CW40" s="626"/>
      <c r="CX40" s="626"/>
      <c r="CY40" s="627"/>
      <c r="CZ40" s="628">
        <v>0.2</v>
      </c>
      <c r="DA40" s="657"/>
      <c r="DB40" s="657"/>
      <c r="DC40" s="658"/>
      <c r="DD40" s="631">
        <v>13525</v>
      </c>
      <c r="DE40" s="626"/>
      <c r="DF40" s="626"/>
      <c r="DG40" s="626"/>
      <c r="DH40" s="626"/>
      <c r="DI40" s="626"/>
      <c r="DJ40" s="626"/>
      <c r="DK40" s="627"/>
      <c r="DL40" s="631" t="s">
        <v>127</v>
      </c>
      <c r="DM40" s="626"/>
      <c r="DN40" s="626"/>
      <c r="DO40" s="626"/>
      <c r="DP40" s="626"/>
      <c r="DQ40" s="626"/>
      <c r="DR40" s="626"/>
      <c r="DS40" s="626"/>
      <c r="DT40" s="626"/>
      <c r="DU40" s="626"/>
      <c r="DV40" s="627"/>
      <c r="DW40" s="628" t="s">
        <v>236</v>
      </c>
      <c r="DX40" s="657"/>
      <c r="DY40" s="657"/>
      <c r="DZ40" s="657"/>
      <c r="EA40" s="657"/>
      <c r="EB40" s="657"/>
      <c r="EC40" s="659"/>
    </row>
    <row r="41" spans="2:133" ht="11.25" customHeight="1">
      <c r="AQ41" s="672" t="s">
        <v>343</v>
      </c>
      <c r="AR41" s="673"/>
      <c r="AS41" s="673"/>
      <c r="AT41" s="673"/>
      <c r="AU41" s="673"/>
      <c r="AV41" s="673"/>
      <c r="AW41" s="673"/>
      <c r="AX41" s="673"/>
      <c r="AY41" s="674"/>
      <c r="AZ41" s="638">
        <v>611370</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369</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236</v>
      </c>
      <c r="CS41" s="624"/>
      <c r="CT41" s="624"/>
      <c r="CU41" s="624"/>
      <c r="CV41" s="624"/>
      <c r="CW41" s="624"/>
      <c r="CX41" s="624"/>
      <c r="CY41" s="625"/>
      <c r="CZ41" s="628" t="s">
        <v>127</v>
      </c>
      <c r="DA41" s="657"/>
      <c r="DB41" s="657"/>
      <c r="DC41" s="658"/>
      <c r="DD41" s="631" t="s">
        <v>236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528524</v>
      </c>
      <c r="CS42" s="626"/>
      <c r="CT42" s="626"/>
      <c r="CU42" s="626"/>
      <c r="CV42" s="626"/>
      <c r="CW42" s="626"/>
      <c r="CX42" s="626"/>
      <c r="CY42" s="627"/>
      <c r="CZ42" s="628">
        <v>6.5</v>
      </c>
      <c r="DA42" s="629"/>
      <c r="DB42" s="629"/>
      <c r="DC42" s="630"/>
      <c r="DD42" s="631">
        <v>220436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34321</v>
      </c>
      <c r="CS43" s="624"/>
      <c r="CT43" s="624"/>
      <c r="CU43" s="624"/>
      <c r="CV43" s="624"/>
      <c r="CW43" s="624"/>
      <c r="CX43" s="624"/>
      <c r="CY43" s="625"/>
      <c r="CZ43" s="628">
        <v>0.4</v>
      </c>
      <c r="DA43" s="657"/>
      <c r="DB43" s="657"/>
      <c r="DC43" s="658"/>
      <c r="DD43" s="631">
        <v>34321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350</v>
      </c>
      <c r="CD44" s="651" t="s">
        <v>301</v>
      </c>
      <c r="CE44" s="652"/>
      <c r="CF44" s="620" t="s">
        <v>351</v>
      </c>
      <c r="CG44" s="621"/>
      <c r="CH44" s="621"/>
      <c r="CI44" s="621"/>
      <c r="CJ44" s="621"/>
      <c r="CK44" s="621"/>
      <c r="CL44" s="621"/>
      <c r="CM44" s="621"/>
      <c r="CN44" s="621"/>
      <c r="CO44" s="621"/>
      <c r="CP44" s="621"/>
      <c r="CQ44" s="622"/>
      <c r="CR44" s="623">
        <v>528223</v>
      </c>
      <c r="CS44" s="626"/>
      <c r="CT44" s="626"/>
      <c r="CU44" s="626"/>
      <c r="CV44" s="626"/>
      <c r="CW44" s="626"/>
      <c r="CX44" s="626"/>
      <c r="CY44" s="627"/>
      <c r="CZ44" s="628">
        <v>6.5</v>
      </c>
      <c r="DA44" s="629"/>
      <c r="DB44" s="629"/>
      <c r="DC44" s="630"/>
      <c r="DD44" s="631">
        <v>220135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352</v>
      </c>
      <c r="CG45" s="621"/>
      <c r="CH45" s="621"/>
      <c r="CI45" s="621"/>
      <c r="CJ45" s="621"/>
      <c r="CK45" s="621"/>
      <c r="CL45" s="621"/>
      <c r="CM45" s="621"/>
      <c r="CN45" s="621"/>
      <c r="CO45" s="621"/>
      <c r="CP45" s="621"/>
      <c r="CQ45" s="622"/>
      <c r="CR45" s="623">
        <v>211208</v>
      </c>
      <c r="CS45" s="624"/>
      <c r="CT45" s="624"/>
      <c r="CU45" s="624"/>
      <c r="CV45" s="624"/>
      <c r="CW45" s="624"/>
      <c r="CX45" s="624"/>
      <c r="CY45" s="625"/>
      <c r="CZ45" s="628">
        <v>2.6</v>
      </c>
      <c r="DA45" s="657"/>
      <c r="DB45" s="657"/>
      <c r="DC45" s="658"/>
      <c r="DD45" s="631">
        <v>4379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353</v>
      </c>
      <c r="CG46" s="621"/>
      <c r="CH46" s="621"/>
      <c r="CI46" s="621"/>
      <c r="CJ46" s="621"/>
      <c r="CK46" s="621"/>
      <c r="CL46" s="621"/>
      <c r="CM46" s="621"/>
      <c r="CN46" s="621"/>
      <c r="CO46" s="621"/>
      <c r="CP46" s="621"/>
      <c r="CQ46" s="622"/>
      <c r="CR46" s="623">
        <v>314511</v>
      </c>
      <c r="CS46" s="626"/>
      <c r="CT46" s="626"/>
      <c r="CU46" s="626"/>
      <c r="CV46" s="626"/>
      <c r="CW46" s="626"/>
      <c r="CX46" s="626"/>
      <c r="CY46" s="627"/>
      <c r="CZ46" s="628">
        <v>3.9</v>
      </c>
      <c r="DA46" s="629"/>
      <c r="DB46" s="629"/>
      <c r="DC46" s="630"/>
      <c r="DD46" s="631">
        <v>215752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354</v>
      </c>
      <c r="CG47" s="621"/>
      <c r="CH47" s="621"/>
      <c r="CI47" s="621"/>
      <c r="CJ47" s="621"/>
      <c r="CK47" s="621"/>
      <c r="CL47" s="621"/>
      <c r="CM47" s="621"/>
      <c r="CN47" s="621"/>
      <c r="CO47" s="621"/>
      <c r="CP47" s="621"/>
      <c r="CQ47" s="622"/>
      <c r="CR47" s="623">
        <v>301</v>
      </c>
      <c r="CS47" s="624"/>
      <c r="CT47" s="624"/>
      <c r="CU47" s="624"/>
      <c r="CV47" s="624"/>
      <c r="CW47" s="624"/>
      <c r="CX47" s="624"/>
      <c r="CY47" s="625"/>
      <c r="CZ47" s="628">
        <v>0</v>
      </c>
      <c r="DA47" s="657"/>
      <c r="DB47" s="657"/>
      <c r="DC47" s="658"/>
      <c r="DD47" s="631">
        <v>301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355</v>
      </c>
      <c r="CG48" s="621"/>
      <c r="CH48" s="621"/>
      <c r="CI48" s="621"/>
      <c r="CJ48" s="621"/>
      <c r="CK48" s="621"/>
      <c r="CL48" s="621"/>
      <c r="CM48" s="621"/>
      <c r="CN48" s="621"/>
      <c r="CO48" s="621"/>
      <c r="CP48" s="621"/>
      <c r="CQ48" s="622"/>
      <c r="CR48" s="623" t="s">
        <v>236</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356</v>
      </c>
      <c r="CE49" s="636"/>
      <c r="CF49" s="636"/>
      <c r="CG49" s="636"/>
      <c r="CH49" s="636"/>
      <c r="CI49" s="636"/>
      <c r="CJ49" s="636"/>
      <c r="CK49" s="636"/>
      <c r="CL49" s="636"/>
      <c r="CM49" s="636"/>
      <c r="CN49" s="636"/>
      <c r="CO49" s="636"/>
      <c r="CP49" s="636"/>
      <c r="CQ49" s="637"/>
      <c r="CR49" s="638">
        <v>8129276</v>
      </c>
      <c r="CS49" s="639"/>
      <c r="CT49" s="639"/>
      <c r="CU49" s="639"/>
      <c r="CV49" s="639"/>
      <c r="CW49" s="639"/>
      <c r="CX49" s="639"/>
      <c r="CY49" s="640"/>
      <c r="CZ49" s="641">
        <v>100</v>
      </c>
      <c r="DA49" s="642"/>
      <c r="DB49" s="642"/>
      <c r="DC49" s="643"/>
      <c r="DD49" s="644">
        <v>5856483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fJf0h7TIZaC2RwxOAiEMYgeC4Sg4PH73EQBQwbm4i5fw0zV11TwdJqv2iuvfMmKAdOQTNGdcUFo0CY0veU53KA==" saltValue="qb43e/jlSGIf9nIj1Dbt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379</v>
      </c>
      <c r="C7" s="1102"/>
      <c r="D7" s="1102"/>
      <c r="E7" s="1102"/>
      <c r="F7" s="1102"/>
      <c r="G7" s="1102"/>
      <c r="H7" s="1102"/>
      <c r="I7" s="1102"/>
      <c r="J7" s="1102"/>
      <c r="K7" s="1102"/>
      <c r="L7" s="1102"/>
      <c r="M7" s="1102"/>
      <c r="N7" s="1102"/>
      <c r="O7" s="1102"/>
      <c r="P7" s="1103"/>
      <c r="Q7" s="1155">
        <v>8535</v>
      </c>
      <c r="R7" s="1156"/>
      <c r="S7" s="1156"/>
      <c r="T7" s="1156"/>
      <c r="U7" s="1156"/>
      <c r="V7" s="1156">
        <v>8129</v>
      </c>
      <c r="W7" s="1156"/>
      <c r="X7" s="1156"/>
      <c r="Y7" s="1156"/>
      <c r="Z7" s="1156"/>
      <c r="AA7" s="1156">
        <v>406</v>
      </c>
      <c r="AB7" s="1156"/>
      <c r="AC7" s="1156"/>
      <c r="AD7" s="1156"/>
      <c r="AE7" s="1157"/>
      <c r="AF7" s="1158">
        <v>372</v>
      </c>
      <c r="AG7" s="1159"/>
      <c r="AH7" s="1159"/>
      <c r="AI7" s="1159"/>
      <c r="AJ7" s="1160"/>
      <c r="AK7" s="1142" t="s">
        <v>587</v>
      </c>
      <c r="AL7" s="1143"/>
      <c r="AM7" s="1143"/>
      <c r="AN7" s="1143"/>
      <c r="AO7" s="1143"/>
      <c r="AP7" s="1143">
        <v>6803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380</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381</v>
      </c>
      <c r="B23" s="995" t="s">
        <v>382</v>
      </c>
      <c r="C23" s="996"/>
      <c r="D23" s="996"/>
      <c r="E23" s="996"/>
      <c r="F23" s="996"/>
      <c r="G23" s="996"/>
      <c r="H23" s="996"/>
      <c r="I23" s="996"/>
      <c r="J23" s="996"/>
      <c r="K23" s="996"/>
      <c r="L23" s="996"/>
      <c r="M23" s="996"/>
      <c r="N23" s="996"/>
      <c r="O23" s="996"/>
      <c r="P23" s="997"/>
      <c r="Q23" s="1119">
        <v>8535</v>
      </c>
      <c r="R23" s="1120"/>
      <c r="S23" s="1120"/>
      <c r="T23" s="1120"/>
      <c r="U23" s="1120"/>
      <c r="V23" s="1120">
        <v>8129</v>
      </c>
      <c r="W23" s="1120"/>
      <c r="X23" s="1120"/>
      <c r="Y23" s="1120"/>
      <c r="Z23" s="1120"/>
      <c r="AA23" s="1120">
        <v>406</v>
      </c>
      <c r="AB23" s="1120"/>
      <c r="AC23" s="1120"/>
      <c r="AD23" s="1120"/>
      <c r="AE23" s="1121"/>
      <c r="AF23" s="1122">
        <v>372</v>
      </c>
      <c r="AG23" s="1120"/>
      <c r="AH23" s="1120"/>
      <c r="AI23" s="1120"/>
      <c r="AJ23" s="1123"/>
      <c r="AK23" s="1124"/>
      <c r="AL23" s="1125"/>
      <c r="AM23" s="1125"/>
      <c r="AN23" s="1125"/>
      <c r="AO23" s="1125"/>
      <c r="AP23" s="1120">
        <v>6803</v>
      </c>
      <c r="AQ23" s="1120"/>
      <c r="AR23" s="1120"/>
      <c r="AS23" s="1120"/>
      <c r="AT23" s="1120"/>
      <c r="AU23" s="1126"/>
      <c r="AV23" s="1126"/>
      <c r="AW23" s="1126"/>
      <c r="AX23" s="1126"/>
      <c r="AY23" s="1127"/>
      <c r="AZ23" s="1116" t="s">
        <v>383</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362</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394</v>
      </c>
      <c r="C28" s="1102"/>
      <c r="D28" s="1102"/>
      <c r="E28" s="1102"/>
      <c r="F28" s="1102"/>
      <c r="G28" s="1102"/>
      <c r="H28" s="1102"/>
      <c r="I28" s="1102"/>
      <c r="J28" s="1102"/>
      <c r="K28" s="1102"/>
      <c r="L28" s="1102"/>
      <c r="M28" s="1102"/>
      <c r="N28" s="1102"/>
      <c r="O28" s="1102"/>
      <c r="P28" s="1103"/>
      <c r="Q28" s="1104">
        <v>3104</v>
      </c>
      <c r="R28" s="1105"/>
      <c r="S28" s="1105"/>
      <c r="T28" s="1105"/>
      <c r="U28" s="1105"/>
      <c r="V28" s="1105">
        <v>3098</v>
      </c>
      <c r="W28" s="1105"/>
      <c r="X28" s="1105"/>
      <c r="Y28" s="1105"/>
      <c r="Z28" s="1105"/>
      <c r="AA28" s="1105">
        <v>6</v>
      </c>
      <c r="AB28" s="1105"/>
      <c r="AC28" s="1105"/>
      <c r="AD28" s="1105"/>
      <c r="AE28" s="1106"/>
      <c r="AF28" s="1107">
        <v>6</v>
      </c>
      <c r="AG28" s="1105"/>
      <c r="AH28" s="1105"/>
      <c r="AI28" s="1105"/>
      <c r="AJ28" s="1108"/>
      <c r="AK28" s="1109">
        <v>287</v>
      </c>
      <c r="AL28" s="1097"/>
      <c r="AM28" s="1097"/>
      <c r="AN28" s="1097"/>
      <c r="AO28" s="1097"/>
      <c r="AP28" s="1097" t="s">
        <v>587</v>
      </c>
      <c r="AQ28" s="1097"/>
      <c r="AR28" s="1097"/>
      <c r="AS28" s="1097"/>
      <c r="AT28" s="1097"/>
      <c r="AU28" s="1097" t="s">
        <v>587</v>
      </c>
      <c r="AV28" s="1097"/>
      <c r="AW28" s="1097"/>
      <c r="AX28" s="1097"/>
      <c r="AY28" s="1097"/>
      <c r="AZ28" s="1098" t="s">
        <v>587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395</v>
      </c>
      <c r="C29" s="1083"/>
      <c r="D29" s="1083"/>
      <c r="E29" s="1083"/>
      <c r="F29" s="1083"/>
      <c r="G29" s="1083"/>
      <c r="H29" s="1083"/>
      <c r="I29" s="1083"/>
      <c r="J29" s="1083"/>
      <c r="K29" s="1083"/>
      <c r="L29" s="1083"/>
      <c r="M29" s="1083"/>
      <c r="N29" s="1083"/>
      <c r="O29" s="1083"/>
      <c r="P29" s="1084"/>
      <c r="Q29" s="1094">
        <v>350</v>
      </c>
      <c r="R29" s="1095"/>
      <c r="S29" s="1095"/>
      <c r="T29" s="1095"/>
      <c r="U29" s="1095"/>
      <c r="V29" s="1095">
        <v>334</v>
      </c>
      <c r="W29" s="1095"/>
      <c r="X29" s="1095"/>
      <c r="Y29" s="1095"/>
      <c r="Z29" s="1095"/>
      <c r="AA29" s="1095">
        <v>16</v>
      </c>
      <c r="AB29" s="1095"/>
      <c r="AC29" s="1095"/>
      <c r="AD29" s="1095"/>
      <c r="AE29" s="1096"/>
      <c r="AF29" s="1088">
        <v>16</v>
      </c>
      <c r="AG29" s="1089"/>
      <c r="AH29" s="1089"/>
      <c r="AI29" s="1089"/>
      <c r="AJ29" s="1090"/>
      <c r="AK29" s="1031">
        <v>94</v>
      </c>
      <c r="AL29" s="1020"/>
      <c r="AM29" s="1020"/>
      <c r="AN29" s="1020"/>
      <c r="AO29" s="1020"/>
      <c r="AP29" s="1020" t="s">
        <v>588</v>
      </c>
      <c r="AQ29" s="1020"/>
      <c r="AR29" s="1020"/>
      <c r="AS29" s="1020"/>
      <c r="AT29" s="1020"/>
      <c r="AU29" s="1020" t="s">
        <v>587</v>
      </c>
      <c r="AV29" s="1020"/>
      <c r="AW29" s="1020"/>
      <c r="AX29" s="1020"/>
      <c r="AY29" s="1020"/>
      <c r="AZ29" s="1093" t="s">
        <v>587</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396</v>
      </c>
      <c r="C30" s="1083"/>
      <c r="D30" s="1083"/>
      <c r="E30" s="1083"/>
      <c r="F30" s="1083"/>
      <c r="G30" s="1083"/>
      <c r="H30" s="1083"/>
      <c r="I30" s="1083"/>
      <c r="J30" s="1083"/>
      <c r="K30" s="1083"/>
      <c r="L30" s="1083"/>
      <c r="M30" s="1083"/>
      <c r="N30" s="1083"/>
      <c r="O30" s="1083"/>
      <c r="P30" s="1084"/>
      <c r="Q30" s="1094">
        <v>614</v>
      </c>
      <c r="R30" s="1095"/>
      <c r="S30" s="1095"/>
      <c r="T30" s="1095"/>
      <c r="U30" s="1095"/>
      <c r="V30" s="1095">
        <v>542</v>
      </c>
      <c r="W30" s="1095"/>
      <c r="X30" s="1095"/>
      <c r="Y30" s="1095"/>
      <c r="Z30" s="1095"/>
      <c r="AA30" s="1095">
        <v>72</v>
      </c>
      <c r="AB30" s="1095"/>
      <c r="AC30" s="1095"/>
      <c r="AD30" s="1095"/>
      <c r="AE30" s="1096"/>
      <c r="AF30" s="1088">
        <v>434</v>
      </c>
      <c r="AG30" s="1089"/>
      <c r="AH30" s="1089"/>
      <c r="AI30" s="1089"/>
      <c r="AJ30" s="1090"/>
      <c r="AK30" s="1031">
        <v>1</v>
      </c>
      <c r="AL30" s="1020"/>
      <c r="AM30" s="1020"/>
      <c r="AN30" s="1020"/>
      <c r="AO30" s="1020"/>
      <c r="AP30" s="1020">
        <v>1525</v>
      </c>
      <c r="AQ30" s="1020"/>
      <c r="AR30" s="1020"/>
      <c r="AS30" s="1020"/>
      <c r="AT30" s="1020"/>
      <c r="AU30" s="1020">
        <v>3</v>
      </c>
      <c r="AV30" s="1020"/>
      <c r="AW30" s="1020"/>
      <c r="AX30" s="1020"/>
      <c r="AY30" s="1020"/>
      <c r="AZ30" s="1093" t="s">
        <v>587</v>
      </c>
      <c r="BA30" s="1093"/>
      <c r="BB30" s="1093"/>
      <c r="BC30" s="1093"/>
      <c r="BD30" s="1093"/>
      <c r="BE30" s="1077" t="s">
        <v>397</v>
      </c>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398</v>
      </c>
      <c r="C31" s="1083"/>
      <c r="D31" s="1083"/>
      <c r="E31" s="1083"/>
      <c r="F31" s="1083"/>
      <c r="G31" s="1083"/>
      <c r="H31" s="1083"/>
      <c r="I31" s="1083"/>
      <c r="J31" s="1083"/>
      <c r="K31" s="1083"/>
      <c r="L31" s="1083"/>
      <c r="M31" s="1083"/>
      <c r="N31" s="1083"/>
      <c r="O31" s="1083"/>
      <c r="P31" s="1084"/>
      <c r="Q31" s="1094">
        <v>1236</v>
      </c>
      <c r="R31" s="1095"/>
      <c r="S31" s="1095"/>
      <c r="T31" s="1095"/>
      <c r="U31" s="1095"/>
      <c r="V31" s="1095">
        <v>1227</v>
      </c>
      <c r="W31" s="1095"/>
      <c r="X31" s="1095"/>
      <c r="Y31" s="1095"/>
      <c r="Z31" s="1095"/>
      <c r="AA31" s="1095">
        <v>9</v>
      </c>
      <c r="AB31" s="1095"/>
      <c r="AC31" s="1095"/>
      <c r="AD31" s="1095"/>
      <c r="AE31" s="1096"/>
      <c r="AF31" s="1088">
        <v>9</v>
      </c>
      <c r="AG31" s="1089"/>
      <c r="AH31" s="1089"/>
      <c r="AI31" s="1089"/>
      <c r="AJ31" s="1090"/>
      <c r="AK31" s="1031">
        <v>287</v>
      </c>
      <c r="AL31" s="1020"/>
      <c r="AM31" s="1020"/>
      <c r="AN31" s="1020"/>
      <c r="AO31" s="1020"/>
      <c r="AP31" s="1020">
        <v>6789</v>
      </c>
      <c r="AQ31" s="1020"/>
      <c r="AR31" s="1020"/>
      <c r="AS31" s="1020"/>
      <c r="AT31" s="1020"/>
      <c r="AU31" s="1020">
        <v>5384</v>
      </c>
      <c r="AV31" s="1020"/>
      <c r="AW31" s="1020"/>
      <c r="AX31" s="1020"/>
      <c r="AY31" s="1020"/>
      <c r="AZ31" s="1093" t="s">
        <v>587</v>
      </c>
      <c r="BA31" s="1093"/>
      <c r="BB31" s="1093"/>
      <c r="BC31" s="1093"/>
      <c r="BD31" s="1093"/>
      <c r="BE31" s="1077" t="s">
        <v>399</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400</v>
      </c>
      <c r="C32" s="1083"/>
      <c r="D32" s="1083"/>
      <c r="E32" s="1083"/>
      <c r="F32" s="1083"/>
      <c r="G32" s="1083"/>
      <c r="H32" s="1083"/>
      <c r="I32" s="1083"/>
      <c r="J32" s="1083"/>
      <c r="K32" s="1083"/>
      <c r="L32" s="1083"/>
      <c r="M32" s="1083"/>
      <c r="N32" s="1083"/>
      <c r="O32" s="1083"/>
      <c r="P32" s="1084"/>
      <c r="Q32" s="1094">
        <v>85</v>
      </c>
      <c r="R32" s="1095"/>
      <c r="S32" s="1095"/>
      <c r="T32" s="1095"/>
      <c r="U32" s="1095"/>
      <c r="V32" s="1095">
        <v>82</v>
      </c>
      <c r="W32" s="1095"/>
      <c r="X32" s="1095"/>
      <c r="Y32" s="1095"/>
      <c r="Z32" s="1095"/>
      <c r="AA32" s="1095">
        <v>3</v>
      </c>
      <c r="AB32" s="1095"/>
      <c r="AC32" s="1095"/>
      <c r="AD32" s="1095"/>
      <c r="AE32" s="1096"/>
      <c r="AF32" s="1088">
        <v>3</v>
      </c>
      <c r="AG32" s="1089"/>
      <c r="AH32" s="1089"/>
      <c r="AI32" s="1089"/>
      <c r="AJ32" s="1090"/>
      <c r="AK32" s="1031">
        <v>51</v>
      </c>
      <c r="AL32" s="1020"/>
      <c r="AM32" s="1020"/>
      <c r="AN32" s="1020"/>
      <c r="AO32" s="1020"/>
      <c r="AP32" s="1020">
        <v>416</v>
      </c>
      <c r="AQ32" s="1020"/>
      <c r="AR32" s="1020"/>
      <c r="AS32" s="1020"/>
      <c r="AT32" s="1020"/>
      <c r="AU32" s="1020">
        <v>404</v>
      </c>
      <c r="AV32" s="1020"/>
      <c r="AW32" s="1020"/>
      <c r="AX32" s="1020"/>
      <c r="AY32" s="1020"/>
      <c r="AZ32" s="1093" t="s">
        <v>587</v>
      </c>
      <c r="BA32" s="1093"/>
      <c r="BB32" s="1093"/>
      <c r="BC32" s="1093"/>
      <c r="BD32" s="1093"/>
      <c r="BE32" s="1077" t="s">
        <v>399</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0"/>
      <c r="AM33" s="1020"/>
      <c r="AN33" s="1020"/>
      <c r="AO33" s="1020"/>
      <c r="AP33" s="1020"/>
      <c r="AQ33" s="1020"/>
      <c r="AR33" s="1020"/>
      <c r="AS33" s="1020"/>
      <c r="AT33" s="1020"/>
      <c r="AU33" s="1020"/>
      <c r="AV33" s="1020"/>
      <c r="AW33" s="1020"/>
      <c r="AX33" s="1020"/>
      <c r="AY33" s="1020"/>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0"/>
      <c r="AM34" s="1020"/>
      <c r="AN34" s="1020"/>
      <c r="AO34" s="1020"/>
      <c r="AP34" s="1020"/>
      <c r="AQ34" s="1020"/>
      <c r="AR34" s="1020"/>
      <c r="AS34" s="1020"/>
      <c r="AT34" s="1020"/>
      <c r="AU34" s="1020"/>
      <c r="AV34" s="1020"/>
      <c r="AW34" s="1020"/>
      <c r="AX34" s="1020"/>
      <c r="AY34" s="1020"/>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0"/>
      <c r="AM35" s="1020"/>
      <c r="AN35" s="1020"/>
      <c r="AO35" s="1020"/>
      <c r="AP35" s="1020"/>
      <c r="AQ35" s="1020"/>
      <c r="AR35" s="1020"/>
      <c r="AS35" s="1020"/>
      <c r="AT35" s="1020"/>
      <c r="AU35" s="1020"/>
      <c r="AV35" s="1020"/>
      <c r="AW35" s="1020"/>
      <c r="AX35" s="1020"/>
      <c r="AY35" s="1020"/>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0"/>
      <c r="AM36" s="1020"/>
      <c r="AN36" s="1020"/>
      <c r="AO36" s="1020"/>
      <c r="AP36" s="1020"/>
      <c r="AQ36" s="1020"/>
      <c r="AR36" s="1020"/>
      <c r="AS36" s="1020"/>
      <c r="AT36" s="1020"/>
      <c r="AU36" s="1020"/>
      <c r="AV36" s="1020"/>
      <c r="AW36" s="1020"/>
      <c r="AX36" s="1020"/>
      <c r="AY36" s="1020"/>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0"/>
      <c r="AM37" s="1020"/>
      <c r="AN37" s="1020"/>
      <c r="AO37" s="1020"/>
      <c r="AP37" s="1020"/>
      <c r="AQ37" s="1020"/>
      <c r="AR37" s="1020"/>
      <c r="AS37" s="1020"/>
      <c r="AT37" s="1020"/>
      <c r="AU37" s="1020"/>
      <c r="AV37" s="1020"/>
      <c r="AW37" s="1020"/>
      <c r="AX37" s="1020"/>
      <c r="AY37" s="1020"/>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0"/>
      <c r="AM38" s="1020"/>
      <c r="AN38" s="1020"/>
      <c r="AO38" s="1020"/>
      <c r="AP38" s="1020"/>
      <c r="AQ38" s="1020"/>
      <c r="AR38" s="1020"/>
      <c r="AS38" s="1020"/>
      <c r="AT38" s="1020"/>
      <c r="AU38" s="1020"/>
      <c r="AV38" s="1020"/>
      <c r="AW38" s="1020"/>
      <c r="AX38" s="1020"/>
      <c r="AY38" s="1020"/>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0"/>
      <c r="AM39" s="1020"/>
      <c r="AN39" s="1020"/>
      <c r="AO39" s="1020"/>
      <c r="AP39" s="1020"/>
      <c r="AQ39" s="1020"/>
      <c r="AR39" s="1020"/>
      <c r="AS39" s="1020"/>
      <c r="AT39" s="1020"/>
      <c r="AU39" s="1020"/>
      <c r="AV39" s="1020"/>
      <c r="AW39" s="1020"/>
      <c r="AX39" s="1020"/>
      <c r="AY39" s="1020"/>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0"/>
      <c r="AM40" s="1020"/>
      <c r="AN40" s="1020"/>
      <c r="AO40" s="1020"/>
      <c r="AP40" s="1020"/>
      <c r="AQ40" s="1020"/>
      <c r="AR40" s="1020"/>
      <c r="AS40" s="1020"/>
      <c r="AT40" s="1020"/>
      <c r="AU40" s="1020"/>
      <c r="AV40" s="1020"/>
      <c r="AW40" s="1020"/>
      <c r="AX40" s="1020"/>
      <c r="AY40" s="1020"/>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0"/>
      <c r="AM41" s="1020"/>
      <c r="AN41" s="1020"/>
      <c r="AO41" s="1020"/>
      <c r="AP41" s="1020"/>
      <c r="AQ41" s="1020"/>
      <c r="AR41" s="1020"/>
      <c r="AS41" s="1020"/>
      <c r="AT41" s="1020"/>
      <c r="AU41" s="1020"/>
      <c r="AV41" s="1020"/>
      <c r="AW41" s="1020"/>
      <c r="AX41" s="1020"/>
      <c r="AY41" s="1020"/>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0"/>
      <c r="AM42" s="1020"/>
      <c r="AN42" s="1020"/>
      <c r="AO42" s="1020"/>
      <c r="AP42" s="1020"/>
      <c r="AQ42" s="1020"/>
      <c r="AR42" s="1020"/>
      <c r="AS42" s="1020"/>
      <c r="AT42" s="1020"/>
      <c r="AU42" s="1020"/>
      <c r="AV42" s="1020"/>
      <c r="AW42" s="1020"/>
      <c r="AX42" s="1020"/>
      <c r="AY42" s="1020"/>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0"/>
      <c r="AM43" s="1020"/>
      <c r="AN43" s="1020"/>
      <c r="AO43" s="1020"/>
      <c r="AP43" s="1020"/>
      <c r="AQ43" s="1020"/>
      <c r="AR43" s="1020"/>
      <c r="AS43" s="1020"/>
      <c r="AT43" s="1020"/>
      <c r="AU43" s="1020"/>
      <c r="AV43" s="1020"/>
      <c r="AW43" s="1020"/>
      <c r="AX43" s="1020"/>
      <c r="AY43" s="1020"/>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0"/>
      <c r="AM44" s="1020"/>
      <c r="AN44" s="1020"/>
      <c r="AO44" s="1020"/>
      <c r="AP44" s="1020"/>
      <c r="AQ44" s="1020"/>
      <c r="AR44" s="1020"/>
      <c r="AS44" s="1020"/>
      <c r="AT44" s="1020"/>
      <c r="AU44" s="1020"/>
      <c r="AV44" s="1020"/>
      <c r="AW44" s="1020"/>
      <c r="AX44" s="1020"/>
      <c r="AY44" s="1020"/>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0"/>
      <c r="AM45" s="1020"/>
      <c r="AN45" s="1020"/>
      <c r="AO45" s="1020"/>
      <c r="AP45" s="1020"/>
      <c r="AQ45" s="1020"/>
      <c r="AR45" s="1020"/>
      <c r="AS45" s="1020"/>
      <c r="AT45" s="1020"/>
      <c r="AU45" s="1020"/>
      <c r="AV45" s="1020"/>
      <c r="AW45" s="1020"/>
      <c r="AX45" s="1020"/>
      <c r="AY45" s="1020"/>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0"/>
      <c r="AM46" s="1020"/>
      <c r="AN46" s="1020"/>
      <c r="AO46" s="1020"/>
      <c r="AP46" s="1020"/>
      <c r="AQ46" s="1020"/>
      <c r="AR46" s="1020"/>
      <c r="AS46" s="1020"/>
      <c r="AT46" s="1020"/>
      <c r="AU46" s="1020"/>
      <c r="AV46" s="1020"/>
      <c r="AW46" s="1020"/>
      <c r="AX46" s="1020"/>
      <c r="AY46" s="1020"/>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0"/>
      <c r="AM47" s="1020"/>
      <c r="AN47" s="1020"/>
      <c r="AO47" s="1020"/>
      <c r="AP47" s="1020"/>
      <c r="AQ47" s="1020"/>
      <c r="AR47" s="1020"/>
      <c r="AS47" s="1020"/>
      <c r="AT47" s="1020"/>
      <c r="AU47" s="1020"/>
      <c r="AV47" s="1020"/>
      <c r="AW47" s="1020"/>
      <c r="AX47" s="1020"/>
      <c r="AY47" s="1020"/>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0"/>
      <c r="AM48" s="1020"/>
      <c r="AN48" s="1020"/>
      <c r="AO48" s="1020"/>
      <c r="AP48" s="1020"/>
      <c r="AQ48" s="1020"/>
      <c r="AR48" s="1020"/>
      <c r="AS48" s="1020"/>
      <c r="AT48" s="1020"/>
      <c r="AU48" s="1020"/>
      <c r="AV48" s="1020"/>
      <c r="AW48" s="1020"/>
      <c r="AX48" s="1020"/>
      <c r="AY48" s="1020"/>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0"/>
      <c r="AM49" s="1020"/>
      <c r="AN49" s="1020"/>
      <c r="AO49" s="1020"/>
      <c r="AP49" s="1020"/>
      <c r="AQ49" s="1020"/>
      <c r="AR49" s="1020"/>
      <c r="AS49" s="1020"/>
      <c r="AT49" s="1020"/>
      <c r="AU49" s="1020"/>
      <c r="AV49" s="1020"/>
      <c r="AW49" s="1020"/>
      <c r="AX49" s="1020"/>
      <c r="AY49" s="1020"/>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381</v>
      </c>
      <c r="B63" s="995" t="s">
        <v>402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469</v>
      </c>
      <c r="AG63" s="1010"/>
      <c r="AH63" s="1010"/>
      <c r="AI63" s="1010"/>
      <c r="AJ63" s="1075"/>
      <c r="AK63" s="1076"/>
      <c r="AL63" s="1014"/>
      <c r="AM63" s="1014"/>
      <c r="AN63" s="1014"/>
      <c r="AO63" s="1014"/>
      <c r="AP63" s="1010">
        <v>8730</v>
      </c>
      <c r="AQ63" s="1010"/>
      <c r="AR63" s="1010"/>
      <c r="AS63" s="1010"/>
      <c r="AT63" s="1010"/>
      <c r="AU63" s="1010">
        <v>5791</v>
      </c>
      <c r="AV63" s="1010"/>
      <c r="AW63" s="1010"/>
      <c r="AX63" s="1010"/>
      <c r="AY63" s="1010"/>
      <c r="AZ63" s="1070"/>
      <c r="BA63" s="1070"/>
      <c r="BB63" s="1070"/>
      <c r="BC63" s="1070"/>
      <c r="BD63" s="1070"/>
      <c r="BE63" s="1011"/>
      <c r="BF63" s="1011"/>
      <c r="BG63" s="1011"/>
      <c r="BH63" s="1011"/>
      <c r="BI63" s="1012"/>
      <c r="BJ63" s="1071" t="s">
        <v>383</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404</v>
      </c>
      <c r="B66" s="1047"/>
      <c r="C66" s="1047"/>
      <c r="D66" s="1047"/>
      <c r="E66" s="1047"/>
      <c r="F66" s="1047"/>
      <c r="G66" s="1047"/>
      <c r="H66" s="1047"/>
      <c r="I66" s="1047"/>
      <c r="J66" s="1047"/>
      <c r="K66" s="1047"/>
      <c r="L66" s="1047"/>
      <c r="M66" s="1047"/>
      <c r="N66" s="1047"/>
      <c r="O66" s="1047"/>
      <c r="P66" s="1048"/>
      <c r="Q66" s="1052" t="s">
        <v>405</v>
      </c>
      <c r="R66" s="1053"/>
      <c r="S66" s="1053"/>
      <c r="T66" s="1053"/>
      <c r="U66" s="1054"/>
      <c r="V66" s="1052" t="s">
        <v>387</v>
      </c>
      <c r="W66" s="1053"/>
      <c r="X66" s="1053"/>
      <c r="Y66" s="1053"/>
      <c r="Z66" s="1054"/>
      <c r="AA66" s="1052" t="s">
        <v>388</v>
      </c>
      <c r="AB66" s="1053"/>
      <c r="AC66" s="1053"/>
      <c r="AD66" s="1053"/>
      <c r="AE66" s="1054"/>
      <c r="AF66" s="1058" t="s">
        <v>406</v>
      </c>
      <c r="AG66" s="1059"/>
      <c r="AH66" s="1059"/>
      <c r="AI66" s="1059"/>
      <c r="AJ66" s="1060"/>
      <c r="AK66" s="1052" t="s">
        <v>407</v>
      </c>
      <c r="AL66" s="1047"/>
      <c r="AM66" s="1047"/>
      <c r="AN66" s="1047"/>
      <c r="AO66" s="1048"/>
      <c r="AP66" s="1052" t="s">
        <v>408</v>
      </c>
      <c r="AQ66" s="1053"/>
      <c r="AR66" s="1053"/>
      <c r="AS66" s="1053"/>
      <c r="AT66" s="1054"/>
      <c r="AU66" s="1052" t="s">
        <v>409</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567</v>
      </c>
      <c r="C68" s="1037"/>
      <c r="D68" s="1037"/>
      <c r="E68" s="1037"/>
      <c r="F68" s="1037"/>
      <c r="G68" s="1037"/>
      <c r="H68" s="1037"/>
      <c r="I68" s="1037"/>
      <c r="J68" s="1037"/>
      <c r="K68" s="1037"/>
      <c r="L68" s="1037"/>
      <c r="M68" s="1037"/>
      <c r="N68" s="1037"/>
      <c r="O68" s="1037"/>
      <c r="P68" s="1038"/>
      <c r="Q68" s="1039">
        <v>102</v>
      </c>
      <c r="R68" s="1033"/>
      <c r="S68" s="1033"/>
      <c r="T68" s="1033"/>
      <c r="U68" s="1033"/>
      <c r="V68" s="1033">
        <v>101</v>
      </c>
      <c r="W68" s="1033"/>
      <c r="X68" s="1033"/>
      <c r="Y68" s="1033"/>
      <c r="Z68" s="1033"/>
      <c r="AA68" s="1033">
        <v>1</v>
      </c>
      <c r="AB68" s="1033"/>
      <c r="AC68" s="1033"/>
      <c r="AD68" s="1033"/>
      <c r="AE68" s="1033"/>
      <c r="AF68" s="1033">
        <v>1</v>
      </c>
      <c r="AG68" s="1033"/>
      <c r="AH68" s="1033"/>
      <c r="AI68" s="1033"/>
      <c r="AJ68" s="1033"/>
      <c r="AK68" s="1033" t="s">
        <v>589</v>
      </c>
      <c r="AL68" s="1033"/>
      <c r="AM68" s="1033"/>
      <c r="AN68" s="1033"/>
      <c r="AO68" s="1033"/>
      <c r="AP68" s="1033" t="s">
        <v>587</v>
      </c>
      <c r="AQ68" s="1033"/>
      <c r="AR68" s="1033"/>
      <c r="AS68" s="1033"/>
      <c r="AT68" s="1033"/>
      <c r="AU68" s="1033" t="s">
        <v>590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568</v>
      </c>
      <c r="C69" s="1026"/>
      <c r="D69" s="1026"/>
      <c r="E69" s="1026"/>
      <c r="F69" s="1026"/>
      <c r="G69" s="1026"/>
      <c r="H69" s="1026"/>
      <c r="I69" s="1026"/>
      <c r="J69" s="1026"/>
      <c r="K69" s="1026"/>
      <c r="L69" s="1026"/>
      <c r="M69" s="1026"/>
      <c r="N69" s="1026"/>
      <c r="O69" s="1026"/>
      <c r="P69" s="1027"/>
      <c r="Q69" s="1028">
        <v>11887</v>
      </c>
      <c r="R69" s="1020"/>
      <c r="S69" s="1020"/>
      <c r="T69" s="1020"/>
      <c r="U69" s="1020"/>
      <c r="V69" s="1020">
        <v>11522</v>
      </c>
      <c r="W69" s="1020"/>
      <c r="X69" s="1020"/>
      <c r="Y69" s="1020"/>
      <c r="Z69" s="1020"/>
      <c r="AA69" s="1020">
        <v>366</v>
      </c>
      <c r="AB69" s="1020"/>
      <c r="AC69" s="1020"/>
      <c r="AD69" s="1020"/>
      <c r="AE69" s="1020"/>
      <c r="AF69" s="1020">
        <v>366</v>
      </c>
      <c r="AG69" s="1020"/>
      <c r="AH69" s="1020"/>
      <c r="AI69" s="1020"/>
      <c r="AJ69" s="1020"/>
      <c r="AK69" s="1020" t="s">
        <v>587</v>
      </c>
      <c r="AL69" s="1020"/>
      <c r="AM69" s="1020"/>
      <c r="AN69" s="1020"/>
      <c r="AO69" s="1020"/>
      <c r="AP69" s="1020" t="s">
        <v>587</v>
      </c>
      <c r="AQ69" s="1020"/>
      <c r="AR69" s="1020"/>
      <c r="AS69" s="1020"/>
      <c r="AT69" s="1020"/>
      <c r="AU69" s="1020" t="s">
        <v>587</v>
      </c>
      <c r="AV69" s="1020"/>
      <c r="AW69" s="1020"/>
      <c r="AX69" s="1020"/>
      <c r="AY69" s="1020"/>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569</v>
      </c>
      <c r="C70" s="1026"/>
      <c r="D70" s="1026"/>
      <c r="E70" s="1026"/>
      <c r="F70" s="1026"/>
      <c r="G70" s="1026"/>
      <c r="H70" s="1026"/>
      <c r="I70" s="1026"/>
      <c r="J70" s="1026"/>
      <c r="K70" s="1026"/>
      <c r="L70" s="1026"/>
      <c r="M70" s="1026"/>
      <c r="N70" s="1026"/>
      <c r="O70" s="1026"/>
      <c r="P70" s="1027"/>
      <c r="Q70" s="1028">
        <v>59</v>
      </c>
      <c r="R70" s="1020"/>
      <c r="S70" s="1020"/>
      <c r="T70" s="1020"/>
      <c r="U70" s="1020"/>
      <c r="V70" s="1020">
        <v>59</v>
      </c>
      <c r="W70" s="1020"/>
      <c r="X70" s="1020"/>
      <c r="Y70" s="1020"/>
      <c r="Z70" s="1020"/>
      <c r="AA70" s="1020" t="s">
        <v>587</v>
      </c>
      <c r="AB70" s="1020"/>
      <c r="AC70" s="1020"/>
      <c r="AD70" s="1020"/>
      <c r="AE70" s="1020"/>
      <c r="AF70" s="1020" t="s">
        <v>587</v>
      </c>
      <c r="AG70" s="1020"/>
      <c r="AH70" s="1020"/>
      <c r="AI70" s="1020"/>
      <c r="AJ70" s="1020"/>
      <c r="AK70" s="1020" t="s">
        <v>587</v>
      </c>
      <c r="AL70" s="1020"/>
      <c r="AM70" s="1020"/>
      <c r="AN70" s="1020"/>
      <c r="AO70" s="1020"/>
      <c r="AP70" s="1020" t="s">
        <v>587</v>
      </c>
      <c r="AQ70" s="1020"/>
      <c r="AR70" s="1020"/>
      <c r="AS70" s="1020"/>
      <c r="AT70" s="1020"/>
      <c r="AU70" s="1020" t="s">
        <v>587</v>
      </c>
      <c r="AV70" s="1020"/>
      <c r="AW70" s="1020"/>
      <c r="AX70" s="1020"/>
      <c r="AY70" s="1020"/>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570</v>
      </c>
      <c r="C71" s="1026"/>
      <c r="D71" s="1026"/>
      <c r="E71" s="1026"/>
      <c r="F71" s="1026"/>
      <c r="G71" s="1026"/>
      <c r="H71" s="1026"/>
      <c r="I71" s="1026"/>
      <c r="J71" s="1026"/>
      <c r="K71" s="1026"/>
      <c r="L71" s="1026"/>
      <c r="M71" s="1026"/>
      <c r="N71" s="1026"/>
      <c r="O71" s="1026"/>
      <c r="P71" s="1027"/>
      <c r="Q71" s="1028">
        <v>183</v>
      </c>
      <c r="R71" s="1020"/>
      <c r="S71" s="1020"/>
      <c r="T71" s="1020"/>
      <c r="U71" s="1020"/>
      <c r="V71" s="1020">
        <v>170</v>
      </c>
      <c r="W71" s="1020"/>
      <c r="X71" s="1020"/>
      <c r="Y71" s="1020"/>
      <c r="Z71" s="1020"/>
      <c r="AA71" s="1020">
        <v>13</v>
      </c>
      <c r="AB71" s="1020"/>
      <c r="AC71" s="1020"/>
      <c r="AD71" s="1020"/>
      <c r="AE71" s="1020"/>
      <c r="AF71" s="1020">
        <v>13</v>
      </c>
      <c r="AG71" s="1020"/>
      <c r="AH71" s="1020"/>
      <c r="AI71" s="1020"/>
      <c r="AJ71" s="1020"/>
      <c r="AK71" s="1020" t="s">
        <v>587</v>
      </c>
      <c r="AL71" s="1020"/>
      <c r="AM71" s="1020"/>
      <c r="AN71" s="1020"/>
      <c r="AO71" s="1020"/>
      <c r="AP71" s="1020" t="s">
        <v>587</v>
      </c>
      <c r="AQ71" s="1020"/>
      <c r="AR71" s="1020"/>
      <c r="AS71" s="1020"/>
      <c r="AT71" s="1020"/>
      <c r="AU71" s="1020" t="s">
        <v>587</v>
      </c>
      <c r="AV71" s="1020"/>
      <c r="AW71" s="1020"/>
      <c r="AX71" s="1020"/>
      <c r="AY71" s="1020"/>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571</v>
      </c>
      <c r="C72" s="1026"/>
      <c r="D72" s="1026"/>
      <c r="E72" s="1026"/>
      <c r="F72" s="1026"/>
      <c r="G72" s="1026"/>
      <c r="H72" s="1026"/>
      <c r="I72" s="1026"/>
      <c r="J72" s="1026"/>
      <c r="K72" s="1026"/>
      <c r="L72" s="1026"/>
      <c r="M72" s="1026"/>
      <c r="N72" s="1026"/>
      <c r="O72" s="1026"/>
      <c r="P72" s="1027"/>
      <c r="Q72" s="1028">
        <v>32</v>
      </c>
      <c r="R72" s="1020"/>
      <c r="S72" s="1020"/>
      <c r="T72" s="1020"/>
      <c r="U72" s="1020"/>
      <c r="V72" s="1020">
        <v>31</v>
      </c>
      <c r="W72" s="1020"/>
      <c r="X72" s="1020"/>
      <c r="Y72" s="1020"/>
      <c r="Z72" s="1020"/>
      <c r="AA72" s="1020">
        <v>1</v>
      </c>
      <c r="AB72" s="1020"/>
      <c r="AC72" s="1020"/>
      <c r="AD72" s="1020"/>
      <c r="AE72" s="1020"/>
      <c r="AF72" s="1020">
        <v>1</v>
      </c>
      <c r="AG72" s="1020"/>
      <c r="AH72" s="1020"/>
      <c r="AI72" s="1020"/>
      <c r="AJ72" s="1020"/>
      <c r="AK72" s="1020" t="s">
        <v>587</v>
      </c>
      <c r="AL72" s="1020"/>
      <c r="AM72" s="1020"/>
      <c r="AN72" s="1020"/>
      <c r="AO72" s="1020"/>
      <c r="AP72" s="1020" t="s">
        <v>587</v>
      </c>
      <c r="AQ72" s="1020"/>
      <c r="AR72" s="1020"/>
      <c r="AS72" s="1020"/>
      <c r="AT72" s="1020"/>
      <c r="AU72" s="1020" t="s">
        <v>587</v>
      </c>
      <c r="AV72" s="1020"/>
      <c r="AW72" s="1020"/>
      <c r="AX72" s="1020"/>
      <c r="AY72" s="1020"/>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572</v>
      </c>
      <c r="C73" s="1026"/>
      <c r="D73" s="1026"/>
      <c r="E73" s="1026"/>
      <c r="F73" s="1026"/>
      <c r="G73" s="1026"/>
      <c r="H73" s="1026"/>
      <c r="I73" s="1026"/>
      <c r="J73" s="1026"/>
      <c r="K73" s="1026"/>
      <c r="L73" s="1026"/>
      <c r="M73" s="1026"/>
      <c r="N73" s="1026"/>
      <c r="O73" s="1026"/>
      <c r="P73" s="1027"/>
      <c r="Q73" s="1028">
        <v>141</v>
      </c>
      <c r="R73" s="1020"/>
      <c r="S73" s="1020"/>
      <c r="T73" s="1020"/>
      <c r="U73" s="1020"/>
      <c r="V73" s="1020">
        <v>90</v>
      </c>
      <c r="W73" s="1020"/>
      <c r="X73" s="1020"/>
      <c r="Y73" s="1020"/>
      <c r="Z73" s="1020"/>
      <c r="AA73" s="1020">
        <v>51</v>
      </c>
      <c r="AB73" s="1020"/>
      <c r="AC73" s="1020"/>
      <c r="AD73" s="1020"/>
      <c r="AE73" s="1020"/>
      <c r="AF73" s="1020">
        <v>51</v>
      </c>
      <c r="AG73" s="1020"/>
      <c r="AH73" s="1020"/>
      <c r="AI73" s="1020"/>
      <c r="AJ73" s="1020"/>
      <c r="AK73" s="1020" t="s">
        <v>587</v>
      </c>
      <c r="AL73" s="1020"/>
      <c r="AM73" s="1020"/>
      <c r="AN73" s="1020"/>
      <c r="AO73" s="1020"/>
      <c r="AP73" s="1020" t="s">
        <v>587</v>
      </c>
      <c r="AQ73" s="1020"/>
      <c r="AR73" s="1020"/>
      <c r="AS73" s="1020"/>
      <c r="AT73" s="1020"/>
      <c r="AU73" s="1020" t="s">
        <v>587</v>
      </c>
      <c r="AV73" s="1020"/>
      <c r="AW73" s="1020"/>
      <c r="AX73" s="1020"/>
      <c r="AY73" s="1020"/>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573</v>
      </c>
      <c r="C74" s="1026"/>
      <c r="D74" s="1026"/>
      <c r="E74" s="1026"/>
      <c r="F74" s="1026"/>
      <c r="G74" s="1026"/>
      <c r="H74" s="1026"/>
      <c r="I74" s="1026"/>
      <c r="J74" s="1026"/>
      <c r="K74" s="1026"/>
      <c r="L74" s="1026"/>
      <c r="M74" s="1026"/>
      <c r="N74" s="1026"/>
      <c r="O74" s="1026"/>
      <c r="P74" s="1027"/>
      <c r="Q74" s="1028">
        <v>340</v>
      </c>
      <c r="R74" s="1020"/>
      <c r="S74" s="1020"/>
      <c r="T74" s="1020"/>
      <c r="U74" s="1020"/>
      <c r="V74" s="1020">
        <v>275</v>
      </c>
      <c r="W74" s="1020"/>
      <c r="X74" s="1020"/>
      <c r="Y74" s="1020"/>
      <c r="Z74" s="1020"/>
      <c r="AA74" s="1020">
        <v>65</v>
      </c>
      <c r="AB74" s="1020"/>
      <c r="AC74" s="1020"/>
      <c r="AD74" s="1020"/>
      <c r="AE74" s="1020"/>
      <c r="AF74" s="1020">
        <v>65</v>
      </c>
      <c r="AG74" s="1020"/>
      <c r="AH74" s="1020"/>
      <c r="AI74" s="1020"/>
      <c r="AJ74" s="1020"/>
      <c r="AK74" s="1020" t="s">
        <v>587</v>
      </c>
      <c r="AL74" s="1020"/>
      <c r="AM74" s="1020"/>
      <c r="AN74" s="1020"/>
      <c r="AO74" s="1020"/>
      <c r="AP74" s="1020">
        <v>34</v>
      </c>
      <c r="AQ74" s="1020"/>
      <c r="AR74" s="1020"/>
      <c r="AS74" s="1020"/>
      <c r="AT74" s="1020"/>
      <c r="AU74" s="1020">
        <v>2</v>
      </c>
      <c r="AV74" s="1020"/>
      <c r="AW74" s="1020"/>
      <c r="AX74" s="1020"/>
      <c r="AY74" s="1020"/>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574</v>
      </c>
      <c r="C75" s="1026"/>
      <c r="D75" s="1026"/>
      <c r="E75" s="1026"/>
      <c r="F75" s="1026"/>
      <c r="G75" s="1026"/>
      <c r="H75" s="1026"/>
      <c r="I75" s="1026"/>
      <c r="J75" s="1026"/>
      <c r="K75" s="1026"/>
      <c r="L75" s="1026"/>
      <c r="M75" s="1026"/>
      <c r="N75" s="1026"/>
      <c r="O75" s="1026"/>
      <c r="P75" s="1027"/>
      <c r="Q75" s="1029">
        <v>2257</v>
      </c>
      <c r="R75" s="1030"/>
      <c r="S75" s="1030"/>
      <c r="T75" s="1030"/>
      <c r="U75" s="1031"/>
      <c r="V75" s="1032">
        <v>2232</v>
      </c>
      <c r="W75" s="1030"/>
      <c r="X75" s="1030"/>
      <c r="Y75" s="1030"/>
      <c r="Z75" s="1031"/>
      <c r="AA75" s="1032">
        <v>25</v>
      </c>
      <c r="AB75" s="1030"/>
      <c r="AC75" s="1030"/>
      <c r="AD75" s="1030"/>
      <c r="AE75" s="1031"/>
      <c r="AF75" s="1032">
        <v>25</v>
      </c>
      <c r="AG75" s="1030"/>
      <c r="AH75" s="1030"/>
      <c r="AI75" s="1030"/>
      <c r="AJ75" s="1031"/>
      <c r="AK75" s="1020" t="s">
        <v>587</v>
      </c>
      <c r="AL75" s="1020"/>
      <c r="AM75" s="1020"/>
      <c r="AN75" s="1020"/>
      <c r="AO75" s="1020"/>
      <c r="AP75" s="1020">
        <v>1565</v>
      </c>
      <c r="AQ75" s="1020"/>
      <c r="AR75" s="1020"/>
      <c r="AS75" s="1020"/>
      <c r="AT75" s="1020"/>
      <c r="AU75" s="1032">
        <v>224</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575</v>
      </c>
      <c r="C76" s="1026"/>
      <c r="D76" s="1026"/>
      <c r="E76" s="1026"/>
      <c r="F76" s="1026"/>
      <c r="G76" s="1026"/>
      <c r="H76" s="1026"/>
      <c r="I76" s="1026"/>
      <c r="J76" s="1026"/>
      <c r="K76" s="1026"/>
      <c r="L76" s="1026"/>
      <c r="M76" s="1026"/>
      <c r="N76" s="1026"/>
      <c r="O76" s="1026"/>
      <c r="P76" s="1027"/>
      <c r="Q76" s="1029">
        <v>69</v>
      </c>
      <c r="R76" s="1030"/>
      <c r="S76" s="1030"/>
      <c r="T76" s="1030"/>
      <c r="U76" s="1031"/>
      <c r="V76" s="1032">
        <v>49</v>
      </c>
      <c r="W76" s="1030"/>
      <c r="X76" s="1030"/>
      <c r="Y76" s="1030"/>
      <c r="Z76" s="1031"/>
      <c r="AA76" s="1032">
        <v>20</v>
      </c>
      <c r="AB76" s="1030"/>
      <c r="AC76" s="1030"/>
      <c r="AD76" s="1030"/>
      <c r="AE76" s="1031"/>
      <c r="AF76" s="1032">
        <v>20</v>
      </c>
      <c r="AG76" s="1030"/>
      <c r="AH76" s="1030"/>
      <c r="AI76" s="1030"/>
      <c r="AJ76" s="1031"/>
      <c r="AK76" s="1020">
        <v>15</v>
      </c>
      <c r="AL76" s="1020"/>
      <c r="AM76" s="1020"/>
      <c r="AN76" s="1020"/>
      <c r="AO76" s="1020"/>
      <c r="AP76" s="1020" t="s">
        <v>587</v>
      </c>
      <c r="AQ76" s="1020"/>
      <c r="AR76" s="1020"/>
      <c r="AS76" s="1020"/>
      <c r="AT76" s="1020"/>
      <c r="AU76" s="1020" t="s">
        <v>587</v>
      </c>
      <c r="AV76" s="1020"/>
      <c r="AW76" s="1020"/>
      <c r="AX76" s="1020"/>
      <c r="AY76" s="1020"/>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576</v>
      </c>
      <c r="C77" s="1026"/>
      <c r="D77" s="1026"/>
      <c r="E77" s="1026"/>
      <c r="F77" s="1026"/>
      <c r="G77" s="1026"/>
      <c r="H77" s="1026"/>
      <c r="I77" s="1026"/>
      <c r="J77" s="1026"/>
      <c r="K77" s="1026"/>
      <c r="L77" s="1026"/>
      <c r="M77" s="1026"/>
      <c r="N77" s="1026"/>
      <c r="O77" s="1026"/>
      <c r="P77" s="1027"/>
      <c r="Q77" s="1029">
        <v>1723</v>
      </c>
      <c r="R77" s="1030"/>
      <c r="S77" s="1030"/>
      <c r="T77" s="1030"/>
      <c r="U77" s="1031"/>
      <c r="V77" s="1032">
        <v>1539</v>
      </c>
      <c r="W77" s="1030"/>
      <c r="X77" s="1030"/>
      <c r="Y77" s="1030"/>
      <c r="Z77" s="1031"/>
      <c r="AA77" s="1032">
        <v>184</v>
      </c>
      <c r="AB77" s="1030"/>
      <c r="AC77" s="1030"/>
      <c r="AD77" s="1030"/>
      <c r="AE77" s="1031"/>
      <c r="AF77" s="1032">
        <v>184</v>
      </c>
      <c r="AG77" s="1030"/>
      <c r="AH77" s="1030"/>
      <c r="AI77" s="1030"/>
      <c r="AJ77" s="1031"/>
      <c r="AK77" s="1020" t="s">
        <v>587</v>
      </c>
      <c r="AL77" s="1020"/>
      <c r="AM77" s="1020"/>
      <c r="AN77" s="1020"/>
      <c r="AO77" s="1020"/>
      <c r="AP77" s="1020">
        <v>27</v>
      </c>
      <c r="AQ77" s="1020"/>
      <c r="AR77" s="1020"/>
      <c r="AS77" s="1020"/>
      <c r="AT77" s="1020"/>
      <c r="AU77" s="1032">
        <v>6</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577</v>
      </c>
      <c r="C78" s="1026"/>
      <c r="D78" s="1026"/>
      <c r="E78" s="1026"/>
      <c r="F78" s="1026"/>
      <c r="G78" s="1026"/>
      <c r="H78" s="1026"/>
      <c r="I78" s="1026"/>
      <c r="J78" s="1026"/>
      <c r="K78" s="1026"/>
      <c r="L78" s="1026"/>
      <c r="M78" s="1026"/>
      <c r="N78" s="1026"/>
      <c r="O78" s="1026"/>
      <c r="P78" s="1027"/>
      <c r="Q78" s="1028">
        <v>291</v>
      </c>
      <c r="R78" s="1020"/>
      <c r="S78" s="1020"/>
      <c r="T78" s="1020"/>
      <c r="U78" s="1020"/>
      <c r="V78" s="1020">
        <v>277</v>
      </c>
      <c r="W78" s="1020"/>
      <c r="X78" s="1020"/>
      <c r="Y78" s="1020"/>
      <c r="Z78" s="1020"/>
      <c r="AA78" s="1020">
        <v>13</v>
      </c>
      <c r="AB78" s="1020"/>
      <c r="AC78" s="1020"/>
      <c r="AD78" s="1020"/>
      <c r="AE78" s="1020"/>
      <c r="AF78" s="1020">
        <v>13</v>
      </c>
      <c r="AG78" s="1020"/>
      <c r="AH78" s="1020"/>
      <c r="AI78" s="1020"/>
      <c r="AJ78" s="1020"/>
      <c r="AK78" s="1020">
        <v>90</v>
      </c>
      <c r="AL78" s="1020"/>
      <c r="AM78" s="1020"/>
      <c r="AN78" s="1020"/>
      <c r="AO78" s="1020"/>
      <c r="AP78" s="1020" t="s">
        <v>587</v>
      </c>
      <c r="AQ78" s="1020"/>
      <c r="AR78" s="1020"/>
      <c r="AS78" s="1020"/>
      <c r="AT78" s="1020"/>
      <c r="AU78" s="1020" t="s">
        <v>587</v>
      </c>
      <c r="AV78" s="1020"/>
      <c r="AW78" s="1020"/>
      <c r="AX78" s="1020"/>
      <c r="AY78" s="1020"/>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578</v>
      </c>
      <c r="C79" s="1026"/>
      <c r="D79" s="1026"/>
      <c r="E79" s="1026"/>
      <c r="F79" s="1026"/>
      <c r="G79" s="1026"/>
      <c r="H79" s="1026"/>
      <c r="I79" s="1026"/>
      <c r="J79" s="1026"/>
      <c r="K79" s="1026"/>
      <c r="L79" s="1026"/>
      <c r="M79" s="1026"/>
      <c r="N79" s="1026"/>
      <c r="O79" s="1026"/>
      <c r="P79" s="1027"/>
      <c r="Q79" s="1028">
        <v>66</v>
      </c>
      <c r="R79" s="1020"/>
      <c r="S79" s="1020"/>
      <c r="T79" s="1020"/>
      <c r="U79" s="1020"/>
      <c r="V79" s="1020">
        <v>66</v>
      </c>
      <c r="W79" s="1020"/>
      <c r="X79" s="1020"/>
      <c r="Y79" s="1020"/>
      <c r="Z79" s="1020"/>
      <c r="AA79" s="1020" t="s">
        <v>590</v>
      </c>
      <c r="AB79" s="1020"/>
      <c r="AC79" s="1020"/>
      <c r="AD79" s="1020"/>
      <c r="AE79" s="1020"/>
      <c r="AF79" s="1020" t="s">
        <v>587</v>
      </c>
      <c r="AG79" s="1020"/>
      <c r="AH79" s="1020"/>
      <c r="AI79" s="1020"/>
      <c r="AJ79" s="1020"/>
      <c r="AK79" s="1020" t="s">
        <v>587</v>
      </c>
      <c r="AL79" s="1020"/>
      <c r="AM79" s="1020"/>
      <c r="AN79" s="1020"/>
      <c r="AO79" s="1020"/>
      <c r="AP79" s="1020" t="s">
        <v>587</v>
      </c>
      <c r="AQ79" s="1020"/>
      <c r="AR79" s="1020"/>
      <c r="AS79" s="1020"/>
      <c r="AT79" s="1020"/>
      <c r="AU79" s="1020" t="s">
        <v>587</v>
      </c>
      <c r="AV79" s="1020"/>
      <c r="AW79" s="1020"/>
      <c r="AX79" s="1020"/>
      <c r="AY79" s="1020"/>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579</v>
      </c>
      <c r="C80" s="1026"/>
      <c r="D80" s="1026"/>
      <c r="E80" s="1026"/>
      <c r="F80" s="1026"/>
      <c r="G80" s="1026"/>
      <c r="H80" s="1026"/>
      <c r="I80" s="1026"/>
      <c r="J80" s="1026"/>
      <c r="K80" s="1026"/>
      <c r="L80" s="1026"/>
      <c r="M80" s="1026"/>
      <c r="N80" s="1026"/>
      <c r="O80" s="1026"/>
      <c r="P80" s="1027"/>
      <c r="Q80" s="1028">
        <v>199</v>
      </c>
      <c r="R80" s="1020"/>
      <c r="S80" s="1020"/>
      <c r="T80" s="1020"/>
      <c r="U80" s="1020"/>
      <c r="V80" s="1020">
        <v>176</v>
      </c>
      <c r="W80" s="1020"/>
      <c r="X80" s="1020"/>
      <c r="Y80" s="1020"/>
      <c r="Z80" s="1020"/>
      <c r="AA80" s="1020">
        <v>22</v>
      </c>
      <c r="AB80" s="1020"/>
      <c r="AC80" s="1020"/>
      <c r="AD80" s="1020"/>
      <c r="AE80" s="1020"/>
      <c r="AF80" s="1020">
        <v>22</v>
      </c>
      <c r="AG80" s="1020"/>
      <c r="AH80" s="1020"/>
      <c r="AI80" s="1020"/>
      <c r="AJ80" s="1020"/>
      <c r="AK80" s="1020">
        <v>49</v>
      </c>
      <c r="AL80" s="1020"/>
      <c r="AM80" s="1020"/>
      <c r="AN80" s="1020"/>
      <c r="AO80" s="1020"/>
      <c r="AP80" s="1020" t="s">
        <v>587</v>
      </c>
      <c r="AQ80" s="1020"/>
      <c r="AR80" s="1020"/>
      <c r="AS80" s="1020"/>
      <c r="AT80" s="1020"/>
      <c r="AU80" s="1020" t="s">
        <v>587</v>
      </c>
      <c r="AV80" s="1020"/>
      <c r="AW80" s="1020"/>
      <c r="AX80" s="1020"/>
      <c r="AY80" s="1020"/>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580</v>
      </c>
      <c r="C81" s="1026"/>
      <c r="D81" s="1026"/>
      <c r="E81" s="1026"/>
      <c r="F81" s="1026"/>
      <c r="G81" s="1026"/>
      <c r="H81" s="1026"/>
      <c r="I81" s="1026"/>
      <c r="J81" s="1026"/>
      <c r="K81" s="1026"/>
      <c r="L81" s="1026"/>
      <c r="M81" s="1026"/>
      <c r="N81" s="1026"/>
      <c r="O81" s="1026"/>
      <c r="P81" s="1027"/>
      <c r="Q81" s="1028">
        <v>28</v>
      </c>
      <c r="R81" s="1020"/>
      <c r="S81" s="1020"/>
      <c r="T81" s="1020"/>
      <c r="U81" s="1020"/>
      <c r="V81" s="1020">
        <v>28</v>
      </c>
      <c r="W81" s="1020"/>
      <c r="X81" s="1020"/>
      <c r="Y81" s="1020"/>
      <c r="Z81" s="1020"/>
      <c r="AA81" s="1020" t="s">
        <v>587</v>
      </c>
      <c r="AB81" s="1020"/>
      <c r="AC81" s="1020"/>
      <c r="AD81" s="1020"/>
      <c r="AE81" s="1020"/>
      <c r="AF81" s="1020" t="s">
        <v>587</v>
      </c>
      <c r="AG81" s="1020"/>
      <c r="AH81" s="1020"/>
      <c r="AI81" s="1020"/>
      <c r="AJ81" s="1020"/>
      <c r="AK81" s="1020">
        <v>26</v>
      </c>
      <c r="AL81" s="1020"/>
      <c r="AM81" s="1020"/>
      <c r="AN81" s="1020"/>
      <c r="AO81" s="1020"/>
      <c r="AP81" s="1020" t="s">
        <v>587</v>
      </c>
      <c r="AQ81" s="1020"/>
      <c r="AR81" s="1020"/>
      <c r="AS81" s="1020"/>
      <c r="AT81" s="1020"/>
      <c r="AU81" s="1020" t="s">
        <v>587</v>
      </c>
      <c r="AV81" s="1020"/>
      <c r="AW81" s="1020"/>
      <c r="AX81" s="1020"/>
      <c r="AY81" s="1020"/>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t="s">
        <v>581</v>
      </c>
      <c r="C82" s="1026"/>
      <c r="D82" s="1026"/>
      <c r="E82" s="1026"/>
      <c r="F82" s="1026"/>
      <c r="G82" s="1026"/>
      <c r="H82" s="1026"/>
      <c r="I82" s="1026"/>
      <c r="J82" s="1026"/>
      <c r="K82" s="1026"/>
      <c r="L82" s="1026"/>
      <c r="M82" s="1026"/>
      <c r="N82" s="1026"/>
      <c r="O82" s="1026"/>
      <c r="P82" s="1027"/>
      <c r="Q82" s="1028">
        <v>3688</v>
      </c>
      <c r="R82" s="1020"/>
      <c r="S82" s="1020"/>
      <c r="T82" s="1020"/>
      <c r="U82" s="1020"/>
      <c r="V82" s="1020">
        <v>3688</v>
      </c>
      <c r="W82" s="1020"/>
      <c r="X82" s="1020"/>
      <c r="Y82" s="1020"/>
      <c r="Z82" s="1020"/>
      <c r="AA82" s="1020" t="s">
        <v>587</v>
      </c>
      <c r="AB82" s="1020"/>
      <c r="AC82" s="1020"/>
      <c r="AD82" s="1020"/>
      <c r="AE82" s="1020"/>
      <c r="AF82" s="1020" t="s">
        <v>587</v>
      </c>
      <c r="AG82" s="1020"/>
      <c r="AH82" s="1020"/>
      <c r="AI82" s="1020"/>
      <c r="AJ82" s="1020"/>
      <c r="AK82" s="1020" t="s">
        <v>587</v>
      </c>
      <c r="AL82" s="1020"/>
      <c r="AM82" s="1020"/>
      <c r="AN82" s="1020"/>
      <c r="AO82" s="1020"/>
      <c r="AP82" s="1020" t="s">
        <v>587</v>
      </c>
      <c r="AQ82" s="1020"/>
      <c r="AR82" s="1020"/>
      <c r="AS82" s="1020"/>
      <c r="AT82" s="1020"/>
      <c r="AU82" s="1020" t="s">
        <v>587</v>
      </c>
      <c r="AV82" s="1020"/>
      <c r="AW82" s="1020"/>
      <c r="AX82" s="1020"/>
      <c r="AY82" s="1020"/>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t="s">
        <v>582</v>
      </c>
      <c r="C83" s="1026"/>
      <c r="D83" s="1026"/>
      <c r="E83" s="1026"/>
      <c r="F83" s="1026"/>
      <c r="G83" s="1026"/>
      <c r="H83" s="1026"/>
      <c r="I83" s="1026"/>
      <c r="J83" s="1026"/>
      <c r="K83" s="1026"/>
      <c r="L83" s="1026"/>
      <c r="M83" s="1026"/>
      <c r="N83" s="1026"/>
      <c r="O83" s="1026"/>
      <c r="P83" s="1027"/>
      <c r="Q83" s="1028">
        <v>985</v>
      </c>
      <c r="R83" s="1020"/>
      <c r="S83" s="1020"/>
      <c r="T83" s="1020"/>
      <c r="U83" s="1020"/>
      <c r="V83" s="1020">
        <v>954</v>
      </c>
      <c r="W83" s="1020"/>
      <c r="X83" s="1020"/>
      <c r="Y83" s="1020"/>
      <c r="Z83" s="1020"/>
      <c r="AA83" s="1020">
        <v>31</v>
      </c>
      <c r="AB83" s="1020"/>
      <c r="AC83" s="1020"/>
      <c r="AD83" s="1020"/>
      <c r="AE83" s="1020"/>
      <c r="AF83" s="1020">
        <v>31</v>
      </c>
      <c r="AG83" s="1020"/>
      <c r="AH83" s="1020"/>
      <c r="AI83" s="1020"/>
      <c r="AJ83" s="1020"/>
      <c r="AK83" s="1020" t="s">
        <v>587</v>
      </c>
      <c r="AL83" s="1020"/>
      <c r="AM83" s="1020"/>
      <c r="AN83" s="1020"/>
      <c r="AO83" s="1020"/>
      <c r="AP83" s="1020" t="s">
        <v>587</v>
      </c>
      <c r="AQ83" s="1020"/>
      <c r="AR83" s="1020"/>
      <c r="AS83" s="1020"/>
      <c r="AT83" s="1020"/>
      <c r="AU83" s="1020" t="s">
        <v>587</v>
      </c>
      <c r="AV83" s="1020"/>
      <c r="AW83" s="1020"/>
      <c r="AX83" s="1020"/>
      <c r="AY83" s="1020"/>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t="s">
        <v>583</v>
      </c>
      <c r="C84" s="1026"/>
      <c r="D84" s="1026"/>
      <c r="E84" s="1026"/>
      <c r="F84" s="1026"/>
      <c r="G84" s="1026"/>
      <c r="H84" s="1026"/>
      <c r="I84" s="1026"/>
      <c r="J84" s="1026"/>
      <c r="K84" s="1026"/>
      <c r="L84" s="1026"/>
      <c r="M84" s="1026"/>
      <c r="N84" s="1026"/>
      <c r="O84" s="1026"/>
      <c r="P84" s="1027"/>
      <c r="Q84" s="1028">
        <v>70107</v>
      </c>
      <c r="R84" s="1020"/>
      <c r="S84" s="1020"/>
      <c r="T84" s="1020"/>
      <c r="U84" s="1020"/>
      <c r="V84" s="1020">
        <v>67173</v>
      </c>
      <c r="W84" s="1020"/>
      <c r="X84" s="1020"/>
      <c r="Y84" s="1020"/>
      <c r="Z84" s="1020"/>
      <c r="AA84" s="1020" t="s">
        <v>587</v>
      </c>
      <c r="AB84" s="1020"/>
      <c r="AC84" s="1020"/>
      <c r="AD84" s="1020"/>
      <c r="AE84" s="1020"/>
      <c r="AF84" s="1020">
        <v>2934</v>
      </c>
      <c r="AG84" s="1020"/>
      <c r="AH84" s="1020"/>
      <c r="AI84" s="1020"/>
      <c r="AJ84" s="1020"/>
      <c r="AK84" s="1020">
        <v>169</v>
      </c>
      <c r="AL84" s="1020"/>
      <c r="AM84" s="1020"/>
      <c r="AN84" s="1020"/>
      <c r="AO84" s="1020"/>
      <c r="AP84" s="1020" t="s">
        <v>587</v>
      </c>
      <c r="AQ84" s="1020"/>
      <c r="AR84" s="1020"/>
      <c r="AS84" s="1020"/>
      <c r="AT84" s="1020"/>
      <c r="AU84" s="1020" t="s">
        <v>587</v>
      </c>
      <c r="AV84" s="1020"/>
      <c r="AW84" s="1020"/>
      <c r="AX84" s="1020"/>
      <c r="AY84" s="1020"/>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t="s">
        <v>584</v>
      </c>
      <c r="C85" s="1026"/>
      <c r="D85" s="1026"/>
      <c r="E85" s="1026"/>
      <c r="F85" s="1026"/>
      <c r="G85" s="1026"/>
      <c r="H85" s="1026"/>
      <c r="I85" s="1026"/>
      <c r="J85" s="1026"/>
      <c r="K85" s="1026"/>
      <c r="L85" s="1026"/>
      <c r="M85" s="1026"/>
      <c r="N85" s="1026"/>
      <c r="O85" s="1026"/>
      <c r="P85" s="1027"/>
      <c r="Q85" s="1028">
        <v>244</v>
      </c>
      <c r="R85" s="1020"/>
      <c r="S85" s="1020"/>
      <c r="T85" s="1020"/>
      <c r="U85" s="1020"/>
      <c r="V85" s="1020">
        <v>231</v>
      </c>
      <c r="W85" s="1020"/>
      <c r="X85" s="1020"/>
      <c r="Y85" s="1020"/>
      <c r="Z85" s="1020"/>
      <c r="AA85" s="1020">
        <v>13</v>
      </c>
      <c r="AB85" s="1020"/>
      <c r="AC85" s="1020"/>
      <c r="AD85" s="1020"/>
      <c r="AE85" s="1020"/>
      <c r="AF85" s="1020">
        <v>13</v>
      </c>
      <c r="AG85" s="1020"/>
      <c r="AH85" s="1020"/>
      <c r="AI85" s="1020"/>
      <c r="AJ85" s="1020"/>
      <c r="AK85" s="1020">
        <v>36</v>
      </c>
      <c r="AL85" s="1020"/>
      <c r="AM85" s="1020"/>
      <c r="AN85" s="1020"/>
      <c r="AO85" s="1020"/>
      <c r="AP85" s="1020" t="s">
        <v>587</v>
      </c>
      <c r="AQ85" s="1020"/>
      <c r="AR85" s="1020"/>
      <c r="AS85" s="1020"/>
      <c r="AT85" s="1020"/>
      <c r="AU85" s="1020" t="s">
        <v>587</v>
      </c>
      <c r="AV85" s="1020"/>
      <c r="AW85" s="1020"/>
      <c r="AX85" s="1020"/>
      <c r="AY85" s="1020"/>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t="s">
        <v>585</v>
      </c>
      <c r="C86" s="1026"/>
      <c r="D86" s="1026"/>
      <c r="E86" s="1026"/>
      <c r="F86" s="1026"/>
      <c r="G86" s="1026"/>
      <c r="H86" s="1026"/>
      <c r="I86" s="1026"/>
      <c r="J86" s="1026"/>
      <c r="K86" s="1026"/>
      <c r="L86" s="1026"/>
      <c r="M86" s="1026"/>
      <c r="N86" s="1026"/>
      <c r="O86" s="1026"/>
      <c r="P86" s="1027"/>
      <c r="Q86" s="1028">
        <v>767604</v>
      </c>
      <c r="R86" s="1020"/>
      <c r="S86" s="1020"/>
      <c r="T86" s="1020"/>
      <c r="U86" s="1020"/>
      <c r="V86" s="1020">
        <v>751444</v>
      </c>
      <c r="W86" s="1020"/>
      <c r="X86" s="1020"/>
      <c r="Y86" s="1020"/>
      <c r="Z86" s="1020"/>
      <c r="AA86" s="1020">
        <v>16160</v>
      </c>
      <c r="AB86" s="1020"/>
      <c r="AC86" s="1020"/>
      <c r="AD86" s="1020"/>
      <c r="AE86" s="1020"/>
      <c r="AF86" s="1020">
        <v>16160</v>
      </c>
      <c r="AG86" s="1020"/>
      <c r="AH86" s="1020"/>
      <c r="AI86" s="1020"/>
      <c r="AJ86" s="1020"/>
      <c r="AK86" s="1020" t="s">
        <v>587</v>
      </c>
      <c r="AL86" s="1020"/>
      <c r="AM86" s="1020"/>
      <c r="AN86" s="1020"/>
      <c r="AO86" s="1020"/>
      <c r="AP86" s="1020" t="s">
        <v>587</v>
      </c>
      <c r="AQ86" s="1020"/>
      <c r="AR86" s="1020"/>
      <c r="AS86" s="1020"/>
      <c r="AT86" s="1020"/>
      <c r="AU86" s="1020" t="s">
        <v>587</v>
      </c>
      <c r="AV86" s="1020"/>
      <c r="AW86" s="1020"/>
      <c r="AX86" s="1020"/>
      <c r="AY86" s="1020"/>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t="s">
        <v>586</v>
      </c>
      <c r="C87" s="1016"/>
      <c r="D87" s="1016"/>
      <c r="E87" s="1016"/>
      <c r="F87" s="1016"/>
      <c r="G87" s="1016"/>
      <c r="H87" s="1016"/>
      <c r="I87" s="1016"/>
      <c r="J87" s="1016"/>
      <c r="K87" s="1016"/>
      <c r="L87" s="1016"/>
      <c r="M87" s="1016"/>
      <c r="N87" s="1016"/>
      <c r="O87" s="1016"/>
      <c r="P87" s="1017"/>
      <c r="Q87" s="1018">
        <v>11585</v>
      </c>
      <c r="R87" s="1019"/>
      <c r="S87" s="1019"/>
      <c r="T87" s="1019"/>
      <c r="U87" s="1019"/>
      <c r="V87" s="1019">
        <v>9941</v>
      </c>
      <c r="W87" s="1019"/>
      <c r="X87" s="1019"/>
      <c r="Y87" s="1019"/>
      <c r="Z87" s="1019"/>
      <c r="AA87" s="1019">
        <v>1644</v>
      </c>
      <c r="AB87" s="1019"/>
      <c r="AC87" s="1019"/>
      <c r="AD87" s="1019"/>
      <c r="AE87" s="1019"/>
      <c r="AF87" s="1019">
        <v>9211</v>
      </c>
      <c r="AG87" s="1019"/>
      <c r="AH87" s="1019"/>
      <c r="AI87" s="1019"/>
      <c r="AJ87" s="1019"/>
      <c r="AK87" s="1020" t="s">
        <v>587</v>
      </c>
      <c r="AL87" s="1020"/>
      <c r="AM87" s="1020"/>
      <c r="AN87" s="1020"/>
      <c r="AO87" s="1020"/>
      <c r="AP87" s="1019">
        <v>15645</v>
      </c>
      <c r="AQ87" s="1019"/>
      <c r="AR87" s="1019"/>
      <c r="AS87" s="1019"/>
      <c r="AT87" s="1019"/>
      <c r="AU87" s="1020" t="s">
        <v>587</v>
      </c>
      <c r="AV87" s="1020"/>
      <c r="AW87" s="1020"/>
      <c r="AX87" s="1020"/>
      <c r="AY87" s="1020"/>
      <c r="AZ87" s="1021" t="s">
        <v>591</v>
      </c>
      <c r="BA87" s="1021"/>
      <c r="BB87" s="1021"/>
      <c r="BC87" s="1021"/>
      <c r="BD87" s="1022"/>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381</v>
      </c>
      <c r="B88" s="995" t="s">
        <v>410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29110</v>
      </c>
      <c r="AG88" s="1010"/>
      <c r="AH88" s="1010"/>
      <c r="AI88" s="1010"/>
      <c r="AJ88" s="1010"/>
      <c r="AK88" s="1014"/>
      <c r="AL88" s="1014"/>
      <c r="AM88" s="1014"/>
      <c r="AN88" s="1014"/>
      <c r="AO88" s="1014"/>
      <c r="AP88" s="1010">
        <v>17271</v>
      </c>
      <c r="AQ88" s="1010"/>
      <c r="AR88" s="1010"/>
      <c r="AS88" s="1010"/>
      <c r="AT88" s="1010"/>
      <c r="AU88" s="1010">
        <v>232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995" t="s">
        <v>411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419</v>
      </c>
      <c r="AB109" s="945"/>
      <c r="AC109" s="945"/>
      <c r="AD109" s="945"/>
      <c r="AE109" s="946"/>
      <c r="AF109" s="947" t="s">
        <v>300</v>
      </c>
      <c r="AG109" s="945"/>
      <c r="AH109" s="945"/>
      <c r="AI109" s="945"/>
      <c r="AJ109" s="946"/>
      <c r="AK109" s="947" t="s">
        <v>299</v>
      </c>
      <c r="AL109" s="945"/>
      <c r="AM109" s="945"/>
      <c r="AN109" s="945"/>
      <c r="AO109" s="946"/>
      <c r="AP109" s="947" t="s">
        <v>420</v>
      </c>
      <c r="AQ109" s="945"/>
      <c r="AR109" s="945"/>
      <c r="AS109" s="945"/>
      <c r="AT109" s="976"/>
      <c r="AU109" s="944" t="s">
        <v>418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419</v>
      </c>
      <c r="BR109" s="945"/>
      <c r="BS109" s="945"/>
      <c r="BT109" s="945"/>
      <c r="BU109" s="946"/>
      <c r="BV109" s="947" t="s">
        <v>300</v>
      </c>
      <c r="BW109" s="945"/>
      <c r="BX109" s="945"/>
      <c r="BY109" s="945"/>
      <c r="BZ109" s="946"/>
      <c r="CA109" s="947" t="s">
        <v>299</v>
      </c>
      <c r="CB109" s="945"/>
      <c r="CC109" s="945"/>
      <c r="CD109" s="945"/>
      <c r="CE109" s="946"/>
      <c r="CF109" s="983" t="s">
        <v>420</v>
      </c>
      <c r="CG109" s="983"/>
      <c r="CH109" s="983"/>
      <c r="CI109" s="983"/>
      <c r="CJ109" s="983"/>
      <c r="CK109" s="947" t="s">
        <v>421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419</v>
      </c>
      <c r="DH109" s="945"/>
      <c r="DI109" s="945"/>
      <c r="DJ109" s="945"/>
      <c r="DK109" s="946"/>
      <c r="DL109" s="947" t="s">
        <v>300</v>
      </c>
      <c r="DM109" s="945"/>
      <c r="DN109" s="945"/>
      <c r="DO109" s="945"/>
      <c r="DP109" s="946"/>
      <c r="DQ109" s="947" t="s">
        <v>299</v>
      </c>
      <c r="DR109" s="945"/>
      <c r="DS109" s="945"/>
      <c r="DT109" s="945"/>
      <c r="DU109" s="946"/>
      <c r="DV109" s="947" t="s">
        <v>420</v>
      </c>
      <c r="DW109" s="945"/>
      <c r="DX109" s="945"/>
      <c r="DY109" s="945"/>
      <c r="DZ109" s="976"/>
    </row>
    <row r="110" spans="1:131" s="246" customFormat="1" ht="26.25" customHeight="1">
      <c r="A110" s="847" t="s">
        <v>422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602802</v>
      </c>
      <c r="AB110" s="938"/>
      <c r="AC110" s="938"/>
      <c r="AD110" s="938"/>
      <c r="AE110" s="939"/>
      <c r="AF110" s="940">
        <v>562655</v>
      </c>
      <c r="AG110" s="938"/>
      <c r="AH110" s="938"/>
      <c r="AI110" s="938"/>
      <c r="AJ110" s="939"/>
      <c r="AK110" s="940">
        <v>526277</v>
      </c>
      <c r="AL110" s="938"/>
      <c r="AM110" s="938"/>
      <c r="AN110" s="938"/>
      <c r="AO110" s="939"/>
      <c r="AP110" s="941">
        <v>10.6</v>
      </c>
      <c r="AQ110" s="942"/>
      <c r="AR110" s="942"/>
      <c r="AS110" s="942"/>
      <c r="AT110" s="943"/>
      <c r="AU110" s="977" t="s">
        <v>73</v>
      </c>
      <c r="AV110" s="978"/>
      <c r="AW110" s="978"/>
      <c r="AX110" s="978"/>
      <c r="AY110" s="978"/>
      <c r="AZ110" s="903" t="s">
        <v>423</v>
      </c>
      <c r="BA110" s="848"/>
      <c r="BB110" s="848"/>
      <c r="BC110" s="848"/>
      <c r="BD110" s="848"/>
      <c r="BE110" s="848"/>
      <c r="BF110" s="848"/>
      <c r="BG110" s="848"/>
      <c r="BH110" s="848"/>
      <c r="BI110" s="848"/>
      <c r="BJ110" s="848"/>
      <c r="BK110" s="848"/>
      <c r="BL110" s="848"/>
      <c r="BM110" s="848"/>
      <c r="BN110" s="848"/>
      <c r="BO110" s="848"/>
      <c r="BP110" s="849"/>
      <c r="BQ110" s="904">
        <v>6537415</v>
      </c>
      <c r="BR110" s="885"/>
      <c r="BS110" s="885"/>
      <c r="BT110" s="885"/>
      <c r="BU110" s="885"/>
      <c r="BV110" s="885">
        <v>6681394</v>
      </c>
      <c r="BW110" s="885"/>
      <c r="BX110" s="885"/>
      <c r="BY110" s="885"/>
      <c r="BZ110" s="885"/>
      <c r="CA110" s="885">
        <v>6803315</v>
      </c>
      <c r="CB110" s="885"/>
      <c r="CC110" s="885"/>
      <c r="CD110" s="885"/>
      <c r="CE110" s="885"/>
      <c r="CF110" s="909">
        <v>136.5</v>
      </c>
      <c r="CG110" s="910"/>
      <c r="CH110" s="910"/>
      <c r="CI110" s="910"/>
      <c r="CJ110" s="910"/>
      <c r="CK110" s="973" t="s">
        <v>424</v>
      </c>
      <c r="CL110" s="859"/>
      <c r="CM110" s="934" t="s">
        <v>425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426</v>
      </c>
      <c r="DH110" s="885"/>
      <c r="DI110" s="885"/>
      <c r="DJ110" s="885"/>
      <c r="DK110" s="885"/>
      <c r="DL110" s="885" t="s">
        <v>426</v>
      </c>
      <c r="DM110" s="885"/>
      <c r="DN110" s="885"/>
      <c r="DO110" s="885"/>
      <c r="DP110" s="885"/>
      <c r="DQ110" s="885" t="s">
        <v>426</v>
      </c>
      <c r="DR110" s="885"/>
      <c r="DS110" s="885"/>
      <c r="DT110" s="885"/>
      <c r="DU110" s="885"/>
      <c r="DV110" s="886" t="s">
        <v>426</v>
      </c>
      <c r="DW110" s="886"/>
      <c r="DX110" s="886"/>
      <c r="DY110" s="886"/>
      <c r="DZ110" s="887"/>
    </row>
    <row r="111" spans="1:131" s="246" customFormat="1" ht="26.25" customHeight="1">
      <c r="A111" s="814" t="s">
        <v>427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426</v>
      </c>
      <c r="AB111" s="966"/>
      <c r="AC111" s="966"/>
      <c r="AD111" s="966"/>
      <c r="AE111" s="967"/>
      <c r="AF111" s="968" t="s">
        <v>383</v>
      </c>
      <c r="AG111" s="966"/>
      <c r="AH111" s="966"/>
      <c r="AI111" s="966"/>
      <c r="AJ111" s="967"/>
      <c r="AK111" s="968" t="s">
        <v>426</v>
      </c>
      <c r="AL111" s="966"/>
      <c r="AM111" s="966"/>
      <c r="AN111" s="966"/>
      <c r="AO111" s="967"/>
      <c r="AP111" s="969" t="s">
        <v>426</v>
      </c>
      <c r="AQ111" s="970"/>
      <c r="AR111" s="970"/>
      <c r="AS111" s="970"/>
      <c r="AT111" s="971"/>
      <c r="AU111" s="979"/>
      <c r="AV111" s="980"/>
      <c r="AW111" s="980"/>
      <c r="AX111" s="980"/>
      <c r="AY111" s="980"/>
      <c r="AZ111" s="855" t="s">
        <v>428</v>
      </c>
      <c r="BA111" s="790"/>
      <c r="BB111" s="790"/>
      <c r="BC111" s="790"/>
      <c r="BD111" s="790"/>
      <c r="BE111" s="790"/>
      <c r="BF111" s="790"/>
      <c r="BG111" s="790"/>
      <c r="BH111" s="790"/>
      <c r="BI111" s="790"/>
      <c r="BJ111" s="790"/>
      <c r="BK111" s="790"/>
      <c r="BL111" s="790"/>
      <c r="BM111" s="790"/>
      <c r="BN111" s="790"/>
      <c r="BO111" s="790"/>
      <c r="BP111" s="791"/>
      <c r="BQ111" s="856" t="s">
        <v>426</v>
      </c>
      <c r="BR111" s="857"/>
      <c r="BS111" s="857"/>
      <c r="BT111" s="857"/>
      <c r="BU111" s="857"/>
      <c r="BV111" s="857" t="s">
        <v>426</v>
      </c>
      <c r="BW111" s="857"/>
      <c r="BX111" s="857"/>
      <c r="BY111" s="857"/>
      <c r="BZ111" s="857"/>
      <c r="CA111" s="857" t="s">
        <v>127</v>
      </c>
      <c r="CB111" s="857"/>
      <c r="CC111" s="857"/>
      <c r="CD111" s="857"/>
      <c r="CE111" s="857"/>
      <c r="CF111" s="918" t="s">
        <v>426</v>
      </c>
      <c r="CG111" s="919"/>
      <c r="CH111" s="919"/>
      <c r="CI111" s="919"/>
      <c r="CJ111" s="919"/>
      <c r="CK111" s="974"/>
      <c r="CL111" s="861"/>
      <c r="CM111" s="864" t="s">
        <v>429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430</v>
      </c>
      <c r="DH111" s="857"/>
      <c r="DI111" s="857"/>
      <c r="DJ111" s="857"/>
      <c r="DK111" s="857"/>
      <c r="DL111" s="857" t="s">
        <v>127</v>
      </c>
      <c r="DM111" s="857"/>
      <c r="DN111" s="857"/>
      <c r="DO111" s="857"/>
      <c r="DP111" s="857"/>
      <c r="DQ111" s="857" t="s">
        <v>127</v>
      </c>
      <c r="DR111" s="857"/>
      <c r="DS111" s="857"/>
      <c r="DT111" s="857"/>
      <c r="DU111" s="857"/>
      <c r="DV111" s="834" t="s">
        <v>426</v>
      </c>
      <c r="DW111" s="834"/>
      <c r="DX111" s="834"/>
      <c r="DY111" s="834"/>
      <c r="DZ111" s="835"/>
    </row>
    <row r="112" spans="1:131" s="246" customFormat="1" ht="26.25" customHeight="1">
      <c r="A112" s="959" t="s">
        <v>431</v>
      </c>
      <c r="B112" s="960"/>
      <c r="C112" s="790" t="s">
        <v>432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426</v>
      </c>
      <c r="AB112" s="820"/>
      <c r="AC112" s="820"/>
      <c r="AD112" s="820"/>
      <c r="AE112" s="821"/>
      <c r="AF112" s="822" t="s">
        <v>426</v>
      </c>
      <c r="AG112" s="820"/>
      <c r="AH112" s="820"/>
      <c r="AI112" s="820"/>
      <c r="AJ112" s="821"/>
      <c r="AK112" s="822" t="s">
        <v>426</v>
      </c>
      <c r="AL112" s="820"/>
      <c r="AM112" s="820"/>
      <c r="AN112" s="820"/>
      <c r="AO112" s="821"/>
      <c r="AP112" s="867" t="s">
        <v>430</v>
      </c>
      <c r="AQ112" s="868"/>
      <c r="AR112" s="868"/>
      <c r="AS112" s="868"/>
      <c r="AT112" s="869"/>
      <c r="AU112" s="979"/>
      <c r="AV112" s="980"/>
      <c r="AW112" s="980"/>
      <c r="AX112" s="980"/>
      <c r="AY112" s="980"/>
      <c r="AZ112" s="855" t="s">
        <v>433</v>
      </c>
      <c r="BA112" s="790"/>
      <c r="BB112" s="790"/>
      <c r="BC112" s="790"/>
      <c r="BD112" s="790"/>
      <c r="BE112" s="790"/>
      <c r="BF112" s="790"/>
      <c r="BG112" s="790"/>
      <c r="BH112" s="790"/>
      <c r="BI112" s="790"/>
      <c r="BJ112" s="790"/>
      <c r="BK112" s="790"/>
      <c r="BL112" s="790"/>
      <c r="BM112" s="790"/>
      <c r="BN112" s="790"/>
      <c r="BO112" s="790"/>
      <c r="BP112" s="791"/>
      <c r="BQ112" s="856">
        <v>5151767</v>
      </c>
      <c r="BR112" s="857"/>
      <c r="BS112" s="857"/>
      <c r="BT112" s="857"/>
      <c r="BU112" s="857"/>
      <c r="BV112" s="857">
        <v>5430067</v>
      </c>
      <c r="BW112" s="857"/>
      <c r="BX112" s="857"/>
      <c r="BY112" s="857"/>
      <c r="BZ112" s="857"/>
      <c r="CA112" s="857">
        <v>5790930</v>
      </c>
      <c r="CB112" s="857"/>
      <c r="CC112" s="857"/>
      <c r="CD112" s="857"/>
      <c r="CE112" s="857"/>
      <c r="CF112" s="918">
        <v>116.2</v>
      </c>
      <c r="CG112" s="919"/>
      <c r="CH112" s="919"/>
      <c r="CI112" s="919"/>
      <c r="CJ112" s="919"/>
      <c r="CK112" s="974"/>
      <c r="CL112" s="861"/>
      <c r="CM112" s="864" t="s">
        <v>434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426</v>
      </c>
      <c r="DH112" s="857"/>
      <c r="DI112" s="857"/>
      <c r="DJ112" s="857"/>
      <c r="DK112" s="857"/>
      <c r="DL112" s="857" t="s">
        <v>127</v>
      </c>
      <c r="DM112" s="857"/>
      <c r="DN112" s="857"/>
      <c r="DO112" s="857"/>
      <c r="DP112" s="857"/>
      <c r="DQ112" s="857" t="s">
        <v>426</v>
      </c>
      <c r="DR112" s="857"/>
      <c r="DS112" s="857"/>
      <c r="DT112" s="857"/>
      <c r="DU112" s="857"/>
      <c r="DV112" s="834" t="s">
        <v>426</v>
      </c>
      <c r="DW112" s="834"/>
      <c r="DX112" s="834"/>
      <c r="DY112" s="834"/>
      <c r="DZ112" s="835"/>
    </row>
    <row r="113" spans="1:130" s="246" customFormat="1" ht="26.25" customHeight="1">
      <c r="A113" s="961"/>
      <c r="B113" s="962"/>
      <c r="C113" s="790" t="s">
        <v>435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245822</v>
      </c>
      <c r="AB113" s="966"/>
      <c r="AC113" s="966"/>
      <c r="AD113" s="966"/>
      <c r="AE113" s="967"/>
      <c r="AF113" s="968">
        <v>308027</v>
      </c>
      <c r="AG113" s="966"/>
      <c r="AH113" s="966"/>
      <c r="AI113" s="966"/>
      <c r="AJ113" s="967"/>
      <c r="AK113" s="968">
        <v>327268</v>
      </c>
      <c r="AL113" s="966"/>
      <c r="AM113" s="966"/>
      <c r="AN113" s="966"/>
      <c r="AO113" s="967"/>
      <c r="AP113" s="969">
        <v>6.6</v>
      </c>
      <c r="AQ113" s="970"/>
      <c r="AR113" s="970"/>
      <c r="AS113" s="970"/>
      <c r="AT113" s="971"/>
      <c r="AU113" s="979"/>
      <c r="AV113" s="980"/>
      <c r="AW113" s="980"/>
      <c r="AX113" s="980"/>
      <c r="AY113" s="980"/>
      <c r="AZ113" s="855" t="s">
        <v>436</v>
      </c>
      <c r="BA113" s="790"/>
      <c r="BB113" s="790"/>
      <c r="BC113" s="790"/>
      <c r="BD113" s="790"/>
      <c r="BE113" s="790"/>
      <c r="BF113" s="790"/>
      <c r="BG113" s="790"/>
      <c r="BH113" s="790"/>
      <c r="BI113" s="790"/>
      <c r="BJ113" s="790"/>
      <c r="BK113" s="790"/>
      <c r="BL113" s="790"/>
      <c r="BM113" s="790"/>
      <c r="BN113" s="790"/>
      <c r="BO113" s="790"/>
      <c r="BP113" s="791"/>
      <c r="BQ113" s="856">
        <v>324773</v>
      </c>
      <c r="BR113" s="857"/>
      <c r="BS113" s="857"/>
      <c r="BT113" s="857"/>
      <c r="BU113" s="857"/>
      <c r="BV113" s="857">
        <v>271887</v>
      </c>
      <c r="BW113" s="857"/>
      <c r="BX113" s="857"/>
      <c r="BY113" s="857"/>
      <c r="BZ113" s="857"/>
      <c r="CA113" s="857">
        <v>232451</v>
      </c>
      <c r="CB113" s="857"/>
      <c r="CC113" s="857"/>
      <c r="CD113" s="857"/>
      <c r="CE113" s="857"/>
      <c r="CF113" s="918">
        <v>4.7</v>
      </c>
      <c r="CG113" s="919"/>
      <c r="CH113" s="919"/>
      <c r="CI113" s="919"/>
      <c r="CJ113" s="919"/>
      <c r="CK113" s="974"/>
      <c r="CL113" s="861"/>
      <c r="CM113" s="864" t="s">
        <v>437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426</v>
      </c>
      <c r="DH113" s="820"/>
      <c r="DI113" s="820"/>
      <c r="DJ113" s="820"/>
      <c r="DK113" s="821"/>
      <c r="DL113" s="822" t="s">
        <v>426</v>
      </c>
      <c r="DM113" s="820"/>
      <c r="DN113" s="820"/>
      <c r="DO113" s="820"/>
      <c r="DP113" s="821"/>
      <c r="DQ113" s="822" t="s">
        <v>430</v>
      </c>
      <c r="DR113" s="820"/>
      <c r="DS113" s="820"/>
      <c r="DT113" s="820"/>
      <c r="DU113" s="821"/>
      <c r="DV113" s="867" t="s">
        <v>127</v>
      </c>
      <c r="DW113" s="868"/>
      <c r="DX113" s="868"/>
      <c r="DY113" s="868"/>
      <c r="DZ113" s="869"/>
    </row>
    <row r="114" spans="1:130" s="246" customFormat="1" ht="26.25" customHeight="1">
      <c r="A114" s="961"/>
      <c r="B114" s="962"/>
      <c r="C114" s="790" t="s">
        <v>438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101019</v>
      </c>
      <c r="AB114" s="820"/>
      <c r="AC114" s="820"/>
      <c r="AD114" s="820"/>
      <c r="AE114" s="821"/>
      <c r="AF114" s="822">
        <v>54057</v>
      </c>
      <c r="AG114" s="820"/>
      <c r="AH114" s="820"/>
      <c r="AI114" s="820"/>
      <c r="AJ114" s="821"/>
      <c r="AK114" s="822" t="s">
        <v>127</v>
      </c>
      <c r="AL114" s="820"/>
      <c r="AM114" s="820"/>
      <c r="AN114" s="820"/>
      <c r="AO114" s="821"/>
      <c r="AP114" s="867" t="s">
        <v>127</v>
      </c>
      <c r="AQ114" s="868"/>
      <c r="AR114" s="868"/>
      <c r="AS114" s="868"/>
      <c r="AT114" s="869"/>
      <c r="AU114" s="979"/>
      <c r="AV114" s="980"/>
      <c r="AW114" s="980"/>
      <c r="AX114" s="980"/>
      <c r="AY114" s="980"/>
      <c r="AZ114" s="855" t="s">
        <v>439</v>
      </c>
      <c r="BA114" s="790"/>
      <c r="BB114" s="790"/>
      <c r="BC114" s="790"/>
      <c r="BD114" s="790"/>
      <c r="BE114" s="790"/>
      <c r="BF114" s="790"/>
      <c r="BG114" s="790"/>
      <c r="BH114" s="790"/>
      <c r="BI114" s="790"/>
      <c r="BJ114" s="790"/>
      <c r="BK114" s="790"/>
      <c r="BL114" s="790"/>
      <c r="BM114" s="790"/>
      <c r="BN114" s="790"/>
      <c r="BO114" s="790"/>
      <c r="BP114" s="791"/>
      <c r="BQ114" s="856">
        <v>931387</v>
      </c>
      <c r="BR114" s="857"/>
      <c r="BS114" s="857"/>
      <c r="BT114" s="857"/>
      <c r="BU114" s="857"/>
      <c r="BV114" s="857">
        <v>921230</v>
      </c>
      <c r="BW114" s="857"/>
      <c r="BX114" s="857"/>
      <c r="BY114" s="857"/>
      <c r="BZ114" s="857"/>
      <c r="CA114" s="857">
        <v>834599</v>
      </c>
      <c r="CB114" s="857"/>
      <c r="CC114" s="857"/>
      <c r="CD114" s="857"/>
      <c r="CE114" s="857"/>
      <c r="CF114" s="918">
        <v>16.7</v>
      </c>
      <c r="CG114" s="919"/>
      <c r="CH114" s="919"/>
      <c r="CI114" s="919"/>
      <c r="CJ114" s="919"/>
      <c r="CK114" s="974"/>
      <c r="CL114" s="861"/>
      <c r="CM114" s="864" t="s">
        <v>440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383</v>
      </c>
      <c r="DM114" s="820"/>
      <c r="DN114" s="820"/>
      <c r="DO114" s="820"/>
      <c r="DP114" s="821"/>
      <c r="DQ114" s="822" t="s">
        <v>426</v>
      </c>
      <c r="DR114" s="820"/>
      <c r="DS114" s="820"/>
      <c r="DT114" s="820"/>
      <c r="DU114" s="821"/>
      <c r="DV114" s="867" t="s">
        <v>430</v>
      </c>
      <c r="DW114" s="868"/>
      <c r="DX114" s="868"/>
      <c r="DY114" s="868"/>
      <c r="DZ114" s="869"/>
    </row>
    <row r="115" spans="1:130" s="246" customFormat="1" ht="26.25" customHeight="1">
      <c r="A115" s="961"/>
      <c r="B115" s="962"/>
      <c r="C115" s="790" t="s">
        <v>441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73571</v>
      </c>
      <c r="AB115" s="966"/>
      <c r="AC115" s="966"/>
      <c r="AD115" s="966"/>
      <c r="AE115" s="967"/>
      <c r="AF115" s="968">
        <v>72216</v>
      </c>
      <c r="AG115" s="966"/>
      <c r="AH115" s="966"/>
      <c r="AI115" s="966"/>
      <c r="AJ115" s="967"/>
      <c r="AK115" s="968">
        <v>47372</v>
      </c>
      <c r="AL115" s="966"/>
      <c r="AM115" s="966"/>
      <c r="AN115" s="966"/>
      <c r="AO115" s="967"/>
      <c r="AP115" s="969">
        <v>1</v>
      </c>
      <c r="AQ115" s="970"/>
      <c r="AR115" s="970"/>
      <c r="AS115" s="970"/>
      <c r="AT115" s="971"/>
      <c r="AU115" s="979"/>
      <c r="AV115" s="980"/>
      <c r="AW115" s="980"/>
      <c r="AX115" s="980"/>
      <c r="AY115" s="980"/>
      <c r="AZ115" s="855" t="s">
        <v>442</v>
      </c>
      <c r="BA115" s="790"/>
      <c r="BB115" s="790"/>
      <c r="BC115" s="790"/>
      <c r="BD115" s="790"/>
      <c r="BE115" s="790"/>
      <c r="BF115" s="790"/>
      <c r="BG115" s="790"/>
      <c r="BH115" s="790"/>
      <c r="BI115" s="790"/>
      <c r="BJ115" s="790"/>
      <c r="BK115" s="790"/>
      <c r="BL115" s="790"/>
      <c r="BM115" s="790"/>
      <c r="BN115" s="790"/>
      <c r="BO115" s="790"/>
      <c r="BP115" s="791"/>
      <c r="BQ115" s="856" t="s">
        <v>426</v>
      </c>
      <c r="BR115" s="857"/>
      <c r="BS115" s="857"/>
      <c r="BT115" s="857"/>
      <c r="BU115" s="857"/>
      <c r="BV115" s="857" t="s">
        <v>426</v>
      </c>
      <c r="BW115" s="857"/>
      <c r="BX115" s="857"/>
      <c r="BY115" s="857"/>
      <c r="BZ115" s="857"/>
      <c r="CA115" s="857" t="s">
        <v>426</v>
      </c>
      <c r="CB115" s="857"/>
      <c r="CC115" s="857"/>
      <c r="CD115" s="857"/>
      <c r="CE115" s="857"/>
      <c r="CF115" s="918" t="s">
        <v>426</v>
      </c>
      <c r="CG115" s="919"/>
      <c r="CH115" s="919"/>
      <c r="CI115" s="919"/>
      <c r="CJ115" s="919"/>
      <c r="CK115" s="974"/>
      <c r="CL115" s="861"/>
      <c r="CM115" s="855" t="s">
        <v>443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383</v>
      </c>
      <c r="DM115" s="820"/>
      <c r="DN115" s="820"/>
      <c r="DO115" s="820"/>
      <c r="DP115" s="821"/>
      <c r="DQ115" s="822" t="s">
        <v>430</v>
      </c>
      <c r="DR115" s="820"/>
      <c r="DS115" s="820"/>
      <c r="DT115" s="820"/>
      <c r="DU115" s="821"/>
      <c r="DV115" s="867" t="s">
        <v>430</v>
      </c>
      <c r="DW115" s="868"/>
      <c r="DX115" s="868"/>
      <c r="DY115" s="868"/>
      <c r="DZ115" s="869"/>
    </row>
    <row r="116" spans="1:130" s="246" customFormat="1" ht="26.25" customHeight="1">
      <c r="A116" s="963"/>
      <c r="B116" s="964"/>
      <c r="C116" s="923" t="s">
        <v>444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426</v>
      </c>
      <c r="AB116" s="820"/>
      <c r="AC116" s="820"/>
      <c r="AD116" s="820"/>
      <c r="AE116" s="821"/>
      <c r="AF116" s="822" t="s">
        <v>426</v>
      </c>
      <c r="AG116" s="820"/>
      <c r="AH116" s="820"/>
      <c r="AI116" s="820"/>
      <c r="AJ116" s="821"/>
      <c r="AK116" s="822" t="s">
        <v>430</v>
      </c>
      <c r="AL116" s="820"/>
      <c r="AM116" s="820"/>
      <c r="AN116" s="820"/>
      <c r="AO116" s="821"/>
      <c r="AP116" s="867" t="s">
        <v>383</v>
      </c>
      <c r="AQ116" s="868"/>
      <c r="AR116" s="868"/>
      <c r="AS116" s="868"/>
      <c r="AT116" s="869"/>
      <c r="AU116" s="979"/>
      <c r="AV116" s="980"/>
      <c r="AW116" s="980"/>
      <c r="AX116" s="980"/>
      <c r="AY116" s="980"/>
      <c r="AZ116" s="906" t="s">
        <v>445</v>
      </c>
      <c r="BA116" s="907"/>
      <c r="BB116" s="907"/>
      <c r="BC116" s="907"/>
      <c r="BD116" s="907"/>
      <c r="BE116" s="907"/>
      <c r="BF116" s="907"/>
      <c r="BG116" s="907"/>
      <c r="BH116" s="907"/>
      <c r="BI116" s="907"/>
      <c r="BJ116" s="907"/>
      <c r="BK116" s="907"/>
      <c r="BL116" s="907"/>
      <c r="BM116" s="907"/>
      <c r="BN116" s="907"/>
      <c r="BO116" s="907"/>
      <c r="BP116" s="908"/>
      <c r="BQ116" s="856" t="s">
        <v>446</v>
      </c>
      <c r="BR116" s="857"/>
      <c r="BS116" s="857"/>
      <c r="BT116" s="857"/>
      <c r="BU116" s="857"/>
      <c r="BV116" s="857" t="s">
        <v>426</v>
      </c>
      <c r="BW116" s="857"/>
      <c r="BX116" s="857"/>
      <c r="BY116" s="857"/>
      <c r="BZ116" s="857"/>
      <c r="CA116" s="857" t="s">
        <v>426</v>
      </c>
      <c r="CB116" s="857"/>
      <c r="CC116" s="857"/>
      <c r="CD116" s="857"/>
      <c r="CE116" s="857"/>
      <c r="CF116" s="918" t="s">
        <v>426</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430</v>
      </c>
      <c r="DH116" s="820"/>
      <c r="DI116" s="820"/>
      <c r="DJ116" s="820"/>
      <c r="DK116" s="821"/>
      <c r="DL116" s="822" t="s">
        <v>127</v>
      </c>
      <c r="DM116" s="820"/>
      <c r="DN116" s="820"/>
      <c r="DO116" s="820"/>
      <c r="DP116" s="821"/>
      <c r="DQ116" s="822" t="s">
        <v>127</v>
      </c>
      <c r="DR116" s="820"/>
      <c r="DS116" s="820"/>
      <c r="DT116" s="820"/>
      <c r="DU116" s="821"/>
      <c r="DV116" s="867" t="s">
        <v>426</v>
      </c>
      <c r="DW116" s="868"/>
      <c r="DX116" s="868"/>
      <c r="DY116" s="868"/>
      <c r="DZ116" s="869"/>
    </row>
    <row r="117" spans="1:130" s="246" customFormat="1" ht="26.25" customHeight="1">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1023214</v>
      </c>
      <c r="AB117" s="952"/>
      <c r="AC117" s="952"/>
      <c r="AD117" s="952"/>
      <c r="AE117" s="953"/>
      <c r="AF117" s="954">
        <v>996955</v>
      </c>
      <c r="AG117" s="952"/>
      <c r="AH117" s="952"/>
      <c r="AI117" s="952"/>
      <c r="AJ117" s="953"/>
      <c r="AK117" s="954">
        <v>900917</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426</v>
      </c>
      <c r="BR117" s="857"/>
      <c r="BS117" s="857"/>
      <c r="BT117" s="857"/>
      <c r="BU117" s="857"/>
      <c r="BV117" s="857" t="s">
        <v>426</v>
      </c>
      <c r="BW117" s="857"/>
      <c r="BX117" s="857"/>
      <c r="BY117" s="857"/>
      <c r="BZ117" s="857"/>
      <c r="CA117" s="857" t="s">
        <v>430</v>
      </c>
      <c r="CB117" s="857"/>
      <c r="CC117" s="857"/>
      <c r="CD117" s="857"/>
      <c r="CE117" s="857"/>
      <c r="CF117" s="918" t="s">
        <v>426</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430</v>
      </c>
      <c r="DH117" s="820"/>
      <c r="DI117" s="820"/>
      <c r="DJ117" s="820"/>
      <c r="DK117" s="821"/>
      <c r="DL117" s="822" t="s">
        <v>430</v>
      </c>
      <c r="DM117" s="820"/>
      <c r="DN117" s="820"/>
      <c r="DO117" s="820"/>
      <c r="DP117" s="821"/>
      <c r="DQ117" s="822" t="s">
        <v>430</v>
      </c>
      <c r="DR117" s="820"/>
      <c r="DS117" s="820"/>
      <c r="DT117" s="820"/>
      <c r="DU117" s="821"/>
      <c r="DV117" s="867" t="s">
        <v>426</v>
      </c>
      <c r="DW117" s="868"/>
      <c r="DX117" s="868"/>
      <c r="DY117" s="868"/>
      <c r="DZ117" s="869"/>
    </row>
    <row r="118" spans="1:130" s="246" customFormat="1" ht="26.25" customHeight="1">
      <c r="A118" s="944" t="s">
        <v>421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419</v>
      </c>
      <c r="AB118" s="945"/>
      <c r="AC118" s="945"/>
      <c r="AD118" s="945"/>
      <c r="AE118" s="946"/>
      <c r="AF118" s="947" t="s">
        <v>300</v>
      </c>
      <c r="AG118" s="945"/>
      <c r="AH118" s="945"/>
      <c r="AI118" s="945"/>
      <c r="AJ118" s="946"/>
      <c r="AK118" s="947" t="s">
        <v>299</v>
      </c>
      <c r="AL118" s="945"/>
      <c r="AM118" s="945"/>
      <c r="AN118" s="945"/>
      <c r="AO118" s="946"/>
      <c r="AP118" s="948" t="s">
        <v>420</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426</v>
      </c>
      <c r="BR118" s="888"/>
      <c r="BS118" s="888"/>
      <c r="BT118" s="888"/>
      <c r="BU118" s="888"/>
      <c r="BV118" s="888" t="s">
        <v>426</v>
      </c>
      <c r="BW118" s="888"/>
      <c r="BX118" s="888"/>
      <c r="BY118" s="888"/>
      <c r="BZ118" s="888"/>
      <c r="CA118" s="888" t="s">
        <v>446</v>
      </c>
      <c r="CB118" s="888"/>
      <c r="CC118" s="888"/>
      <c r="CD118" s="888"/>
      <c r="CE118" s="888"/>
      <c r="CF118" s="918" t="s">
        <v>426</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426</v>
      </c>
      <c r="DH118" s="820"/>
      <c r="DI118" s="820"/>
      <c r="DJ118" s="820"/>
      <c r="DK118" s="821"/>
      <c r="DL118" s="822" t="s">
        <v>426</v>
      </c>
      <c r="DM118" s="820"/>
      <c r="DN118" s="820"/>
      <c r="DO118" s="820"/>
      <c r="DP118" s="821"/>
      <c r="DQ118" s="822" t="s">
        <v>426</v>
      </c>
      <c r="DR118" s="820"/>
      <c r="DS118" s="820"/>
      <c r="DT118" s="820"/>
      <c r="DU118" s="821"/>
      <c r="DV118" s="867" t="s">
        <v>446</v>
      </c>
      <c r="DW118" s="868"/>
      <c r="DX118" s="868"/>
      <c r="DY118" s="868"/>
      <c r="DZ118" s="869"/>
    </row>
    <row r="119" spans="1:130" s="246" customFormat="1" ht="26.25" customHeight="1">
      <c r="A119" s="858" t="s">
        <v>424</v>
      </c>
      <c r="B119" s="859"/>
      <c r="C119" s="934" t="s">
        <v>425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426</v>
      </c>
      <c r="AB119" s="938"/>
      <c r="AC119" s="938"/>
      <c r="AD119" s="938"/>
      <c r="AE119" s="939"/>
      <c r="AF119" s="940" t="s">
        <v>426</v>
      </c>
      <c r="AG119" s="938"/>
      <c r="AH119" s="938"/>
      <c r="AI119" s="938"/>
      <c r="AJ119" s="939"/>
      <c r="AK119" s="940" t="s">
        <v>426</v>
      </c>
      <c r="AL119" s="938"/>
      <c r="AM119" s="938"/>
      <c r="AN119" s="938"/>
      <c r="AO119" s="939"/>
      <c r="AP119" s="941" t="s">
        <v>446</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453</v>
      </c>
      <c r="BP119" s="921"/>
      <c r="BQ119" s="925">
        <v>12945342</v>
      </c>
      <c r="BR119" s="888"/>
      <c r="BS119" s="888"/>
      <c r="BT119" s="888"/>
      <c r="BU119" s="888"/>
      <c r="BV119" s="888">
        <v>13304578</v>
      </c>
      <c r="BW119" s="888"/>
      <c r="BX119" s="888"/>
      <c r="BY119" s="888"/>
      <c r="BZ119" s="888"/>
      <c r="CA119" s="888">
        <v>13661295</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455</v>
      </c>
      <c r="DW119" s="892"/>
      <c r="DX119" s="892"/>
      <c r="DY119" s="892"/>
      <c r="DZ119" s="893"/>
    </row>
    <row r="120" spans="1:130" s="246" customFormat="1" ht="26.25" customHeight="1">
      <c r="A120" s="860"/>
      <c r="B120" s="861"/>
      <c r="C120" s="864" t="s">
        <v>429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455</v>
      </c>
      <c r="AB120" s="820"/>
      <c r="AC120" s="820"/>
      <c r="AD120" s="820"/>
      <c r="AE120" s="821"/>
      <c r="AF120" s="822" t="s">
        <v>127</v>
      </c>
      <c r="AG120" s="820"/>
      <c r="AH120" s="820"/>
      <c r="AI120" s="820"/>
      <c r="AJ120" s="821"/>
      <c r="AK120" s="822" t="s">
        <v>455</v>
      </c>
      <c r="AL120" s="820"/>
      <c r="AM120" s="820"/>
      <c r="AN120" s="820"/>
      <c r="AO120" s="821"/>
      <c r="AP120" s="867" t="s">
        <v>456</v>
      </c>
      <c r="AQ120" s="868"/>
      <c r="AR120" s="868"/>
      <c r="AS120" s="868"/>
      <c r="AT120" s="869"/>
      <c r="AU120" s="926" t="s">
        <v>457</v>
      </c>
      <c r="AV120" s="927"/>
      <c r="AW120" s="927"/>
      <c r="AX120" s="927"/>
      <c r="AY120" s="928"/>
      <c r="AZ120" s="903" t="s">
        <v>458</v>
      </c>
      <c r="BA120" s="848"/>
      <c r="BB120" s="848"/>
      <c r="BC120" s="848"/>
      <c r="BD120" s="848"/>
      <c r="BE120" s="848"/>
      <c r="BF120" s="848"/>
      <c r="BG120" s="848"/>
      <c r="BH120" s="848"/>
      <c r="BI120" s="848"/>
      <c r="BJ120" s="848"/>
      <c r="BK120" s="848"/>
      <c r="BL120" s="848"/>
      <c r="BM120" s="848"/>
      <c r="BN120" s="848"/>
      <c r="BO120" s="848"/>
      <c r="BP120" s="849"/>
      <c r="BQ120" s="904">
        <v>2714270</v>
      </c>
      <c r="BR120" s="885"/>
      <c r="BS120" s="885"/>
      <c r="BT120" s="885"/>
      <c r="BU120" s="885"/>
      <c r="BV120" s="885">
        <v>2738017</v>
      </c>
      <c r="BW120" s="885"/>
      <c r="BX120" s="885"/>
      <c r="BY120" s="885"/>
      <c r="BZ120" s="885"/>
      <c r="CA120" s="885">
        <v>2950833</v>
      </c>
      <c r="CB120" s="885"/>
      <c r="CC120" s="885"/>
      <c r="CD120" s="885"/>
      <c r="CE120" s="885"/>
      <c r="CF120" s="909">
        <v>59.2</v>
      </c>
      <c r="CG120" s="910"/>
      <c r="CH120" s="910"/>
      <c r="CI120" s="910"/>
      <c r="CJ120" s="910"/>
      <c r="CK120" s="911" t="s">
        <v>459</v>
      </c>
      <c r="CL120" s="895"/>
      <c r="CM120" s="895"/>
      <c r="CN120" s="895"/>
      <c r="CO120" s="896"/>
      <c r="CP120" s="915" t="s">
        <v>460</v>
      </c>
      <c r="CQ120" s="916"/>
      <c r="CR120" s="916"/>
      <c r="CS120" s="916"/>
      <c r="CT120" s="916"/>
      <c r="CU120" s="916"/>
      <c r="CV120" s="916"/>
      <c r="CW120" s="916"/>
      <c r="CX120" s="916"/>
      <c r="CY120" s="916"/>
      <c r="CZ120" s="916"/>
      <c r="DA120" s="916"/>
      <c r="DB120" s="916"/>
      <c r="DC120" s="916"/>
      <c r="DD120" s="916"/>
      <c r="DE120" s="916"/>
      <c r="DF120" s="917"/>
      <c r="DG120" s="904">
        <v>4736059</v>
      </c>
      <c r="DH120" s="885"/>
      <c r="DI120" s="885"/>
      <c r="DJ120" s="885"/>
      <c r="DK120" s="885"/>
      <c r="DL120" s="885">
        <v>5011244</v>
      </c>
      <c r="DM120" s="885"/>
      <c r="DN120" s="885"/>
      <c r="DO120" s="885"/>
      <c r="DP120" s="885"/>
      <c r="DQ120" s="885">
        <v>5383636</v>
      </c>
      <c r="DR120" s="885"/>
      <c r="DS120" s="885"/>
      <c r="DT120" s="885"/>
      <c r="DU120" s="885"/>
      <c r="DV120" s="886">
        <v>108</v>
      </c>
      <c r="DW120" s="886"/>
      <c r="DX120" s="886"/>
      <c r="DY120" s="886"/>
      <c r="DZ120" s="887"/>
    </row>
    <row r="121" spans="1:130" s="246" customFormat="1" ht="26.25" customHeight="1">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455</v>
      </c>
      <c r="AG121" s="820"/>
      <c r="AH121" s="820"/>
      <c r="AI121" s="820"/>
      <c r="AJ121" s="821"/>
      <c r="AK121" s="822" t="s">
        <v>455</v>
      </c>
      <c r="AL121" s="820"/>
      <c r="AM121" s="820"/>
      <c r="AN121" s="820"/>
      <c r="AO121" s="821"/>
      <c r="AP121" s="867" t="s">
        <v>127</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5950</v>
      </c>
      <c r="BR121" s="857"/>
      <c r="BS121" s="857"/>
      <c r="BT121" s="857"/>
      <c r="BU121" s="857"/>
      <c r="BV121" s="857" t="s">
        <v>455</v>
      </c>
      <c r="BW121" s="857"/>
      <c r="BX121" s="857"/>
      <c r="BY121" s="857"/>
      <c r="BZ121" s="857"/>
      <c r="CA121" s="857" t="s">
        <v>455</v>
      </c>
      <c r="CB121" s="857"/>
      <c r="CC121" s="857"/>
      <c r="CD121" s="857"/>
      <c r="CE121" s="857"/>
      <c r="CF121" s="918" t="s">
        <v>455</v>
      </c>
      <c r="CG121" s="919"/>
      <c r="CH121" s="919"/>
      <c r="CI121" s="919"/>
      <c r="CJ121" s="919"/>
      <c r="CK121" s="912"/>
      <c r="CL121" s="898"/>
      <c r="CM121" s="898"/>
      <c r="CN121" s="898"/>
      <c r="CO121" s="899"/>
      <c r="CP121" s="878" t="s">
        <v>463</v>
      </c>
      <c r="CQ121" s="879"/>
      <c r="CR121" s="879"/>
      <c r="CS121" s="879"/>
      <c r="CT121" s="879"/>
      <c r="CU121" s="879"/>
      <c r="CV121" s="879"/>
      <c r="CW121" s="879"/>
      <c r="CX121" s="879"/>
      <c r="CY121" s="879"/>
      <c r="CZ121" s="879"/>
      <c r="DA121" s="879"/>
      <c r="DB121" s="879"/>
      <c r="DC121" s="879"/>
      <c r="DD121" s="879"/>
      <c r="DE121" s="879"/>
      <c r="DF121" s="880"/>
      <c r="DG121" s="856">
        <v>412627</v>
      </c>
      <c r="DH121" s="857"/>
      <c r="DI121" s="857"/>
      <c r="DJ121" s="857"/>
      <c r="DK121" s="857"/>
      <c r="DL121" s="857">
        <v>415617</v>
      </c>
      <c r="DM121" s="857"/>
      <c r="DN121" s="857"/>
      <c r="DO121" s="857"/>
      <c r="DP121" s="857"/>
      <c r="DQ121" s="857">
        <v>404244</v>
      </c>
      <c r="DR121" s="857"/>
      <c r="DS121" s="857"/>
      <c r="DT121" s="857"/>
      <c r="DU121" s="857"/>
      <c r="DV121" s="834">
        <v>8.1</v>
      </c>
      <c r="DW121" s="834"/>
      <c r="DX121" s="834"/>
      <c r="DY121" s="834"/>
      <c r="DZ121" s="835"/>
    </row>
    <row r="122" spans="1:130" s="246" customFormat="1" ht="26.25" customHeight="1">
      <c r="A122" s="860"/>
      <c r="B122" s="861"/>
      <c r="C122" s="864" t="s">
        <v>440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455</v>
      </c>
      <c r="AB122" s="820"/>
      <c r="AC122" s="820"/>
      <c r="AD122" s="820"/>
      <c r="AE122" s="821"/>
      <c r="AF122" s="822" t="s">
        <v>127</v>
      </c>
      <c r="AG122" s="820"/>
      <c r="AH122" s="820"/>
      <c r="AI122" s="820"/>
      <c r="AJ122" s="821"/>
      <c r="AK122" s="822" t="s">
        <v>455</v>
      </c>
      <c r="AL122" s="820"/>
      <c r="AM122" s="820"/>
      <c r="AN122" s="820"/>
      <c r="AO122" s="821"/>
      <c r="AP122" s="867" t="s">
        <v>455</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8150181</v>
      </c>
      <c r="BR122" s="888"/>
      <c r="BS122" s="888"/>
      <c r="BT122" s="888"/>
      <c r="BU122" s="888"/>
      <c r="BV122" s="888">
        <v>8122231</v>
      </c>
      <c r="BW122" s="888"/>
      <c r="BX122" s="888"/>
      <c r="BY122" s="888"/>
      <c r="BZ122" s="888"/>
      <c r="CA122" s="888">
        <v>8172171</v>
      </c>
      <c r="CB122" s="888"/>
      <c r="CC122" s="888"/>
      <c r="CD122" s="888"/>
      <c r="CE122" s="888"/>
      <c r="CF122" s="889">
        <v>163.9</v>
      </c>
      <c r="CG122" s="890"/>
      <c r="CH122" s="890"/>
      <c r="CI122" s="890"/>
      <c r="CJ122" s="890"/>
      <c r="CK122" s="912"/>
      <c r="CL122" s="898"/>
      <c r="CM122" s="898"/>
      <c r="CN122" s="898"/>
      <c r="CO122" s="899"/>
      <c r="CP122" s="878" t="s">
        <v>465</v>
      </c>
      <c r="CQ122" s="879"/>
      <c r="CR122" s="879"/>
      <c r="CS122" s="879"/>
      <c r="CT122" s="879"/>
      <c r="CU122" s="879"/>
      <c r="CV122" s="879"/>
      <c r="CW122" s="879"/>
      <c r="CX122" s="879"/>
      <c r="CY122" s="879"/>
      <c r="CZ122" s="879"/>
      <c r="DA122" s="879"/>
      <c r="DB122" s="879"/>
      <c r="DC122" s="879"/>
      <c r="DD122" s="879"/>
      <c r="DE122" s="879"/>
      <c r="DF122" s="880"/>
      <c r="DG122" s="856">
        <v>3081</v>
      </c>
      <c r="DH122" s="857"/>
      <c r="DI122" s="857"/>
      <c r="DJ122" s="857"/>
      <c r="DK122" s="857"/>
      <c r="DL122" s="857">
        <v>3206</v>
      </c>
      <c r="DM122" s="857"/>
      <c r="DN122" s="857"/>
      <c r="DO122" s="857"/>
      <c r="DP122" s="857"/>
      <c r="DQ122" s="857">
        <v>3050</v>
      </c>
      <c r="DR122" s="857"/>
      <c r="DS122" s="857"/>
      <c r="DT122" s="857"/>
      <c r="DU122" s="857"/>
      <c r="DV122" s="834">
        <v>0.1</v>
      </c>
      <c r="DW122" s="834"/>
      <c r="DX122" s="834"/>
      <c r="DY122" s="834"/>
      <c r="DZ122" s="835"/>
    </row>
    <row r="123" spans="1:130" s="246" customFormat="1" ht="26.25" customHeight="1">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455</v>
      </c>
      <c r="AL123" s="820"/>
      <c r="AM123" s="820"/>
      <c r="AN123" s="820"/>
      <c r="AO123" s="821"/>
      <c r="AP123" s="867" t="s">
        <v>466</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467</v>
      </c>
      <c r="BP123" s="921"/>
      <c r="BQ123" s="875">
        <v>10870401</v>
      </c>
      <c r="BR123" s="876"/>
      <c r="BS123" s="876"/>
      <c r="BT123" s="876"/>
      <c r="BU123" s="876"/>
      <c r="BV123" s="876">
        <v>10860248</v>
      </c>
      <c r="BW123" s="876"/>
      <c r="BX123" s="876"/>
      <c r="BY123" s="876"/>
      <c r="BZ123" s="876"/>
      <c r="CA123" s="876">
        <v>11123004</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466</v>
      </c>
      <c r="AG124" s="820"/>
      <c r="AH124" s="820"/>
      <c r="AI124" s="820"/>
      <c r="AJ124" s="821"/>
      <c r="AK124" s="822" t="s">
        <v>127</v>
      </c>
      <c r="AL124" s="820"/>
      <c r="AM124" s="820"/>
      <c r="AN124" s="820"/>
      <c r="AO124" s="821"/>
      <c r="AP124" s="867" t="s">
        <v>127</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42.6</v>
      </c>
      <c r="BR124" s="874"/>
      <c r="BS124" s="874"/>
      <c r="BT124" s="874"/>
      <c r="BU124" s="874"/>
      <c r="BV124" s="874">
        <v>49.4</v>
      </c>
      <c r="BW124" s="874"/>
      <c r="BX124" s="874"/>
      <c r="BY124" s="874"/>
      <c r="BZ124" s="874"/>
      <c r="CA124" s="874">
        <v>50.9</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455</v>
      </c>
      <c r="DH124" s="803"/>
      <c r="DI124" s="803"/>
      <c r="DJ124" s="803"/>
      <c r="DK124" s="804"/>
      <c r="DL124" s="805" t="s">
        <v>455</v>
      </c>
      <c r="DM124" s="803"/>
      <c r="DN124" s="803"/>
      <c r="DO124" s="803"/>
      <c r="DP124" s="804"/>
      <c r="DQ124" s="805" t="s">
        <v>127</v>
      </c>
      <c r="DR124" s="803"/>
      <c r="DS124" s="803"/>
      <c r="DT124" s="803"/>
      <c r="DU124" s="804"/>
      <c r="DV124" s="891" t="s">
        <v>466</v>
      </c>
      <c r="DW124" s="892"/>
      <c r="DX124" s="892"/>
      <c r="DY124" s="892"/>
      <c r="DZ124" s="893"/>
    </row>
    <row r="125" spans="1:130" s="246" customFormat="1" ht="26.25" customHeight="1">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466</v>
      </c>
      <c r="AB125" s="820"/>
      <c r="AC125" s="820"/>
      <c r="AD125" s="820"/>
      <c r="AE125" s="821"/>
      <c r="AF125" s="822" t="s">
        <v>127</v>
      </c>
      <c r="AG125" s="820"/>
      <c r="AH125" s="820"/>
      <c r="AI125" s="820"/>
      <c r="AJ125" s="821"/>
      <c r="AK125" s="822" t="s">
        <v>456</v>
      </c>
      <c r="AL125" s="820"/>
      <c r="AM125" s="820"/>
      <c r="AN125" s="820"/>
      <c r="AO125" s="821"/>
      <c r="AP125" s="867" t="s">
        <v>455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455</v>
      </c>
      <c r="DM125" s="885"/>
      <c r="DN125" s="885"/>
      <c r="DO125" s="885"/>
      <c r="DP125" s="885"/>
      <c r="DQ125" s="885" t="s">
        <v>127</v>
      </c>
      <c r="DR125" s="885"/>
      <c r="DS125" s="885"/>
      <c r="DT125" s="885"/>
      <c r="DU125" s="885"/>
      <c r="DV125" s="886" t="s">
        <v>455</v>
      </c>
      <c r="DW125" s="886"/>
      <c r="DX125" s="886"/>
      <c r="DY125" s="886"/>
      <c r="DZ125" s="887"/>
    </row>
    <row r="126" spans="1:130" s="246" customFormat="1" ht="26.25" customHeight="1" thickBot="1">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455</v>
      </c>
      <c r="AL126" s="820"/>
      <c r="AM126" s="820"/>
      <c r="AN126" s="820"/>
      <c r="AO126" s="821"/>
      <c r="AP126" s="867" t="s">
        <v>455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73571</v>
      </c>
      <c r="AB127" s="820"/>
      <c r="AC127" s="820"/>
      <c r="AD127" s="820"/>
      <c r="AE127" s="821"/>
      <c r="AF127" s="822">
        <v>72216</v>
      </c>
      <c r="AG127" s="820"/>
      <c r="AH127" s="820"/>
      <c r="AI127" s="820"/>
      <c r="AJ127" s="821"/>
      <c r="AK127" s="822">
        <v>47372</v>
      </c>
      <c r="AL127" s="820"/>
      <c r="AM127" s="820"/>
      <c r="AN127" s="820"/>
      <c r="AO127" s="821"/>
      <c r="AP127" s="867">
        <v>1</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455</v>
      </c>
      <c r="DM127" s="857"/>
      <c r="DN127" s="857"/>
      <c r="DO127" s="857"/>
      <c r="DP127" s="857"/>
      <c r="DQ127" s="857" t="s">
        <v>127</v>
      </c>
      <c r="DR127" s="857"/>
      <c r="DS127" s="857"/>
      <c r="DT127" s="857"/>
      <c r="DU127" s="857"/>
      <c r="DV127" s="834" t="s">
        <v>466</v>
      </c>
      <c r="DW127" s="834"/>
      <c r="DX127" s="834"/>
      <c r="DY127" s="834"/>
      <c r="DZ127" s="835"/>
    </row>
    <row r="128" spans="1:130" s="246" customFormat="1" ht="26.25" customHeight="1" thickBot="1">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t="s">
        <v>127</v>
      </c>
      <c r="AB128" s="841"/>
      <c r="AC128" s="841"/>
      <c r="AD128" s="841"/>
      <c r="AE128" s="842"/>
      <c r="AF128" s="843" t="s">
        <v>127</v>
      </c>
      <c r="AG128" s="841"/>
      <c r="AH128" s="841"/>
      <c r="AI128" s="841"/>
      <c r="AJ128" s="842"/>
      <c r="AK128" s="843" t="s">
        <v>127</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127</v>
      </c>
      <c r="BG128" s="827"/>
      <c r="BH128" s="827"/>
      <c r="BI128" s="827"/>
      <c r="BJ128" s="827"/>
      <c r="BK128" s="827"/>
      <c r="BL128" s="850"/>
      <c r="BM128" s="826">
        <v>14.67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455</v>
      </c>
      <c r="DH128" s="831"/>
      <c r="DI128" s="831"/>
      <c r="DJ128" s="831"/>
      <c r="DK128" s="831"/>
      <c r="DL128" s="831" t="s">
        <v>127</v>
      </c>
      <c r="DM128" s="831"/>
      <c r="DN128" s="831"/>
      <c r="DO128" s="831"/>
      <c r="DP128" s="831"/>
      <c r="DQ128" s="831" t="s">
        <v>127</v>
      </c>
      <c r="DR128" s="831"/>
      <c r="DS128" s="831"/>
      <c r="DT128" s="831"/>
      <c r="DU128" s="831"/>
      <c r="DV128" s="832" t="s">
        <v>455</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5508646</v>
      </c>
      <c r="AB129" s="820"/>
      <c r="AC129" s="820"/>
      <c r="AD129" s="820"/>
      <c r="AE129" s="821"/>
      <c r="AF129" s="822">
        <v>5535790</v>
      </c>
      <c r="AG129" s="820"/>
      <c r="AH129" s="820"/>
      <c r="AI129" s="820"/>
      <c r="AJ129" s="821"/>
      <c r="AK129" s="822">
        <v>5552664</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127</v>
      </c>
      <c r="BG129" s="810"/>
      <c r="BH129" s="810"/>
      <c r="BI129" s="810"/>
      <c r="BJ129" s="810"/>
      <c r="BK129" s="810"/>
      <c r="BL129" s="811"/>
      <c r="BM129" s="809">
        <v>19.670000000000002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648538</v>
      </c>
      <c r="AB130" s="820"/>
      <c r="AC130" s="820"/>
      <c r="AD130" s="820"/>
      <c r="AE130" s="821"/>
      <c r="AF130" s="822">
        <v>591835</v>
      </c>
      <c r="AG130" s="820"/>
      <c r="AH130" s="820"/>
      <c r="AI130" s="820"/>
      <c r="AJ130" s="821"/>
      <c r="AK130" s="822">
        <v>567104</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7.5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4860108</v>
      </c>
      <c r="AB131" s="803"/>
      <c r="AC131" s="803"/>
      <c r="AD131" s="803"/>
      <c r="AE131" s="804"/>
      <c r="AF131" s="805">
        <v>4943955</v>
      </c>
      <c r="AG131" s="803"/>
      <c r="AH131" s="803"/>
      <c r="AI131" s="803"/>
      <c r="AJ131" s="804"/>
      <c r="AK131" s="805">
        <v>4985560</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v>50.9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7.7092114</v>
      </c>
      <c r="AB132" s="783"/>
      <c r="AC132" s="783"/>
      <c r="AD132" s="783"/>
      <c r="AE132" s="784"/>
      <c r="AF132" s="785">
        <v>8.1942493410000008</v>
      </c>
      <c r="AG132" s="783"/>
      <c r="AH132" s="783"/>
      <c r="AI132" s="783"/>
      <c r="AJ132" s="784"/>
      <c r="AK132" s="785">
        <v>6.6955968840000004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7.4</v>
      </c>
      <c r="AB133" s="762"/>
      <c r="AC133" s="762"/>
      <c r="AD133" s="762"/>
      <c r="AE133" s="763"/>
      <c r="AF133" s="761">
        <v>7.6</v>
      </c>
      <c r="AG133" s="762"/>
      <c r="AH133" s="762"/>
      <c r="AI133" s="762"/>
      <c r="AJ133" s="763"/>
      <c r="AK133" s="761">
        <v>7.5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pbhDcbyIkcZrFoo5hjVahkSpMAS1wNeKC/g03F1Bt/6Xq6veQUY0Rlc3KjPZyylIAB5eva80Io0po0a9EdkCA==" saltValue="0+16lOKl+COjrmfB5tCA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W55"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j+jiRu57W5uT+o0Ay4uqgXdtkFNDZQ35iV4WpwOQc7YMNQNyCjWsM5DA1U9ojwfCyCPLBKsJD1WjivbGTXCcQ==" saltValue="gUHsmawxa2CuPKi0rqXJ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28"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Oq563EYfZUaGbrAXEmHywmwgWwjzMY36kOBj14GLXDLcUZI/xdGTahWGH7VbbssQpMM6goYhvbbGVxggrAlhQ==" saltValue="3duoAHfIZJUfRjcrQxTM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1233507</v>
      </c>
      <c r="AP9" s="312">
        <v>43199</v>
      </c>
      <c r="AQ9" s="313">
        <v>56489</v>
      </c>
      <c r="AR9" s="314">
        <v>-23.5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163692</v>
      </c>
      <c r="AP10" s="315">
        <v>5733</v>
      </c>
      <c r="AQ10" s="316">
        <v>5759</v>
      </c>
      <c r="AR10" s="317">
        <v>-0.5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224113</v>
      </c>
      <c r="AP11" s="315">
        <v>7849</v>
      </c>
      <c r="AQ11" s="316">
        <v>8418</v>
      </c>
      <c r="AR11" s="317">
        <v>-6.8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v>199</v>
      </c>
      <c r="AR12" s="317" t="s">
        <v>505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v>11</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36998</v>
      </c>
      <c r="AP14" s="315">
        <v>1296</v>
      </c>
      <c r="AQ14" s="316">
        <v>2749</v>
      </c>
      <c r="AR14" s="317">
        <v>-52.9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34321</v>
      </c>
      <c r="AP15" s="315">
        <v>1202</v>
      </c>
      <c r="AQ15" s="316">
        <v>1213</v>
      </c>
      <c r="AR15" s="317">
        <v>-0.9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-111798</v>
      </c>
      <c r="AP16" s="315">
        <v>-3915</v>
      </c>
      <c r="AQ16" s="316">
        <v>-4842</v>
      </c>
      <c r="AR16" s="317">
        <v>-19.100000000000001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1580833</v>
      </c>
      <c r="AP17" s="315">
        <v>55363</v>
      </c>
      <c r="AQ17" s="316">
        <v>69997</v>
      </c>
      <c r="AR17" s="317">
        <v>-20.9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4.62</v>
      </c>
      <c r="AP21" s="328">
        <v>6.51</v>
      </c>
      <c r="AQ21" s="329">
        <v>-1.89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97.4</v>
      </c>
      <c r="AP22" s="333">
        <v>97.2</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526277</v>
      </c>
      <c r="AP32" s="342">
        <v>18431</v>
      </c>
      <c r="AQ32" s="343">
        <v>31531</v>
      </c>
      <c r="AR32" s="344">
        <v>-41.5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505</v>
      </c>
      <c r="AP34" s="342" t="s">
        <v>505</v>
      </c>
      <c r="AQ34" s="343" t="s">
        <v>505</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327268</v>
      </c>
      <c r="AP35" s="342">
        <v>11461</v>
      </c>
      <c r="AQ35" s="343">
        <v>9647</v>
      </c>
      <c r="AR35" s="344">
        <v>18.8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t="s">
        <v>505</v>
      </c>
      <c r="AP36" s="342" t="s">
        <v>505</v>
      </c>
      <c r="AQ36" s="343">
        <v>2316</v>
      </c>
      <c r="AR36" s="344" t="s">
        <v>505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v>47372</v>
      </c>
      <c r="AP37" s="342">
        <v>1659</v>
      </c>
      <c r="AQ37" s="343">
        <v>1006</v>
      </c>
      <c r="AR37" s="344">
        <v>64.900000000000006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505</v>
      </c>
      <c r="AP38" s="345" t="s">
        <v>505</v>
      </c>
      <c r="AQ38" s="346">
        <v>1</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t="s">
        <v>505</v>
      </c>
      <c r="AP39" s="342" t="s">
        <v>505</v>
      </c>
      <c r="AQ39" s="343">
        <v>-3160</v>
      </c>
      <c r="AR39" s="344" t="s">
        <v>505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-567104</v>
      </c>
      <c r="AP40" s="342">
        <v>-19861</v>
      </c>
      <c r="AQ40" s="343">
        <v>-28415</v>
      </c>
      <c r="AR40" s="344">
        <v>-30.1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294</v>
      </c>
      <c r="AL41" s="1183"/>
      <c r="AM41" s="1183"/>
      <c r="AN41" s="1184"/>
      <c r="AO41" s="342">
        <v>333813</v>
      </c>
      <c r="AP41" s="342">
        <v>11691</v>
      </c>
      <c r="AQ41" s="343">
        <v>12925</v>
      </c>
      <c r="AR41" s="344">
        <v>-9.5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433851</v>
      </c>
      <c r="AN51" s="364">
        <v>15850</v>
      </c>
      <c r="AO51" s="365">
        <v>-40.700000000000003</v>
      </c>
      <c r="AP51" s="366">
        <v>53292</v>
      </c>
      <c r="AQ51" s="367">
        <v>0</v>
      </c>
      <c r="AR51" s="368">
        <v>-40.700000000000003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289972</v>
      </c>
      <c r="AN52" s="372">
        <v>10594</v>
      </c>
      <c r="AO52" s="373">
        <v>-41.9</v>
      </c>
      <c r="AP52" s="374">
        <v>28900</v>
      </c>
      <c r="AQ52" s="375">
        <v>18.899999999999999</v>
      </c>
      <c r="AR52" s="376">
        <v>-60.8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1121561</v>
      </c>
      <c r="AN53" s="364">
        <v>40538</v>
      </c>
      <c r="AO53" s="365">
        <v>155.80000000000001</v>
      </c>
      <c r="AP53" s="366">
        <v>49919</v>
      </c>
      <c r="AQ53" s="367">
        <v>-6.3</v>
      </c>
      <c r="AR53" s="368">
        <v>162.1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951795</v>
      </c>
      <c r="AN54" s="372">
        <v>34402</v>
      </c>
      <c r="AO54" s="373">
        <v>224.7</v>
      </c>
      <c r="AP54" s="374">
        <v>26398</v>
      </c>
      <c r="AQ54" s="375">
        <v>-8.6999999999999993</v>
      </c>
      <c r="AR54" s="376">
        <v>233.4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1136538</v>
      </c>
      <c r="AN55" s="364">
        <v>40745</v>
      </c>
      <c r="AO55" s="365">
        <v>0.5</v>
      </c>
      <c r="AP55" s="366">
        <v>47738</v>
      </c>
      <c r="AQ55" s="367">
        <v>-4.4000000000000004</v>
      </c>
      <c r="AR55" s="368">
        <v>4.9000000000000004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762532</v>
      </c>
      <c r="AN56" s="372">
        <v>27337</v>
      </c>
      <c r="AO56" s="373">
        <v>-20.5</v>
      </c>
      <c r="AP56" s="374">
        <v>24937</v>
      </c>
      <c r="AQ56" s="375">
        <v>-5.5</v>
      </c>
      <c r="AR56" s="376">
        <v>-15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765900</v>
      </c>
      <c r="AN57" s="364">
        <v>27272</v>
      </c>
      <c r="AO57" s="365">
        <v>-33.1</v>
      </c>
      <c r="AP57" s="366">
        <v>52191</v>
      </c>
      <c r="AQ57" s="367">
        <v>9.3000000000000007</v>
      </c>
      <c r="AR57" s="368">
        <v>-42.4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581958</v>
      </c>
      <c r="AN58" s="372">
        <v>20722</v>
      </c>
      <c r="AO58" s="373">
        <v>-24.2</v>
      </c>
      <c r="AP58" s="374">
        <v>24843</v>
      </c>
      <c r="AQ58" s="375">
        <v>-0.4</v>
      </c>
      <c r="AR58" s="376">
        <v>-23.8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528223</v>
      </c>
      <c r="AN59" s="364">
        <v>18499</v>
      </c>
      <c r="AO59" s="365">
        <v>-32.200000000000003</v>
      </c>
      <c r="AP59" s="366">
        <v>47387</v>
      </c>
      <c r="AQ59" s="367">
        <v>-9.1999999999999993</v>
      </c>
      <c r="AR59" s="368">
        <v>-23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314511</v>
      </c>
      <c r="AN60" s="372">
        <v>11015</v>
      </c>
      <c r="AO60" s="373">
        <v>-46.8</v>
      </c>
      <c r="AP60" s="374">
        <v>24928</v>
      </c>
      <c r="AQ60" s="375">
        <v>0.3</v>
      </c>
      <c r="AR60" s="376">
        <v>-47.1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797215</v>
      </c>
      <c r="AN61" s="379">
        <v>28581</v>
      </c>
      <c r="AO61" s="380">
        <v>10.1</v>
      </c>
      <c r="AP61" s="381">
        <v>50105</v>
      </c>
      <c r="AQ61" s="382">
        <v>-2.1</v>
      </c>
      <c r="AR61" s="368">
        <v>12.2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580154</v>
      </c>
      <c r="AN62" s="372">
        <v>20814</v>
      </c>
      <c r="AO62" s="373">
        <v>18.3</v>
      </c>
      <c r="AP62" s="374">
        <v>26001</v>
      </c>
      <c r="AQ62" s="375">
        <v>0.9</v>
      </c>
      <c r="AR62" s="376">
        <v>17.399999999999999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W3Lb9hRY82BLA5Q7C7D2qUrZJJz+wunJP5sfdwyD6rIaxNJ7yjMvxTWlZYtv6vQcFt/XC74F27cQkqEEzFnlA==" saltValue="01CuStjOxk3pdYf4PMOt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oRsbux39s9abICdwyTSgOuuhSbaoRkeBkg4DQPkuRRD1EPlOz3Jev8+HiSHzbarv+0S0Fj0zeEEGY+Jwr96Q==" saltValue="wnpPa6G60i7HNsVYxGEG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sfvunH01qL/YNxRdvOGvI1C+Dzlot7OgYXRu9w9ysUrChbjOHktEgWEfSqC4NSern7qAVV8f0vn94GZCSK2HA==" saltValue="Ln/oTJDC3oCkwbYbcPsN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94" t="s">
        <v>3</v>
      </c>
      <c r="D47" s="1194"/>
      <c r="E47" s="1195"/>
      <c r="F47" s="11">
        <v>47.86</v>
      </c>
      <c r="G47" s="12">
        <v>47.41</v>
      </c>
      <c r="H47" s="12">
        <v>41.74</v>
      </c>
      <c r="I47" s="12">
        <v>41.95</v>
      </c>
      <c r="J47" s="13">
        <v>45.65</v>
      </c>
    </row>
    <row r="48" spans="2:10" ht="57.75" customHeight="1">
      <c r="B48" s="14"/>
      <c r="C48" s="1196" t="s">
        <v>4</v>
      </c>
      <c r="D48" s="1196"/>
      <c r="E48" s="1197"/>
      <c r="F48" s="15">
        <v>5.94</v>
      </c>
      <c r="G48" s="16">
        <v>4.1900000000000004</v>
      </c>
      <c r="H48" s="16">
        <v>4.71</v>
      </c>
      <c r="I48" s="16">
        <v>6.14</v>
      </c>
      <c r="J48" s="17">
        <v>6.7</v>
      </c>
    </row>
    <row r="49" spans="2:10" ht="57.75" customHeight="1" thickBot="1">
      <c r="B49" s="18"/>
      <c r="C49" s="1198" t="s">
        <v>5</v>
      </c>
      <c r="D49" s="1198"/>
      <c r="E49" s="1199"/>
      <c r="F49" s="19">
        <v>1.3</v>
      </c>
      <c r="G49" s="20" t="s">
        <v>552</v>
      </c>
      <c r="H49" s="20" t="s">
        <v>553</v>
      </c>
      <c r="I49" s="20">
        <v>1.87</v>
      </c>
      <c r="J49" s="21">
        <v>4.4000000000000004</v>
      </c>
    </row>
    <row r="50" spans="2:10" ht="13.5" customHeight="1"/>
    <row r="51" spans="2:10" ht="13.5" hidden="1" customHeight="1"/>
    <row r="52" spans="2:10" ht="13.5" hidden="1" customHeight="1"/>
    <row r="53" spans="2:10" ht="13.5" hidden="1" customHeight="1"/>
  </sheetData>
  <sheetProtection algorithmName="SHA-512" hashValue="MWou/gefVaZekAjJ+672IX3SlUQNAklGgQglqnnl2+Pg7YJqSnwKrlYwj/k6/DNvwe1Q8RTOvFj2L87D8zYZpg==" saltValue="7BJHov2psYvcXmhxPhKP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権藤　武範</cp:lastModifiedBy>
  <cp:lastPrinted>2020-08-20T01:53:49Z</cp:lastPrinted>
  <dcterms:created xsi:type="dcterms:W3CDTF">2020-02-10T05:54:39Z</dcterms:created>
  <dcterms:modified xsi:type="dcterms:W3CDTF">2020-08-20T05:50:50Z</dcterms:modified>
  <cp:category/>
</cp:coreProperties>
</file>