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2prof\profile$\432\デスクトップ\平成30年度財政状況資料集の作成について（2回目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<sst xmlns="http://schemas.openxmlformats.org/spreadsheetml/2006/main" count="1196" uniqueCount="630">
  <si>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</si>
  <si>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</si>
  <si>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</si>
  <si>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</si>
  <si>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</si>
  <si>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</si>
  <si>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</si>
  <si>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</si>
  <si>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</si>
  <si>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</si>
  <si>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</si>
  <si>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</si>
  <si>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</si>
  <si>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</si>
  <si>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</si>
  <si>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</si>
  <si>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</si>
  <si>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</si>
  <si>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</si>
  <si>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</si>
  <si>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</si>
  <si>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</si>
  <si>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</si>
  <si>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</si>
  <si>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</si>
  <si>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</si>
  <si>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</si>
  <si>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</si>
  <si>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</si>
  <si>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</si>
  <si>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</si>
  <si>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</si>
  <si>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</si>
  <si>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</si>
  <si>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</si>
  <si>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</si>
  <si>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</si>
  <si>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</si>
  <si>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</si>
  <si>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</si>
  <si>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</si>
  <si>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</si>
  <si>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</si>
  <si>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</si>
  <si>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</si>
  <si>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</si>
  <si>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</si>
  <si>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</si>
  <si>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</si>
  <si>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</si>
  <si>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</si>
  <si>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</si>
  <si>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</si>
  <si>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</si>
  <si>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</si>
  <si>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</si>
  <si>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</si>
  <si>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</si>
  <si>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</si>
  <si>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</si>
  <si>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</si>
  <si>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</si>
  <si>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</si>
  <si>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</si>
  <si>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</si>
  <si>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</si>
  <si>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</si>
  <si>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</si>
  <si>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</si>
  <si>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</si>
  <si>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</si>
  <si>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</si>
  <si>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</si>
  <si>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</si>
  <si>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</si>
  <si>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</si>
  <si>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</si>
  <si>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</si>
  <si>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</si>
  <si>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</si>
  <si>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</si>
  <si>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</si>
  <si>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</si>
  <si>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</si>
  <si>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</si>
  <si>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</si>
  <si>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</si>
  <si>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</si>
  <si>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</si>
  <si>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</si>
  <si>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</si>
  <si>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</si>
  <si>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</si>
  <si>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</si>
  <si>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</si>
  <si>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</si>
  <si>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</si>
  <si>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</si>
  <si>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志免町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</si>
  <si>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</si>
  <si>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</si>
  <si>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</si>
  <si>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</si>
  <si>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</si>
  <si>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</si>
  <si>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</si>
  <si>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</si>
  <si>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</si>
  <si>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</si>
  <si>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</si>
  <si>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</si>
  <si>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</si>
  <si>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</si>
  <si>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</si>
  <si>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</si>
  <si>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</si>
  <si>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</si>
  <si>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</si>
  <si>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</si>
  <si>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</si>
  <si>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</si>
  <si>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</si>
  <si>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</si>
  <si>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</si>
  <si>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</si>
  <si>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</si>
  <si>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</si>
  <si>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</si>
  <si>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</si>
  <si>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</si>
  <si>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</si>
  <si>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</si>
  <si>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</si>
  <si>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</si>
  <si>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</si>
  <si>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</si>
  <si>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</si>
  <si>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</si>
  <si>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</si>
  <si>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</si>
  <si>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</si>
  <si>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</si>
  <si>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</si>
  <si>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</si>
  <si>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</si>
  <si>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</si>
  <si>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</si>
  <si>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</si>
  <si>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</si>
  <si>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</si>
  <si>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</si>
  <si>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</si>
  <si>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</si>
  <si>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</si>
  <si>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</si>
  <si>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</si>
  <si>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</si>
  <si>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</si>
  <si>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</si>
  <si>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</si>
  <si>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</si>
  <si>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</si>
  <si>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</si>
  <si>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</si>
  <si>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</si>
  <si>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</si>
  <si>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</si>
  <si>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</si>
  <si>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</si>
  <si>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</si>
  <si>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</si>
  <si>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</si>
  <si>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</si>
  <si>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</si>
  <si>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</si>
  <si>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</si>
  <si>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</si>
  <si>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</si>
  <si>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</si>
  <si>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</si>
  <si>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</si>
  <si>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</si>
  <si>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</si>
  <si>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</si>
  <si>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</si>
  <si>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</si>
  <si>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</si>
  <si>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</si>
  <si>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</si>
  <si>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</si>
  <si>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</si>
  <si>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</si>
  <si>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</si>
  <si>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</si>
  <si>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</si>
  <si>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</si>
  <si>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</si>
  <si>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</si>
  <si>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</si>
  <si>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</si>
  <si>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</si>
  <si>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</si>
  <si>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</si>
  <si>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</si>
  <si>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</si>
  <si>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</si>
  <si>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</si>
  <si>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</si>
  <si>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</si>
  <si>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</si>
  <si>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</si>
  <si>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福岡県志免町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</si>
  <si>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</si>
  <si>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</si>
  <si>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</si>
  <si>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</si>
  <si>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</si>
  <si>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</si>
  <si>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</si>
  <si>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</si>
  <si>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</si>
  <si>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</si>
  <si>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</si>
  <si>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</si>
  <si>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</si>
  <si>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</si>
  <si>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</si>
  <si>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</si>
  <si>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</si>
  <si>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</si>
  <si>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</si>
  <si>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</si>
  <si>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</si>
  <si>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</si>
  <si>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</si>
  <si>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</si>
  <si>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</si>
  <si>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</si>
  <si>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</si>
  <si>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</si>
  <si>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</si>
  <si>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</si>
  <si>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</si>
  <si>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</si>
  <si>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</si>
  <si>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</si>
  <si>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</si>
  <si>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</si>
  <si>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</si>
  <si>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</si>
  <si>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</si>
  <si>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</si>
  <si>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</si>
  <si>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</si>
  <si>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</si>
  <si>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</si>
  <si>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</si>
  <si>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</si>
  <si>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</si>
  <si>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</si>
  <si>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</si>
  <si>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</si>
  <si>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</si>
  <si>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</si>
  <si>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</si>
  <si>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</si>
  <si>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</si>
  <si>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</si>
  <si>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</si>
  <si>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</si>
  <si>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</si>
  <si>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</si>
  <si>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</si>
  <si>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</si>
  <si>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</si>
  <si>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</si>
  <si>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</si>
  <si>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</si>
  <si>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</si>
  <si>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</si>
  <si>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</si>
  <si>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</si>
  <si>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</si>
  <si>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</si>
  <si>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</si>
  <si>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</si>
  <si>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</si>
  <si>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</si>
  <si>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</si>
  <si>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</si>
  <si>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</si>
  <si>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</si>
  <si>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</si>
  <si>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</si>
  <si>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</si>
  <si>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</si>
  <si>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</si>
  <si>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</si>
  <si>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</si>
  <si>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</si>
  <si>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</si>
  <si>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</si>
  <si>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</si>
  <si>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</si>
  <si>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</si>
  <si>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</si>
  <si>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</si>
  <si>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</si>
  <si>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</si>
  <si>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</si>
  <si>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</si>
  <si>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</si>
  <si>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</si>
  <si>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</si>
  <si>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</si>
  <si>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</si>
  <si>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</si>
  <si>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</si>
  <si>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</si>
  <si>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</si>
  <si>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</si>
  <si>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</si>
  <si>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</si>
  <si>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</si>
  <si>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</si>
  <si>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</si>
  <si>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</si>
  <si>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</si>
  <si>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</si>
  <si>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</si>
  <si>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</si>
  <si>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</si>
  <si>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</si>
  <si>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</si>
  <si>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</si>
  <si>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</si>
  <si>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</si>
  <si>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</si>
  <si>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</si>
  <si>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</si>
  <si>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</si>
  <si>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</si>
  <si>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</si>
  <si>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</si>
  <si>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</si>
  <si>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</si>
  <si>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</si>
  <si>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</si>
  <si>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</si>
  <si>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</si>
  <si>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</si>
  <si>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</si>
  <si>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</si>
  <si>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</si>
  <si>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</si>
  <si>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</si>
  <si>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</si>
  <si>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</si>
  <si>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</si>
  <si>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</si>
  <si>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福岡県志免町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</si>
  <si>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</si>
  <si>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</si>
  <si>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</si>
  <si>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</si>
  <si>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</si>
  <si>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</si>
  <si>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</si>
  <si>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</si>
  <si>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</si>
  <si>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</si>
  <si>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</si>
  <si>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</si>
  <si>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</si>
  <si>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</si>
  <si>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</si>
  <si>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</si>
  <si>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</si>
  <si>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</si>
  <si>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</si>
  <si>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</si>
  <si>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</si>
  <si>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公共施設公益施設整備拡充基金特別会計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</si>
  <si>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</si>
  <si>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</si>
  <si>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</si>
  <si>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</si>
  <si>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</si>
  <si>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</si>
  <si>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</si>
  <si>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</si>
  <si>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</si>
  <si>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</si>
  <si>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</si>
  <si>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</si>
  <si>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</si>
  <si>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</si>
  <si>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</si>
  <si>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</si>
  <si>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</si>
  <si>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流域関連公共下水道事業会計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</si>
  <si>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</si>
  <si>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</si>
  <si>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</si>
  <si>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</si>
  <si>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</si>
  <si>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</si>
  <si>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</si>
  <si>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</si>
  <si>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</si>
  <si>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</si>
  <si>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</si>
  <si>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</si>
  <si>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</si>
  <si>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</si>
  <si>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</si>
  <si>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</si>
  <si>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</si>
  <si>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</si>
  <si>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</si>
  <si>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</si>
  <si>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</si>
  <si>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</si>
  <si>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</si>
  <si>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</si>
  <si>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</si>
  <si>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</si>
  <si>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</si>
  <si>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</si>
  <si>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</si>
  <si>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</si>
  <si>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</si>
  <si>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</si>
  <si>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</si>
  <si>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</si>
  <si>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</si>
  <si>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</si>
  <si>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</si>
  <si>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</si>
  <si>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</si>
  <si>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</si>
  <si>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</si>
  <si>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</si>
  <si>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</si>
  <si>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</si>
  <si>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</si>
  <si>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</si>
  <si>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</si>
  <si>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</si>
  <si>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</si>
  <si>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</si>
  <si>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</si>
  <si>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</si>
  <si>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</si>
  <si>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</si>
  <si>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</si>
  <si>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</si>
  <si>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</si>
  <si>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</si>
  <si>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</si>
  <si>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</si>
  <si>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</si>
  <si>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</si>
  <si>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</si>
  <si>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</si>
  <si>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</si>
  <si>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</si>
  <si>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</si>
  <si>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</si>
  <si>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</si>
  <si>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</si>
  <si>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</si>
  <si>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流域関連公共下水道事業会計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</si>
  <si>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</si>
  <si>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</si>
  <si>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</si>
  <si>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</si>
  <si>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</si>
  <si>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</si>
  <si>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</si>
  <si>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</si>
  <si>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</si>
  <si>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</si>
  <si>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</si>
  <si>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</si>
  <si>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</si>
  <si>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</si>
  <si>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</si>
  <si>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</si>
  <si>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</si>
  <si>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</si>
  <si>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</si>
  <si>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</si>
  <si>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</si>
  <si>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</si>
  <si>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</si>
  <si>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</si>
  <si>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</si>
  <si>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</si>
  <si>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</si>
  <si>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</si>
  <si>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</si>
  <si>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</si>
  <si>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</si>
  <si>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</si>
  <si>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</si>
  <si>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</si>
  <si>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</si>
  <si>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</si>
  <si>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</si>
  <si>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</si>
  <si>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</si>
  <si>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</si>
  <si>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</si>
  <si>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</si>
  <si>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</si>
  <si>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</si>
  <si>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</si>
  <si>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</si>
  <si>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</si>
  <si>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</si>
  <si>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</si>
  <si>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</si>
  <si>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</si>
  <si>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</si>
  <si>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</si>
  <si>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</si>
  <si>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</si>
  <si>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</si>
  <si>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</si>
  <si>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</si>
  <si>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</si>
  <si>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</si>
  <si>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</si>
  <si>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</si>
  <si>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</si>
  <si>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</si>
  <si>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</si>
  <si>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</si>
  <si>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</si>
  <si>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</si>
  <si>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</si>
  <si>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</si>
  <si>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</si>
  <si>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</si>
  <si>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</si>
  <si>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</si>
  <si>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</si>
  <si>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</si>
  <si>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</si>
  <si>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</si>
  <si>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</si>
  <si>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</si>
  <si>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</si>
  <si>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</si>
  <si>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</si>
  <si>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</si>
  <si>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</si>
  <si>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</si>
  <si>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</si>
  <si>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</si>
  <si>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</si>
  <si>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</si>
  <si>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国民健康保険特別会計</t>
  </si>
  <si>
    <t>▲ 0.42</t>
  </si>
  <si>
    <t>▲ 0.45</t>
  </si>
  <si>
    <t>▲ 1.14</t>
  </si>
  <si>
    <t>▲ 0.90</t>
  </si>
  <si>
    <t>▲ 0.56</t>
  </si>
  <si>
    <t>水道事業会計</t>
  </si>
  <si>
    <t>流域関連公共下水道事業会計</t>
  </si>
  <si>
    <t>一般会計</t>
  </si>
  <si>
    <t>後期高齢者医療特別会計</t>
  </si>
  <si>
    <t>住宅新築資金等貸付事業特別会計</t>
  </si>
  <si>
    <t>公共施設公益施設整備拡充基金特別会計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</si>
  <si>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</si>
  <si>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</si>
  <si>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</si>
  <si>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</si>
  <si>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</si>
  <si>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</si>
  <si>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</si>
  <si>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</si>
  <si>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</si>
  <si>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福岡県市町村消防団員等公務災害補償組合</t>
  </si>
  <si>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</si>
  <si>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</si>
  <si>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福岡県自治会館管理組合</t>
  </si>
  <si>
    <t>糟屋郡自治会館組合</t>
  </si>
  <si>
    <t>糟屋郡篠栗町外一市五町財産組合</t>
  </si>
  <si>
    <t>北筑昇華苑組合</t>
  </si>
  <si>
    <t>粕屋南部消防組合（一般会計）</t>
    <rPh sb="9" eb="11">
      <t>イッパン</t>
    </rPh>
    <rPh sb="11" eb="13">
      <t>カイケイ</t>
    </rPh>
    <phoneticPr fontId="2"/>
  </si>
  <si>
    <t>粕屋南部消防組合（粕屋中南部休日診療所事業特別会計）</t>
    <rPh sb="9" eb="11">
      <t>カスヤ</t>
    </rPh>
    <rPh sb="11" eb="14">
      <t>チュウナンブ</t>
    </rPh>
    <rPh sb="14" eb="16">
      <t>キュウジツ</t>
    </rPh>
    <rPh sb="16" eb="19">
      <t>シンリョウジョ</t>
    </rPh>
    <rPh sb="19" eb="21">
      <t>ジギョウ</t>
    </rPh>
    <rPh sb="21" eb="23">
      <t>トクベツ</t>
    </rPh>
    <rPh sb="23" eb="25">
      <t>カイケイ</t>
    </rPh>
    <phoneticPr fontId="2"/>
  </si>
  <si>
    <t>福岡地区水道企業団</t>
  </si>
  <si>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</si>
  <si>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</si>
  <si>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福岡都市圏広域行政事業組合（一般会計）</t>
    <rPh sb="14" eb="16">
      <t>イッパン</t>
    </rPh>
    <phoneticPr fontId="2"/>
  </si>
  <si>
    <t>福岡都市圏広域行政事業組合（流域連携事業特別会計）</t>
    <rPh sb="14" eb="16">
      <t>リュウイキ</t>
    </rPh>
    <rPh sb="16" eb="18">
      <t>レンケイ</t>
    </rPh>
    <rPh sb="20" eb="22">
      <t>トクベツ</t>
    </rPh>
    <phoneticPr fontId="2"/>
  </si>
  <si>
    <t>福岡都市圏広域行政事業組合（競艇事業特別会計）</t>
    <rPh sb="14" eb="16">
      <t>キョウテイ</t>
    </rPh>
    <rPh sb="16" eb="18">
      <t>ジギョウ</t>
    </rPh>
    <rPh sb="18" eb="20">
      <t>トクベツ</t>
    </rPh>
    <phoneticPr fontId="2"/>
  </si>
  <si>
    <t>宇美町・志免町衛生施設組合</t>
  </si>
  <si>
    <t>福岡県介護保険広域連合（一般会計）</t>
    <rPh sb="12" eb="14">
      <t>イッパン</t>
    </rPh>
    <rPh sb="14" eb="16">
      <t>カイケイ</t>
    </rPh>
    <phoneticPr fontId="2"/>
  </si>
  <si>
    <t>福岡県介護保険広域連合（介護保険事業特別会計）</t>
    <rPh sb="12" eb="14">
      <t>カイゴ</t>
    </rPh>
    <rPh sb="14" eb="16">
      <t>ホケン</t>
    </rPh>
    <rPh sb="16" eb="18">
      <t>ジギョウ</t>
    </rPh>
    <rPh sb="18" eb="20">
      <t>トクベツ</t>
    </rPh>
    <rPh sb="20" eb="22">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</si>
  <si>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</si>
  <si>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</si>
  <si>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おうえん基金</t>
    <rPh sb="4" eb="6">
      <t>キキン</t>
    </rPh>
    <phoneticPr fontId="2"/>
  </si>
  <si>
    <t>公共施設公益施設拡充基金</t>
    <rPh sb="0" eb="2">
      <t>コウキョウ</t>
    </rPh>
    <rPh sb="2" eb="4">
      <t>シセツ</t>
    </rPh>
    <rPh sb="4" eb="6">
      <t>コウエキ</t>
    </rPh>
    <rPh sb="6" eb="8">
      <t>シセツ</t>
    </rPh>
    <rPh sb="8" eb="10">
      <t>カクジュウ</t>
    </rPh>
    <rPh sb="10" eb="12">
      <t>キキン</t>
    </rPh>
    <phoneticPr fontId="2"/>
  </si>
  <si>
    <t>災害対策基金</t>
    <rPh sb="0" eb="2">
      <t>サイガイ</t>
    </rPh>
    <rPh sb="2" eb="4">
      <t>タイサク</t>
    </rPh>
    <rPh sb="4" eb="6">
      <t>キキン</t>
    </rPh>
    <phoneticPr fontId="2"/>
  </si>
  <si>
    <t>吉原地域活性化整備基金</t>
    <rPh sb="0" eb="2">
      <t>ヨシハラ</t>
    </rPh>
    <rPh sb="2" eb="4">
      <t>チイキ</t>
    </rPh>
    <rPh sb="4" eb="7">
      <t>カッセイカ</t>
    </rPh>
    <rPh sb="7" eb="9">
      <t>セイビ</t>
    </rPh>
    <rPh sb="9" eb="11">
      <t>キキン</t>
    </rPh>
    <phoneticPr fontId="2"/>
  </si>
  <si>
    <t>地域振興基金</t>
    <rPh sb="0" eb="2">
      <t>チイキ</t>
    </rPh>
    <rPh sb="2" eb="4">
      <t>シンコウ</t>
    </rPh>
    <rPh sb="4" eb="6">
      <t>キキン</t>
    </rPh>
    <phoneticPr fontId="2"/>
  </si>
  <si>
    <t>-</t>
    <phoneticPr fontId="2"/>
  </si>
  <si>
    <t>-</t>
    <phoneticPr fontId="2"/>
  </si>
  <si>
    <t>法適用</t>
    <rPh sb="0" eb="1">
      <t>ホウ</t>
    </rPh>
    <rPh sb="1" eb="3">
      <t>テキヨウ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</si>
  <si>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</si>
  <si>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</si>
  <si>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</si>
  <si>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</si>
  <si>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</si>
  <si>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</si>
  <si>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</si>
  <si>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</si>
  <si>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</si>
  <si>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</si>
  <si>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</si>
  <si>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</si>
  <si>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</si>
  <si>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</si>
  <si>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</si>
  <si>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</si>
  <si>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起債の新規発行を抑制することを進めてきたことにより、平成30年度は将来負担比率は算出されなかった。一方、有形固定資産減価償却率は上昇し、類似団体平均をわずかながら上回っている。
今後、公共施設の改修事業が増加することが見込まれるが、起債に大きく頼ることがないよう、公共施設等総合管理計画や個別施設計画を基に、計画的な財政運営に努める。</t>
    <rPh sb="49" eb="51">
      <t>イッポウ</t>
    </rPh>
    <rPh sb="64" eb="66">
      <t>ジョウショウ</t>
    </rPh>
    <rPh sb="81" eb="83">
      <t>ウワマワ</t>
    </rPh>
    <phoneticPr fontId="5"/>
  </si>
  <si>
    <t>順調な地方債の償還により起債残高は減り、効率的な予算執行による経費節約を行うことで充当可能基金を維持できたことで、将来負担比率は算出されなかった。しかしながら、実質公債費比率は、継続して行ってきた小中学校の大規模改修・耐震化工事の本格的な起債償還が開始したことにより昨年度と比べて増加している。
今後、老朽化施設の改修等が増加する見込みであるため、起債発行額増加に伴い、公債費負担比率の増加も予想される。緊急度や住民ニーズを把握した上で、基金も活用しながら、地方債の新規発行を抑制するよう努める</t>
    <rPh sb="0" eb="2">
      <t>ジュンチョウ</t>
    </rPh>
    <rPh sb="12" eb="14">
      <t>キサイ</t>
    </rPh>
    <rPh sb="14" eb="16">
      <t>ザンダカ</t>
    </rPh>
    <rPh sb="36" eb="37">
      <t>オコナ</t>
    </rPh>
    <rPh sb="41" eb="43">
      <t>ジュウトウ</t>
    </rPh>
    <rPh sb="43" eb="45">
      <t>カノウ</t>
    </rPh>
    <rPh sb="48" eb="50">
      <t>イジ</t>
    </rPh>
    <rPh sb="89" eb="91">
      <t>ケイゾク</t>
    </rPh>
    <rPh sb="93" eb="94">
      <t>オコナ</t>
    </rPh>
    <rPh sb="98" eb="102">
      <t>ショウチュウガッコウ</t>
    </rPh>
    <rPh sb="103" eb="106">
      <t>ダイキボ</t>
    </rPh>
    <rPh sb="106" eb="108">
      <t>カイシュウ</t>
    </rPh>
    <rPh sb="109" eb="112">
      <t>タイシンカ</t>
    </rPh>
    <rPh sb="112" eb="114">
      <t>コウジ</t>
    </rPh>
    <rPh sb="115" eb="118">
      <t>ホンカクテキ</t>
    </rPh>
    <rPh sb="119" eb="121">
      <t>キサイ</t>
    </rPh>
    <rPh sb="121" eb="123">
      <t>ショウカン</t>
    </rPh>
    <rPh sb="124" eb="126">
      <t>カイシ</t>
    </rPh>
    <rPh sb="140" eb="142">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</si>
</sst>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06B2-4B9C-9935-C65759628B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43424</c:v>
                </c:pt>
                <c:pt idx="1">
                  <c:v>35407</c:v>
                </c:pt>
                <c:pt idx="2">
                  <c:v>16601</c:v>
                </c:pt>
                <c:pt idx="3">
                  <c:v>16468</c:v>
                </c:pt>
                <c:pt idx="4">
                  <c:v>8701</c:v>
                </c:pt>
              </c:numCache>
            </c:numRef>
          </c:val>
          <c:smooth val="0"/>
          <c:extLst xmlns:c16r2="http://schemas.microsoft.com/office/drawing/2015/06/chart">
            <c:ext xmlns:c16="http://schemas.microsoft.com/office/drawing/2014/chart" uri="{C3380CC4-5D6E-409C-BE32-E72D297353CC}">
              <c16:uniqueId val="{00000001-06B2-4B9C-9935-C65759628B19}"/>
            </c:ext>
          </c:extLst>
        </c:ser>
        <c:dLbls>
          <c:showLegendKey val="0"/>
          <c:showVal val="0"/>
          <c:showCatName val="0"/>
          <c:showSerName val="0"/>
          <c:showPercent val="0"/>
          <c:showBubbleSize val="0"/>
        </c:dLbls>
        <c:marker val="1"/>
        <c:smooth val="0"/>
        <c:axId val="146696936"/>
        <c:axId val="184451800"/>
      </c:lineChart>
      <c:catAx>
        <c:axId val="146696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451800"/>
        <c:crosses val="autoZero"/>
        <c:auto val="1"/>
        <c:lblAlgn val="ctr"/>
        <c:lblOffset val="100"/>
        <c:tickLblSkip val="1"/>
        <c:tickMarkSkip val="1"/>
        <c:noMultiLvlLbl val="0"/>
      </c:catAx>
      <c:valAx>
        <c:axId val="1844518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696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6.31</c:v>
                </c:pt>
                <c:pt idx="1">
                  <c:v>6.99</c:v>
                </c:pt>
                <c:pt idx="2">
                  <c:v>5.33</c:v>
                </c:pt>
                <c:pt idx="3">
                  <c:v>5.95</c:v>
                </c:pt>
                <c:pt idx="4">
                  <c:v>6.07</c:v>
                </c:pt>
              </c:numCache>
            </c:numRef>
          </c:val>
          <c:extLst xmlns:c16r2="http://schemas.microsoft.com/office/drawing/2015/06/chart">
            <c:ext xmlns:c16="http://schemas.microsoft.com/office/drawing/2014/chart" uri="{C3380CC4-5D6E-409C-BE32-E72D297353CC}">
              <c16:uniqueId val="{00000000-A6CA-4128-A6EF-6D8CB4AC70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37.22</c:v>
                </c:pt>
                <c:pt idx="1">
                  <c:v>36.340000000000003</c:v>
                </c:pt>
                <c:pt idx="2">
                  <c:v>39.43</c:v>
                </c:pt>
                <c:pt idx="3">
                  <c:v>38.89</c:v>
                </c:pt>
                <c:pt idx="4">
                  <c:v>43</c:v>
                </c:pt>
              </c:numCache>
            </c:numRef>
          </c:val>
          <c:extLst xmlns:c16r2="http://schemas.microsoft.com/office/drawing/2015/06/chart">
            <c:ext xmlns:c16="http://schemas.microsoft.com/office/drawing/2014/chart" uri="{C3380CC4-5D6E-409C-BE32-E72D297353CC}">
              <c16:uniqueId val="{00000001-A6CA-4128-A6EF-6D8CB4AC7086}"/>
            </c:ext>
          </c:extLst>
        </c:ser>
        <c:dLbls>
          <c:showLegendKey val="0"/>
          <c:showVal val="0"/>
          <c:showCatName val="0"/>
          <c:showSerName val="0"/>
          <c:showPercent val="0"/>
          <c:showBubbleSize val="0"/>
        </c:dLbls>
        <c:gapWidth val="250"/>
        <c:overlap val="100"/>
        <c:axId val="253077456"/>
        <c:axId val="253083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0.44</c:v>
                </c:pt>
                <c:pt idx="1">
                  <c:v>1.22</c:v>
                </c:pt>
                <c:pt idx="2">
                  <c:v>1.98</c:v>
                </c:pt>
                <c:pt idx="3">
                  <c:v>0.75</c:v>
                </c:pt>
                <c:pt idx="4">
                  <c:v>4.6900000000000004</c:v>
                </c:pt>
              </c:numCache>
            </c:numRef>
          </c:val>
          <c:smooth val="0"/>
          <c:extLst xmlns:c16r2="http://schemas.microsoft.com/office/drawing/2015/06/chart">
            <c:ext xmlns:c16="http://schemas.microsoft.com/office/drawing/2014/chart" uri="{C3380CC4-5D6E-409C-BE32-E72D297353CC}">
              <c16:uniqueId val="{00000002-A6CA-4128-A6EF-6D8CB4AC7086}"/>
            </c:ext>
          </c:extLst>
        </c:ser>
        <c:dLbls>
          <c:showLegendKey val="0"/>
          <c:showVal val="0"/>
          <c:showCatName val="0"/>
          <c:showSerName val="0"/>
          <c:showPercent val="0"/>
          <c:showBubbleSize val="0"/>
        </c:dLbls>
        <c:marker val="1"/>
        <c:smooth val="0"/>
        <c:axId val="253077456"/>
        <c:axId val="253083728"/>
      </c:lineChart>
      <c:catAx>
        <c:axId val="25307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3083728"/>
        <c:crosses val="autoZero"/>
        <c:auto val="1"/>
        <c:lblAlgn val="ctr"/>
        <c:lblOffset val="100"/>
        <c:tickLblSkip val="1"/>
        <c:tickMarkSkip val="1"/>
        <c:noMultiLvlLbl val="0"/>
      </c:catAx>
      <c:valAx>
        <c:axId val="25308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07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ABF-4199-B05F-C1A5376D5A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ABF-4199-B05F-C1A5376D5AB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ABF-4199-B05F-C1A5376D5ABD}"/>
            </c:ext>
          </c:extLst>
        </c:ser>
        <c:ser>
          <c:idx val="3"/>
          <c:order val="3"/>
          <c:tx>
            <c:strRef>
              <c:f>データシート!$A$30</c:f>
              <c:strCache>
                <c:ptCount val="1"/>
                <c:pt idx="0">
                  <c:v>公共施設公益施設整備拡充基金特別会計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ABF-4199-B05F-C1A5376D5ABD}"/>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0.16</c:v>
                </c:pt>
                <c:pt idx="2">
                  <c:v>#N/A</c:v>
                </c:pt>
                <c:pt idx="3">
                  <c:v>0.15</c:v>
                </c:pt>
                <c:pt idx="4">
                  <c:v>#N/A</c:v>
                </c:pt>
                <c:pt idx="5">
                  <c:v>0.15</c:v>
                </c:pt>
                <c:pt idx="6">
                  <c:v>#N/A</c:v>
                </c:pt>
                <c:pt idx="7">
                  <c:v>0.14000000000000001</c:v>
                </c:pt>
                <c:pt idx="8">
                  <c:v>#N/A</c:v>
                </c:pt>
                <c:pt idx="9">
                  <c:v>0.14000000000000001</c:v>
                </c:pt>
              </c:numCache>
            </c:numRef>
          </c:val>
          <c:extLst xmlns:c16r2="http://schemas.microsoft.com/office/drawing/2015/06/chart">
            <c:ext xmlns:c16="http://schemas.microsoft.com/office/drawing/2014/chart" uri="{C3380CC4-5D6E-409C-BE32-E72D297353CC}">
              <c16:uniqueId val="{00000004-0ABF-4199-B05F-C1A5376D5AB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0.28999999999999998</c:v>
                </c:pt>
                <c:pt idx="2">
                  <c:v>#N/A</c:v>
                </c:pt>
                <c:pt idx="3">
                  <c:v>0.28000000000000003</c:v>
                </c:pt>
                <c:pt idx="4">
                  <c:v>#N/A</c:v>
                </c:pt>
                <c:pt idx="5">
                  <c:v>0.28000000000000003</c:v>
                </c:pt>
                <c:pt idx="6">
                  <c:v>#N/A</c:v>
                </c:pt>
                <c:pt idx="7">
                  <c:v>0.28999999999999998</c:v>
                </c:pt>
                <c:pt idx="8">
                  <c:v>#N/A</c:v>
                </c:pt>
                <c:pt idx="9">
                  <c:v>0.31</c:v>
                </c:pt>
              </c:numCache>
            </c:numRef>
          </c:val>
          <c:extLst xmlns:c16r2="http://schemas.microsoft.com/office/drawing/2015/06/chart">
            <c:ext xmlns:c16="http://schemas.microsoft.com/office/drawing/2014/chart" uri="{C3380CC4-5D6E-409C-BE32-E72D297353CC}">
              <c16:uniqueId val="{00000005-0ABF-4199-B05F-C1A5376D5AB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6.13</c:v>
                </c:pt>
                <c:pt idx="2">
                  <c:v>#N/A</c:v>
                </c:pt>
                <c:pt idx="3">
                  <c:v>6.83</c:v>
                </c:pt>
                <c:pt idx="4">
                  <c:v>#N/A</c:v>
                </c:pt>
                <c:pt idx="5">
                  <c:v>5.17</c:v>
                </c:pt>
                <c:pt idx="6">
                  <c:v>#N/A</c:v>
                </c:pt>
                <c:pt idx="7">
                  <c:v>5.8</c:v>
                </c:pt>
                <c:pt idx="8">
                  <c:v>#N/A</c:v>
                </c:pt>
                <c:pt idx="9">
                  <c:v>5.92</c:v>
                </c:pt>
              </c:numCache>
            </c:numRef>
          </c:val>
          <c:extLst xmlns:c16r2="http://schemas.microsoft.com/office/drawing/2015/06/chart">
            <c:ext xmlns:c16="http://schemas.microsoft.com/office/drawing/2014/chart" uri="{C3380CC4-5D6E-409C-BE32-E72D297353CC}">
              <c16:uniqueId val="{00000006-0ABF-4199-B05F-C1A5376D5ABD}"/>
            </c:ext>
          </c:extLst>
        </c:ser>
        <c:ser>
          <c:idx val="7"/>
          <c:order val="7"/>
          <c:tx>
            <c:strRef>
              <c:f>データシート!$A$34</c:f>
              <c:strCache>
                <c:ptCount val="1"/>
                <c:pt idx="0">
                  <c:v>流域関連公共下水道事業会計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5.74</c:v>
                </c:pt>
                <c:pt idx="2">
                  <c:v>#N/A</c:v>
                </c:pt>
                <c:pt idx="3">
                  <c:v>6.57</c:v>
                </c:pt>
                <c:pt idx="4">
                  <c:v>#N/A</c:v>
                </c:pt>
                <c:pt idx="5">
                  <c:v>7.28</c:v>
                </c:pt>
                <c:pt idx="6">
                  <c:v>#N/A</c:v>
                </c:pt>
                <c:pt idx="7">
                  <c:v>7.69</c:v>
                </c:pt>
                <c:pt idx="8">
                  <c:v>#N/A</c:v>
                </c:pt>
                <c:pt idx="9">
                  <c:v>8.3800000000000008</c:v>
                </c:pt>
              </c:numCache>
            </c:numRef>
          </c:val>
          <c:extLst xmlns:c16r2="http://schemas.microsoft.com/office/drawing/2015/06/chart">
            <c:ext xmlns:c16="http://schemas.microsoft.com/office/drawing/2014/chart" uri="{C3380CC4-5D6E-409C-BE32-E72D297353CC}">
              <c16:uniqueId val="{00000007-0ABF-4199-B05F-C1A5376D5AB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28.13</c:v>
                </c:pt>
                <c:pt idx="2">
                  <c:v>#N/A</c:v>
                </c:pt>
                <c:pt idx="3">
                  <c:v>23.57</c:v>
                </c:pt>
                <c:pt idx="4">
                  <c:v>#N/A</c:v>
                </c:pt>
                <c:pt idx="5">
                  <c:v>22.33</c:v>
                </c:pt>
                <c:pt idx="6">
                  <c:v>#N/A</c:v>
                </c:pt>
                <c:pt idx="7">
                  <c:v>21.95</c:v>
                </c:pt>
                <c:pt idx="8">
                  <c:v>#N/A</c:v>
                </c:pt>
                <c:pt idx="9">
                  <c:v>22.11</c:v>
                </c:pt>
              </c:numCache>
            </c:numRef>
          </c:val>
          <c:extLst xmlns:c16r2="http://schemas.microsoft.com/office/drawing/2015/06/chart">
            <c:ext xmlns:c16="http://schemas.microsoft.com/office/drawing/2014/chart" uri="{C3380CC4-5D6E-409C-BE32-E72D297353CC}">
              <c16:uniqueId val="{00000008-0ABF-4199-B05F-C1A5376D5ABD}"/>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0.42</c:v>
                </c:pt>
                <c:pt idx="1">
                  <c:v>#N/A</c:v>
                </c:pt>
                <c:pt idx="2">
                  <c:v>0.45</c:v>
                </c:pt>
                <c:pt idx="3">
                  <c:v>#N/A</c:v>
                </c:pt>
                <c:pt idx="4">
                  <c:v>1.1399999999999999</c:v>
                </c:pt>
                <c:pt idx="5">
                  <c:v>#N/A</c:v>
                </c:pt>
                <c:pt idx="6">
                  <c:v>0.9</c:v>
                </c:pt>
                <c:pt idx="7">
                  <c:v>#N/A</c:v>
                </c:pt>
                <c:pt idx="8">
                  <c:v>0.56000000000000005</c:v>
                </c:pt>
                <c:pt idx="9">
                  <c:v>#N/A</c:v>
                </c:pt>
              </c:numCache>
            </c:numRef>
          </c:val>
          <c:extLst xmlns:c16r2="http://schemas.microsoft.com/office/drawing/2015/06/chart">
            <c:ext xmlns:c16="http://schemas.microsoft.com/office/drawing/2014/chart" uri="{C3380CC4-5D6E-409C-BE32-E72D297353CC}">
              <c16:uniqueId val="{00000009-0ABF-4199-B05F-C1A5376D5ABD}"/>
            </c:ext>
          </c:extLst>
        </c:ser>
        <c:dLbls>
          <c:showLegendKey val="0"/>
          <c:showVal val="0"/>
          <c:showCatName val="0"/>
          <c:showSerName val="0"/>
          <c:showPercent val="0"/>
          <c:showBubbleSize val="0"/>
        </c:dLbls>
        <c:gapWidth val="150"/>
        <c:overlap val="100"/>
        <c:axId val="253080592"/>
        <c:axId val="253077848"/>
      </c:barChart>
      <c:catAx>
        <c:axId val="25308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077848"/>
        <c:crosses val="autoZero"/>
        <c:auto val="1"/>
        <c:lblAlgn val="ctr"/>
        <c:lblOffset val="100"/>
        <c:tickLblSkip val="1"/>
        <c:tickMarkSkip val="1"/>
        <c:noMultiLvlLbl val="0"/>
      </c:catAx>
      <c:valAx>
        <c:axId val="253077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080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1048</c:v>
                </c:pt>
                <c:pt idx="5">
                  <c:v>1082</c:v>
                </c:pt>
                <c:pt idx="8">
                  <c:v>1095</c:v>
                </c:pt>
                <c:pt idx="11">
                  <c:v>1150</c:v>
                </c:pt>
                <c:pt idx="14">
                  <c:v>1147</c:v>
                </c:pt>
              </c:numCache>
            </c:numRef>
          </c:val>
          <c:extLst xmlns:c16r2="http://schemas.microsoft.com/office/drawing/2015/06/chart">
            <c:ext xmlns:c16="http://schemas.microsoft.com/office/drawing/2014/chart" uri="{C3380CC4-5D6E-409C-BE32-E72D297353CC}">
              <c16:uniqueId val="{00000000-FB2E-458C-BF13-8833A22897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B2E-458C-BF13-8833A22897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68</c:v>
                </c:pt>
                <c:pt idx="3">
                  <c:v>70</c:v>
                </c:pt>
                <c:pt idx="6">
                  <c:v>86</c:v>
                </c:pt>
                <c:pt idx="9">
                  <c:v>84</c:v>
                </c:pt>
                <c:pt idx="12">
                  <c:v>101</c:v>
                </c:pt>
              </c:numCache>
            </c:numRef>
          </c:val>
          <c:extLst xmlns:c16r2="http://schemas.microsoft.com/office/drawing/2015/06/chart">
            <c:ext xmlns:c16="http://schemas.microsoft.com/office/drawing/2014/chart" uri="{C3380CC4-5D6E-409C-BE32-E72D297353CC}">
              <c16:uniqueId val="{00000002-FB2E-458C-BF13-8833A22897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48</c:v>
                </c:pt>
                <c:pt idx="3">
                  <c:v>40</c:v>
                </c:pt>
                <c:pt idx="6">
                  <c:v>9</c:v>
                </c:pt>
                <c:pt idx="9">
                  <c:v>1</c:v>
                </c:pt>
                <c:pt idx="12">
                  <c:v>0</c:v>
                </c:pt>
              </c:numCache>
            </c:numRef>
          </c:val>
          <c:extLst xmlns:c16r2="http://schemas.microsoft.com/office/drawing/2015/06/chart">
            <c:ext xmlns:c16="http://schemas.microsoft.com/office/drawing/2014/chart" uri="{C3380CC4-5D6E-409C-BE32-E72D297353CC}">
              <c16:uniqueId val="{00000003-FB2E-458C-BF13-8833A22897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400</c:v>
                </c:pt>
                <c:pt idx="3">
                  <c:v>410</c:v>
                </c:pt>
                <c:pt idx="6">
                  <c:v>418</c:v>
                </c:pt>
                <c:pt idx="9">
                  <c:v>413</c:v>
                </c:pt>
                <c:pt idx="12">
                  <c:v>396</c:v>
                </c:pt>
              </c:numCache>
            </c:numRef>
          </c:val>
          <c:extLst xmlns:c16r2="http://schemas.microsoft.com/office/drawing/2015/06/chart">
            <c:ext xmlns:c16="http://schemas.microsoft.com/office/drawing/2014/chart" uri="{C3380CC4-5D6E-409C-BE32-E72D297353CC}">
              <c16:uniqueId val="{00000004-FB2E-458C-BF13-8833A22897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B2E-458C-BF13-8833A22897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B2E-458C-BF13-8833A22897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825</c:v>
                </c:pt>
                <c:pt idx="3">
                  <c:v>897</c:v>
                </c:pt>
                <c:pt idx="6">
                  <c:v>1080</c:v>
                </c:pt>
                <c:pt idx="9">
                  <c:v>1096</c:v>
                </c:pt>
                <c:pt idx="12">
                  <c:v>1082</c:v>
                </c:pt>
              </c:numCache>
            </c:numRef>
          </c:val>
          <c:extLst xmlns:c16r2="http://schemas.microsoft.com/office/drawing/2015/06/chart">
            <c:ext xmlns:c16="http://schemas.microsoft.com/office/drawing/2014/chart" uri="{C3380CC4-5D6E-409C-BE32-E72D297353CC}">
              <c16:uniqueId val="{00000007-FB2E-458C-BF13-8833A2289730}"/>
            </c:ext>
          </c:extLst>
        </c:ser>
        <c:dLbls>
          <c:showLegendKey val="0"/>
          <c:showVal val="0"/>
          <c:showCatName val="0"/>
          <c:showSerName val="0"/>
          <c:showPercent val="0"/>
          <c:showBubbleSize val="0"/>
        </c:dLbls>
        <c:gapWidth val="100"/>
        <c:overlap val="100"/>
        <c:axId val="253080984"/>
        <c:axId val="253080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293</c:v>
                </c:pt>
                <c:pt idx="2">
                  <c:v>#N/A</c:v>
                </c:pt>
                <c:pt idx="3">
                  <c:v>#N/A</c:v>
                </c:pt>
                <c:pt idx="4">
                  <c:v>335</c:v>
                </c:pt>
                <c:pt idx="5">
                  <c:v>#N/A</c:v>
                </c:pt>
                <c:pt idx="6">
                  <c:v>#N/A</c:v>
                </c:pt>
                <c:pt idx="7">
                  <c:v>498</c:v>
                </c:pt>
                <c:pt idx="8">
                  <c:v>#N/A</c:v>
                </c:pt>
                <c:pt idx="9">
                  <c:v>#N/A</c:v>
                </c:pt>
                <c:pt idx="10">
                  <c:v>444</c:v>
                </c:pt>
                <c:pt idx="11">
                  <c:v>#N/A</c:v>
                </c:pt>
                <c:pt idx="12">
                  <c:v>#N/A</c:v>
                </c:pt>
                <c:pt idx="13">
                  <c:v>432</c:v>
                </c:pt>
                <c:pt idx="14">
                  <c:v>#N/A</c:v>
                </c:pt>
              </c:numCache>
            </c:numRef>
          </c:val>
          <c:smooth val="0"/>
          <c:extLst xmlns:c16r2="http://schemas.microsoft.com/office/drawing/2015/06/chart">
            <c:ext xmlns:c16="http://schemas.microsoft.com/office/drawing/2014/chart" uri="{C3380CC4-5D6E-409C-BE32-E72D297353CC}">
              <c16:uniqueId val="{00000008-FB2E-458C-BF13-8833A2289730}"/>
            </c:ext>
          </c:extLst>
        </c:ser>
        <c:dLbls>
          <c:showLegendKey val="0"/>
          <c:showVal val="0"/>
          <c:showCatName val="0"/>
          <c:showSerName val="0"/>
          <c:showPercent val="0"/>
          <c:showBubbleSize val="0"/>
        </c:dLbls>
        <c:marker val="1"/>
        <c:smooth val="0"/>
        <c:axId val="253080984"/>
        <c:axId val="253080200"/>
      </c:lineChart>
      <c:catAx>
        <c:axId val="253080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080200"/>
        <c:crosses val="autoZero"/>
        <c:auto val="1"/>
        <c:lblAlgn val="ctr"/>
        <c:lblOffset val="100"/>
        <c:tickLblSkip val="1"/>
        <c:tickMarkSkip val="1"/>
        <c:noMultiLvlLbl val="0"/>
      </c:catAx>
      <c:valAx>
        <c:axId val="253080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080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15295</c:v>
                </c:pt>
                <c:pt idx="5">
                  <c:v>15341</c:v>
                </c:pt>
                <c:pt idx="8">
                  <c:v>15109</c:v>
                </c:pt>
                <c:pt idx="11">
                  <c:v>14814</c:v>
                </c:pt>
                <c:pt idx="14">
                  <c:v>14447</c:v>
                </c:pt>
              </c:numCache>
            </c:numRef>
          </c:val>
          <c:extLst xmlns:c16r2="http://schemas.microsoft.com/office/drawing/2015/06/chart">
            <c:ext xmlns:c16="http://schemas.microsoft.com/office/drawing/2014/chart" uri="{C3380CC4-5D6E-409C-BE32-E72D297353CC}">
              <c16:uniqueId val="{00000000-8283-4F77-8254-DA9AC21BA6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c:v>
                </c:pt>
                <c:pt idx="5">
                  <c:v>1</c:v>
                </c:pt>
                <c:pt idx="8">
                  <c:v>10</c:v>
                </c:pt>
                <c:pt idx="11">
                  <c:v>1</c:v>
                </c:pt>
                <c:pt idx="14">
                  <c:v>1</c:v>
                </c:pt>
              </c:numCache>
            </c:numRef>
          </c:val>
          <c:extLst xmlns:c16r2="http://schemas.microsoft.com/office/drawing/2015/06/chart">
            <c:ext xmlns:c16="http://schemas.microsoft.com/office/drawing/2014/chart" uri="{C3380CC4-5D6E-409C-BE32-E72D297353CC}">
              <c16:uniqueId val="{00000001-8283-4F77-8254-DA9AC21BA6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4756</c:v>
                </c:pt>
                <c:pt idx="5">
                  <c:v>4743</c:v>
                </c:pt>
                <c:pt idx="8">
                  <c:v>5010</c:v>
                </c:pt>
                <c:pt idx="11">
                  <c:v>5372</c:v>
                </c:pt>
                <c:pt idx="14">
                  <c:v>5792</c:v>
                </c:pt>
              </c:numCache>
            </c:numRef>
          </c:val>
          <c:extLst xmlns:c16r2="http://schemas.microsoft.com/office/drawing/2015/06/chart">
            <c:ext xmlns:c16="http://schemas.microsoft.com/office/drawing/2014/chart" uri="{C3380CC4-5D6E-409C-BE32-E72D297353CC}">
              <c16:uniqueId val="{00000002-8283-4F77-8254-DA9AC21BA6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283-4F77-8254-DA9AC21BA6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283-4F77-8254-DA9AC21BA6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283-4F77-8254-DA9AC21BA6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1286</c:v>
                </c:pt>
                <c:pt idx="3">
                  <c:v>1180</c:v>
                </c:pt>
                <c:pt idx="6">
                  <c:v>1107</c:v>
                </c:pt>
                <c:pt idx="9">
                  <c:v>1065</c:v>
                </c:pt>
                <c:pt idx="12">
                  <c:v>853</c:v>
                </c:pt>
              </c:numCache>
            </c:numRef>
          </c:val>
          <c:extLst xmlns:c16r2="http://schemas.microsoft.com/office/drawing/2015/06/chart">
            <c:ext xmlns:c16="http://schemas.microsoft.com/office/drawing/2014/chart" uri="{C3380CC4-5D6E-409C-BE32-E72D297353CC}">
              <c16:uniqueId val="{00000006-8283-4F77-8254-DA9AC21BA6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617</c:v>
                </c:pt>
                <c:pt idx="3">
                  <c:v>655</c:v>
                </c:pt>
                <c:pt idx="6">
                  <c:v>595</c:v>
                </c:pt>
                <c:pt idx="9">
                  <c:v>592</c:v>
                </c:pt>
                <c:pt idx="12">
                  <c:v>512</c:v>
                </c:pt>
              </c:numCache>
            </c:numRef>
          </c:val>
          <c:extLst xmlns:c16r2="http://schemas.microsoft.com/office/drawing/2015/06/chart">
            <c:ext xmlns:c16="http://schemas.microsoft.com/office/drawing/2014/chart" uri="{C3380CC4-5D6E-409C-BE32-E72D297353CC}">
              <c16:uniqueId val="{00000007-8283-4F77-8254-DA9AC21BA6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6549</c:v>
                </c:pt>
                <c:pt idx="3">
                  <c:v>6595</c:v>
                </c:pt>
                <c:pt idx="6">
                  <c:v>6497</c:v>
                </c:pt>
                <c:pt idx="9">
                  <c:v>6254</c:v>
                </c:pt>
                <c:pt idx="12">
                  <c:v>5824</c:v>
                </c:pt>
              </c:numCache>
            </c:numRef>
          </c:val>
          <c:extLst xmlns:c16r2="http://schemas.microsoft.com/office/drawing/2015/06/chart">
            <c:ext xmlns:c16="http://schemas.microsoft.com/office/drawing/2014/chart" uri="{C3380CC4-5D6E-409C-BE32-E72D297353CC}">
              <c16:uniqueId val="{00000008-8283-4F77-8254-DA9AC21BA6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283-4F77-8254-DA9AC21BA6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11830</c:v>
                </c:pt>
                <c:pt idx="3">
                  <c:v>12294</c:v>
                </c:pt>
                <c:pt idx="6">
                  <c:v>12085</c:v>
                </c:pt>
                <c:pt idx="9">
                  <c:v>11940</c:v>
                </c:pt>
                <c:pt idx="12">
                  <c:v>11546</c:v>
                </c:pt>
              </c:numCache>
            </c:numRef>
          </c:val>
          <c:extLst xmlns:c16r2="http://schemas.microsoft.com/office/drawing/2015/06/chart">
            <c:ext xmlns:c16="http://schemas.microsoft.com/office/drawing/2014/chart" uri="{C3380CC4-5D6E-409C-BE32-E72D297353CC}">
              <c16:uniqueId val="{0000000A-8283-4F77-8254-DA9AC21BA66F}"/>
            </c:ext>
          </c:extLst>
        </c:ser>
        <c:dLbls>
          <c:showLegendKey val="0"/>
          <c:showVal val="0"/>
          <c:showCatName val="0"/>
          <c:showSerName val="0"/>
          <c:showPercent val="0"/>
          <c:showBubbleSize val="0"/>
        </c:dLbls>
        <c:gapWidth val="100"/>
        <c:overlap val="100"/>
        <c:axId val="253081768"/>
        <c:axId val="253082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228</c:v>
                </c:pt>
                <c:pt idx="2">
                  <c:v>#N/A</c:v>
                </c:pt>
                <c:pt idx="3">
                  <c:v>#N/A</c:v>
                </c:pt>
                <c:pt idx="4">
                  <c:v>639</c:v>
                </c:pt>
                <c:pt idx="5">
                  <c:v>#N/A</c:v>
                </c:pt>
                <c:pt idx="6">
                  <c:v>#N/A</c:v>
                </c:pt>
                <c:pt idx="7">
                  <c:v>156</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283-4F77-8254-DA9AC21BA66F}"/>
            </c:ext>
          </c:extLst>
        </c:ser>
        <c:dLbls>
          <c:showLegendKey val="0"/>
          <c:showVal val="0"/>
          <c:showCatName val="0"/>
          <c:showSerName val="0"/>
          <c:showPercent val="0"/>
          <c:showBubbleSize val="0"/>
        </c:dLbls>
        <c:marker val="1"/>
        <c:smooth val="0"/>
        <c:axId val="253081768"/>
        <c:axId val="253082160"/>
      </c:lineChart>
      <c:catAx>
        <c:axId val="253081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3082160"/>
        <c:crosses val="autoZero"/>
        <c:auto val="1"/>
        <c:lblAlgn val="ctr"/>
        <c:lblOffset val="100"/>
        <c:tickLblSkip val="1"/>
        <c:tickMarkSkip val="1"/>
        <c:noMultiLvlLbl val="0"/>
      </c:catAx>
      <c:valAx>
        <c:axId val="25308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081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3306</c:v>
                </c:pt>
                <c:pt idx="1">
                  <c:v>3310</c:v>
                </c:pt>
                <c:pt idx="2">
                  <c:v>3697</c:v>
                </c:pt>
              </c:numCache>
            </c:numRef>
          </c:val>
          <c:extLst xmlns:c16r2="http://schemas.microsoft.com/office/drawing/2015/06/chart">
            <c:ext xmlns:c16="http://schemas.microsoft.com/office/drawing/2014/chart" uri="{C3380CC4-5D6E-409C-BE32-E72D297353CC}">
              <c16:uniqueId val="{00000000-3D62-4EE3-9946-21D626E9DB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477</c:v>
                </c:pt>
                <c:pt idx="1">
                  <c:v>477</c:v>
                </c:pt>
                <c:pt idx="2">
                  <c:v>477</c:v>
                </c:pt>
              </c:numCache>
            </c:numRef>
          </c:val>
          <c:extLst xmlns:c16r2="http://schemas.microsoft.com/office/drawing/2015/06/chart">
            <c:ext xmlns:c16="http://schemas.microsoft.com/office/drawing/2014/chart" uri="{C3380CC4-5D6E-409C-BE32-E72D297353CC}">
              <c16:uniqueId val="{00000001-3D62-4EE3-9946-21D626E9DB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1222</c:v>
                </c:pt>
                <c:pt idx="1">
                  <c:v>1581</c:v>
                </c:pt>
                <c:pt idx="2">
                  <c:v>1613</c:v>
                </c:pt>
              </c:numCache>
            </c:numRef>
          </c:val>
          <c:extLst xmlns:c16r2="http://schemas.microsoft.com/office/drawing/2015/06/chart">
            <c:ext xmlns:c16="http://schemas.microsoft.com/office/drawing/2014/chart" uri="{C3380CC4-5D6E-409C-BE32-E72D297353CC}">
              <c16:uniqueId val="{00000002-3D62-4EE3-9946-21D626E9DB65}"/>
            </c:ext>
          </c:extLst>
        </c:ser>
        <c:dLbls>
          <c:showLegendKey val="0"/>
          <c:showVal val="0"/>
          <c:showCatName val="0"/>
          <c:showSerName val="0"/>
          <c:showPercent val="0"/>
          <c:showBubbleSize val="0"/>
        </c:dLbls>
        <c:gapWidth val="120"/>
        <c:overlap val="100"/>
        <c:axId val="253076672"/>
        <c:axId val="253077064"/>
      </c:barChart>
      <c:catAx>
        <c:axId val="25307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3077064"/>
        <c:crosses val="autoZero"/>
        <c:auto val="1"/>
        <c:lblAlgn val="ctr"/>
        <c:lblOffset val="100"/>
        <c:tickLblSkip val="1"/>
        <c:tickMarkSkip val="1"/>
        <c:noMultiLvlLbl val="0"/>
      </c:catAx>
      <c:valAx>
        <c:axId val="253077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307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9C-40E8-9E79-98B4926F44EE}"/>
                </c:ext>
                <c:ext xmlns:c15="http://schemas.microsoft.com/office/drawing/2012/chart" uri="{CE6537A1-D6FC-4f65-9D91-7224C49458BB}">
                  <c15:dlblFieldTable>
                    <c15:dlblFTEntry>
                      <c15:txfldGUID>{E23C68F2-86B7-4725-9677-BDB0B1EFFFE6}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9C-40E8-9E79-98B4926F44EE}"/>
                </c:ext>
                <c:ext xmlns:c15="http://schemas.microsoft.com/office/drawing/2012/chart" uri="{CE6537A1-D6FC-4f65-9D91-7224C49458BB}">
                  <c15:dlblFieldTable>
                    <c15:dlblFTEntry>
                      <c15:txfldGUID>{29096228-EE88-49B9-B685-AC7BE5748003}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39C-40E8-9E79-98B4926F44EE}"/>
                </c:ext>
                <c:ext xmlns:c15="http://schemas.microsoft.com/office/drawing/2012/chart" uri="{CE6537A1-D6FC-4f65-9D91-7224C49458BB}">
                  <c15:dlblFieldTable>
                    <c15:dlblFTEntry>
                      <c15:txfldGUID>{11B63177-554D-4A94-B5C7-E26F79A46E0B}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9C-40E8-9E79-98B4926F44EE}"/>
                </c:ext>
                <c:ext xmlns:c15="http://schemas.microsoft.com/office/drawing/2012/chart" uri="{CE6537A1-D6FC-4f65-9D91-7224C49458BB}">
                  <c15:dlblFieldTable>
                    <c15:dlblFTEntry>
                      <c15:txfldGUID>{E9332D81-FF20-486F-A632-7B167C9A2F92}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9C-40E8-9E79-98B4926F44EE}"/>
                </c:ext>
                <c:ext xmlns:c15="http://schemas.microsoft.com/office/drawing/2012/chart" uri="{CE6537A1-D6FC-4f65-9D91-7224C49458BB}">
                  <c15:dlblFieldTable>
                    <c15:dlblFTEntry>
                      <c15:txfldGUID>{0C165EE8-8F21-4FC7-BCE0-50BC14CF0C80}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9C-40E8-9E79-98B4926F44EE}"/>
                </c:ext>
                <c:ext xmlns:c15="http://schemas.microsoft.com/office/drawing/2012/chart" uri="{CE6537A1-D6FC-4f65-9D91-7224C49458BB}">
                  <c15:layout/>
                  <c15:dlblFieldTable>
                    <c15:dlblFTEntry>
                      <c15:txfldGUID>{AFE67059-C220-41D1-B551-D9791385B994}</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9C-40E8-9E79-98B4926F44EE}"/>
                </c:ext>
                <c:ext xmlns:c15="http://schemas.microsoft.com/office/drawing/2012/chart" uri="{CE6537A1-D6FC-4f65-9D91-7224C49458BB}">
                  <c15:layout/>
                  <c15:dlblFieldTable>
                    <c15:dlblFTEntry>
                      <c15:txfldGUID>{A8CEFF69-1EE4-4579-A37E-0522EE159FF4}</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39C-40E8-9E79-98B4926F44EE}"/>
                </c:ext>
                <c:ext xmlns:c15="http://schemas.microsoft.com/office/drawing/2012/chart" uri="{CE6537A1-D6FC-4f65-9D91-7224C49458BB}">
                  <c15:dlblFieldTable>
                    <c15:dlblFTEntry>
                      <c15:txfldGUID>{3A38A37F-BA20-45C8-9CA2-F7E463D2612F}</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9C-40E8-9E79-98B4926F44EE}"/>
                </c:ext>
                <c:ext xmlns:c15="http://schemas.microsoft.com/office/drawing/2012/chart" uri="{CE6537A1-D6FC-4f65-9D91-7224C49458BB}">
                  <c15:dlblFieldTable>
                    <c15:dlblFTEntry>
                      <c15:txfldGUID>{B5DD7538-718C-4144-968F-C040DAA8CDF2}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54.6</c:v>
                </c:pt>
                <c:pt idx="16">
                  <c:v>56.1</c:v>
                </c:pt>
                <c:pt idx="24">
                  <c:v>57.5</c:v>
                </c:pt>
                <c:pt idx="32">
                  <c:v>59.2</c:v>
                </c:pt>
              </c:numCache>
            </c:numRef>
          </c:xVal>
          <c:yVal>
            <c:numRef>
              <c:f>公会計指標分析・財政指標組合せ分析表!$BP$51:$DC$51</c:f>
              <c:numCache>
                <c:formatCode>#,##0.0;"▲ "#,##0.0</c:formatCode>
                <c:ptCount val="40"/>
                <c:pt idx="8">
                  <c:v>8.8000000000000007</c:v>
                </c:pt>
                <c:pt idx="16">
                  <c:v>2.1</c:v>
                </c:pt>
              </c:numCache>
            </c:numRef>
          </c:yVal>
          <c:smooth val="0"/>
          <c:extLst xmlns:c16r2="http://schemas.microsoft.com/office/drawing/2015/06/chart">
            <c:ext xmlns:c16="http://schemas.microsoft.com/office/drawing/2014/chart" uri="{C3380CC4-5D6E-409C-BE32-E72D297353CC}">
              <c16:uniqueId val="{00000009-C39C-40E8-9E79-98B4926F44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39C-40E8-9E79-98B4926F44EE}"/>
                </c:ext>
                <c:ext xmlns:c15="http://schemas.microsoft.com/office/drawing/2012/chart" uri="{CE6537A1-D6FC-4f65-9D91-7224C49458BB}">
                  <c15:dlblFieldTable>
                    <c15:dlblFTEntry>
                      <c15:txfldGUID>{91FFFFA4-E431-4A5D-8BB7-FB84ACFC727D}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39C-40E8-9E79-98B4926F44EE}"/>
                </c:ext>
                <c:ext xmlns:c15="http://schemas.microsoft.com/office/drawing/2012/chart" uri="{CE6537A1-D6FC-4f65-9D91-7224C49458BB}">
                  <c15:dlblFieldTable>
                    <c15:dlblFTEntry>
                      <c15:txfldGUID>{03424844-8996-43F2-9429-27C4862AF095}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39C-40E8-9E79-98B4926F44EE}"/>
                </c:ext>
                <c:ext xmlns:c15="http://schemas.microsoft.com/office/drawing/2012/chart" uri="{CE6537A1-D6FC-4f65-9D91-7224C49458BB}">
                  <c15:dlblFieldTable>
                    <c15:dlblFTEntry>
                      <c15:txfldGUID>{D52E2258-CC69-4E2C-AFB8-43E75605F763}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39C-40E8-9E79-98B4926F44EE}"/>
                </c:ext>
                <c:ext xmlns:c15="http://schemas.microsoft.com/office/drawing/2012/chart" uri="{CE6537A1-D6FC-4f65-9D91-7224C49458BB}">
                  <c15:dlblFieldTable>
                    <c15:dlblFTEntry>
                      <c15:txfldGUID>{057BAB8C-14C6-4125-AF58-118E79949C1A}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39C-40E8-9E79-98B4926F44EE}"/>
                </c:ext>
                <c:ext xmlns:c15="http://schemas.microsoft.com/office/drawing/2012/chart" uri="{CE6537A1-D6FC-4f65-9D91-7224C49458BB}">
                  <c15:dlblFieldTable>
                    <c15:dlblFTEntry>
                      <c15:txfldGUID>{0AE254CB-543D-4695-8656-1C0308B87962}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39C-40E8-9E79-98B4926F44EE}"/>
                </c:ext>
                <c:ext xmlns:c15="http://schemas.microsoft.com/office/drawing/2012/chart" uri="{CE6537A1-D6FC-4f65-9D91-7224C49458BB}">
                  <c15:layout/>
                  <c15:dlblFieldTable>
                    <c15:dlblFTEntry>
                      <c15:txfldGUID>{20AF639C-A3DA-4740-BA66-E6232A3CF1E4}</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39C-40E8-9E79-98B4926F44EE}"/>
                </c:ext>
                <c:ext xmlns:c15="http://schemas.microsoft.com/office/drawing/2012/chart" uri="{CE6537A1-D6FC-4f65-9D91-7224C49458BB}">
                  <c15:layout/>
                  <c15:dlblFieldTable>
                    <c15:dlblFTEntry>
                      <c15:txfldGUID>{DE237F2E-5F18-4AF4-AB02-A0E34822A0F6}</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39C-40E8-9E79-98B4926F44EE}"/>
                </c:ext>
                <c:ext xmlns:c15="http://schemas.microsoft.com/office/drawing/2012/chart" uri="{CE6537A1-D6FC-4f65-9D91-7224C49458BB}">
                  <c15:layout/>
                  <c15:dlblFieldTable>
                    <c15:dlblFTEntry>
                      <c15:txfldGUID>{73ED1075-D2D4-4F86-82D0-1F607A85E24D}</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39C-40E8-9E79-98B4926F44EE}"/>
                </c:ext>
                <c:ext xmlns:c15="http://schemas.microsoft.com/office/drawing/2012/chart" uri="{CE6537A1-D6FC-4f65-9D91-7224C49458BB}">
                  <c15:layout/>
                  <c15:dlblFieldTable>
                    <c15:dlblFTEntry>
                      <c15:txfldGUID>{E1222625-16FC-4E00-8F05-1D5A4DD9DD9C}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C39C-40E8-9E79-98B4926F44EE}"/>
            </c:ext>
          </c:extLst>
        </c:ser>
        <c:dLbls>
          <c:showLegendKey val="0"/>
          <c:showVal val="1"/>
          <c:showCatName val="0"/>
          <c:showSerName val="0"/>
          <c:showPercent val="0"/>
          <c:showBubbleSize val="0"/>
        </c:dLbls>
        <c:axId val="254362672"/>
        <c:axId val="254368552"/>
      </c:scatterChart>
      <c:valAx>
        <c:axId val="254362672"/>
        <c:scaling>
          <c:orientation val="minMax"/>
          <c:max val="59.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4368552"/>
        <c:crosses val="autoZero"/>
        <c:crossBetween val="midCat"/>
      </c:valAx>
      <c:valAx>
        <c:axId val="254368552"/>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4362672"/>
        <c:crosses val="autoZero"/>
        <c:crossBetween val="midCat"/>
        <c:majorUnit val="3.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FA4-4024-877E-C7CAA73EAD93}"/>
                </c:ext>
                <c:ext xmlns:c15="http://schemas.microsoft.com/office/drawing/2012/chart" uri="{CE6537A1-D6FC-4f65-9D91-7224C49458BB}">
                  <c15:layout/>
                  <c15:dlblFieldTable>
                    <c15:dlblFTEntry>
                      <c15:txfldGUID>{75A82DCC-4876-4EB6-8E3A-00209BE73235}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FA4-4024-877E-C7CAA73EAD93}"/>
                </c:ext>
                <c:ext xmlns:c15="http://schemas.microsoft.com/office/drawing/2012/chart" uri="{CE6537A1-D6FC-4f65-9D91-7224C49458BB}">
                  <c15:dlblFieldTable>
                    <c15:dlblFTEntry>
                      <c15:txfldGUID>{28878156-140B-48CA-A5EC-2202D742BDC2}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FA4-4024-877E-C7CAA73EAD93}"/>
                </c:ext>
                <c:ext xmlns:c15="http://schemas.microsoft.com/office/drawing/2012/chart" uri="{CE6537A1-D6FC-4f65-9D91-7224C49458BB}">
                  <c15:dlblFieldTable>
                    <c15:dlblFTEntry>
                      <c15:txfldGUID>{96E11CB5-AB0B-4CF2-9473-3C7874D41DFE}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FA4-4024-877E-C7CAA73EAD93}"/>
                </c:ext>
                <c:ext xmlns:c15="http://schemas.microsoft.com/office/drawing/2012/chart" uri="{CE6537A1-D6FC-4f65-9D91-7224C49458BB}">
                  <c15:dlblFieldTable>
                    <c15:dlblFTEntry>
                      <c15:txfldGUID>{C0C14BCE-8182-415A-B4D0-844BCB10208B}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FA4-4024-877E-C7CAA73EAD93}"/>
                </c:ext>
                <c:ext xmlns:c15="http://schemas.microsoft.com/office/drawing/2012/chart" uri="{CE6537A1-D6FC-4f65-9D91-7224C49458BB}">
                  <c15:dlblFieldTable>
                    <c15:dlblFTEntry>
                      <c15:txfldGUID>{10F7C590-05C9-45AE-8016-AC8F030CEA9C}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FA4-4024-877E-C7CAA73EAD93}"/>
                </c:ext>
                <c:ext xmlns:c15="http://schemas.microsoft.com/office/drawing/2012/chart" uri="{CE6537A1-D6FC-4f65-9D91-7224C49458BB}">
                  <c15:layout/>
                  <c15:dlblFieldTable>
                    <c15:dlblFTEntry>
                      <c15:txfldGUID>{9CAC1DF0-8747-4314-89A0-8B6CF34230F1}</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FA4-4024-877E-C7CAA73EAD93}"/>
                </c:ext>
                <c:ext xmlns:c15="http://schemas.microsoft.com/office/drawing/2012/chart" uri="{CE6537A1-D6FC-4f65-9D91-7224C49458BB}">
                  <c15:layout/>
                  <c15:dlblFieldTable>
                    <c15:dlblFTEntry>
                      <c15:txfldGUID>{A823AD24-8011-4086-9B18-990973AC550F}</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FA4-4024-877E-C7CAA73EAD93}"/>
                </c:ext>
                <c:ext xmlns:c15="http://schemas.microsoft.com/office/drawing/2012/chart" uri="{CE6537A1-D6FC-4f65-9D91-7224C49458BB}">
                  <c15:dlblFieldTable>
                    <c15:dlblFTEntry>
                      <c15:txfldGUID>{CC9A5095-2EDD-4E05-BF72-9BED3D891F90}</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FA4-4024-877E-C7CAA73EAD93}"/>
                </c:ext>
                <c:ext xmlns:c15="http://schemas.microsoft.com/office/drawing/2012/chart" uri="{CE6537A1-D6FC-4f65-9D91-7224C49458BB}">
                  <c15:dlblFieldTable>
                    <c15:dlblFTEntry>
                      <c15:txfldGUID>{CD5FA5A6-E478-4AAF-BF49-A84B61C1EE19}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5.3</c:v>
                </c:pt>
                <c:pt idx="16">
                  <c:v>5.2</c:v>
                </c:pt>
                <c:pt idx="24">
                  <c:v>5.8</c:v>
                </c:pt>
                <c:pt idx="32">
                  <c:v>6.2</c:v>
                </c:pt>
              </c:numCache>
            </c:numRef>
          </c:xVal>
          <c:yVal>
            <c:numRef>
              <c:f>公会計指標分析・財政指標組合せ分析表!$BP$73:$DC$73</c:f>
              <c:numCache>
                <c:formatCode>#,##0.0;"▲ "#,##0.0</c:formatCode>
                <c:ptCount val="40"/>
                <c:pt idx="0">
                  <c:v>3.2</c:v>
                </c:pt>
                <c:pt idx="8">
                  <c:v>8.8000000000000007</c:v>
                </c:pt>
                <c:pt idx="16">
                  <c:v>2.1</c:v>
                </c:pt>
              </c:numCache>
            </c:numRef>
          </c:yVal>
          <c:smooth val="0"/>
          <c:extLst xmlns:c16r2="http://schemas.microsoft.com/office/drawing/2015/06/chart">
            <c:ext xmlns:c16="http://schemas.microsoft.com/office/drawing/2014/chart" uri="{C3380CC4-5D6E-409C-BE32-E72D297353CC}">
              <c16:uniqueId val="{00000009-2FA4-4024-877E-C7CAA73EAD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FA4-4024-877E-C7CAA73EAD93}"/>
                </c:ext>
                <c:ext xmlns:c15="http://schemas.microsoft.com/office/drawing/2012/chart" uri="{CE6537A1-D6FC-4f65-9D91-7224C49458BB}">
                  <c15:layout/>
                  <c15:dlblFieldTable>
                    <c15:dlblFTEntry>
                      <c15:txfldGUID>{A4D036BC-A338-43E8-A421-5BB53E9DAFE4}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FA4-4024-877E-C7CAA73EAD93}"/>
                </c:ext>
                <c:ext xmlns:c15="http://schemas.microsoft.com/office/drawing/2012/chart" uri="{CE6537A1-D6FC-4f65-9D91-7224C49458BB}">
                  <c15:dlblFieldTable>
                    <c15:dlblFTEntry>
                      <c15:txfldGUID>{50AA257B-A0D3-4837-9FE2-EF32B1275DFE}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FA4-4024-877E-C7CAA73EAD93}"/>
                </c:ext>
                <c:ext xmlns:c15="http://schemas.microsoft.com/office/drawing/2012/chart" uri="{CE6537A1-D6FC-4f65-9D91-7224C49458BB}">
                  <c15:dlblFieldTable>
                    <c15:dlblFTEntry>
                      <c15:txfldGUID>{23D050FB-6DF1-421A-8BAB-BBD5354B863D}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FA4-4024-877E-C7CAA73EAD93}"/>
                </c:ext>
                <c:ext xmlns:c15="http://schemas.microsoft.com/office/drawing/2012/chart" uri="{CE6537A1-D6FC-4f65-9D91-7224C49458BB}">
                  <c15:dlblFieldTable>
                    <c15:dlblFTEntry>
                      <c15:txfldGUID>{2ACDAE01-EDC5-4E92-9D59-60D1F3B819D5}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FA4-4024-877E-C7CAA73EAD93}"/>
                </c:ext>
                <c:ext xmlns:c15="http://schemas.microsoft.com/office/drawing/2012/chart" uri="{CE6537A1-D6FC-4f65-9D91-7224C49458BB}">
                  <c15:dlblFieldTable>
                    <c15:dlblFTEntry>
                      <c15:txfldGUID>{AD2A33E8-0A48-41DD-9F0A-B869DF805E54}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FA4-4024-877E-C7CAA73EAD93}"/>
                </c:ext>
                <c:ext xmlns:c15="http://schemas.microsoft.com/office/drawing/2012/chart" uri="{CE6537A1-D6FC-4f65-9D91-7224C49458BB}">
                  <c15:layout/>
                  <c15:dlblFieldTable>
                    <c15:dlblFTEntry>
                      <c15:txfldGUID>{A6A8677E-F068-42FB-B335-333A88509EA9}</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34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FA4-4024-877E-C7CAA73EAD93}"/>
                </c:ext>
                <c:ext xmlns:c15="http://schemas.microsoft.com/office/drawing/2012/chart" uri="{CE6537A1-D6FC-4f65-9D91-7224C49458BB}">
                  <c15:layout/>
                  <c15:dlblFieldTable>
                    <c15:dlblFTEntry>
                      <c15:txfldGUID>{73DCAFE1-D504-43CA-91D8-BCA6FEB44DE8}</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50128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FA4-4024-877E-C7CAA73EAD93}"/>
                </c:ext>
                <c:ext xmlns:c15="http://schemas.microsoft.com/office/drawing/2012/chart" uri="{CE6537A1-D6FC-4f65-9D91-7224C49458BB}">
                  <c15:layout/>
                  <c15:dlblFieldTable>
                    <c15:dlblFTEntry>
                      <c15:txfldGUID>{100E6D37-2F41-4348-BE7D-E6739A76E2F1}</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FA4-4024-877E-C7CAA73EAD93}"/>
                </c:ext>
                <c:ext xmlns:c15="http://schemas.microsoft.com/office/drawing/2012/chart" uri="{CE6537A1-D6FC-4f65-9D91-7224C49458BB}">
                  <c15:layout/>
                  <c15:dlblFieldTable>
                    <c15:dlblFTEntry>
                      <c15:txfldGUID>{17BE50EA-BE20-4437-9C6A-7C2022CE86A2}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2FA4-4024-877E-C7CAA73EAD93}"/>
            </c:ext>
          </c:extLst>
        </c:ser>
        <c:dLbls>
          <c:showLegendKey val="0"/>
          <c:showVal val="1"/>
          <c:showCatName val="0"/>
          <c:showSerName val="0"/>
          <c:showPercent val="0"/>
          <c:showBubbleSize val="0"/>
        </c:dLbls>
        <c:axId val="254369336"/>
        <c:axId val="254367768"/>
      </c:scatterChart>
      <c:valAx>
        <c:axId val="254369336"/>
        <c:scaling>
          <c:orientation val="minMax"/>
          <c:max val="8"/>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4367768"/>
        <c:crosses val="autoZero"/>
        <c:crossBetween val="midCat"/>
      </c:valAx>
      <c:valAx>
        <c:axId val="254367768"/>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4369336"/>
        <c:crosses val="autoZero"/>
        <c:crossBetween val="midCat"/>
        <c:majorUnit val="3.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福岡県志免町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年度まで計画的に行われてきた大規模な建設事業の後、新規起債発行が抑制されたため、元利償還金は</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年度をピークに減少していく。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しかしながら、今後は公共施設の計画的な改修が見込まれており、様々な計画をもとに起債に依存することのないよう財政運営に努める。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本町では、満期一括償還地方債の借入を行っていない。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福岡県志免町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年度に引き続き、充当可能財源等が将来負担額を上回っているため、将来負担比率の分子はマイナスとなった。</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起債発行額よりも償還額が多く、地方債現在高は減少した。また、今現在、財政調整基金の積立を行えているが、今後は計画的に進められる公共施設の更新に取崩して充てることを考えており、将来負担比率の悪化に繋がる可能性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公共施設等総合管理計画等にもとづき、計画的に事業を進め、適正な財政運営に努める。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福岡県志免町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税収の増加、適切な歳出執行により、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また、おうえん基金からの繰入金よりも、ふるさと納税寄附金が多く集まり、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基金の使途明確化を図るため、財政調整基金を取り崩して、必要とされる特定目的基金に積み立てていくことを検討していく。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おうえん基金：ふるさと納税寄附時に、納税者が選択した施策の実施を推進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最も多く取り崩したのは、おうえん基金（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百万円減）であり、各事業推進のために用いた。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しかし、最も多く積み立てたのも、おうえん基金（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243百万円増）であり、結果として54百万円増加した。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おうえん基金に関しては、備えのための基金としてではなく、町の活性化に繋げる基金として、その時に必要とされる事業に対して積極的に活用していく。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税収の増加、適切な歳出執行により増加した。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今後、公共施設の改修への取崩しを予定しているが、使途が明確化されている特定目的基金への振り替えなども検討し、不安定な社会情勢や急な災害に耐えうるような適正額を維持していく。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今後の公共施設更新に伴い、地方債の増加が見込まれ、償還の調整に備える。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46,055
45,480
8.69
14,023,853
13,373,974
521,857
8,598,807
11,546,302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保有する施設の老朽化が進み、有形固定資産減価償却率は年々上昇傾向にあるが、平成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29</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年度に関しては、類似団体平均よりも低い数値となったものの平成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30</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年度には再度、類似団体平均を上回る結果となった。。</a:t>
          </a:r>
        </a:p>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公共施設等総合管理計画及び各施設の個別管理計画に基づき、施設の維持管理を適切に進めていく必要がある。</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0" name="直線コネクタ 69"/>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1"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2" name="直線コネクタ 71"/>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3"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4" name="直線コネクタ 73"/>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5" name="有形固定資産減価償却率平均値テキスト"/>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6" name="フローチャート: 判断 75"/>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7" name="フローチャート: 判断 76"/>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8" name="フローチャート: 判断 77"/>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9" name="フローチャート: 判断 78"/>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74114</xdr:rowOff>
    </xdr:from>
    <xdr:to>
      <xdr:col>23</xdr:col>
      <xdr:colOff>136525</xdr:colOff>
      <xdr:row>32</xdr:row>
      <xdr:rowOff>4264</xdr:rowOff>
    </xdr:to>
    <xdr:sp macro="" textlink="">
      <xdr:nvSpPr>
        <xdr:cNvPr id="85" name="楕円 84"/>
        <xdr:cNvSpPr/>
      </xdr:nvSpPr>
      <xdr:spPr>
        <a:xfrm>
          <a:off x="47117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96991</xdr:rowOff>
    </xdr:from>
    <xdr:ext cx="405111" cy="259045"/>
    <xdr:sp macro="" textlink="">
      <xdr:nvSpPr>
        <xdr:cNvPr id="86" name="有形固定資産減価償却率該当値テキスト"/>
        <xdr:cNvSpPr txBox="1"/>
      </xdr:nvSpPr>
      <xdr:spPr>
        <a:xfrm>
          <a:off x="4813300"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126547</xdr:rowOff>
    </xdr:from>
    <xdr:to>
      <xdr:col>19</xdr:col>
      <xdr:colOff>187325</xdr:colOff>
      <xdr:row>32</xdr:row>
      <xdr:rowOff>56697</xdr:rowOff>
    </xdr:to>
    <xdr:sp macro="" textlink="">
      <xdr:nvSpPr>
        <xdr:cNvPr id="87" name="楕円 86"/>
        <xdr:cNvSpPr/>
      </xdr:nvSpPr>
      <xdr:spPr>
        <a:xfrm>
          <a:off x="4000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124914</xdr:rowOff>
    </xdr:from>
    <xdr:to>
      <xdr:col>23</xdr:col>
      <xdr:colOff>85725</xdr:colOff>
      <xdr:row>32</xdr:row>
      <xdr:rowOff>5897</xdr:rowOff>
    </xdr:to>
    <xdr:cxnSp macro="">
      <xdr:nvCxnSpPr>
        <xdr:cNvPr id="88" name="直線コネクタ 87"/>
        <xdr:cNvCxnSpPr/>
      </xdr:nvCxnSpPr>
      <xdr:spPr>
        <a:xfrm flipV="1">
          <a:off x="4051300" y="6211389"/>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9" name="楕円 88"/>
        <xdr:cNvSpPr/>
      </xdr:nvSpPr>
      <xdr:spPr>
        <a:xfrm>
          <a:off x="3238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5897</xdr:rowOff>
    </xdr:from>
    <xdr:to>
      <xdr:col>19</xdr:col>
      <xdr:colOff>136525</xdr:colOff>
      <xdr:row>32</xdr:row>
      <xdr:rowOff>49076</xdr:rowOff>
    </xdr:to>
    <xdr:cxnSp macro="">
      <xdr:nvCxnSpPr>
        <xdr:cNvPr id="90" name="直線コネクタ 89"/>
        <xdr:cNvCxnSpPr/>
      </xdr:nvCxnSpPr>
      <xdr:spPr>
        <a:xfrm flipV="1">
          <a:off x="3289300" y="6263822"/>
          <a:ext cx="7620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44541</xdr:rowOff>
    </xdr:from>
    <xdr:to>
      <xdr:col>11</xdr:col>
      <xdr:colOff>187325</xdr:colOff>
      <xdr:row>32</xdr:row>
      <xdr:rowOff>146141</xdr:rowOff>
    </xdr:to>
    <xdr:sp macro="" textlink="">
      <xdr:nvSpPr>
        <xdr:cNvPr id="91" name="楕円 90"/>
        <xdr:cNvSpPr/>
      </xdr:nvSpPr>
      <xdr:spPr>
        <a:xfrm>
          <a:off x="24765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49076</xdr:rowOff>
    </xdr:from>
    <xdr:to>
      <xdr:col>15</xdr:col>
      <xdr:colOff>136525</xdr:colOff>
      <xdr:row>32</xdr:row>
      <xdr:rowOff>95341</xdr:rowOff>
    </xdr:to>
    <xdr:cxnSp macro="">
      <xdr:nvCxnSpPr>
        <xdr:cNvPr id="92" name="直線コネクタ 91"/>
        <xdr:cNvCxnSpPr/>
      </xdr:nvCxnSpPr>
      <xdr:spPr>
        <a:xfrm flipV="1">
          <a:off x="2527300" y="630700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93" name="n_1aveValue有形固定資産減価償却率"/>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4" name="n_2ave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5" name="n_3aveValue有形固定資産減価償却率"/>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47824</xdr:rowOff>
    </xdr:from>
    <xdr:ext cx="405111" cy="259045"/>
    <xdr:sp macro="" textlink="">
      <xdr:nvSpPr>
        <xdr:cNvPr id="96" name="n_1mainValue有形固定資産減価償却率"/>
        <xdr:cNvSpPr txBox="1"/>
      </xdr:nvSpPr>
      <xdr:spPr>
        <a:xfrm>
          <a:off x="38360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7" name="n_2mainValue有形固定資産減価償却率"/>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162668</xdr:rowOff>
    </xdr:from>
    <xdr:ext cx="405111" cy="259045"/>
    <xdr:sp macro="" textlink="">
      <xdr:nvSpPr>
        <xdr:cNvPr id="98" name="n_3mainValue有形固定資産減価償却率"/>
        <xdr:cNvSpPr txBox="1"/>
      </xdr:nvSpPr>
      <xdr:spPr>
        <a:xfrm>
          <a:off x="2324744" y="6077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債務償還比率</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は、</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29</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年度は</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類似団体平均より</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高かったものの平成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30</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年度はやや低くなった。</a:t>
          </a:r>
          <a:endParaRPr lang="ja-JP" altLang="ja-JP">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今後、</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公共施設等総合管理計画及び各施設の個別管理計画に基づき、各施設の改修工事</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が必要となっていくが、</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補助金や基金を効果的に活用し、</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計画的に事業を進め、起債に大きく頼ることがないよう努める。</a:t>
          </a:r>
          <a:endParaRPr lang="ja-JP" altLang="ja-JP">
            <a:effectLst/>
            <a:latin typeface="ＭＳ Ｐ明朝" panose="02020600040205080304" pitchFamily="18" charset="-128"/>
            <a:ea typeface="ＭＳ Ｐ明朝" panose="02020600040205080304" pitchFamily="18"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4" name="直線コネクタ 113"/>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5" name="テキスト ボックス 114"/>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6" name="直線コネクタ 115"/>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7" name="テキスト ボックス 116"/>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8" name="直線コネクタ 117"/>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9" name="テキスト ボックス 118"/>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0" name="直線コネクタ 119"/>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1" name="テキスト ボックス 120"/>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5" name="直線コネクタ 124"/>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6"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7" name="直線コネクタ 126"/>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8"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9" name="直線コネクタ 128"/>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30" name="債務償還比率平均値テキスト"/>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1" name="フローチャート: 判断 130"/>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2" name="フローチャート: 判断 131"/>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66045</xdr:rowOff>
    </xdr:from>
    <xdr:to>
      <xdr:col>76</xdr:col>
      <xdr:colOff>73025</xdr:colOff>
      <xdr:row>31</xdr:row>
      <xdr:rowOff>167645</xdr:rowOff>
    </xdr:to>
    <xdr:sp macro="" textlink="">
      <xdr:nvSpPr>
        <xdr:cNvPr id="138" name="楕円 137"/>
        <xdr:cNvSpPr/>
      </xdr:nvSpPr>
      <xdr:spPr>
        <a:xfrm>
          <a:off x="14744700" y="61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44472</xdr:rowOff>
    </xdr:from>
    <xdr:ext cx="469744" cy="259045"/>
    <xdr:sp macro="" textlink="">
      <xdr:nvSpPr>
        <xdr:cNvPr id="139" name="債務償還比率該当値テキスト"/>
        <xdr:cNvSpPr txBox="1"/>
      </xdr:nvSpPr>
      <xdr:spPr>
        <a:xfrm>
          <a:off x="14846300" y="613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11206</xdr:rowOff>
    </xdr:from>
    <xdr:to>
      <xdr:col>72</xdr:col>
      <xdr:colOff>123825</xdr:colOff>
      <xdr:row>31</xdr:row>
      <xdr:rowOff>112806</xdr:rowOff>
    </xdr:to>
    <xdr:sp macro="" textlink="">
      <xdr:nvSpPr>
        <xdr:cNvPr id="140" name="楕円 139"/>
        <xdr:cNvSpPr/>
      </xdr:nvSpPr>
      <xdr:spPr>
        <a:xfrm>
          <a:off x="14033500" y="609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62006</xdr:rowOff>
    </xdr:from>
    <xdr:to>
      <xdr:col>76</xdr:col>
      <xdr:colOff>22225</xdr:colOff>
      <xdr:row>31</xdr:row>
      <xdr:rowOff>116845</xdr:rowOff>
    </xdr:to>
    <xdr:cxnSp macro="">
      <xdr:nvCxnSpPr>
        <xdr:cNvPr id="141" name="直線コネクタ 140"/>
        <xdr:cNvCxnSpPr/>
      </xdr:nvCxnSpPr>
      <xdr:spPr>
        <a:xfrm>
          <a:off x="14084300" y="6148481"/>
          <a:ext cx="711200" cy="5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42" name="n_1aveValue債務償還比率"/>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129333</xdr:rowOff>
    </xdr:from>
    <xdr:ext cx="469744" cy="259045"/>
    <xdr:sp macro="" textlink="">
      <xdr:nvSpPr>
        <xdr:cNvPr id="143" name="n_1mainValue債務償還比率"/>
        <xdr:cNvSpPr txBox="1"/>
      </xdr:nvSpPr>
      <xdr:spPr>
        <a:xfrm>
          <a:off x="13836727" y="587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46,055
45,480
8.69
14,023,853
13,373,974
521,857
8,598,807
11,546,302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137795</xdr:rowOff>
    </xdr:from>
    <xdr:to>
      <xdr:col>24</xdr:col>
      <xdr:colOff>114300</xdr:colOff>
      <xdr:row>37</xdr:row>
      <xdr:rowOff>67945</xdr:rowOff>
    </xdr:to>
    <xdr:sp macro="" textlink="">
      <xdr:nvSpPr>
        <xdr:cNvPr id="71" name="楕円 70"/>
        <xdr:cNvSpPr/>
      </xdr:nvSpPr>
      <xdr:spPr>
        <a:xfrm>
          <a:off x="45847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160672</xdr:rowOff>
    </xdr:from>
    <xdr:ext cx="405111" cy="259045"/>
    <xdr:sp macro="" textlink="">
      <xdr:nvSpPr>
        <xdr:cNvPr id="72" name="【道路】&#10;有形固定資産減価償却率該当値テキスト"/>
        <xdr:cNvSpPr txBox="1"/>
      </xdr:nvSpPr>
      <xdr:spPr>
        <a:xfrm>
          <a:off x="4673600"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166370</xdr:rowOff>
    </xdr:from>
    <xdr:to>
      <xdr:col>20</xdr:col>
      <xdr:colOff>38100</xdr:colOff>
      <xdr:row>37</xdr:row>
      <xdr:rowOff>96520</xdr:rowOff>
    </xdr:to>
    <xdr:sp macro="" textlink="">
      <xdr:nvSpPr>
        <xdr:cNvPr id="73" name="楕円 72"/>
        <xdr:cNvSpPr/>
      </xdr:nvSpPr>
      <xdr:spPr>
        <a:xfrm>
          <a:off x="3746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17145</xdr:rowOff>
    </xdr:from>
    <xdr:to>
      <xdr:col>24</xdr:col>
      <xdr:colOff>63500</xdr:colOff>
      <xdr:row>37</xdr:row>
      <xdr:rowOff>45720</xdr:rowOff>
    </xdr:to>
    <xdr:cxnSp macro="">
      <xdr:nvCxnSpPr>
        <xdr:cNvPr id="74" name="直線コネクタ 73"/>
        <xdr:cNvCxnSpPr/>
      </xdr:nvCxnSpPr>
      <xdr:spPr>
        <a:xfrm flipV="1">
          <a:off x="3797300" y="63607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27305</xdr:rowOff>
    </xdr:from>
    <xdr:to>
      <xdr:col>15</xdr:col>
      <xdr:colOff>101600</xdr:colOff>
      <xdr:row>37</xdr:row>
      <xdr:rowOff>128905</xdr:rowOff>
    </xdr:to>
    <xdr:sp macro="" textlink="">
      <xdr:nvSpPr>
        <xdr:cNvPr id="75" name="楕円 74"/>
        <xdr:cNvSpPr/>
      </xdr:nvSpPr>
      <xdr:spPr>
        <a:xfrm>
          <a:off x="2857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45720</xdr:rowOff>
    </xdr:from>
    <xdr:to>
      <xdr:col>19</xdr:col>
      <xdr:colOff>177800</xdr:colOff>
      <xdr:row>37</xdr:row>
      <xdr:rowOff>78105</xdr:rowOff>
    </xdr:to>
    <xdr:cxnSp macro="">
      <xdr:nvCxnSpPr>
        <xdr:cNvPr id="76" name="直線コネクタ 75"/>
        <xdr:cNvCxnSpPr/>
      </xdr:nvCxnSpPr>
      <xdr:spPr>
        <a:xfrm flipV="1">
          <a:off x="2908300" y="63893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55880</xdr:rowOff>
    </xdr:from>
    <xdr:to>
      <xdr:col>10</xdr:col>
      <xdr:colOff>165100</xdr:colOff>
      <xdr:row>37</xdr:row>
      <xdr:rowOff>157480</xdr:rowOff>
    </xdr:to>
    <xdr:sp macro="" textlink="">
      <xdr:nvSpPr>
        <xdr:cNvPr id="77" name="楕円 76"/>
        <xdr:cNvSpPr/>
      </xdr:nvSpPr>
      <xdr:spPr>
        <a:xfrm>
          <a:off x="1968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78105</xdr:rowOff>
    </xdr:from>
    <xdr:to>
      <xdr:col>15</xdr:col>
      <xdr:colOff>50800</xdr:colOff>
      <xdr:row>37</xdr:row>
      <xdr:rowOff>106680</xdr:rowOff>
    </xdr:to>
    <xdr:cxnSp macro="">
      <xdr:nvCxnSpPr>
        <xdr:cNvPr id="78" name="直線コネクタ 77"/>
        <xdr:cNvCxnSpPr/>
      </xdr:nvCxnSpPr>
      <xdr:spPr>
        <a:xfrm flipV="1">
          <a:off x="2019300" y="64217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9" name="n_1aveValue【道路】&#10;有形固定資産減価償却率"/>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1" name="n_3aveValue【道路】&#10;有形固定資産減価償却率"/>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113047</xdr:rowOff>
    </xdr:from>
    <xdr:ext cx="405111" cy="259045"/>
    <xdr:sp macro="" textlink="">
      <xdr:nvSpPr>
        <xdr:cNvPr id="82" name="n_1mainValue【道路】&#10;有形固定資産減価償却率"/>
        <xdr:cNvSpPr txBox="1"/>
      </xdr:nvSpPr>
      <xdr:spPr>
        <a:xfrm>
          <a:off x="3582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145432</xdr:rowOff>
    </xdr:from>
    <xdr:ext cx="405111" cy="259045"/>
    <xdr:sp macro="" textlink="">
      <xdr:nvSpPr>
        <xdr:cNvPr id="83" name="n_2mainValue【道路】&#10;有形固定資産減価償却率"/>
        <xdr:cNvSpPr txBox="1"/>
      </xdr:nvSpPr>
      <xdr:spPr>
        <a:xfrm>
          <a:off x="2705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2557</xdr:rowOff>
    </xdr:from>
    <xdr:ext cx="405111" cy="259045"/>
    <xdr:sp macro="" textlink="">
      <xdr:nvSpPr>
        <xdr:cNvPr id="84" name="n_3mainValue【道路】&#10;有形固定資産減価償却率"/>
        <xdr:cNvSpPr txBox="1"/>
      </xdr:nvSpPr>
      <xdr:spPr>
        <a:xfrm>
          <a:off x="1816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109068</xdr:rowOff>
    </xdr:from>
    <xdr:to>
      <xdr:col>55</xdr:col>
      <xdr:colOff>50800</xdr:colOff>
      <xdr:row>41</xdr:row>
      <xdr:rowOff>39218</xdr:rowOff>
    </xdr:to>
    <xdr:sp macro="" textlink="">
      <xdr:nvSpPr>
        <xdr:cNvPr id="121" name="楕円 120"/>
        <xdr:cNvSpPr/>
      </xdr:nvSpPr>
      <xdr:spPr>
        <a:xfrm>
          <a:off x="10426700" y="69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87495</xdr:rowOff>
    </xdr:from>
    <xdr:ext cx="469744" cy="259045"/>
    <xdr:sp macro="" textlink="">
      <xdr:nvSpPr>
        <xdr:cNvPr id="122" name="【道路】&#10;一人当たり延長該当値テキスト"/>
        <xdr:cNvSpPr txBox="1"/>
      </xdr:nvSpPr>
      <xdr:spPr>
        <a:xfrm>
          <a:off x="10515600" y="69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108931</xdr:rowOff>
    </xdr:from>
    <xdr:to>
      <xdr:col>50</xdr:col>
      <xdr:colOff>165100</xdr:colOff>
      <xdr:row>41</xdr:row>
      <xdr:rowOff>39081</xdr:rowOff>
    </xdr:to>
    <xdr:sp macro="" textlink="">
      <xdr:nvSpPr>
        <xdr:cNvPr id="123" name="楕円 122"/>
        <xdr:cNvSpPr/>
      </xdr:nvSpPr>
      <xdr:spPr>
        <a:xfrm>
          <a:off x="9588500" y="69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159731</xdr:rowOff>
    </xdr:from>
    <xdr:to>
      <xdr:col>55</xdr:col>
      <xdr:colOff>0</xdr:colOff>
      <xdr:row>40</xdr:row>
      <xdr:rowOff>159868</xdr:rowOff>
    </xdr:to>
    <xdr:cxnSp macro="">
      <xdr:nvCxnSpPr>
        <xdr:cNvPr id="124" name="直線コネクタ 123"/>
        <xdr:cNvCxnSpPr/>
      </xdr:nvCxnSpPr>
      <xdr:spPr>
        <a:xfrm>
          <a:off x="9639300" y="7017731"/>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108839</xdr:rowOff>
    </xdr:from>
    <xdr:to>
      <xdr:col>46</xdr:col>
      <xdr:colOff>38100</xdr:colOff>
      <xdr:row>41</xdr:row>
      <xdr:rowOff>38989</xdr:rowOff>
    </xdr:to>
    <xdr:sp macro="" textlink="">
      <xdr:nvSpPr>
        <xdr:cNvPr id="125" name="楕円 124"/>
        <xdr:cNvSpPr/>
      </xdr:nvSpPr>
      <xdr:spPr>
        <a:xfrm>
          <a:off x="8699500" y="69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159639</xdr:rowOff>
    </xdr:from>
    <xdr:to>
      <xdr:col>50</xdr:col>
      <xdr:colOff>114300</xdr:colOff>
      <xdr:row>40</xdr:row>
      <xdr:rowOff>159731</xdr:rowOff>
    </xdr:to>
    <xdr:cxnSp macro="">
      <xdr:nvCxnSpPr>
        <xdr:cNvPr id="126" name="直線コネクタ 125"/>
        <xdr:cNvCxnSpPr/>
      </xdr:nvCxnSpPr>
      <xdr:spPr>
        <a:xfrm>
          <a:off x="8750300" y="701763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108702</xdr:rowOff>
    </xdr:from>
    <xdr:to>
      <xdr:col>41</xdr:col>
      <xdr:colOff>101600</xdr:colOff>
      <xdr:row>41</xdr:row>
      <xdr:rowOff>38852</xdr:rowOff>
    </xdr:to>
    <xdr:sp macro="" textlink="">
      <xdr:nvSpPr>
        <xdr:cNvPr id="127" name="楕円 126"/>
        <xdr:cNvSpPr/>
      </xdr:nvSpPr>
      <xdr:spPr>
        <a:xfrm>
          <a:off x="7810500" y="696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159502</xdr:rowOff>
    </xdr:from>
    <xdr:to>
      <xdr:col>45</xdr:col>
      <xdr:colOff>177800</xdr:colOff>
      <xdr:row>40</xdr:row>
      <xdr:rowOff>159639</xdr:rowOff>
    </xdr:to>
    <xdr:cxnSp macro="">
      <xdr:nvCxnSpPr>
        <xdr:cNvPr id="128" name="直線コネクタ 127"/>
        <xdr:cNvCxnSpPr/>
      </xdr:nvCxnSpPr>
      <xdr:spPr>
        <a:xfrm>
          <a:off x="7861300" y="701750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30208</xdr:rowOff>
    </xdr:from>
    <xdr:ext cx="469744" cy="259045"/>
    <xdr:sp macro="" textlink="">
      <xdr:nvSpPr>
        <xdr:cNvPr id="132" name="n_1mainValue【道路】&#10;一人当たり延長"/>
        <xdr:cNvSpPr txBox="1"/>
      </xdr:nvSpPr>
      <xdr:spPr>
        <a:xfrm>
          <a:off x="9391727" y="705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30116</xdr:rowOff>
    </xdr:from>
    <xdr:ext cx="469744" cy="259045"/>
    <xdr:sp macro="" textlink="">
      <xdr:nvSpPr>
        <xdr:cNvPr id="133" name="n_2mainValue【道路】&#10;一人当たり延長"/>
        <xdr:cNvSpPr txBox="1"/>
      </xdr:nvSpPr>
      <xdr:spPr>
        <a:xfrm>
          <a:off x="8515427" y="705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29979</xdr:rowOff>
    </xdr:from>
    <xdr:ext cx="469744" cy="259045"/>
    <xdr:sp macro="" textlink="">
      <xdr:nvSpPr>
        <xdr:cNvPr id="134" name="n_3mainValue【道路】&#10;一人当たり延長"/>
        <xdr:cNvSpPr txBox="1"/>
      </xdr:nvSpPr>
      <xdr:spPr>
        <a:xfrm>
          <a:off x="7626427" y="705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75" name="楕円 174"/>
        <xdr:cNvSpPr/>
      </xdr:nvSpPr>
      <xdr:spPr>
        <a:xfrm>
          <a:off x="4584700" y="99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58618</xdr:rowOff>
    </xdr:from>
    <xdr:ext cx="405111" cy="259045"/>
    <xdr:sp macro="" textlink="">
      <xdr:nvSpPr>
        <xdr:cNvPr id="176" name="【橋りょう・トンネル】&#10;有形固定資産減価償却率該当値テキスト"/>
        <xdr:cNvSpPr txBox="1"/>
      </xdr:nvSpPr>
      <xdr:spPr>
        <a:xfrm>
          <a:off x="4673600" y="983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65133</xdr:rowOff>
    </xdr:from>
    <xdr:to>
      <xdr:col>20</xdr:col>
      <xdr:colOff>38100</xdr:colOff>
      <xdr:row>58</xdr:row>
      <xdr:rowOff>166733</xdr:rowOff>
    </xdr:to>
    <xdr:sp macro="" textlink="">
      <xdr:nvSpPr>
        <xdr:cNvPr id="177" name="楕円 176"/>
        <xdr:cNvSpPr/>
      </xdr:nvSpPr>
      <xdr:spPr>
        <a:xfrm>
          <a:off x="3746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86541</xdr:rowOff>
    </xdr:from>
    <xdr:to>
      <xdr:col>24</xdr:col>
      <xdr:colOff>63500</xdr:colOff>
      <xdr:row>58</xdr:row>
      <xdr:rowOff>115933</xdr:rowOff>
    </xdr:to>
    <xdr:cxnSp macro="">
      <xdr:nvCxnSpPr>
        <xdr:cNvPr id="178" name="直線コネクタ 177"/>
        <xdr:cNvCxnSpPr/>
      </xdr:nvCxnSpPr>
      <xdr:spPr>
        <a:xfrm flipV="1">
          <a:off x="3797300" y="1003064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96157</xdr:rowOff>
    </xdr:from>
    <xdr:to>
      <xdr:col>15</xdr:col>
      <xdr:colOff>101600</xdr:colOff>
      <xdr:row>59</xdr:row>
      <xdr:rowOff>26307</xdr:rowOff>
    </xdr:to>
    <xdr:sp macro="" textlink="">
      <xdr:nvSpPr>
        <xdr:cNvPr id="179" name="楕円 178"/>
        <xdr:cNvSpPr/>
      </xdr:nvSpPr>
      <xdr:spPr>
        <a:xfrm>
          <a:off x="2857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115933</xdr:rowOff>
    </xdr:from>
    <xdr:to>
      <xdr:col>19</xdr:col>
      <xdr:colOff>177800</xdr:colOff>
      <xdr:row>58</xdr:row>
      <xdr:rowOff>146957</xdr:rowOff>
    </xdr:to>
    <xdr:cxnSp macro="">
      <xdr:nvCxnSpPr>
        <xdr:cNvPr id="180" name="直線コネクタ 179"/>
        <xdr:cNvCxnSpPr/>
      </xdr:nvCxnSpPr>
      <xdr:spPr>
        <a:xfrm flipV="1">
          <a:off x="2908300" y="1006003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125549</xdr:rowOff>
    </xdr:from>
    <xdr:to>
      <xdr:col>10</xdr:col>
      <xdr:colOff>165100</xdr:colOff>
      <xdr:row>59</xdr:row>
      <xdr:rowOff>55699</xdr:rowOff>
    </xdr:to>
    <xdr:sp macro="" textlink="">
      <xdr:nvSpPr>
        <xdr:cNvPr id="181" name="楕円 180"/>
        <xdr:cNvSpPr/>
      </xdr:nvSpPr>
      <xdr:spPr>
        <a:xfrm>
          <a:off x="1968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146957</xdr:rowOff>
    </xdr:from>
    <xdr:to>
      <xdr:col>15</xdr:col>
      <xdr:colOff>50800</xdr:colOff>
      <xdr:row>59</xdr:row>
      <xdr:rowOff>4899</xdr:rowOff>
    </xdr:to>
    <xdr:cxnSp macro="">
      <xdr:nvCxnSpPr>
        <xdr:cNvPr id="182" name="直線コネクタ 181"/>
        <xdr:cNvCxnSpPr/>
      </xdr:nvCxnSpPr>
      <xdr:spPr>
        <a:xfrm flipV="1">
          <a:off x="2019300" y="100910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11810</xdr:rowOff>
    </xdr:from>
    <xdr:ext cx="405111" cy="259045"/>
    <xdr:sp macro="" textlink="">
      <xdr:nvSpPr>
        <xdr:cNvPr id="186" name="n_1mainValue【橋りょう・トンネル】&#10;有形固定資産減価償却率"/>
        <xdr:cNvSpPr txBox="1"/>
      </xdr:nvSpPr>
      <xdr:spPr>
        <a:xfrm>
          <a:off x="35820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42834</xdr:rowOff>
    </xdr:from>
    <xdr:ext cx="405111" cy="259045"/>
    <xdr:sp macro="" textlink="">
      <xdr:nvSpPr>
        <xdr:cNvPr id="187" name="n_2mainValue【橋りょう・トンネル】&#10;有形固定資産減価償却率"/>
        <xdr:cNvSpPr txBox="1"/>
      </xdr:nvSpPr>
      <xdr:spPr>
        <a:xfrm>
          <a:off x="2705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72226</xdr:rowOff>
    </xdr:from>
    <xdr:ext cx="405111" cy="259045"/>
    <xdr:sp macro="" textlink="">
      <xdr:nvSpPr>
        <xdr:cNvPr id="188" name="n_3mainValue【橋りょう・トンネル】&#10;有形固定資産減価償却率"/>
        <xdr:cNvSpPr txBox="1"/>
      </xdr:nvSpPr>
      <xdr:spPr>
        <a:xfrm>
          <a:off x="1816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55113</xdr:rowOff>
    </xdr:from>
    <xdr:to>
      <xdr:col>55</xdr:col>
      <xdr:colOff>50800</xdr:colOff>
      <xdr:row>64</xdr:row>
      <xdr:rowOff>156713</xdr:rowOff>
    </xdr:to>
    <xdr:sp macro="" textlink="">
      <xdr:nvSpPr>
        <xdr:cNvPr id="229" name="楕円 228"/>
        <xdr:cNvSpPr/>
      </xdr:nvSpPr>
      <xdr:spPr>
        <a:xfrm>
          <a:off x="10426700" y="11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30" name="【橋りょう・トンネル】&#10;一人当たり有形固定資産（償却資産）額該当値テキスト"/>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54979</xdr:rowOff>
    </xdr:from>
    <xdr:to>
      <xdr:col>50</xdr:col>
      <xdr:colOff>165100</xdr:colOff>
      <xdr:row>64</xdr:row>
      <xdr:rowOff>156579</xdr:rowOff>
    </xdr:to>
    <xdr:sp macro="" textlink="">
      <xdr:nvSpPr>
        <xdr:cNvPr id="231" name="楕円 230"/>
        <xdr:cNvSpPr/>
      </xdr:nvSpPr>
      <xdr:spPr>
        <a:xfrm>
          <a:off x="9588500" y="110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105779</xdr:rowOff>
    </xdr:from>
    <xdr:to>
      <xdr:col>55</xdr:col>
      <xdr:colOff>0</xdr:colOff>
      <xdr:row>64</xdr:row>
      <xdr:rowOff>105913</xdr:rowOff>
    </xdr:to>
    <xdr:cxnSp macro="">
      <xdr:nvCxnSpPr>
        <xdr:cNvPr id="232" name="直線コネクタ 231"/>
        <xdr:cNvCxnSpPr/>
      </xdr:nvCxnSpPr>
      <xdr:spPr>
        <a:xfrm>
          <a:off x="9639300" y="11078579"/>
          <a:ext cx="8382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54907</xdr:rowOff>
    </xdr:from>
    <xdr:to>
      <xdr:col>46</xdr:col>
      <xdr:colOff>38100</xdr:colOff>
      <xdr:row>64</xdr:row>
      <xdr:rowOff>156507</xdr:rowOff>
    </xdr:to>
    <xdr:sp macro="" textlink="">
      <xdr:nvSpPr>
        <xdr:cNvPr id="233" name="楕円 232"/>
        <xdr:cNvSpPr/>
      </xdr:nvSpPr>
      <xdr:spPr>
        <a:xfrm>
          <a:off x="8699500" y="1102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105707</xdr:rowOff>
    </xdr:from>
    <xdr:to>
      <xdr:col>50</xdr:col>
      <xdr:colOff>114300</xdr:colOff>
      <xdr:row>64</xdr:row>
      <xdr:rowOff>105779</xdr:rowOff>
    </xdr:to>
    <xdr:cxnSp macro="">
      <xdr:nvCxnSpPr>
        <xdr:cNvPr id="234" name="直線コネクタ 233"/>
        <xdr:cNvCxnSpPr/>
      </xdr:nvCxnSpPr>
      <xdr:spPr>
        <a:xfrm>
          <a:off x="8750300" y="11078507"/>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54847</xdr:rowOff>
    </xdr:from>
    <xdr:to>
      <xdr:col>41</xdr:col>
      <xdr:colOff>101600</xdr:colOff>
      <xdr:row>64</xdr:row>
      <xdr:rowOff>156447</xdr:rowOff>
    </xdr:to>
    <xdr:sp macro="" textlink="">
      <xdr:nvSpPr>
        <xdr:cNvPr id="235" name="楕円 234"/>
        <xdr:cNvSpPr/>
      </xdr:nvSpPr>
      <xdr:spPr>
        <a:xfrm>
          <a:off x="7810500" y="110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105647</xdr:rowOff>
    </xdr:from>
    <xdr:to>
      <xdr:col>45</xdr:col>
      <xdr:colOff>177800</xdr:colOff>
      <xdr:row>64</xdr:row>
      <xdr:rowOff>105707</xdr:rowOff>
    </xdr:to>
    <xdr:cxnSp macro="">
      <xdr:nvCxnSpPr>
        <xdr:cNvPr id="236" name="直線コネクタ 235"/>
        <xdr:cNvCxnSpPr/>
      </xdr:nvCxnSpPr>
      <xdr:spPr>
        <a:xfrm>
          <a:off x="7861300" y="11078447"/>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147706</xdr:rowOff>
    </xdr:from>
    <xdr:ext cx="534377" cy="259045"/>
    <xdr:sp macro="" textlink="">
      <xdr:nvSpPr>
        <xdr:cNvPr id="240" name="n_1mainValue【橋りょう・トンネル】&#10;一人当たり有形固定資産（償却資産）額"/>
        <xdr:cNvSpPr txBox="1"/>
      </xdr:nvSpPr>
      <xdr:spPr>
        <a:xfrm>
          <a:off x="9359411" y="1112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147634</xdr:rowOff>
    </xdr:from>
    <xdr:ext cx="534377" cy="259045"/>
    <xdr:sp macro="" textlink="">
      <xdr:nvSpPr>
        <xdr:cNvPr id="241" name="n_2mainValue【橋りょう・トンネル】&#10;一人当たり有形固定資産（償却資産）額"/>
        <xdr:cNvSpPr txBox="1"/>
      </xdr:nvSpPr>
      <xdr:spPr>
        <a:xfrm>
          <a:off x="8483111" y="111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147574</xdr:rowOff>
    </xdr:from>
    <xdr:ext cx="534377" cy="259045"/>
    <xdr:sp macro="" textlink="">
      <xdr:nvSpPr>
        <xdr:cNvPr id="242" name="n_3mainValue【橋りょう・トンネル】&#10;一人当たり有形固定資産（償却資産）額"/>
        <xdr:cNvSpPr txBox="1"/>
      </xdr:nvSpPr>
      <xdr:spPr>
        <a:xfrm>
          <a:off x="7594111" y="111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6" name="テキスト ボックス 28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6" name="テキスト ボックス 29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00" name="直線コネクタ 299"/>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01"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02" name="直線コネクタ 301"/>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4" name="直線コネクタ 30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05"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06" name="フローチャート: 判断 305"/>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07" name="フローチャート: 判断 306"/>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08" name="フローチャート: 判断 307"/>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09" name="フローチャート: 判断 308"/>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160927</xdr:rowOff>
    </xdr:from>
    <xdr:to>
      <xdr:col>85</xdr:col>
      <xdr:colOff>177800</xdr:colOff>
      <xdr:row>34</xdr:row>
      <xdr:rowOff>91077</xdr:rowOff>
    </xdr:to>
    <xdr:sp macro="" textlink="">
      <xdr:nvSpPr>
        <xdr:cNvPr id="315" name="楕円 314"/>
        <xdr:cNvSpPr/>
      </xdr:nvSpPr>
      <xdr:spPr>
        <a:xfrm>
          <a:off x="162687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12354</xdr:rowOff>
    </xdr:from>
    <xdr:ext cx="405111" cy="259045"/>
    <xdr:sp macro="" textlink="">
      <xdr:nvSpPr>
        <xdr:cNvPr id="316" name="【認定こども園・幼稚園・保育所】&#10;有形固定資産減価償却率該当値テキスト"/>
        <xdr:cNvSpPr txBox="1"/>
      </xdr:nvSpPr>
      <xdr:spPr>
        <a:xfrm>
          <a:off x="16357600" y="56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136434</xdr:rowOff>
    </xdr:from>
    <xdr:to>
      <xdr:col>81</xdr:col>
      <xdr:colOff>101600</xdr:colOff>
      <xdr:row>34</xdr:row>
      <xdr:rowOff>66584</xdr:rowOff>
    </xdr:to>
    <xdr:sp macro="" textlink="">
      <xdr:nvSpPr>
        <xdr:cNvPr id="317" name="楕円 316"/>
        <xdr:cNvSpPr/>
      </xdr:nvSpPr>
      <xdr:spPr>
        <a:xfrm>
          <a:off x="15430500" y="57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15784</xdr:rowOff>
    </xdr:from>
    <xdr:to>
      <xdr:col>85</xdr:col>
      <xdr:colOff>127000</xdr:colOff>
      <xdr:row>34</xdr:row>
      <xdr:rowOff>40277</xdr:rowOff>
    </xdr:to>
    <xdr:cxnSp macro="">
      <xdr:nvCxnSpPr>
        <xdr:cNvPr id="318" name="直線コネクタ 317"/>
        <xdr:cNvCxnSpPr/>
      </xdr:nvCxnSpPr>
      <xdr:spPr>
        <a:xfrm>
          <a:off x="15481300" y="584508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165826</xdr:rowOff>
    </xdr:from>
    <xdr:to>
      <xdr:col>76</xdr:col>
      <xdr:colOff>165100</xdr:colOff>
      <xdr:row>34</xdr:row>
      <xdr:rowOff>95976</xdr:rowOff>
    </xdr:to>
    <xdr:sp macro="" textlink="">
      <xdr:nvSpPr>
        <xdr:cNvPr id="319" name="楕円 318"/>
        <xdr:cNvSpPr/>
      </xdr:nvSpPr>
      <xdr:spPr>
        <a:xfrm>
          <a:off x="14541500" y="5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15784</xdr:rowOff>
    </xdr:from>
    <xdr:to>
      <xdr:col>81</xdr:col>
      <xdr:colOff>50800</xdr:colOff>
      <xdr:row>34</xdr:row>
      <xdr:rowOff>45176</xdr:rowOff>
    </xdr:to>
    <xdr:cxnSp macro="">
      <xdr:nvCxnSpPr>
        <xdr:cNvPr id="320" name="直線コネクタ 319"/>
        <xdr:cNvCxnSpPr/>
      </xdr:nvCxnSpPr>
      <xdr:spPr>
        <a:xfrm flipV="1">
          <a:off x="14592300" y="58450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30299</xdr:rowOff>
    </xdr:from>
    <xdr:to>
      <xdr:col>72</xdr:col>
      <xdr:colOff>38100</xdr:colOff>
      <xdr:row>34</xdr:row>
      <xdr:rowOff>131899</xdr:rowOff>
    </xdr:to>
    <xdr:sp macro="" textlink="">
      <xdr:nvSpPr>
        <xdr:cNvPr id="321" name="楕円 320"/>
        <xdr:cNvSpPr/>
      </xdr:nvSpPr>
      <xdr:spPr>
        <a:xfrm>
          <a:off x="13652500" y="58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45176</xdr:rowOff>
    </xdr:from>
    <xdr:to>
      <xdr:col>76</xdr:col>
      <xdr:colOff>114300</xdr:colOff>
      <xdr:row>34</xdr:row>
      <xdr:rowOff>81099</xdr:rowOff>
    </xdr:to>
    <xdr:cxnSp macro="">
      <xdr:nvCxnSpPr>
        <xdr:cNvPr id="322" name="直線コネクタ 321"/>
        <xdr:cNvCxnSpPr/>
      </xdr:nvCxnSpPr>
      <xdr:spPr>
        <a:xfrm flipV="1">
          <a:off x="13703300" y="58744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23"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324"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325"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83111</xdr:rowOff>
    </xdr:from>
    <xdr:ext cx="405111" cy="259045"/>
    <xdr:sp macro="" textlink="">
      <xdr:nvSpPr>
        <xdr:cNvPr id="326" name="n_1mainValue【認定こども園・幼稚園・保育所】&#10;有形固定資産減価償却率"/>
        <xdr:cNvSpPr txBox="1"/>
      </xdr:nvSpPr>
      <xdr:spPr>
        <a:xfrm>
          <a:off x="15266044" y="556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112503</xdr:rowOff>
    </xdr:from>
    <xdr:ext cx="405111" cy="259045"/>
    <xdr:sp macro="" textlink="">
      <xdr:nvSpPr>
        <xdr:cNvPr id="327" name="n_2mainValue【認定こども園・幼稚園・保育所】&#10;有形固定資産減価償却率"/>
        <xdr:cNvSpPr txBox="1"/>
      </xdr:nvSpPr>
      <xdr:spPr>
        <a:xfrm>
          <a:off x="14389744" y="55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148426</xdr:rowOff>
    </xdr:from>
    <xdr:ext cx="405111" cy="259045"/>
    <xdr:sp macro="" textlink="">
      <xdr:nvSpPr>
        <xdr:cNvPr id="328" name="n_3mainValue【認定こども園・幼稚園・保育所】&#10;有形固定資産減価償却率"/>
        <xdr:cNvSpPr txBox="1"/>
      </xdr:nvSpPr>
      <xdr:spPr>
        <a:xfrm>
          <a:off x="13500744" y="563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9" name="直線コネクタ 33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0" name="テキスト ボックス 33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1" name="直線コネクタ 34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2" name="テキスト ボックス 34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3" name="直線コネクタ 34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4" name="テキスト ボックス 34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5" name="直線コネクタ 34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46" name="テキスト ボックス 34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7" name="直線コネクタ 34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48" name="テキスト ボックス 34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0" name="テキスト ボックス 3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352" name="直線コネクタ 351"/>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53"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54" name="直線コネクタ 353"/>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355"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356" name="直線コネクタ 355"/>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357"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358" name="フローチャート: 判断 357"/>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359" name="フローチャート: 判断 358"/>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360" name="フローチャート: 判断 359"/>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361" name="フローチャート: 判断 360"/>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21590</xdr:rowOff>
    </xdr:from>
    <xdr:to>
      <xdr:col>116</xdr:col>
      <xdr:colOff>114300</xdr:colOff>
      <xdr:row>41</xdr:row>
      <xdr:rowOff>123190</xdr:rowOff>
    </xdr:to>
    <xdr:sp macro="" textlink="">
      <xdr:nvSpPr>
        <xdr:cNvPr id="367" name="楕円 366"/>
        <xdr:cNvSpPr/>
      </xdr:nvSpPr>
      <xdr:spPr>
        <a:xfrm>
          <a:off x="22110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107967</xdr:rowOff>
    </xdr:from>
    <xdr:ext cx="469744" cy="259045"/>
    <xdr:sp macro="" textlink="">
      <xdr:nvSpPr>
        <xdr:cNvPr id="368" name="【認定こども園・幼稚園・保育所】&#10;一人当たり面積該当値テキスト"/>
        <xdr:cNvSpPr txBox="1"/>
      </xdr:nvSpPr>
      <xdr:spPr>
        <a:xfrm>
          <a:off x="22199600"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132080</xdr:rowOff>
    </xdr:from>
    <xdr:to>
      <xdr:col>112</xdr:col>
      <xdr:colOff>38100</xdr:colOff>
      <xdr:row>41</xdr:row>
      <xdr:rowOff>62230</xdr:rowOff>
    </xdr:to>
    <xdr:sp macro="" textlink="">
      <xdr:nvSpPr>
        <xdr:cNvPr id="369" name="楕円 368"/>
        <xdr:cNvSpPr/>
      </xdr:nvSpPr>
      <xdr:spPr>
        <a:xfrm>
          <a:off x="21272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11430</xdr:rowOff>
    </xdr:from>
    <xdr:to>
      <xdr:col>116</xdr:col>
      <xdr:colOff>63500</xdr:colOff>
      <xdr:row>41</xdr:row>
      <xdr:rowOff>72390</xdr:rowOff>
    </xdr:to>
    <xdr:cxnSp macro="">
      <xdr:nvCxnSpPr>
        <xdr:cNvPr id="370" name="直線コネクタ 369"/>
        <xdr:cNvCxnSpPr/>
      </xdr:nvCxnSpPr>
      <xdr:spPr>
        <a:xfrm>
          <a:off x="21323300" y="7040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128270</xdr:rowOff>
    </xdr:from>
    <xdr:to>
      <xdr:col>107</xdr:col>
      <xdr:colOff>101600</xdr:colOff>
      <xdr:row>41</xdr:row>
      <xdr:rowOff>58420</xdr:rowOff>
    </xdr:to>
    <xdr:sp macro="" textlink="">
      <xdr:nvSpPr>
        <xdr:cNvPr id="371" name="楕円 370"/>
        <xdr:cNvSpPr/>
      </xdr:nvSpPr>
      <xdr:spPr>
        <a:xfrm>
          <a:off x="20383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7620</xdr:rowOff>
    </xdr:from>
    <xdr:to>
      <xdr:col>111</xdr:col>
      <xdr:colOff>177800</xdr:colOff>
      <xdr:row>41</xdr:row>
      <xdr:rowOff>11430</xdr:rowOff>
    </xdr:to>
    <xdr:cxnSp macro="">
      <xdr:nvCxnSpPr>
        <xdr:cNvPr id="372" name="直線コネクタ 371"/>
        <xdr:cNvCxnSpPr/>
      </xdr:nvCxnSpPr>
      <xdr:spPr>
        <a:xfrm>
          <a:off x="20434300" y="703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128270</xdr:rowOff>
    </xdr:from>
    <xdr:to>
      <xdr:col>102</xdr:col>
      <xdr:colOff>165100</xdr:colOff>
      <xdr:row>41</xdr:row>
      <xdr:rowOff>58420</xdr:rowOff>
    </xdr:to>
    <xdr:sp macro="" textlink="">
      <xdr:nvSpPr>
        <xdr:cNvPr id="373" name="楕円 372"/>
        <xdr:cNvSpPr/>
      </xdr:nvSpPr>
      <xdr:spPr>
        <a:xfrm>
          <a:off x="19494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xdr:rowOff>
    </xdr:from>
    <xdr:to>
      <xdr:col>107</xdr:col>
      <xdr:colOff>50800</xdr:colOff>
      <xdr:row>41</xdr:row>
      <xdr:rowOff>7620</xdr:rowOff>
    </xdr:to>
    <xdr:cxnSp macro="">
      <xdr:nvCxnSpPr>
        <xdr:cNvPr id="374" name="直線コネクタ 373"/>
        <xdr:cNvCxnSpPr/>
      </xdr:nvCxnSpPr>
      <xdr:spPr>
        <a:xfrm>
          <a:off x="19545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375" name="n_1ave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376"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377"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53357</xdr:rowOff>
    </xdr:from>
    <xdr:ext cx="469744" cy="259045"/>
    <xdr:sp macro="" textlink="">
      <xdr:nvSpPr>
        <xdr:cNvPr id="378" name="n_1mainValue【認定こども園・幼稚園・保育所】&#10;一人当たり面積"/>
        <xdr:cNvSpPr txBox="1"/>
      </xdr:nvSpPr>
      <xdr:spPr>
        <a:xfrm>
          <a:off x="21075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49547</xdr:rowOff>
    </xdr:from>
    <xdr:ext cx="469744" cy="259045"/>
    <xdr:sp macro="" textlink="">
      <xdr:nvSpPr>
        <xdr:cNvPr id="379" name="n_2mainValue【認定こども園・幼稚園・保育所】&#10;一人当たり面積"/>
        <xdr:cNvSpPr txBox="1"/>
      </xdr:nvSpPr>
      <xdr:spPr>
        <a:xfrm>
          <a:off x="20199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49547</xdr:rowOff>
    </xdr:from>
    <xdr:ext cx="469744" cy="259045"/>
    <xdr:sp macro="" textlink="">
      <xdr:nvSpPr>
        <xdr:cNvPr id="380" name="n_3mainValue【認定こども園・幼稚園・保育所】&#10;一人当たり面積"/>
        <xdr:cNvSpPr txBox="1"/>
      </xdr:nvSpPr>
      <xdr:spPr>
        <a:xfrm>
          <a:off x="19310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05" name="直線コネクタ 404"/>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06"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07" name="直線コネクタ 406"/>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08"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09" name="直線コネクタ 408"/>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410" name="【学校施設】&#10;有形固定資産減価償却率平均値テキスト"/>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11" name="フローチャート: 判断 410"/>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12" name="フローチャート: 判断 411"/>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13" name="フローチャート: 判断 412"/>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14" name="フローチャート: 判断 413"/>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420" name="楕円 419"/>
        <xdr:cNvSpPr/>
      </xdr:nvSpPr>
      <xdr:spPr>
        <a:xfrm>
          <a:off x="16268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118127</xdr:rowOff>
    </xdr:from>
    <xdr:ext cx="405111" cy="259045"/>
    <xdr:sp macro="" textlink="">
      <xdr:nvSpPr>
        <xdr:cNvPr id="421" name="【学校施設】&#10;有形固定資産減価償却率該当値テキスト"/>
        <xdr:cNvSpPr txBox="1"/>
      </xdr:nvSpPr>
      <xdr:spPr>
        <a:xfrm>
          <a:off x="163576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422" name="楕円 421"/>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19050</xdr:rowOff>
    </xdr:from>
    <xdr:to>
      <xdr:col>85</xdr:col>
      <xdr:colOff>127000</xdr:colOff>
      <xdr:row>61</xdr:row>
      <xdr:rowOff>57150</xdr:rowOff>
    </xdr:to>
    <xdr:cxnSp macro="">
      <xdr:nvCxnSpPr>
        <xdr:cNvPr id="423" name="直線コネクタ 422"/>
        <xdr:cNvCxnSpPr/>
      </xdr:nvCxnSpPr>
      <xdr:spPr>
        <a:xfrm flipV="1">
          <a:off x="15481300" y="1047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23495</xdr:rowOff>
    </xdr:from>
    <xdr:to>
      <xdr:col>76</xdr:col>
      <xdr:colOff>165100</xdr:colOff>
      <xdr:row>61</xdr:row>
      <xdr:rowOff>125095</xdr:rowOff>
    </xdr:to>
    <xdr:sp macro="" textlink="">
      <xdr:nvSpPr>
        <xdr:cNvPr id="424" name="楕円 423"/>
        <xdr:cNvSpPr/>
      </xdr:nvSpPr>
      <xdr:spPr>
        <a:xfrm>
          <a:off x="14541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74295</xdr:rowOff>
    </xdr:to>
    <xdr:cxnSp macro="">
      <xdr:nvCxnSpPr>
        <xdr:cNvPr id="425" name="直線コネクタ 424"/>
        <xdr:cNvCxnSpPr/>
      </xdr:nvCxnSpPr>
      <xdr:spPr>
        <a:xfrm flipV="1">
          <a:off x="14592300" y="105156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141605</xdr:rowOff>
    </xdr:from>
    <xdr:to>
      <xdr:col>72</xdr:col>
      <xdr:colOff>38100</xdr:colOff>
      <xdr:row>58</xdr:row>
      <xdr:rowOff>71755</xdr:rowOff>
    </xdr:to>
    <xdr:sp macro="" textlink="">
      <xdr:nvSpPr>
        <xdr:cNvPr id="426" name="楕円 425"/>
        <xdr:cNvSpPr/>
      </xdr:nvSpPr>
      <xdr:spPr>
        <a:xfrm>
          <a:off x="13652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20955</xdr:rowOff>
    </xdr:from>
    <xdr:to>
      <xdr:col>76</xdr:col>
      <xdr:colOff>114300</xdr:colOff>
      <xdr:row>61</xdr:row>
      <xdr:rowOff>74295</xdr:rowOff>
    </xdr:to>
    <xdr:cxnSp macro="">
      <xdr:nvCxnSpPr>
        <xdr:cNvPr id="427" name="直線コネクタ 426"/>
        <xdr:cNvCxnSpPr/>
      </xdr:nvCxnSpPr>
      <xdr:spPr>
        <a:xfrm>
          <a:off x="13703300" y="9965055"/>
          <a:ext cx="889000" cy="56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428" name="n_1ave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429" name="n_2aveValue【学校施設】&#10;有形固定資産減価償却率"/>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430" name="n_3aveValue【学校施設】&#10;有形固定資産減価償却率"/>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431" name="n_1mainValue【学校施設】&#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116222</xdr:rowOff>
    </xdr:from>
    <xdr:ext cx="405111" cy="259045"/>
    <xdr:sp macro="" textlink="">
      <xdr:nvSpPr>
        <xdr:cNvPr id="432" name="n_2mainValue【学校施設】&#10;有形固定資産減価償却率"/>
        <xdr:cNvSpPr txBox="1"/>
      </xdr:nvSpPr>
      <xdr:spPr>
        <a:xfrm>
          <a:off x="14389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88282</xdr:rowOff>
    </xdr:from>
    <xdr:ext cx="405111" cy="259045"/>
    <xdr:sp macro="" textlink="">
      <xdr:nvSpPr>
        <xdr:cNvPr id="433" name="n_3mainValue【学校施設】&#10;有形固定資産減価償却率"/>
        <xdr:cNvSpPr txBox="1"/>
      </xdr:nvSpPr>
      <xdr:spPr>
        <a:xfrm>
          <a:off x="135007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4" name="テキスト ボックス 44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5" name="直線コネクタ 4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6" name="テキスト ボックス 4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7" name="直線コネクタ 4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8" name="テキスト ボックス 4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9" name="直線コネクタ 4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0" name="テキスト ボックス 4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1" name="直線コネクタ 4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2" name="テキスト ボックス 4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456" name="直線コネクタ 455"/>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457"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458" name="直線コネクタ 457"/>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459"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460" name="直線コネクタ 459"/>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461" name="【学校施設】&#10;一人当たり面積平均値テキスト"/>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462" name="フローチャート: 判断 461"/>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463" name="フローチャート: 判断 462"/>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464" name="フローチャート: 判断 463"/>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465" name="フローチャート: 判断 464"/>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6" name="テキスト ボックス 4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46127</xdr:rowOff>
    </xdr:from>
    <xdr:to>
      <xdr:col>116</xdr:col>
      <xdr:colOff>114300</xdr:colOff>
      <xdr:row>63</xdr:row>
      <xdr:rowOff>147727</xdr:rowOff>
    </xdr:to>
    <xdr:sp macro="" textlink="">
      <xdr:nvSpPr>
        <xdr:cNvPr id="471" name="楕円 470"/>
        <xdr:cNvSpPr/>
      </xdr:nvSpPr>
      <xdr:spPr>
        <a:xfrm>
          <a:off x="22110700" y="10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132504</xdr:rowOff>
    </xdr:from>
    <xdr:ext cx="469744" cy="259045"/>
    <xdr:sp macro="" textlink="">
      <xdr:nvSpPr>
        <xdr:cNvPr id="472" name="【学校施設】&#10;一人当たり面積該当値テキスト"/>
        <xdr:cNvSpPr txBox="1"/>
      </xdr:nvSpPr>
      <xdr:spPr>
        <a:xfrm>
          <a:off x="22199600" y="1076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43383</xdr:rowOff>
    </xdr:from>
    <xdr:to>
      <xdr:col>112</xdr:col>
      <xdr:colOff>38100</xdr:colOff>
      <xdr:row>63</xdr:row>
      <xdr:rowOff>144983</xdr:rowOff>
    </xdr:to>
    <xdr:sp macro="" textlink="">
      <xdr:nvSpPr>
        <xdr:cNvPr id="473" name="楕円 472"/>
        <xdr:cNvSpPr/>
      </xdr:nvSpPr>
      <xdr:spPr>
        <a:xfrm>
          <a:off x="21272500" y="108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94183</xdr:rowOff>
    </xdr:from>
    <xdr:to>
      <xdr:col>116</xdr:col>
      <xdr:colOff>63500</xdr:colOff>
      <xdr:row>63</xdr:row>
      <xdr:rowOff>96927</xdr:rowOff>
    </xdr:to>
    <xdr:cxnSp macro="">
      <xdr:nvCxnSpPr>
        <xdr:cNvPr id="474" name="直線コネクタ 473"/>
        <xdr:cNvCxnSpPr/>
      </xdr:nvCxnSpPr>
      <xdr:spPr>
        <a:xfrm>
          <a:off x="21323300" y="10895533"/>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42011</xdr:rowOff>
    </xdr:from>
    <xdr:to>
      <xdr:col>107</xdr:col>
      <xdr:colOff>101600</xdr:colOff>
      <xdr:row>63</xdr:row>
      <xdr:rowOff>143611</xdr:rowOff>
    </xdr:to>
    <xdr:sp macro="" textlink="">
      <xdr:nvSpPr>
        <xdr:cNvPr id="475" name="楕円 474"/>
        <xdr:cNvSpPr/>
      </xdr:nvSpPr>
      <xdr:spPr>
        <a:xfrm>
          <a:off x="20383500" y="108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92811</xdr:rowOff>
    </xdr:from>
    <xdr:to>
      <xdr:col>111</xdr:col>
      <xdr:colOff>177800</xdr:colOff>
      <xdr:row>63</xdr:row>
      <xdr:rowOff>94183</xdr:rowOff>
    </xdr:to>
    <xdr:cxnSp macro="">
      <xdr:nvCxnSpPr>
        <xdr:cNvPr id="476" name="直線コネクタ 475"/>
        <xdr:cNvCxnSpPr/>
      </xdr:nvCxnSpPr>
      <xdr:spPr>
        <a:xfrm>
          <a:off x="20434300" y="1089416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477" name="楕円 476"/>
        <xdr:cNvSpPr/>
      </xdr:nvSpPr>
      <xdr:spPr>
        <a:xfrm>
          <a:off x="19494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91440</xdr:rowOff>
    </xdr:from>
    <xdr:to>
      <xdr:col>107</xdr:col>
      <xdr:colOff>50800</xdr:colOff>
      <xdr:row>63</xdr:row>
      <xdr:rowOff>92811</xdr:rowOff>
    </xdr:to>
    <xdr:cxnSp macro="">
      <xdr:nvCxnSpPr>
        <xdr:cNvPr id="478" name="直線コネクタ 477"/>
        <xdr:cNvCxnSpPr/>
      </xdr:nvCxnSpPr>
      <xdr:spPr>
        <a:xfrm>
          <a:off x="19545300" y="1089279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479"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480"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481"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136110</xdr:rowOff>
    </xdr:from>
    <xdr:ext cx="469744" cy="259045"/>
    <xdr:sp macro="" textlink="">
      <xdr:nvSpPr>
        <xdr:cNvPr id="482" name="n_1mainValue【学校施設】&#10;一人当たり面積"/>
        <xdr:cNvSpPr txBox="1"/>
      </xdr:nvSpPr>
      <xdr:spPr>
        <a:xfrm>
          <a:off x="21075727" y="1093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134738</xdr:rowOff>
    </xdr:from>
    <xdr:ext cx="469744" cy="259045"/>
    <xdr:sp macro="" textlink="">
      <xdr:nvSpPr>
        <xdr:cNvPr id="483" name="n_2mainValue【学校施設】&#10;一人当たり面積"/>
        <xdr:cNvSpPr txBox="1"/>
      </xdr:nvSpPr>
      <xdr:spPr>
        <a:xfrm>
          <a:off x="20199427" y="1093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133367</xdr:rowOff>
    </xdr:from>
    <xdr:ext cx="469744" cy="259045"/>
    <xdr:sp macro="" textlink="">
      <xdr:nvSpPr>
        <xdr:cNvPr id="484" name="n_3mainValue【学校施設】&#10;一人当たり面積"/>
        <xdr:cNvSpPr txBox="1"/>
      </xdr:nvSpPr>
      <xdr:spPr>
        <a:xfrm>
          <a:off x="19310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0" name="正方形/長方形 4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9" name="テキスト ボックス 5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0" name="直線コネクタ 5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1" name="直線コネクタ 5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2" name="テキスト ボックス 51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3" name="直線コネクタ 5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4" name="テキスト ボックス 5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5" name="直線コネクタ 5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6" name="テキスト ボックス 5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7" name="直線コネクタ 5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8" name="テキスト ボックス 5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9" name="直線コネクタ 5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0" name="テキスト ボックス 5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1" name="直線コネクタ 5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2" name="テキスト ボックス 52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3" name="直線コネクタ 5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4" name="テキスト ボックス 5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26" name="直線コネクタ 525"/>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27"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28" name="直線コネクタ 527"/>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0" name="直線コネクタ 52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531"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532" name="フローチャート: 判断 531"/>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33" name="フローチャート: 判断 532"/>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534" name="フローチャート: 判断 533"/>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535" name="フローチャート: 判断 534"/>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6" name="テキスト ボックス 5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27032</xdr:rowOff>
    </xdr:from>
    <xdr:to>
      <xdr:col>85</xdr:col>
      <xdr:colOff>177800</xdr:colOff>
      <xdr:row>102</xdr:row>
      <xdr:rowOff>128632</xdr:rowOff>
    </xdr:to>
    <xdr:sp macro="" textlink="">
      <xdr:nvSpPr>
        <xdr:cNvPr id="541" name="楕円 540"/>
        <xdr:cNvSpPr/>
      </xdr:nvSpPr>
      <xdr:spPr>
        <a:xfrm>
          <a:off x="162687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49909</xdr:rowOff>
    </xdr:from>
    <xdr:ext cx="405111" cy="259045"/>
    <xdr:sp macro="" textlink="">
      <xdr:nvSpPr>
        <xdr:cNvPr id="542" name="【公民館】&#10;有形固定資産減価償却率該当値テキスト"/>
        <xdr:cNvSpPr txBox="1"/>
      </xdr:nvSpPr>
      <xdr:spPr>
        <a:xfrm>
          <a:off x="16357600" y="173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31931</xdr:rowOff>
    </xdr:from>
    <xdr:to>
      <xdr:col>81</xdr:col>
      <xdr:colOff>101600</xdr:colOff>
      <xdr:row>102</xdr:row>
      <xdr:rowOff>133531</xdr:rowOff>
    </xdr:to>
    <xdr:sp macro="" textlink="">
      <xdr:nvSpPr>
        <xdr:cNvPr id="543" name="楕円 542"/>
        <xdr:cNvSpPr/>
      </xdr:nvSpPr>
      <xdr:spPr>
        <a:xfrm>
          <a:off x="15430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77832</xdr:rowOff>
    </xdr:from>
    <xdr:to>
      <xdr:col>85</xdr:col>
      <xdr:colOff>127000</xdr:colOff>
      <xdr:row>102</xdr:row>
      <xdr:rowOff>82731</xdr:rowOff>
    </xdr:to>
    <xdr:cxnSp macro="">
      <xdr:nvCxnSpPr>
        <xdr:cNvPr id="544" name="直線コネクタ 543"/>
        <xdr:cNvCxnSpPr/>
      </xdr:nvCxnSpPr>
      <xdr:spPr>
        <a:xfrm flipV="1">
          <a:off x="15481300" y="1756573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62956</xdr:rowOff>
    </xdr:from>
    <xdr:to>
      <xdr:col>76</xdr:col>
      <xdr:colOff>165100</xdr:colOff>
      <xdr:row>102</xdr:row>
      <xdr:rowOff>164556</xdr:rowOff>
    </xdr:to>
    <xdr:sp macro="" textlink="">
      <xdr:nvSpPr>
        <xdr:cNvPr id="545" name="楕円 544"/>
        <xdr:cNvSpPr/>
      </xdr:nvSpPr>
      <xdr:spPr>
        <a:xfrm>
          <a:off x="14541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82731</xdr:rowOff>
    </xdr:from>
    <xdr:to>
      <xdr:col>81</xdr:col>
      <xdr:colOff>50800</xdr:colOff>
      <xdr:row>102</xdr:row>
      <xdr:rowOff>113756</xdr:rowOff>
    </xdr:to>
    <xdr:cxnSp macro="">
      <xdr:nvCxnSpPr>
        <xdr:cNvPr id="546" name="直線コネクタ 545"/>
        <xdr:cNvCxnSpPr/>
      </xdr:nvCxnSpPr>
      <xdr:spPr>
        <a:xfrm flipV="1">
          <a:off x="14592300" y="175706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95613</xdr:rowOff>
    </xdr:from>
    <xdr:to>
      <xdr:col>72</xdr:col>
      <xdr:colOff>38100</xdr:colOff>
      <xdr:row>103</xdr:row>
      <xdr:rowOff>25763</xdr:rowOff>
    </xdr:to>
    <xdr:sp macro="" textlink="">
      <xdr:nvSpPr>
        <xdr:cNvPr id="547" name="楕円 546"/>
        <xdr:cNvSpPr/>
      </xdr:nvSpPr>
      <xdr:spPr>
        <a:xfrm>
          <a:off x="13652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113756</xdr:rowOff>
    </xdr:from>
    <xdr:to>
      <xdr:col>76</xdr:col>
      <xdr:colOff>114300</xdr:colOff>
      <xdr:row>102</xdr:row>
      <xdr:rowOff>146413</xdr:rowOff>
    </xdr:to>
    <xdr:cxnSp macro="">
      <xdr:nvCxnSpPr>
        <xdr:cNvPr id="548" name="直線コネクタ 547"/>
        <xdr:cNvCxnSpPr/>
      </xdr:nvCxnSpPr>
      <xdr:spPr>
        <a:xfrm flipV="1">
          <a:off x="13703300" y="176016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549"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550"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551" name="n_3aveValue【公民館】&#10;有形固定資産減価償却率"/>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150058</xdr:rowOff>
    </xdr:from>
    <xdr:ext cx="405111" cy="259045"/>
    <xdr:sp macro="" textlink="">
      <xdr:nvSpPr>
        <xdr:cNvPr id="552" name="n_1mainValue【公民館】&#10;有形固定資産減価償却率"/>
        <xdr:cNvSpPr txBox="1"/>
      </xdr:nvSpPr>
      <xdr:spPr>
        <a:xfrm>
          <a:off x="152660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9633</xdr:rowOff>
    </xdr:from>
    <xdr:ext cx="405111" cy="259045"/>
    <xdr:sp macro="" textlink="">
      <xdr:nvSpPr>
        <xdr:cNvPr id="553" name="n_2mainValue【公民館】&#10;有形固定資産減価償却率"/>
        <xdr:cNvSpPr txBox="1"/>
      </xdr:nvSpPr>
      <xdr:spPr>
        <a:xfrm>
          <a:off x="14389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42290</xdr:rowOff>
    </xdr:from>
    <xdr:ext cx="405111" cy="259045"/>
    <xdr:sp macro="" textlink="">
      <xdr:nvSpPr>
        <xdr:cNvPr id="554" name="n_3mainValue【公民館】&#10;有形固定資産減価償却率"/>
        <xdr:cNvSpPr txBox="1"/>
      </xdr:nvSpPr>
      <xdr:spPr>
        <a:xfrm>
          <a:off x="13500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5" name="直線コネクタ 5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6" name="テキスト ボックス 5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7" name="直線コネクタ 5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8" name="テキスト ボックス 5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9" name="直線コネクタ 5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0" name="テキスト ボックス 5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1" name="直線コネクタ 5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2" name="テキスト ボックス 5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3" name="直線コネクタ 5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4" name="テキスト ボックス 5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5" name="直線コネクタ 5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6" name="テキスト ボックス 5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580" name="直線コネクタ 579"/>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581"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582" name="直線コネクタ 581"/>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583"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584" name="直線コネクタ 58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585" name="【公民館】&#10;一人当たり面積平均値テキスト"/>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586" name="フローチャート: 判断 585"/>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587" name="フローチャート: 判断 586"/>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588" name="フローチャート: 判断 587"/>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589" name="フローチャート: 判断 588"/>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108676</xdr:rowOff>
    </xdr:from>
    <xdr:to>
      <xdr:col>116</xdr:col>
      <xdr:colOff>114300</xdr:colOff>
      <xdr:row>108</xdr:row>
      <xdr:rowOff>38826</xdr:rowOff>
    </xdr:to>
    <xdr:sp macro="" textlink="">
      <xdr:nvSpPr>
        <xdr:cNvPr id="595" name="楕円 594"/>
        <xdr:cNvSpPr/>
      </xdr:nvSpPr>
      <xdr:spPr>
        <a:xfrm>
          <a:off x="22110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87103</xdr:rowOff>
    </xdr:from>
    <xdr:ext cx="469744" cy="259045"/>
    <xdr:sp macro="" textlink="">
      <xdr:nvSpPr>
        <xdr:cNvPr id="596" name="【公民館】&#10;一人当たり面積該当値テキスト"/>
        <xdr:cNvSpPr txBox="1"/>
      </xdr:nvSpPr>
      <xdr:spPr>
        <a:xfrm>
          <a:off x="22199600"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597" name="楕円 596"/>
        <xdr:cNvSpPr/>
      </xdr:nvSpPr>
      <xdr:spPr>
        <a:xfrm>
          <a:off x="21272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159476</xdr:rowOff>
    </xdr:from>
    <xdr:to>
      <xdr:col>116</xdr:col>
      <xdr:colOff>63500</xdr:colOff>
      <xdr:row>107</xdr:row>
      <xdr:rowOff>159476</xdr:rowOff>
    </xdr:to>
    <xdr:cxnSp macro="">
      <xdr:nvCxnSpPr>
        <xdr:cNvPr id="598" name="直線コネクタ 597"/>
        <xdr:cNvCxnSpPr/>
      </xdr:nvCxnSpPr>
      <xdr:spPr>
        <a:xfrm>
          <a:off x="21323300" y="18504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108676</xdr:rowOff>
    </xdr:from>
    <xdr:to>
      <xdr:col>107</xdr:col>
      <xdr:colOff>101600</xdr:colOff>
      <xdr:row>108</xdr:row>
      <xdr:rowOff>38826</xdr:rowOff>
    </xdr:to>
    <xdr:sp macro="" textlink="">
      <xdr:nvSpPr>
        <xdr:cNvPr id="599" name="楕円 598"/>
        <xdr:cNvSpPr/>
      </xdr:nvSpPr>
      <xdr:spPr>
        <a:xfrm>
          <a:off x="20383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159476</xdr:rowOff>
    </xdr:from>
    <xdr:to>
      <xdr:col>111</xdr:col>
      <xdr:colOff>177800</xdr:colOff>
      <xdr:row>107</xdr:row>
      <xdr:rowOff>159476</xdr:rowOff>
    </xdr:to>
    <xdr:cxnSp macro="">
      <xdr:nvCxnSpPr>
        <xdr:cNvPr id="600" name="直線コネクタ 599"/>
        <xdr:cNvCxnSpPr/>
      </xdr:nvCxnSpPr>
      <xdr:spPr>
        <a:xfrm>
          <a:off x="20434300" y="1850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601" name="楕円 600"/>
        <xdr:cNvSpPr/>
      </xdr:nvSpPr>
      <xdr:spPr>
        <a:xfrm>
          <a:off x="19494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156211</xdr:rowOff>
    </xdr:from>
    <xdr:to>
      <xdr:col>107</xdr:col>
      <xdr:colOff>50800</xdr:colOff>
      <xdr:row>107</xdr:row>
      <xdr:rowOff>159476</xdr:rowOff>
    </xdr:to>
    <xdr:cxnSp macro="">
      <xdr:nvCxnSpPr>
        <xdr:cNvPr id="602" name="直線コネクタ 601"/>
        <xdr:cNvCxnSpPr/>
      </xdr:nvCxnSpPr>
      <xdr:spPr>
        <a:xfrm>
          <a:off x="19545300" y="18501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603" name="n_1ave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04"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05"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606" name="n_1mainValue【公民館】&#10;一人当たり面積"/>
        <xdr:cNvSpPr txBox="1"/>
      </xdr:nvSpPr>
      <xdr:spPr>
        <a:xfrm>
          <a:off x="21075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29953</xdr:rowOff>
    </xdr:from>
    <xdr:ext cx="469744" cy="259045"/>
    <xdr:sp macro="" textlink="">
      <xdr:nvSpPr>
        <xdr:cNvPr id="607" name="n_2mainValue【公民館】&#10;一人当たり面積"/>
        <xdr:cNvSpPr txBox="1"/>
      </xdr:nvSpPr>
      <xdr:spPr>
        <a:xfrm>
          <a:off x="20199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608" name="n_3mainValue【公民館】&#10;一人当たり面積"/>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9" name="正方形/長方形 6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0" name="正方形/長方形 6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1" name="テキスト ボックス 6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学校施設は、計画的に行ってきた小中学校の大規模改修・耐震化工事が平成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完了し、類似団体と比較して有形固定資産減価償却率が低くなっているが、その他の有形固定資産減価償却率は類似団体平均を超えている。また、人口密度が高い町のため、資産を一人当たりに配当すると類似団体平均よりも低くなっている傾向がある。今後は、老朽化した施設の除却も視野に入れつつ将来負担比率を悪化させないように、計画的に施設管理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46,055
45,480
8.69
14,023,853
13,373,974
521,857
8,598,807
11,546,302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2" name="楕円 71"/>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7455</xdr:rowOff>
    </xdr:from>
    <xdr:ext cx="405111" cy="259045"/>
    <xdr:sp macro="" textlink="">
      <xdr:nvSpPr>
        <xdr:cNvPr id="73" name="【図書館】&#10;有形固定資産減価償却率該当値テキスト"/>
        <xdr:cNvSpPr txBox="1"/>
      </xdr:nvSpPr>
      <xdr:spPr>
        <a:xfrm>
          <a:off x="4673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4" name="楕円 73"/>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68036</xdr:rowOff>
    </xdr:to>
    <xdr:cxnSp macro="">
      <xdr:nvCxnSpPr>
        <xdr:cNvPr id="75" name="直線コネクタ 74"/>
        <xdr:cNvCxnSpPr/>
      </xdr:nvCxnSpPr>
      <xdr:spPr>
        <a:xfrm flipV="1">
          <a:off x="3797300" y="63790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6" name="楕円 75"/>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7" name="直線コネクタ 76"/>
        <xdr:cNvCxnSpPr/>
      </xdr:nvCxnSpPr>
      <xdr:spPr>
        <a:xfrm flipV="1">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78" name="楕円 77"/>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133350</xdr:rowOff>
    </xdr:to>
    <xdr:cxnSp macro="">
      <xdr:nvCxnSpPr>
        <xdr:cNvPr id="79" name="直線コネクタ 78"/>
        <xdr:cNvCxnSpPr/>
      </xdr:nvCxnSpPr>
      <xdr:spPr>
        <a:xfrm flipV="1">
          <a:off x="2019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135363</xdr:rowOff>
    </xdr:from>
    <xdr:ext cx="405111" cy="259045"/>
    <xdr:sp macro="" textlink="">
      <xdr:nvSpPr>
        <xdr:cNvPr id="83" name="n_1mainValue【図書館】&#10;有形固定資産減価償却率"/>
        <xdr:cNvSpPr txBox="1"/>
      </xdr:nvSpPr>
      <xdr:spPr>
        <a:xfrm>
          <a:off x="3582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168020</xdr:rowOff>
    </xdr:from>
    <xdr:ext cx="405111" cy="259045"/>
    <xdr:sp macro="" textlink="">
      <xdr:nvSpPr>
        <xdr:cNvPr id="84" name="n_2mainValue【図書館】&#10;有形固定資産減価償却率"/>
        <xdr:cNvSpPr txBox="1"/>
      </xdr:nvSpPr>
      <xdr:spPr>
        <a:xfrm>
          <a:off x="2705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mainValue【図書館】&#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111125</xdr:rowOff>
    </xdr:from>
    <xdr:to>
      <xdr:col>55</xdr:col>
      <xdr:colOff>50800</xdr:colOff>
      <xdr:row>40</xdr:row>
      <xdr:rowOff>41275</xdr:rowOff>
    </xdr:to>
    <xdr:sp macro="" textlink="">
      <xdr:nvSpPr>
        <xdr:cNvPr id="120" name="楕円 119"/>
        <xdr:cNvSpPr/>
      </xdr:nvSpPr>
      <xdr:spPr>
        <a:xfrm>
          <a:off x="10426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89552</xdr:rowOff>
    </xdr:from>
    <xdr:ext cx="469744" cy="259045"/>
    <xdr:sp macro="" textlink="">
      <xdr:nvSpPr>
        <xdr:cNvPr id="121" name="【図書館】&#10;一人当たり面積該当値テキスト"/>
        <xdr:cNvSpPr txBox="1"/>
      </xdr:nvSpPr>
      <xdr:spPr>
        <a:xfrm>
          <a:off x="10515600"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111125</xdr:rowOff>
    </xdr:from>
    <xdr:to>
      <xdr:col>50</xdr:col>
      <xdr:colOff>165100</xdr:colOff>
      <xdr:row>40</xdr:row>
      <xdr:rowOff>41275</xdr:rowOff>
    </xdr:to>
    <xdr:sp macro="" textlink="">
      <xdr:nvSpPr>
        <xdr:cNvPr id="122" name="楕円 121"/>
        <xdr:cNvSpPr/>
      </xdr:nvSpPr>
      <xdr:spPr>
        <a:xfrm>
          <a:off x="9588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161925</xdr:rowOff>
    </xdr:from>
    <xdr:to>
      <xdr:col>55</xdr:col>
      <xdr:colOff>0</xdr:colOff>
      <xdr:row>39</xdr:row>
      <xdr:rowOff>161925</xdr:rowOff>
    </xdr:to>
    <xdr:cxnSp macro="">
      <xdr:nvCxnSpPr>
        <xdr:cNvPr id="123" name="直線コネクタ 122"/>
        <xdr:cNvCxnSpPr/>
      </xdr:nvCxnSpPr>
      <xdr:spPr>
        <a:xfrm>
          <a:off x="9639300" y="68484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111125</xdr:rowOff>
    </xdr:from>
    <xdr:to>
      <xdr:col>46</xdr:col>
      <xdr:colOff>38100</xdr:colOff>
      <xdr:row>40</xdr:row>
      <xdr:rowOff>41275</xdr:rowOff>
    </xdr:to>
    <xdr:sp macro="" textlink="">
      <xdr:nvSpPr>
        <xdr:cNvPr id="124" name="楕円 123"/>
        <xdr:cNvSpPr/>
      </xdr:nvSpPr>
      <xdr:spPr>
        <a:xfrm>
          <a:off x="8699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161925</xdr:rowOff>
    </xdr:from>
    <xdr:to>
      <xdr:col>50</xdr:col>
      <xdr:colOff>114300</xdr:colOff>
      <xdr:row>39</xdr:row>
      <xdr:rowOff>161925</xdr:rowOff>
    </xdr:to>
    <xdr:cxnSp macro="">
      <xdr:nvCxnSpPr>
        <xdr:cNvPr id="125" name="直線コネクタ 124"/>
        <xdr:cNvCxnSpPr/>
      </xdr:nvCxnSpPr>
      <xdr:spPr>
        <a:xfrm>
          <a:off x="8750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111125</xdr:rowOff>
    </xdr:from>
    <xdr:to>
      <xdr:col>41</xdr:col>
      <xdr:colOff>101600</xdr:colOff>
      <xdr:row>40</xdr:row>
      <xdr:rowOff>41275</xdr:rowOff>
    </xdr:to>
    <xdr:sp macro="" textlink="">
      <xdr:nvSpPr>
        <xdr:cNvPr id="126" name="楕円 125"/>
        <xdr:cNvSpPr/>
      </xdr:nvSpPr>
      <xdr:spPr>
        <a:xfrm>
          <a:off x="781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161925</xdr:rowOff>
    </xdr:from>
    <xdr:to>
      <xdr:col>45</xdr:col>
      <xdr:colOff>177800</xdr:colOff>
      <xdr:row>39</xdr:row>
      <xdr:rowOff>161925</xdr:rowOff>
    </xdr:to>
    <xdr:cxnSp macro="">
      <xdr:nvCxnSpPr>
        <xdr:cNvPr id="127" name="直線コネクタ 126"/>
        <xdr:cNvCxnSpPr/>
      </xdr:nvCxnSpPr>
      <xdr:spPr>
        <a:xfrm>
          <a:off x="7861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8" name="n_1ave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9" name="n_2aveValue【図書館】&#10;一人当たり面積"/>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0"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32402</xdr:rowOff>
    </xdr:from>
    <xdr:ext cx="469744" cy="259045"/>
    <xdr:sp macro="" textlink="">
      <xdr:nvSpPr>
        <xdr:cNvPr id="131" name="n_1mainValue【図書館】&#10;一人当たり面積"/>
        <xdr:cNvSpPr txBox="1"/>
      </xdr:nvSpPr>
      <xdr:spPr>
        <a:xfrm>
          <a:off x="93917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32402</xdr:rowOff>
    </xdr:from>
    <xdr:ext cx="469744" cy="259045"/>
    <xdr:sp macro="" textlink="">
      <xdr:nvSpPr>
        <xdr:cNvPr id="132" name="n_2mainValue【図書館】&#10;一人当たり面積"/>
        <xdr:cNvSpPr txBox="1"/>
      </xdr:nvSpPr>
      <xdr:spPr>
        <a:xfrm>
          <a:off x="8515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32402</xdr:rowOff>
    </xdr:from>
    <xdr:ext cx="469744" cy="259045"/>
    <xdr:sp macro="" textlink="">
      <xdr:nvSpPr>
        <xdr:cNvPr id="133" name="n_3mainValue【図書館】&#10;一人当たり面積"/>
        <xdr:cNvSpPr txBox="1"/>
      </xdr:nvSpPr>
      <xdr:spPr>
        <a:xfrm>
          <a:off x="7626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126365</xdr:rowOff>
    </xdr:from>
    <xdr:to>
      <xdr:col>24</xdr:col>
      <xdr:colOff>114300</xdr:colOff>
      <xdr:row>59</xdr:row>
      <xdr:rowOff>56515</xdr:rowOff>
    </xdr:to>
    <xdr:sp macro="" textlink="">
      <xdr:nvSpPr>
        <xdr:cNvPr id="173" name="楕円 172"/>
        <xdr:cNvSpPr/>
      </xdr:nvSpPr>
      <xdr:spPr>
        <a:xfrm>
          <a:off x="45847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149242</xdr:rowOff>
    </xdr:from>
    <xdr:ext cx="405111" cy="259045"/>
    <xdr:sp macro="" textlink="">
      <xdr:nvSpPr>
        <xdr:cNvPr id="174" name="【体育館・プール】&#10;有形固定資産減価償却率該当値テキスト"/>
        <xdr:cNvSpPr txBox="1"/>
      </xdr:nvSpPr>
      <xdr:spPr>
        <a:xfrm>
          <a:off x="4673600"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128270</xdr:rowOff>
    </xdr:from>
    <xdr:to>
      <xdr:col>20</xdr:col>
      <xdr:colOff>38100</xdr:colOff>
      <xdr:row>59</xdr:row>
      <xdr:rowOff>58420</xdr:rowOff>
    </xdr:to>
    <xdr:sp macro="" textlink="">
      <xdr:nvSpPr>
        <xdr:cNvPr id="175" name="楕円 174"/>
        <xdr:cNvSpPr/>
      </xdr:nvSpPr>
      <xdr:spPr>
        <a:xfrm>
          <a:off x="3746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xdr:rowOff>
    </xdr:from>
    <xdr:to>
      <xdr:col>24</xdr:col>
      <xdr:colOff>63500</xdr:colOff>
      <xdr:row>59</xdr:row>
      <xdr:rowOff>7620</xdr:rowOff>
    </xdr:to>
    <xdr:cxnSp macro="">
      <xdr:nvCxnSpPr>
        <xdr:cNvPr id="176" name="直線コネクタ 175"/>
        <xdr:cNvCxnSpPr/>
      </xdr:nvCxnSpPr>
      <xdr:spPr>
        <a:xfrm flipV="1">
          <a:off x="3797300" y="101212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132080</xdr:rowOff>
    </xdr:from>
    <xdr:to>
      <xdr:col>15</xdr:col>
      <xdr:colOff>101600</xdr:colOff>
      <xdr:row>59</xdr:row>
      <xdr:rowOff>62230</xdr:rowOff>
    </xdr:to>
    <xdr:sp macro="" textlink="">
      <xdr:nvSpPr>
        <xdr:cNvPr id="177" name="楕円 176"/>
        <xdr:cNvSpPr/>
      </xdr:nvSpPr>
      <xdr:spPr>
        <a:xfrm>
          <a:off x="2857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xdr:rowOff>
    </xdr:from>
    <xdr:to>
      <xdr:col>19</xdr:col>
      <xdr:colOff>177800</xdr:colOff>
      <xdr:row>59</xdr:row>
      <xdr:rowOff>11430</xdr:rowOff>
    </xdr:to>
    <xdr:cxnSp macro="">
      <xdr:nvCxnSpPr>
        <xdr:cNvPr id="178" name="直線コネクタ 177"/>
        <xdr:cNvCxnSpPr/>
      </xdr:nvCxnSpPr>
      <xdr:spPr>
        <a:xfrm flipV="1">
          <a:off x="2908300" y="10123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xdr:rowOff>
    </xdr:from>
    <xdr:to>
      <xdr:col>10</xdr:col>
      <xdr:colOff>165100</xdr:colOff>
      <xdr:row>58</xdr:row>
      <xdr:rowOff>113665</xdr:rowOff>
    </xdr:to>
    <xdr:sp macro="" textlink="">
      <xdr:nvSpPr>
        <xdr:cNvPr id="179" name="楕円 178"/>
        <xdr:cNvSpPr/>
      </xdr:nvSpPr>
      <xdr:spPr>
        <a:xfrm>
          <a:off x="1968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62865</xdr:rowOff>
    </xdr:from>
    <xdr:to>
      <xdr:col>15</xdr:col>
      <xdr:colOff>50800</xdr:colOff>
      <xdr:row>59</xdr:row>
      <xdr:rowOff>11430</xdr:rowOff>
    </xdr:to>
    <xdr:cxnSp macro="">
      <xdr:nvCxnSpPr>
        <xdr:cNvPr id="180" name="直線コネクタ 179"/>
        <xdr:cNvCxnSpPr/>
      </xdr:nvCxnSpPr>
      <xdr:spPr>
        <a:xfrm>
          <a:off x="2019300" y="1000696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3" name="n_3ave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74947</xdr:rowOff>
    </xdr:from>
    <xdr:ext cx="405111" cy="259045"/>
    <xdr:sp macro="" textlink="">
      <xdr:nvSpPr>
        <xdr:cNvPr id="184" name="n_1mainValue【体育館・プール】&#10;有形固定資産減価償却率"/>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85" name="n_2mainValue【体育館・プール】&#10;有形固定資産減価償却率"/>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130192</xdr:rowOff>
    </xdr:from>
    <xdr:ext cx="405111" cy="259045"/>
    <xdr:sp macro="" textlink="">
      <xdr:nvSpPr>
        <xdr:cNvPr id="186" name="n_3mainValue【体育館・プール】&#10;有形固定資産減価償却率"/>
        <xdr:cNvSpPr txBox="1"/>
      </xdr:nvSpPr>
      <xdr:spPr>
        <a:xfrm>
          <a:off x="1816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15" name="【体育館・プール】&#10;一人当たり面積平均値テキスト"/>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50165</xdr:rowOff>
    </xdr:from>
    <xdr:to>
      <xdr:col>55</xdr:col>
      <xdr:colOff>50800</xdr:colOff>
      <xdr:row>63</xdr:row>
      <xdr:rowOff>151765</xdr:rowOff>
    </xdr:to>
    <xdr:sp macro="" textlink="">
      <xdr:nvSpPr>
        <xdr:cNvPr id="225" name="楕円 224"/>
        <xdr:cNvSpPr/>
      </xdr:nvSpPr>
      <xdr:spPr>
        <a:xfrm>
          <a:off x="104267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28592</xdr:rowOff>
    </xdr:from>
    <xdr:ext cx="469744" cy="259045"/>
    <xdr:sp macro="" textlink="">
      <xdr:nvSpPr>
        <xdr:cNvPr id="226" name="【体育館・プール】&#10;一人当たり面積該当値テキスト"/>
        <xdr:cNvSpPr txBox="1"/>
      </xdr:nvSpPr>
      <xdr:spPr>
        <a:xfrm>
          <a:off x="10515600"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50165</xdr:rowOff>
    </xdr:from>
    <xdr:to>
      <xdr:col>50</xdr:col>
      <xdr:colOff>165100</xdr:colOff>
      <xdr:row>63</xdr:row>
      <xdr:rowOff>151765</xdr:rowOff>
    </xdr:to>
    <xdr:sp macro="" textlink="">
      <xdr:nvSpPr>
        <xdr:cNvPr id="227" name="楕円 226"/>
        <xdr:cNvSpPr/>
      </xdr:nvSpPr>
      <xdr:spPr>
        <a:xfrm>
          <a:off x="9588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100965</xdr:rowOff>
    </xdr:from>
    <xdr:to>
      <xdr:col>55</xdr:col>
      <xdr:colOff>0</xdr:colOff>
      <xdr:row>63</xdr:row>
      <xdr:rowOff>100965</xdr:rowOff>
    </xdr:to>
    <xdr:cxnSp macro="">
      <xdr:nvCxnSpPr>
        <xdr:cNvPr id="228" name="直線コネクタ 227"/>
        <xdr:cNvCxnSpPr/>
      </xdr:nvCxnSpPr>
      <xdr:spPr>
        <a:xfrm>
          <a:off x="9639300" y="1090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48260</xdr:rowOff>
    </xdr:from>
    <xdr:to>
      <xdr:col>46</xdr:col>
      <xdr:colOff>38100</xdr:colOff>
      <xdr:row>63</xdr:row>
      <xdr:rowOff>149860</xdr:rowOff>
    </xdr:to>
    <xdr:sp macro="" textlink="">
      <xdr:nvSpPr>
        <xdr:cNvPr id="229" name="楕円 228"/>
        <xdr:cNvSpPr/>
      </xdr:nvSpPr>
      <xdr:spPr>
        <a:xfrm>
          <a:off x="8699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99060</xdr:rowOff>
    </xdr:from>
    <xdr:to>
      <xdr:col>50</xdr:col>
      <xdr:colOff>114300</xdr:colOff>
      <xdr:row>63</xdr:row>
      <xdr:rowOff>100965</xdr:rowOff>
    </xdr:to>
    <xdr:cxnSp macro="">
      <xdr:nvCxnSpPr>
        <xdr:cNvPr id="230" name="直線コネクタ 229"/>
        <xdr:cNvCxnSpPr/>
      </xdr:nvCxnSpPr>
      <xdr:spPr>
        <a:xfrm>
          <a:off x="8750300" y="109004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48260</xdr:rowOff>
    </xdr:from>
    <xdr:to>
      <xdr:col>41</xdr:col>
      <xdr:colOff>101600</xdr:colOff>
      <xdr:row>63</xdr:row>
      <xdr:rowOff>149860</xdr:rowOff>
    </xdr:to>
    <xdr:sp macro="" textlink="">
      <xdr:nvSpPr>
        <xdr:cNvPr id="231" name="楕円 230"/>
        <xdr:cNvSpPr/>
      </xdr:nvSpPr>
      <xdr:spPr>
        <a:xfrm>
          <a:off x="7810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99060</xdr:rowOff>
    </xdr:from>
    <xdr:to>
      <xdr:col>45</xdr:col>
      <xdr:colOff>177800</xdr:colOff>
      <xdr:row>63</xdr:row>
      <xdr:rowOff>99060</xdr:rowOff>
    </xdr:to>
    <xdr:cxnSp macro="">
      <xdr:nvCxnSpPr>
        <xdr:cNvPr id="232" name="直線コネクタ 231"/>
        <xdr:cNvCxnSpPr/>
      </xdr:nvCxnSpPr>
      <xdr:spPr>
        <a:xfrm>
          <a:off x="7861300" y="109004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33"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34"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35"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142892</xdr:rowOff>
    </xdr:from>
    <xdr:ext cx="469744" cy="259045"/>
    <xdr:sp macro="" textlink="">
      <xdr:nvSpPr>
        <xdr:cNvPr id="236" name="n_1mainValue【体育館・プール】&#10;一人当たり面積"/>
        <xdr:cNvSpPr txBox="1"/>
      </xdr:nvSpPr>
      <xdr:spPr>
        <a:xfrm>
          <a:off x="93917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140987</xdr:rowOff>
    </xdr:from>
    <xdr:ext cx="469744" cy="259045"/>
    <xdr:sp macro="" textlink="">
      <xdr:nvSpPr>
        <xdr:cNvPr id="237" name="n_2mainValue【体育館・プール】&#10;一人当たり面積"/>
        <xdr:cNvSpPr txBox="1"/>
      </xdr:nvSpPr>
      <xdr:spPr>
        <a:xfrm>
          <a:off x="8515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140987</xdr:rowOff>
    </xdr:from>
    <xdr:ext cx="469744" cy="259045"/>
    <xdr:sp macro="" textlink="">
      <xdr:nvSpPr>
        <xdr:cNvPr id="238" name="n_3mainValue【体育館・プール】&#10;一人当たり面積"/>
        <xdr:cNvSpPr txBox="1"/>
      </xdr:nvSpPr>
      <xdr:spPr>
        <a:xfrm>
          <a:off x="7626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8" name="【福祉施設】&#10;有形固定資産減価償却率平均値テキスト"/>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99695</xdr:rowOff>
    </xdr:from>
    <xdr:to>
      <xdr:col>24</xdr:col>
      <xdr:colOff>114300</xdr:colOff>
      <xdr:row>81</xdr:row>
      <xdr:rowOff>29845</xdr:rowOff>
    </xdr:to>
    <xdr:sp macro="" textlink="">
      <xdr:nvSpPr>
        <xdr:cNvPr id="278" name="楕円 277"/>
        <xdr:cNvSpPr/>
      </xdr:nvSpPr>
      <xdr:spPr>
        <a:xfrm>
          <a:off x="45847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122572</xdr:rowOff>
    </xdr:from>
    <xdr:ext cx="405111" cy="259045"/>
    <xdr:sp macro="" textlink="">
      <xdr:nvSpPr>
        <xdr:cNvPr id="279" name="【福祉施設】&#10;有形固定資産減価償却率該当値テキスト"/>
        <xdr:cNvSpPr txBox="1"/>
      </xdr:nvSpPr>
      <xdr:spPr>
        <a:xfrm>
          <a:off x="4673600"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280" name="楕円 279"/>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150495</xdr:rowOff>
    </xdr:from>
    <xdr:to>
      <xdr:col>24</xdr:col>
      <xdr:colOff>63500</xdr:colOff>
      <xdr:row>81</xdr:row>
      <xdr:rowOff>15239</xdr:rowOff>
    </xdr:to>
    <xdr:cxnSp macro="">
      <xdr:nvCxnSpPr>
        <xdr:cNvPr id="281" name="直線コネクタ 280"/>
        <xdr:cNvCxnSpPr/>
      </xdr:nvCxnSpPr>
      <xdr:spPr>
        <a:xfrm flipV="1">
          <a:off x="3797300" y="138664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2539</xdr:rowOff>
    </xdr:from>
    <xdr:to>
      <xdr:col>15</xdr:col>
      <xdr:colOff>101600</xdr:colOff>
      <xdr:row>81</xdr:row>
      <xdr:rowOff>104139</xdr:rowOff>
    </xdr:to>
    <xdr:sp macro="" textlink="">
      <xdr:nvSpPr>
        <xdr:cNvPr id="282" name="楕円 281"/>
        <xdr:cNvSpPr/>
      </xdr:nvSpPr>
      <xdr:spPr>
        <a:xfrm>
          <a:off x="2857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53339</xdr:rowOff>
    </xdr:to>
    <xdr:cxnSp macro="">
      <xdr:nvCxnSpPr>
        <xdr:cNvPr id="283" name="直線コネクタ 282"/>
        <xdr:cNvCxnSpPr/>
      </xdr:nvCxnSpPr>
      <xdr:spPr>
        <a:xfrm flipV="1">
          <a:off x="2908300" y="13902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40639</xdr:rowOff>
    </xdr:from>
    <xdr:to>
      <xdr:col>10</xdr:col>
      <xdr:colOff>165100</xdr:colOff>
      <xdr:row>81</xdr:row>
      <xdr:rowOff>142239</xdr:rowOff>
    </xdr:to>
    <xdr:sp macro="" textlink="">
      <xdr:nvSpPr>
        <xdr:cNvPr id="284" name="楕円 283"/>
        <xdr:cNvSpPr/>
      </xdr:nvSpPr>
      <xdr:spPr>
        <a:xfrm>
          <a:off x="1968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53339</xdr:rowOff>
    </xdr:from>
    <xdr:to>
      <xdr:col>15</xdr:col>
      <xdr:colOff>50800</xdr:colOff>
      <xdr:row>81</xdr:row>
      <xdr:rowOff>91439</xdr:rowOff>
    </xdr:to>
    <xdr:cxnSp macro="">
      <xdr:nvCxnSpPr>
        <xdr:cNvPr id="285" name="直線コネクタ 284"/>
        <xdr:cNvCxnSpPr/>
      </xdr:nvCxnSpPr>
      <xdr:spPr>
        <a:xfrm flipV="1">
          <a:off x="2019300" y="13940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6" name="n_1aveValue【福祉施設】&#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87"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88" name="n_3aveValue【福祉施設】&#10;有形固定資産減価償却率"/>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289" name="n_1mainValue【福祉施設】&#10;有形固定資産減価償却率"/>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90" name="n_2mainValue【福祉施設】&#10;有形固定資産減価償却率"/>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158766</xdr:rowOff>
    </xdr:from>
    <xdr:ext cx="405111" cy="259045"/>
    <xdr:sp macro="" textlink="">
      <xdr:nvSpPr>
        <xdr:cNvPr id="291" name="n_3mainValue【福祉施設】&#10;有形固定資産減価償却率"/>
        <xdr:cNvSpPr txBox="1"/>
      </xdr:nvSpPr>
      <xdr:spPr>
        <a:xfrm>
          <a:off x="1816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22" name="【福祉施設】&#10;一人当たり面積平均値テキスト"/>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78739</xdr:rowOff>
    </xdr:from>
    <xdr:to>
      <xdr:col>55</xdr:col>
      <xdr:colOff>50800</xdr:colOff>
      <xdr:row>87</xdr:row>
      <xdr:rowOff>8889</xdr:rowOff>
    </xdr:to>
    <xdr:sp macro="" textlink="">
      <xdr:nvSpPr>
        <xdr:cNvPr id="332" name="楕円 331"/>
        <xdr:cNvSpPr/>
      </xdr:nvSpPr>
      <xdr:spPr>
        <a:xfrm>
          <a:off x="104267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165116</xdr:rowOff>
    </xdr:from>
    <xdr:ext cx="469744" cy="259045"/>
    <xdr:sp macro="" textlink="">
      <xdr:nvSpPr>
        <xdr:cNvPr id="333" name="【福祉施設】&#10;一人当たり面積該当値テキスト"/>
        <xdr:cNvSpPr txBox="1"/>
      </xdr:nvSpPr>
      <xdr:spPr>
        <a:xfrm>
          <a:off x="10515600" y="1473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78739</xdr:rowOff>
    </xdr:from>
    <xdr:to>
      <xdr:col>50</xdr:col>
      <xdr:colOff>165100</xdr:colOff>
      <xdr:row>87</xdr:row>
      <xdr:rowOff>8889</xdr:rowOff>
    </xdr:to>
    <xdr:sp macro="" textlink="">
      <xdr:nvSpPr>
        <xdr:cNvPr id="334" name="楕円 333"/>
        <xdr:cNvSpPr/>
      </xdr:nvSpPr>
      <xdr:spPr>
        <a:xfrm>
          <a:off x="9588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129539</xdr:rowOff>
    </xdr:from>
    <xdr:to>
      <xdr:col>55</xdr:col>
      <xdr:colOff>0</xdr:colOff>
      <xdr:row>86</xdr:row>
      <xdr:rowOff>129539</xdr:rowOff>
    </xdr:to>
    <xdr:cxnSp macro="">
      <xdr:nvCxnSpPr>
        <xdr:cNvPr id="335" name="直線コネクタ 334"/>
        <xdr:cNvCxnSpPr/>
      </xdr:nvCxnSpPr>
      <xdr:spPr>
        <a:xfrm>
          <a:off x="9639300" y="14874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78739</xdr:rowOff>
    </xdr:from>
    <xdr:to>
      <xdr:col>46</xdr:col>
      <xdr:colOff>38100</xdr:colOff>
      <xdr:row>87</xdr:row>
      <xdr:rowOff>8889</xdr:rowOff>
    </xdr:to>
    <xdr:sp macro="" textlink="">
      <xdr:nvSpPr>
        <xdr:cNvPr id="336" name="楕円 335"/>
        <xdr:cNvSpPr/>
      </xdr:nvSpPr>
      <xdr:spPr>
        <a:xfrm>
          <a:off x="8699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129539</xdr:rowOff>
    </xdr:from>
    <xdr:to>
      <xdr:col>50</xdr:col>
      <xdr:colOff>114300</xdr:colOff>
      <xdr:row>86</xdr:row>
      <xdr:rowOff>129539</xdr:rowOff>
    </xdr:to>
    <xdr:cxnSp macro="">
      <xdr:nvCxnSpPr>
        <xdr:cNvPr id="337" name="直線コネクタ 336"/>
        <xdr:cNvCxnSpPr/>
      </xdr:nvCxnSpPr>
      <xdr:spPr>
        <a:xfrm>
          <a:off x="8750300" y="1487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75474</xdr:rowOff>
    </xdr:from>
    <xdr:to>
      <xdr:col>41</xdr:col>
      <xdr:colOff>101600</xdr:colOff>
      <xdr:row>87</xdr:row>
      <xdr:rowOff>5624</xdr:rowOff>
    </xdr:to>
    <xdr:sp macro="" textlink="">
      <xdr:nvSpPr>
        <xdr:cNvPr id="338" name="楕円 337"/>
        <xdr:cNvSpPr/>
      </xdr:nvSpPr>
      <xdr:spPr>
        <a:xfrm>
          <a:off x="7810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126274</xdr:rowOff>
    </xdr:from>
    <xdr:to>
      <xdr:col>45</xdr:col>
      <xdr:colOff>177800</xdr:colOff>
      <xdr:row>86</xdr:row>
      <xdr:rowOff>129539</xdr:rowOff>
    </xdr:to>
    <xdr:cxnSp macro="">
      <xdr:nvCxnSpPr>
        <xdr:cNvPr id="339" name="直線コネクタ 338"/>
        <xdr:cNvCxnSpPr/>
      </xdr:nvCxnSpPr>
      <xdr:spPr>
        <a:xfrm>
          <a:off x="7861300" y="148709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40" name="n_1aveValue【福祉施設】&#10;一人当たり面積"/>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41" name="n_2aveValue【福祉施設】&#10;一人当たり面積"/>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42"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16</xdr:rowOff>
    </xdr:from>
    <xdr:ext cx="469744" cy="259045"/>
    <xdr:sp macro="" textlink="">
      <xdr:nvSpPr>
        <xdr:cNvPr id="343" name="n_1mainValue【福祉施設】&#10;一人当たり面積"/>
        <xdr:cNvSpPr txBox="1"/>
      </xdr:nvSpPr>
      <xdr:spPr>
        <a:xfrm>
          <a:off x="93917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16</xdr:rowOff>
    </xdr:from>
    <xdr:ext cx="469744" cy="259045"/>
    <xdr:sp macro="" textlink="">
      <xdr:nvSpPr>
        <xdr:cNvPr id="344" name="n_2mainValue【福祉施設】&#10;一人当たり面積"/>
        <xdr:cNvSpPr txBox="1"/>
      </xdr:nvSpPr>
      <xdr:spPr>
        <a:xfrm>
          <a:off x="8515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168201</xdr:rowOff>
    </xdr:from>
    <xdr:ext cx="469744" cy="259045"/>
    <xdr:sp macro="" textlink="">
      <xdr:nvSpPr>
        <xdr:cNvPr id="345" name="n_3mainValue【福祉施設】&#10;一人当たり面積"/>
        <xdr:cNvSpPr txBox="1"/>
      </xdr:nvSpPr>
      <xdr:spPr>
        <a:xfrm>
          <a:off x="7626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87" name="直線コネクタ 386"/>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88"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9" name="直線コネクタ 38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90"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91" name="直線コネクタ 390"/>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392" name="【一般廃棄物処理施設】&#10;有形固定資産減価償却率平均値テキスト"/>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93" name="フローチャート: 判断 392"/>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94" name="フローチャート: 判断 393"/>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95" name="フローチャート: 判断 394"/>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96" name="フローチャート: 判断 395"/>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118473</xdr:rowOff>
    </xdr:from>
    <xdr:to>
      <xdr:col>85</xdr:col>
      <xdr:colOff>177800</xdr:colOff>
      <xdr:row>39</xdr:row>
      <xdr:rowOff>48623</xdr:rowOff>
    </xdr:to>
    <xdr:sp macro="" textlink="">
      <xdr:nvSpPr>
        <xdr:cNvPr id="402" name="楕円 401"/>
        <xdr:cNvSpPr/>
      </xdr:nvSpPr>
      <xdr:spPr>
        <a:xfrm>
          <a:off x="162687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96900</xdr:rowOff>
    </xdr:from>
    <xdr:ext cx="405111" cy="259045"/>
    <xdr:sp macro="" textlink="">
      <xdr:nvSpPr>
        <xdr:cNvPr id="403" name="【一般廃棄物処理施設】&#10;有形固定資産減価償却率該当値テキスト"/>
        <xdr:cNvSpPr txBox="1"/>
      </xdr:nvSpPr>
      <xdr:spPr>
        <a:xfrm>
          <a:off x="16357600"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164193</xdr:rowOff>
    </xdr:from>
    <xdr:to>
      <xdr:col>81</xdr:col>
      <xdr:colOff>101600</xdr:colOff>
      <xdr:row>39</xdr:row>
      <xdr:rowOff>94343</xdr:rowOff>
    </xdr:to>
    <xdr:sp macro="" textlink="">
      <xdr:nvSpPr>
        <xdr:cNvPr id="404" name="楕円 403"/>
        <xdr:cNvSpPr/>
      </xdr:nvSpPr>
      <xdr:spPr>
        <a:xfrm>
          <a:off x="15430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169273</xdr:rowOff>
    </xdr:from>
    <xdr:to>
      <xdr:col>85</xdr:col>
      <xdr:colOff>127000</xdr:colOff>
      <xdr:row>39</xdr:row>
      <xdr:rowOff>43543</xdr:rowOff>
    </xdr:to>
    <xdr:cxnSp macro="">
      <xdr:nvCxnSpPr>
        <xdr:cNvPr id="405" name="直線コネクタ 404"/>
        <xdr:cNvCxnSpPr/>
      </xdr:nvCxnSpPr>
      <xdr:spPr>
        <a:xfrm flipV="1">
          <a:off x="15481300" y="668437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38463</xdr:rowOff>
    </xdr:from>
    <xdr:to>
      <xdr:col>76</xdr:col>
      <xdr:colOff>165100</xdr:colOff>
      <xdr:row>39</xdr:row>
      <xdr:rowOff>140063</xdr:rowOff>
    </xdr:to>
    <xdr:sp macro="" textlink="">
      <xdr:nvSpPr>
        <xdr:cNvPr id="406" name="楕円 405"/>
        <xdr:cNvSpPr/>
      </xdr:nvSpPr>
      <xdr:spPr>
        <a:xfrm>
          <a:off x="14541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43543</xdr:rowOff>
    </xdr:from>
    <xdr:to>
      <xdr:col>81</xdr:col>
      <xdr:colOff>50800</xdr:colOff>
      <xdr:row>39</xdr:row>
      <xdr:rowOff>89263</xdr:rowOff>
    </xdr:to>
    <xdr:cxnSp macro="">
      <xdr:nvCxnSpPr>
        <xdr:cNvPr id="407" name="直線コネクタ 406"/>
        <xdr:cNvCxnSpPr/>
      </xdr:nvCxnSpPr>
      <xdr:spPr>
        <a:xfrm flipV="1">
          <a:off x="14592300" y="673009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64588</xdr:rowOff>
    </xdr:from>
    <xdr:to>
      <xdr:col>72</xdr:col>
      <xdr:colOff>38100</xdr:colOff>
      <xdr:row>38</xdr:row>
      <xdr:rowOff>166188</xdr:rowOff>
    </xdr:to>
    <xdr:sp macro="" textlink="">
      <xdr:nvSpPr>
        <xdr:cNvPr id="408" name="楕円 407"/>
        <xdr:cNvSpPr/>
      </xdr:nvSpPr>
      <xdr:spPr>
        <a:xfrm>
          <a:off x="13652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115388</xdr:rowOff>
    </xdr:from>
    <xdr:to>
      <xdr:col>76</xdr:col>
      <xdr:colOff>114300</xdr:colOff>
      <xdr:row>39</xdr:row>
      <xdr:rowOff>89263</xdr:rowOff>
    </xdr:to>
    <xdr:cxnSp macro="">
      <xdr:nvCxnSpPr>
        <xdr:cNvPr id="409" name="直線コネクタ 408"/>
        <xdr:cNvCxnSpPr/>
      </xdr:nvCxnSpPr>
      <xdr:spPr>
        <a:xfrm>
          <a:off x="13703300" y="6630488"/>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10"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11"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12"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85470</xdr:rowOff>
    </xdr:from>
    <xdr:ext cx="405111" cy="259045"/>
    <xdr:sp macro="" textlink="">
      <xdr:nvSpPr>
        <xdr:cNvPr id="413" name="n_1mainValue【一般廃棄物処理施設】&#10;有形固定資産減価償却率"/>
        <xdr:cNvSpPr txBox="1"/>
      </xdr:nvSpPr>
      <xdr:spPr>
        <a:xfrm>
          <a:off x="15266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131190</xdr:rowOff>
    </xdr:from>
    <xdr:ext cx="405111" cy="259045"/>
    <xdr:sp macro="" textlink="">
      <xdr:nvSpPr>
        <xdr:cNvPr id="414" name="n_2mainValue【一般廃棄物処理施設】&#10;有形固定資産減価償却率"/>
        <xdr:cNvSpPr txBox="1"/>
      </xdr:nvSpPr>
      <xdr:spPr>
        <a:xfrm>
          <a:off x="14389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157315</xdr:rowOff>
    </xdr:from>
    <xdr:ext cx="405111" cy="259045"/>
    <xdr:sp macro="" textlink="">
      <xdr:nvSpPr>
        <xdr:cNvPr id="415" name="n_3mainValue【一般廃棄物処理施設】&#10;有形固定資産減価償却率"/>
        <xdr:cNvSpPr txBox="1"/>
      </xdr:nvSpPr>
      <xdr:spPr>
        <a:xfrm>
          <a:off x="13500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26" name="直線コネクタ 42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27" name="テキスト ボックス 42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9" name="テキスト ボックス 42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30" name="直線コネクタ 42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31" name="テキスト ボックス 43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3" name="テキスト ボックス 4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35" name="直線コネクタ 434"/>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36"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37" name="直線コネクタ 436"/>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38"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39" name="直線コネクタ 438"/>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440" name="【一般廃棄物処理施設】&#10;一人当たり有形固定資産（償却資産）額平均値テキスト"/>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41" name="フローチャート: 判断 440"/>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42" name="フローチャート: 判断 441"/>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43" name="フローチャート: 判断 442"/>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44" name="フローチャート: 判断 443"/>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66782</xdr:rowOff>
    </xdr:from>
    <xdr:to>
      <xdr:col>116</xdr:col>
      <xdr:colOff>114300</xdr:colOff>
      <xdr:row>40</xdr:row>
      <xdr:rowOff>168382</xdr:rowOff>
    </xdr:to>
    <xdr:sp macro="" textlink="">
      <xdr:nvSpPr>
        <xdr:cNvPr id="450" name="楕円 449"/>
        <xdr:cNvSpPr/>
      </xdr:nvSpPr>
      <xdr:spPr>
        <a:xfrm>
          <a:off x="22110700" y="69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153159</xdr:rowOff>
    </xdr:from>
    <xdr:ext cx="534377" cy="259045"/>
    <xdr:sp macro="" textlink="">
      <xdr:nvSpPr>
        <xdr:cNvPr id="451" name="【一般廃棄物処理施設】&#10;一人当たり有形固定資産（償却資産）額該当値テキスト"/>
        <xdr:cNvSpPr txBox="1"/>
      </xdr:nvSpPr>
      <xdr:spPr>
        <a:xfrm>
          <a:off x="22199600" y="6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66388</xdr:rowOff>
    </xdr:from>
    <xdr:to>
      <xdr:col>112</xdr:col>
      <xdr:colOff>38100</xdr:colOff>
      <xdr:row>40</xdr:row>
      <xdr:rowOff>167988</xdr:rowOff>
    </xdr:to>
    <xdr:sp macro="" textlink="">
      <xdr:nvSpPr>
        <xdr:cNvPr id="452" name="楕円 451"/>
        <xdr:cNvSpPr/>
      </xdr:nvSpPr>
      <xdr:spPr>
        <a:xfrm>
          <a:off x="21272500" y="692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117188</xdr:rowOff>
    </xdr:from>
    <xdr:to>
      <xdr:col>116</xdr:col>
      <xdr:colOff>63500</xdr:colOff>
      <xdr:row>40</xdr:row>
      <xdr:rowOff>117582</xdr:rowOff>
    </xdr:to>
    <xdr:cxnSp macro="">
      <xdr:nvCxnSpPr>
        <xdr:cNvPr id="453" name="直線コネクタ 452"/>
        <xdr:cNvCxnSpPr/>
      </xdr:nvCxnSpPr>
      <xdr:spPr>
        <a:xfrm>
          <a:off x="21323300" y="6975188"/>
          <a:ext cx="8382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66177</xdr:rowOff>
    </xdr:from>
    <xdr:to>
      <xdr:col>107</xdr:col>
      <xdr:colOff>101600</xdr:colOff>
      <xdr:row>40</xdr:row>
      <xdr:rowOff>167777</xdr:rowOff>
    </xdr:to>
    <xdr:sp macro="" textlink="">
      <xdr:nvSpPr>
        <xdr:cNvPr id="454" name="楕円 453"/>
        <xdr:cNvSpPr/>
      </xdr:nvSpPr>
      <xdr:spPr>
        <a:xfrm>
          <a:off x="20383500" y="69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116977</xdr:rowOff>
    </xdr:from>
    <xdr:to>
      <xdr:col>111</xdr:col>
      <xdr:colOff>177800</xdr:colOff>
      <xdr:row>40</xdr:row>
      <xdr:rowOff>117188</xdr:rowOff>
    </xdr:to>
    <xdr:cxnSp macro="">
      <xdr:nvCxnSpPr>
        <xdr:cNvPr id="455" name="直線コネクタ 454"/>
        <xdr:cNvCxnSpPr/>
      </xdr:nvCxnSpPr>
      <xdr:spPr>
        <a:xfrm>
          <a:off x="20434300" y="6974977"/>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87276</xdr:rowOff>
    </xdr:from>
    <xdr:to>
      <xdr:col>102</xdr:col>
      <xdr:colOff>165100</xdr:colOff>
      <xdr:row>41</xdr:row>
      <xdr:rowOff>17426</xdr:rowOff>
    </xdr:to>
    <xdr:sp macro="" textlink="">
      <xdr:nvSpPr>
        <xdr:cNvPr id="456" name="楕円 455"/>
        <xdr:cNvSpPr/>
      </xdr:nvSpPr>
      <xdr:spPr>
        <a:xfrm>
          <a:off x="19494500" y="69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116977</xdr:rowOff>
    </xdr:from>
    <xdr:to>
      <xdr:col>107</xdr:col>
      <xdr:colOff>50800</xdr:colOff>
      <xdr:row>40</xdr:row>
      <xdr:rowOff>138076</xdr:rowOff>
    </xdr:to>
    <xdr:cxnSp macro="">
      <xdr:nvCxnSpPr>
        <xdr:cNvPr id="457" name="直線コネクタ 456"/>
        <xdr:cNvCxnSpPr/>
      </xdr:nvCxnSpPr>
      <xdr:spPr>
        <a:xfrm flipV="1">
          <a:off x="19545300" y="6974977"/>
          <a:ext cx="889000" cy="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458" name="n_1aveValue【一般廃棄物処理施設】&#10;一人当たり有形固定資産（償却資産）額"/>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459"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460"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159115</xdr:rowOff>
    </xdr:from>
    <xdr:ext cx="534377" cy="259045"/>
    <xdr:sp macro="" textlink="">
      <xdr:nvSpPr>
        <xdr:cNvPr id="461" name="n_1mainValue【一般廃棄物処理施設】&#10;一人当たり有形固定資産（償却資産）額"/>
        <xdr:cNvSpPr txBox="1"/>
      </xdr:nvSpPr>
      <xdr:spPr>
        <a:xfrm>
          <a:off x="21043411" y="701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158904</xdr:rowOff>
    </xdr:from>
    <xdr:ext cx="534377" cy="259045"/>
    <xdr:sp macro="" textlink="">
      <xdr:nvSpPr>
        <xdr:cNvPr id="462" name="n_2mainValue【一般廃棄物処理施設】&#10;一人当たり有形固定資産（償却資産）額"/>
        <xdr:cNvSpPr txBox="1"/>
      </xdr:nvSpPr>
      <xdr:spPr>
        <a:xfrm>
          <a:off x="20167111" y="701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8553</xdr:rowOff>
    </xdr:from>
    <xdr:ext cx="469744" cy="259045"/>
    <xdr:sp macro="" textlink="">
      <xdr:nvSpPr>
        <xdr:cNvPr id="463" name="n_3mainValue【一般廃棄物処理施設】&#10;一人当たり有形固定資産（償却資産）額"/>
        <xdr:cNvSpPr txBox="1"/>
      </xdr:nvSpPr>
      <xdr:spPr>
        <a:xfrm>
          <a:off x="19310428" y="70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5" name="テキスト ボックス 47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5" name="テキスト ボックス 48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7" name="テキスト ボックス 4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89" name="直線コネクタ 488"/>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90"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91" name="直線コネクタ 490"/>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92"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93" name="直線コネクタ 492"/>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94"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95" name="フローチャート: 判断 494"/>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96" name="フローチャート: 判断 495"/>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7" name="フローチャート: 判断 496"/>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98" name="フローチャート: 判断 497"/>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504" name="楕円 503"/>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505" name="【保健センター・保健所】&#10;有形固定資産減価償却率該当値テキスト"/>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506" name="楕円 505"/>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106135</xdr:rowOff>
    </xdr:to>
    <xdr:cxnSp macro="">
      <xdr:nvCxnSpPr>
        <xdr:cNvPr id="507" name="直線コネクタ 506"/>
        <xdr:cNvCxnSpPr/>
      </xdr:nvCxnSpPr>
      <xdr:spPr>
        <a:xfrm flipV="1">
          <a:off x="15481300" y="10189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87993</xdr:rowOff>
    </xdr:from>
    <xdr:to>
      <xdr:col>76</xdr:col>
      <xdr:colOff>165100</xdr:colOff>
      <xdr:row>60</xdr:row>
      <xdr:rowOff>18143</xdr:rowOff>
    </xdr:to>
    <xdr:sp macro="" textlink="">
      <xdr:nvSpPr>
        <xdr:cNvPr id="508" name="楕円 507"/>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138793</xdr:rowOff>
    </xdr:to>
    <xdr:cxnSp macro="">
      <xdr:nvCxnSpPr>
        <xdr:cNvPr id="509" name="直線コネクタ 508"/>
        <xdr:cNvCxnSpPr/>
      </xdr:nvCxnSpPr>
      <xdr:spPr>
        <a:xfrm flipV="1">
          <a:off x="14592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10" name="楕円 509"/>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60</xdr:row>
      <xdr:rowOff>0</xdr:rowOff>
    </xdr:to>
    <xdr:cxnSp macro="">
      <xdr:nvCxnSpPr>
        <xdr:cNvPr id="511" name="直線コネクタ 510"/>
        <xdr:cNvCxnSpPr/>
      </xdr:nvCxnSpPr>
      <xdr:spPr>
        <a:xfrm flipV="1">
          <a:off x="13703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512" name="n_1aveValue【保健センター・保健所】&#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13"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514" name="n_3aveValue【保健センター・保健所】&#10;有形固定資産減価償却率"/>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515" name="n_1mainValue【保健センター・保健所】&#10;有形固定資産減価償却率"/>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516" name="n_2mainValue【保健センター・保健所】&#10;有形固定資産減価償却率"/>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17" name="n_3mainValue【保健センター・保健所】&#10;有形固定資産減価償却率"/>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8" name="直線コネクタ 52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9" name="テキスト ボックス 52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0" name="直線コネクタ 52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1" name="テキスト ボックス 53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2" name="直線コネクタ 53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3" name="テキスト ボックス 53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4" name="直線コネクタ 53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5" name="テキスト ボックス 53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6" name="直線コネクタ 53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7" name="テキスト ボックス 53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8" name="直線コネクタ 53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9" name="テキスト ボックス 53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43" name="直線コネクタ 542"/>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44"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45" name="直線コネクタ 544"/>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46"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47" name="直線コネクタ 546"/>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48"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49" name="フローチャート: 判断 548"/>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50" name="フローチャート: 判断 549"/>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51" name="フローチャート: 判断 550"/>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52" name="フローチャート: 判断 551"/>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xdr:rowOff>
    </xdr:from>
    <xdr:to>
      <xdr:col>116</xdr:col>
      <xdr:colOff>114300</xdr:colOff>
      <xdr:row>64</xdr:row>
      <xdr:rowOff>103051</xdr:rowOff>
    </xdr:to>
    <xdr:sp macro="" textlink="">
      <xdr:nvSpPr>
        <xdr:cNvPr id="558" name="楕円 557"/>
        <xdr:cNvSpPr/>
      </xdr:nvSpPr>
      <xdr:spPr>
        <a:xfrm>
          <a:off x="221107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87828</xdr:rowOff>
    </xdr:from>
    <xdr:ext cx="469744" cy="259045"/>
    <xdr:sp macro="" textlink="">
      <xdr:nvSpPr>
        <xdr:cNvPr id="559" name="【保健センター・保健所】&#10;一人当たり面積該当値テキスト"/>
        <xdr:cNvSpPr txBox="1"/>
      </xdr:nvSpPr>
      <xdr:spPr>
        <a:xfrm>
          <a:off x="22199600" y="1088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xdr:rowOff>
    </xdr:from>
    <xdr:to>
      <xdr:col>112</xdr:col>
      <xdr:colOff>38100</xdr:colOff>
      <xdr:row>64</xdr:row>
      <xdr:rowOff>103051</xdr:rowOff>
    </xdr:to>
    <xdr:sp macro="" textlink="">
      <xdr:nvSpPr>
        <xdr:cNvPr id="560" name="楕円 559"/>
        <xdr:cNvSpPr/>
      </xdr:nvSpPr>
      <xdr:spPr>
        <a:xfrm>
          <a:off x="21272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52251</xdr:rowOff>
    </xdr:from>
    <xdr:to>
      <xdr:col>116</xdr:col>
      <xdr:colOff>63500</xdr:colOff>
      <xdr:row>64</xdr:row>
      <xdr:rowOff>52251</xdr:rowOff>
    </xdr:to>
    <xdr:cxnSp macro="">
      <xdr:nvCxnSpPr>
        <xdr:cNvPr id="561" name="直線コネクタ 560"/>
        <xdr:cNvCxnSpPr/>
      </xdr:nvCxnSpPr>
      <xdr:spPr>
        <a:xfrm>
          <a:off x="21323300" y="110250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169635</xdr:rowOff>
    </xdr:from>
    <xdr:to>
      <xdr:col>107</xdr:col>
      <xdr:colOff>101600</xdr:colOff>
      <xdr:row>64</xdr:row>
      <xdr:rowOff>99785</xdr:rowOff>
    </xdr:to>
    <xdr:sp macro="" textlink="">
      <xdr:nvSpPr>
        <xdr:cNvPr id="562" name="楕円 561"/>
        <xdr:cNvSpPr/>
      </xdr:nvSpPr>
      <xdr:spPr>
        <a:xfrm>
          <a:off x="20383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48985</xdr:rowOff>
    </xdr:from>
    <xdr:to>
      <xdr:col>111</xdr:col>
      <xdr:colOff>177800</xdr:colOff>
      <xdr:row>64</xdr:row>
      <xdr:rowOff>52251</xdr:rowOff>
    </xdr:to>
    <xdr:cxnSp macro="">
      <xdr:nvCxnSpPr>
        <xdr:cNvPr id="563" name="直線コネクタ 562"/>
        <xdr:cNvCxnSpPr/>
      </xdr:nvCxnSpPr>
      <xdr:spPr>
        <a:xfrm>
          <a:off x="20434300" y="110217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169635</xdr:rowOff>
    </xdr:from>
    <xdr:to>
      <xdr:col>102</xdr:col>
      <xdr:colOff>165100</xdr:colOff>
      <xdr:row>64</xdr:row>
      <xdr:rowOff>99785</xdr:rowOff>
    </xdr:to>
    <xdr:sp macro="" textlink="">
      <xdr:nvSpPr>
        <xdr:cNvPr id="564" name="楕円 563"/>
        <xdr:cNvSpPr/>
      </xdr:nvSpPr>
      <xdr:spPr>
        <a:xfrm>
          <a:off x="19494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48985</xdr:rowOff>
    </xdr:from>
    <xdr:to>
      <xdr:col>107</xdr:col>
      <xdr:colOff>50800</xdr:colOff>
      <xdr:row>64</xdr:row>
      <xdr:rowOff>48985</xdr:rowOff>
    </xdr:to>
    <xdr:cxnSp macro="">
      <xdr:nvCxnSpPr>
        <xdr:cNvPr id="565" name="直線コネクタ 564"/>
        <xdr:cNvCxnSpPr/>
      </xdr:nvCxnSpPr>
      <xdr:spPr>
        <a:xfrm>
          <a:off x="19545300" y="11021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566"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567"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568"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94178</xdr:rowOff>
    </xdr:from>
    <xdr:ext cx="469744" cy="259045"/>
    <xdr:sp macro="" textlink="">
      <xdr:nvSpPr>
        <xdr:cNvPr id="569" name="n_1mainValue【保健センター・保健所】&#10;一人当たり面積"/>
        <xdr:cNvSpPr txBox="1"/>
      </xdr:nvSpPr>
      <xdr:spPr>
        <a:xfrm>
          <a:off x="21075727" y="1106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90912</xdr:rowOff>
    </xdr:from>
    <xdr:ext cx="469744" cy="259045"/>
    <xdr:sp macro="" textlink="">
      <xdr:nvSpPr>
        <xdr:cNvPr id="570" name="n_2mainValue【保健センター・保健所】&#10;一人当たり面積"/>
        <xdr:cNvSpPr txBox="1"/>
      </xdr:nvSpPr>
      <xdr:spPr>
        <a:xfrm>
          <a:off x="201994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90912</xdr:rowOff>
    </xdr:from>
    <xdr:ext cx="469744" cy="259045"/>
    <xdr:sp macro="" textlink="">
      <xdr:nvSpPr>
        <xdr:cNvPr id="571" name="n_3mainValue【保健センター・保健所】&#10;一人当たり面積"/>
        <xdr:cNvSpPr txBox="1"/>
      </xdr:nvSpPr>
      <xdr:spPr>
        <a:xfrm>
          <a:off x="193104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97" name="直線コネクタ 596"/>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98"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99" name="直線コネクタ 598"/>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602"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03" name="フローチャート: 判断 602"/>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04" name="フローチャート: 判断 603"/>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05" name="フローチャート: 判断 604"/>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06" name="フローチャート: 判断 605"/>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46082</xdr:rowOff>
    </xdr:from>
    <xdr:to>
      <xdr:col>85</xdr:col>
      <xdr:colOff>177800</xdr:colOff>
      <xdr:row>81</xdr:row>
      <xdr:rowOff>147682</xdr:rowOff>
    </xdr:to>
    <xdr:sp macro="" textlink="">
      <xdr:nvSpPr>
        <xdr:cNvPr id="612" name="楕円 611"/>
        <xdr:cNvSpPr/>
      </xdr:nvSpPr>
      <xdr:spPr>
        <a:xfrm>
          <a:off x="162687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68959</xdr:rowOff>
    </xdr:from>
    <xdr:ext cx="405111" cy="259045"/>
    <xdr:sp macro="" textlink="">
      <xdr:nvSpPr>
        <xdr:cNvPr id="613" name="【消防施設】&#10;有形固定資産減価償却率該当値テキスト"/>
        <xdr:cNvSpPr txBox="1"/>
      </xdr:nvSpPr>
      <xdr:spPr>
        <a:xfrm>
          <a:off x="16357600" y="137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78739</xdr:rowOff>
    </xdr:from>
    <xdr:to>
      <xdr:col>81</xdr:col>
      <xdr:colOff>101600</xdr:colOff>
      <xdr:row>82</xdr:row>
      <xdr:rowOff>8889</xdr:rowOff>
    </xdr:to>
    <xdr:sp macro="" textlink="">
      <xdr:nvSpPr>
        <xdr:cNvPr id="614" name="楕円 613"/>
        <xdr:cNvSpPr/>
      </xdr:nvSpPr>
      <xdr:spPr>
        <a:xfrm>
          <a:off x="15430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96882</xdr:rowOff>
    </xdr:from>
    <xdr:to>
      <xdr:col>85</xdr:col>
      <xdr:colOff>127000</xdr:colOff>
      <xdr:row>81</xdr:row>
      <xdr:rowOff>129539</xdr:rowOff>
    </xdr:to>
    <xdr:cxnSp macro="">
      <xdr:nvCxnSpPr>
        <xdr:cNvPr id="615" name="直線コネクタ 614"/>
        <xdr:cNvCxnSpPr/>
      </xdr:nvCxnSpPr>
      <xdr:spPr>
        <a:xfrm flipV="1">
          <a:off x="15481300" y="1398433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91802</xdr:rowOff>
    </xdr:from>
    <xdr:to>
      <xdr:col>76</xdr:col>
      <xdr:colOff>165100</xdr:colOff>
      <xdr:row>82</xdr:row>
      <xdr:rowOff>21952</xdr:rowOff>
    </xdr:to>
    <xdr:sp macro="" textlink="">
      <xdr:nvSpPr>
        <xdr:cNvPr id="616" name="楕円 615"/>
        <xdr:cNvSpPr/>
      </xdr:nvSpPr>
      <xdr:spPr>
        <a:xfrm>
          <a:off x="14541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129539</xdr:rowOff>
    </xdr:from>
    <xdr:to>
      <xdr:col>81</xdr:col>
      <xdr:colOff>50800</xdr:colOff>
      <xdr:row>81</xdr:row>
      <xdr:rowOff>142602</xdr:rowOff>
    </xdr:to>
    <xdr:cxnSp macro="">
      <xdr:nvCxnSpPr>
        <xdr:cNvPr id="617" name="直線コネクタ 616"/>
        <xdr:cNvCxnSpPr/>
      </xdr:nvCxnSpPr>
      <xdr:spPr>
        <a:xfrm flipV="1">
          <a:off x="14592300" y="140169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18" name="楕円 617"/>
        <xdr:cNvSpPr/>
      </xdr:nvSpPr>
      <xdr:spPr>
        <a:xfrm>
          <a:off x="1365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142602</xdr:rowOff>
    </xdr:from>
    <xdr:to>
      <xdr:col>76</xdr:col>
      <xdr:colOff>114300</xdr:colOff>
      <xdr:row>83</xdr:row>
      <xdr:rowOff>95250</xdr:rowOff>
    </xdr:to>
    <xdr:cxnSp macro="">
      <xdr:nvCxnSpPr>
        <xdr:cNvPr id="619" name="直線コネクタ 618"/>
        <xdr:cNvCxnSpPr/>
      </xdr:nvCxnSpPr>
      <xdr:spPr>
        <a:xfrm flipV="1">
          <a:off x="13703300" y="14030052"/>
          <a:ext cx="8890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620" name="n_1ave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621"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622"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25416</xdr:rowOff>
    </xdr:from>
    <xdr:ext cx="405111" cy="259045"/>
    <xdr:sp macro="" textlink="">
      <xdr:nvSpPr>
        <xdr:cNvPr id="623" name="n_1mainValue【消防施設】&#10;有形固定資産減価償却率"/>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624" name="n_2mainValue【消防施設】&#10;有形固定資産減価償却率"/>
        <xdr:cNvSpPr txBox="1"/>
      </xdr:nvSpPr>
      <xdr:spPr>
        <a:xfrm>
          <a:off x="14389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625" name="n_3mainValue【消防施設】&#10;有形固定資産減価償却率"/>
        <xdr:cNvSpPr txBox="1"/>
      </xdr:nvSpPr>
      <xdr:spPr>
        <a:xfrm>
          <a:off x="13500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6" name="直線コネクタ 63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7" name="テキスト ボックス 63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8" name="直線コネクタ 63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9" name="テキスト ボックス 63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0" name="直線コネクタ 63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1" name="テキスト ボックス 64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2" name="直線コネクタ 64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3" name="テキスト ボックス 64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4" name="直線コネクタ 6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5" name="テキスト ボックス 6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47" name="直線コネクタ 646"/>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48"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49" name="直線コネクタ 648"/>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50"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51" name="直線コネクタ 650"/>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652"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53" name="フローチャート: 判断 652"/>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54" name="フローチャート: 判断 653"/>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55" name="フローチャート: 判断 654"/>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56" name="フローチャート: 判断 655"/>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7" name="テキスト ボックス 6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8" name="テキスト ボックス 6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9" name="テキスト ボックス 6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0" name="テキスト ボックス 6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1" name="テキスト ボックス 6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42163</xdr:rowOff>
    </xdr:from>
    <xdr:to>
      <xdr:col>116</xdr:col>
      <xdr:colOff>114300</xdr:colOff>
      <xdr:row>84</xdr:row>
      <xdr:rowOff>143763</xdr:rowOff>
    </xdr:to>
    <xdr:sp macro="" textlink="">
      <xdr:nvSpPr>
        <xdr:cNvPr id="662" name="楕円 661"/>
        <xdr:cNvSpPr/>
      </xdr:nvSpPr>
      <xdr:spPr>
        <a:xfrm>
          <a:off x="22110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20590</xdr:rowOff>
    </xdr:from>
    <xdr:ext cx="469744" cy="259045"/>
    <xdr:sp macro="" textlink="">
      <xdr:nvSpPr>
        <xdr:cNvPr id="663" name="【消防施設】&#10;一人当たり面積該当値テキスト"/>
        <xdr:cNvSpPr txBox="1"/>
      </xdr:nvSpPr>
      <xdr:spPr>
        <a:xfrm>
          <a:off x="22199600"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37592</xdr:rowOff>
    </xdr:from>
    <xdr:to>
      <xdr:col>112</xdr:col>
      <xdr:colOff>38100</xdr:colOff>
      <xdr:row>84</xdr:row>
      <xdr:rowOff>139192</xdr:rowOff>
    </xdr:to>
    <xdr:sp macro="" textlink="">
      <xdr:nvSpPr>
        <xdr:cNvPr id="664" name="楕円 663"/>
        <xdr:cNvSpPr/>
      </xdr:nvSpPr>
      <xdr:spPr>
        <a:xfrm>
          <a:off x="21272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92963</xdr:rowOff>
    </xdr:to>
    <xdr:cxnSp macro="">
      <xdr:nvCxnSpPr>
        <xdr:cNvPr id="665" name="直線コネクタ 664"/>
        <xdr:cNvCxnSpPr/>
      </xdr:nvCxnSpPr>
      <xdr:spPr>
        <a:xfrm>
          <a:off x="21323300" y="14490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42163</xdr:rowOff>
    </xdr:from>
    <xdr:to>
      <xdr:col>107</xdr:col>
      <xdr:colOff>101600</xdr:colOff>
      <xdr:row>84</xdr:row>
      <xdr:rowOff>143763</xdr:rowOff>
    </xdr:to>
    <xdr:sp macro="" textlink="">
      <xdr:nvSpPr>
        <xdr:cNvPr id="666" name="楕円 665"/>
        <xdr:cNvSpPr/>
      </xdr:nvSpPr>
      <xdr:spPr>
        <a:xfrm>
          <a:off x="20383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88392</xdr:rowOff>
    </xdr:from>
    <xdr:to>
      <xdr:col>111</xdr:col>
      <xdr:colOff>177800</xdr:colOff>
      <xdr:row>84</xdr:row>
      <xdr:rowOff>92963</xdr:rowOff>
    </xdr:to>
    <xdr:cxnSp macro="">
      <xdr:nvCxnSpPr>
        <xdr:cNvPr id="667" name="直線コネクタ 666"/>
        <xdr:cNvCxnSpPr/>
      </xdr:nvCxnSpPr>
      <xdr:spPr>
        <a:xfrm flipV="1">
          <a:off x="20434300" y="1449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668" name="楕円 667"/>
        <xdr:cNvSpPr/>
      </xdr:nvSpPr>
      <xdr:spPr>
        <a:xfrm>
          <a:off x="19494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92963</xdr:rowOff>
    </xdr:from>
    <xdr:to>
      <xdr:col>107</xdr:col>
      <xdr:colOff>50800</xdr:colOff>
      <xdr:row>84</xdr:row>
      <xdr:rowOff>92963</xdr:rowOff>
    </xdr:to>
    <xdr:cxnSp macro="">
      <xdr:nvCxnSpPr>
        <xdr:cNvPr id="669" name="直線コネクタ 668"/>
        <xdr:cNvCxnSpPr/>
      </xdr:nvCxnSpPr>
      <xdr:spPr>
        <a:xfrm>
          <a:off x="19545300" y="14494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670"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671"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672"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130319</xdr:rowOff>
    </xdr:from>
    <xdr:ext cx="469744" cy="259045"/>
    <xdr:sp macro="" textlink="">
      <xdr:nvSpPr>
        <xdr:cNvPr id="673" name="n_1mainValue【消防施設】&#10;一人当たり面積"/>
        <xdr:cNvSpPr txBox="1"/>
      </xdr:nvSpPr>
      <xdr:spPr>
        <a:xfrm>
          <a:off x="210757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674" name="n_2mainValue【消防施設】&#10;一人当たり面積"/>
        <xdr:cNvSpPr txBox="1"/>
      </xdr:nvSpPr>
      <xdr:spPr>
        <a:xfrm>
          <a:off x="20199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675" name="n_3mainValue【消防施設】&#10;一人当たり面積"/>
        <xdr:cNvSpPr txBox="1"/>
      </xdr:nvSpPr>
      <xdr:spPr>
        <a:xfrm>
          <a:off x="19310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01" name="直線コネクタ 700"/>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02"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03" name="直線コネクタ 702"/>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06"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07" name="フローチャート: 判断 706"/>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08" name="フローチャート: 判断 707"/>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09" name="フローチャート: 判断 708"/>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10" name="フローチャート: 判断 709"/>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149498</xdr:rowOff>
    </xdr:from>
    <xdr:to>
      <xdr:col>85</xdr:col>
      <xdr:colOff>177800</xdr:colOff>
      <xdr:row>102</xdr:row>
      <xdr:rowOff>79648</xdr:rowOff>
    </xdr:to>
    <xdr:sp macro="" textlink="">
      <xdr:nvSpPr>
        <xdr:cNvPr id="716" name="楕円 715"/>
        <xdr:cNvSpPr/>
      </xdr:nvSpPr>
      <xdr:spPr>
        <a:xfrm>
          <a:off x="16268700" y="174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925</xdr:rowOff>
    </xdr:from>
    <xdr:ext cx="405111" cy="259045"/>
    <xdr:sp macro="" textlink="">
      <xdr:nvSpPr>
        <xdr:cNvPr id="717" name="【庁舎】&#10;有形固定資産減価償却率該当値テキスト"/>
        <xdr:cNvSpPr txBox="1"/>
      </xdr:nvSpPr>
      <xdr:spPr>
        <a:xfrm>
          <a:off x="16357600" y="1731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2539</xdr:rowOff>
    </xdr:from>
    <xdr:to>
      <xdr:col>81</xdr:col>
      <xdr:colOff>101600</xdr:colOff>
      <xdr:row>102</xdr:row>
      <xdr:rowOff>104139</xdr:rowOff>
    </xdr:to>
    <xdr:sp macro="" textlink="">
      <xdr:nvSpPr>
        <xdr:cNvPr id="718" name="楕円 717"/>
        <xdr:cNvSpPr/>
      </xdr:nvSpPr>
      <xdr:spPr>
        <a:xfrm>
          <a:off x="15430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28848</xdr:rowOff>
    </xdr:from>
    <xdr:to>
      <xdr:col>85</xdr:col>
      <xdr:colOff>127000</xdr:colOff>
      <xdr:row>102</xdr:row>
      <xdr:rowOff>53339</xdr:rowOff>
    </xdr:to>
    <xdr:cxnSp macro="">
      <xdr:nvCxnSpPr>
        <xdr:cNvPr id="719" name="直線コネクタ 718"/>
        <xdr:cNvCxnSpPr/>
      </xdr:nvCxnSpPr>
      <xdr:spPr>
        <a:xfrm flipV="1">
          <a:off x="15481300" y="17516748"/>
          <a:ext cx="8382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33564</xdr:rowOff>
    </xdr:from>
    <xdr:to>
      <xdr:col>76</xdr:col>
      <xdr:colOff>165100</xdr:colOff>
      <xdr:row>102</xdr:row>
      <xdr:rowOff>135164</xdr:rowOff>
    </xdr:to>
    <xdr:sp macro="" textlink="">
      <xdr:nvSpPr>
        <xdr:cNvPr id="720" name="楕円 719"/>
        <xdr:cNvSpPr/>
      </xdr:nvSpPr>
      <xdr:spPr>
        <a:xfrm>
          <a:off x="14541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53339</xdr:rowOff>
    </xdr:from>
    <xdr:to>
      <xdr:col>81</xdr:col>
      <xdr:colOff>50800</xdr:colOff>
      <xdr:row>102</xdr:row>
      <xdr:rowOff>84364</xdr:rowOff>
    </xdr:to>
    <xdr:cxnSp macro="">
      <xdr:nvCxnSpPr>
        <xdr:cNvPr id="721" name="直線コネクタ 720"/>
        <xdr:cNvCxnSpPr/>
      </xdr:nvCxnSpPr>
      <xdr:spPr>
        <a:xfrm flipV="1">
          <a:off x="14592300" y="175412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74386</xdr:rowOff>
    </xdr:from>
    <xdr:to>
      <xdr:col>72</xdr:col>
      <xdr:colOff>38100</xdr:colOff>
      <xdr:row>103</xdr:row>
      <xdr:rowOff>4536</xdr:rowOff>
    </xdr:to>
    <xdr:sp macro="" textlink="">
      <xdr:nvSpPr>
        <xdr:cNvPr id="722" name="楕円 721"/>
        <xdr:cNvSpPr/>
      </xdr:nvSpPr>
      <xdr:spPr>
        <a:xfrm>
          <a:off x="13652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84364</xdr:rowOff>
    </xdr:from>
    <xdr:to>
      <xdr:col>76</xdr:col>
      <xdr:colOff>114300</xdr:colOff>
      <xdr:row>102</xdr:row>
      <xdr:rowOff>125186</xdr:rowOff>
    </xdr:to>
    <xdr:cxnSp macro="">
      <xdr:nvCxnSpPr>
        <xdr:cNvPr id="723" name="直線コネクタ 722"/>
        <xdr:cNvCxnSpPr/>
      </xdr:nvCxnSpPr>
      <xdr:spPr>
        <a:xfrm flipV="1">
          <a:off x="13703300" y="1757226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724"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725"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726" name="n_3aveValue【庁舎】&#10;有形固定資産減価償却率"/>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120666</xdr:rowOff>
    </xdr:from>
    <xdr:ext cx="405111" cy="259045"/>
    <xdr:sp macro="" textlink="">
      <xdr:nvSpPr>
        <xdr:cNvPr id="727" name="n_1mainValue【庁舎】&#10;有形固定資産減価償却率"/>
        <xdr:cNvSpPr txBox="1"/>
      </xdr:nvSpPr>
      <xdr:spPr>
        <a:xfrm>
          <a:off x="15266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151691</xdr:rowOff>
    </xdr:from>
    <xdr:ext cx="405111" cy="259045"/>
    <xdr:sp macro="" textlink="">
      <xdr:nvSpPr>
        <xdr:cNvPr id="728" name="n_2mainValue【庁舎】&#10;有形固定資産減価償却率"/>
        <xdr:cNvSpPr txBox="1"/>
      </xdr:nvSpPr>
      <xdr:spPr>
        <a:xfrm>
          <a:off x="143897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21063</xdr:rowOff>
    </xdr:from>
    <xdr:ext cx="405111" cy="259045"/>
    <xdr:sp macro="" textlink="">
      <xdr:nvSpPr>
        <xdr:cNvPr id="729" name="n_3mainValue【庁舎】&#10;有形固定資産減価償却率"/>
        <xdr:cNvSpPr txBox="1"/>
      </xdr:nvSpPr>
      <xdr:spPr>
        <a:xfrm>
          <a:off x="13500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53" name="直線コネクタ 752"/>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54"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55" name="直線コネクタ 754"/>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56"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57" name="直線コネクタ 756"/>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758"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59" name="フローチャート: 判断 758"/>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60" name="フローチャート: 判断 759"/>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61" name="フローチャート: 判断 760"/>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62" name="フローチャート: 判断 761"/>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46355</xdr:rowOff>
    </xdr:from>
    <xdr:to>
      <xdr:col>116</xdr:col>
      <xdr:colOff>114300</xdr:colOff>
      <xdr:row>107</xdr:row>
      <xdr:rowOff>147955</xdr:rowOff>
    </xdr:to>
    <xdr:sp macro="" textlink="">
      <xdr:nvSpPr>
        <xdr:cNvPr id="768" name="楕円 767"/>
        <xdr:cNvSpPr/>
      </xdr:nvSpPr>
      <xdr:spPr>
        <a:xfrm>
          <a:off x="221107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132732</xdr:rowOff>
    </xdr:from>
    <xdr:ext cx="469744" cy="259045"/>
    <xdr:sp macro="" textlink="">
      <xdr:nvSpPr>
        <xdr:cNvPr id="769" name="【庁舎】&#10;一人当たり面積該当値テキスト"/>
        <xdr:cNvSpPr txBox="1"/>
      </xdr:nvSpPr>
      <xdr:spPr>
        <a:xfrm>
          <a:off x="22199600" y="1830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xdr:rowOff>
    </xdr:from>
    <xdr:to>
      <xdr:col>112</xdr:col>
      <xdr:colOff>38100</xdr:colOff>
      <xdr:row>107</xdr:row>
      <xdr:rowOff>117475</xdr:rowOff>
    </xdr:to>
    <xdr:sp macro="" textlink="">
      <xdr:nvSpPr>
        <xdr:cNvPr id="770" name="楕円 769"/>
        <xdr:cNvSpPr/>
      </xdr:nvSpPr>
      <xdr:spPr>
        <a:xfrm>
          <a:off x="21272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66675</xdr:rowOff>
    </xdr:from>
    <xdr:to>
      <xdr:col>116</xdr:col>
      <xdr:colOff>63500</xdr:colOff>
      <xdr:row>107</xdr:row>
      <xdr:rowOff>97155</xdr:rowOff>
    </xdr:to>
    <xdr:cxnSp macro="">
      <xdr:nvCxnSpPr>
        <xdr:cNvPr id="771" name="直線コネクタ 770"/>
        <xdr:cNvCxnSpPr/>
      </xdr:nvCxnSpPr>
      <xdr:spPr>
        <a:xfrm>
          <a:off x="21323300" y="184118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772" name="楕円 771"/>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66675</xdr:rowOff>
    </xdr:to>
    <xdr:cxnSp macro="">
      <xdr:nvCxnSpPr>
        <xdr:cNvPr id="773" name="直線コネクタ 772"/>
        <xdr:cNvCxnSpPr/>
      </xdr:nvCxnSpPr>
      <xdr:spPr>
        <a:xfrm>
          <a:off x="20434300" y="184099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42545</xdr:rowOff>
    </xdr:from>
    <xdr:to>
      <xdr:col>102</xdr:col>
      <xdr:colOff>165100</xdr:colOff>
      <xdr:row>107</xdr:row>
      <xdr:rowOff>144145</xdr:rowOff>
    </xdr:to>
    <xdr:sp macro="" textlink="">
      <xdr:nvSpPr>
        <xdr:cNvPr id="774" name="楕円 773"/>
        <xdr:cNvSpPr/>
      </xdr:nvSpPr>
      <xdr:spPr>
        <a:xfrm>
          <a:off x="19494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93345</xdr:rowOff>
    </xdr:to>
    <xdr:cxnSp macro="">
      <xdr:nvCxnSpPr>
        <xdr:cNvPr id="775" name="直線コネクタ 774"/>
        <xdr:cNvCxnSpPr/>
      </xdr:nvCxnSpPr>
      <xdr:spPr>
        <a:xfrm flipV="1">
          <a:off x="19545300" y="184099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776"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777"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778"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108602</xdr:rowOff>
    </xdr:from>
    <xdr:ext cx="469744" cy="259045"/>
    <xdr:sp macro="" textlink="">
      <xdr:nvSpPr>
        <xdr:cNvPr id="779" name="n_1mainValue【庁舎】&#10;一人当たり面積"/>
        <xdr:cNvSpPr txBox="1"/>
      </xdr:nvSpPr>
      <xdr:spPr>
        <a:xfrm>
          <a:off x="210757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780" name="n_2mainValue【庁舎】&#10;一人当たり面積"/>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135272</xdr:rowOff>
    </xdr:from>
    <xdr:ext cx="469744" cy="259045"/>
    <xdr:sp macro="" textlink="">
      <xdr:nvSpPr>
        <xdr:cNvPr id="781" name="n_3mainValue【庁舎】&#10;一人当たり面積"/>
        <xdr:cNvSpPr txBox="1"/>
      </xdr:nvSpPr>
      <xdr:spPr>
        <a:xfrm>
          <a:off x="193104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類似団体と比較して、一般廃棄物処理施設以外、有形固定資産減価償却率が高くなっているが、特に、庁舎、福祉施設は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％を超えており、体育館・プールも</a:t>
          </a:r>
          <a:r>
            <a:rPr kumimoji="1" lang="en-US" altLang="ja-JP" sz="1300">
              <a:latin typeface="ＭＳ Ｐゴシック" panose="020B0600070205080204" pitchFamily="50" charset="-128"/>
              <a:ea typeface="ＭＳ Ｐゴシック" panose="020B0600070205080204" pitchFamily="50" charset="-128"/>
            </a:rPr>
            <a:t>68.7</a:t>
          </a:r>
          <a:r>
            <a:rPr kumimoji="1" lang="ja-JP" altLang="en-US" sz="1300">
              <a:latin typeface="ＭＳ Ｐゴシック" panose="020B0600070205080204" pitchFamily="50" charset="-128"/>
              <a:ea typeface="ＭＳ Ｐゴシック" panose="020B0600070205080204" pitchFamily="50" charset="-128"/>
            </a:rPr>
            <a:t>％と老朽化が進んでいる。更新を要する時期に近づいているが計画的に対応する必要がある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人口密度が高い町であるため、資産を一人当たりに配当すると類似団体平均よりも低くなっている。将来負担比率を悪化させないように、計画的に施設管理を進めていく。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46,055
45,480
8.69
14,023,853
13,373,974
521,857
8,598,807
11,546,302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年度の指数は、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年度に引き続き、</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ポイントの増加となった。</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年度と変わらず、町税は増収となっているが、社会福祉費の増など需要額の増加のほうが大きくなった。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170039</xdr:rowOff>
    </xdr:to>
    <xdr:cxnSp macro="">
      <xdr:nvCxnSpPr>
        <xdr:cNvPr id="69" name="直線コネクタ 68"/>
        <xdr:cNvCxnSpPr/>
      </xdr:nvCxnSpPr>
      <xdr:spPr>
        <a:xfrm flipV="1">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11995</xdr:rowOff>
    </xdr:to>
    <xdr:cxnSp macro="">
      <xdr:nvCxnSpPr>
        <xdr:cNvPr id="72" name="直線コネクタ 71"/>
        <xdr:cNvCxnSpPr/>
      </xdr:nvCxnSpPr>
      <xdr:spPr>
        <a:xfrm flipV="1">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25400</xdr:rowOff>
    </xdr:to>
    <xdr:cxnSp macro="">
      <xdr:nvCxnSpPr>
        <xdr:cNvPr id="75" name="直線コネクタ 74"/>
        <xdr:cNvCxnSpPr/>
      </xdr:nvCxnSpPr>
      <xdr:spPr>
        <a:xfrm flipV="1">
          <a:off x="2336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38805</xdr:rowOff>
    </xdr:to>
    <xdr:cxnSp macro="">
      <xdr:nvCxnSpPr>
        <xdr:cNvPr id="78" name="直線コネクタ 77"/>
        <xdr:cNvCxnSpPr/>
      </xdr:nvCxnSpPr>
      <xdr:spPr>
        <a:xfrm flipV="1">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91" name="テキスト ボックス 90"/>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3" name="テキスト ボックス 92"/>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7" name="テキスト ボックス 96"/>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ポイントの増となった。類似団体平均よりも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下回ったが、高齢化に伴う扶助費の増加など、経常的な経費の増が見込まれるため、事務事業評価制度に基づき、選択と集中を行い、経常経費の抑制に努める。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11747</xdr:rowOff>
    </xdr:from>
    <xdr:to>
      <xdr:col>23</xdr:col>
      <xdr:colOff>133350</xdr:colOff>
      <xdr:row>63</xdr:row>
      <xdr:rowOff>17780</xdr:rowOff>
    </xdr:to>
    <xdr:cxnSp macro="">
      <xdr:nvCxnSpPr>
        <xdr:cNvPr id="128" name="直線コネクタ 127"/>
        <xdr:cNvCxnSpPr/>
      </xdr:nvCxnSpPr>
      <xdr:spPr>
        <a:xfrm>
          <a:off x="4114800" y="1081309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11747</xdr:rowOff>
    </xdr:from>
    <xdr:to>
      <xdr:col>19</xdr:col>
      <xdr:colOff>133350</xdr:colOff>
      <xdr:row>63</xdr:row>
      <xdr:rowOff>162560</xdr:rowOff>
    </xdr:to>
    <xdr:cxnSp macro="">
      <xdr:nvCxnSpPr>
        <xdr:cNvPr id="131" name="直線コネクタ 130"/>
        <xdr:cNvCxnSpPr/>
      </xdr:nvCxnSpPr>
      <xdr:spPr>
        <a:xfrm flipV="1">
          <a:off x="3225800" y="10813097"/>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62547</xdr:rowOff>
    </xdr:from>
    <xdr:to>
      <xdr:col>15</xdr:col>
      <xdr:colOff>82550</xdr:colOff>
      <xdr:row>63</xdr:row>
      <xdr:rowOff>162560</xdr:rowOff>
    </xdr:to>
    <xdr:cxnSp macro="">
      <xdr:nvCxnSpPr>
        <xdr:cNvPr id="134" name="直線コネクタ 133"/>
        <xdr:cNvCxnSpPr/>
      </xdr:nvCxnSpPr>
      <xdr:spPr>
        <a:xfrm>
          <a:off x="2336800" y="10692447"/>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62547</xdr:rowOff>
    </xdr:to>
    <xdr:cxnSp macro="">
      <xdr:nvCxnSpPr>
        <xdr:cNvPr id="137" name="直線コネクタ 136"/>
        <xdr:cNvCxnSpPr/>
      </xdr:nvCxnSpPr>
      <xdr:spPr>
        <a:xfrm>
          <a:off x="1447800" y="1067435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7" name="楕円 146"/>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48"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132397</xdr:rowOff>
    </xdr:from>
    <xdr:to>
      <xdr:col>19</xdr:col>
      <xdr:colOff>184150</xdr:colOff>
      <xdr:row>63</xdr:row>
      <xdr:rowOff>62547</xdr:rowOff>
    </xdr:to>
    <xdr:sp macro="" textlink="">
      <xdr:nvSpPr>
        <xdr:cNvPr id="149" name="楕円 148"/>
        <xdr:cNvSpPr/>
      </xdr:nvSpPr>
      <xdr:spPr>
        <a:xfrm>
          <a:off x="4064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72724</xdr:rowOff>
    </xdr:from>
    <xdr:ext cx="736600" cy="259045"/>
    <xdr:sp macro="" textlink="">
      <xdr:nvSpPr>
        <xdr:cNvPr id="150" name="テキスト ボックス 149"/>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1" name="楕円 150"/>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2" name="テキスト ボックス 151"/>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11747</xdr:rowOff>
    </xdr:from>
    <xdr:to>
      <xdr:col>11</xdr:col>
      <xdr:colOff>82550</xdr:colOff>
      <xdr:row>62</xdr:row>
      <xdr:rowOff>113347</xdr:rowOff>
    </xdr:to>
    <xdr:sp macro="" textlink="">
      <xdr:nvSpPr>
        <xdr:cNvPr id="153" name="楕円 152"/>
        <xdr:cNvSpPr/>
      </xdr:nvSpPr>
      <xdr:spPr>
        <a:xfrm>
          <a:off x="2286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98124</xdr:rowOff>
    </xdr:from>
    <xdr:ext cx="762000" cy="259045"/>
    <xdr:sp macro="" textlink="">
      <xdr:nvSpPr>
        <xdr:cNvPr id="154" name="テキスト ボックス 153"/>
        <xdr:cNvSpPr txBox="1"/>
      </xdr:nvSpPr>
      <xdr:spPr>
        <a:xfrm>
          <a:off x="1955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5" name="楕円 154"/>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56" name="テキスト ボックス 155"/>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に引き続き、類似団体と比較して、低い数値となっている。これは類似団体と比べて、人口千人当たりの職員数が少ないためであるが、決算額の増加幅は平均よりも多い。類似団体平均を上回らぬよう、人員・給与水準の適正化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167092</xdr:rowOff>
    </xdr:from>
    <xdr:to>
      <xdr:col>23</xdr:col>
      <xdr:colOff>133350</xdr:colOff>
      <xdr:row>80</xdr:row>
      <xdr:rowOff>7024</xdr:rowOff>
    </xdr:to>
    <xdr:cxnSp macro="">
      <xdr:nvCxnSpPr>
        <xdr:cNvPr id="193" name="直線コネクタ 192"/>
        <xdr:cNvCxnSpPr/>
      </xdr:nvCxnSpPr>
      <xdr:spPr>
        <a:xfrm>
          <a:off x="4114800" y="13711642"/>
          <a:ext cx="838200" cy="1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153848</xdr:rowOff>
    </xdr:from>
    <xdr:to>
      <xdr:col>19</xdr:col>
      <xdr:colOff>133350</xdr:colOff>
      <xdr:row>79</xdr:row>
      <xdr:rowOff>167092</xdr:rowOff>
    </xdr:to>
    <xdr:cxnSp macro="">
      <xdr:nvCxnSpPr>
        <xdr:cNvPr id="196" name="直線コネクタ 195"/>
        <xdr:cNvCxnSpPr/>
      </xdr:nvCxnSpPr>
      <xdr:spPr>
        <a:xfrm>
          <a:off x="3225800" y="13698398"/>
          <a:ext cx="889000" cy="1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152301</xdr:rowOff>
    </xdr:from>
    <xdr:to>
      <xdr:col>15</xdr:col>
      <xdr:colOff>82550</xdr:colOff>
      <xdr:row>79</xdr:row>
      <xdr:rowOff>153848</xdr:rowOff>
    </xdr:to>
    <xdr:cxnSp macro="">
      <xdr:nvCxnSpPr>
        <xdr:cNvPr id="199" name="直線コネクタ 198"/>
        <xdr:cNvCxnSpPr/>
      </xdr:nvCxnSpPr>
      <xdr:spPr>
        <a:xfrm>
          <a:off x="2336800" y="13696851"/>
          <a:ext cx="8890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129804</xdr:rowOff>
    </xdr:from>
    <xdr:to>
      <xdr:col>11</xdr:col>
      <xdr:colOff>31750</xdr:colOff>
      <xdr:row>79</xdr:row>
      <xdr:rowOff>152301</xdr:rowOff>
    </xdr:to>
    <xdr:cxnSp macro="">
      <xdr:nvCxnSpPr>
        <xdr:cNvPr id="202" name="直線コネクタ 201"/>
        <xdr:cNvCxnSpPr/>
      </xdr:nvCxnSpPr>
      <xdr:spPr>
        <a:xfrm>
          <a:off x="1447800" y="13674354"/>
          <a:ext cx="889000" cy="2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127674</xdr:rowOff>
    </xdr:from>
    <xdr:to>
      <xdr:col>23</xdr:col>
      <xdr:colOff>184150</xdr:colOff>
      <xdr:row>80</xdr:row>
      <xdr:rowOff>57824</xdr:rowOff>
    </xdr:to>
    <xdr:sp macro="" textlink="">
      <xdr:nvSpPr>
        <xdr:cNvPr id="212" name="楕円 211"/>
        <xdr:cNvSpPr/>
      </xdr:nvSpPr>
      <xdr:spPr>
        <a:xfrm>
          <a:off x="4902200" y="1367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48951</xdr:rowOff>
    </xdr:from>
    <xdr:ext cx="762000" cy="259045"/>
    <xdr:sp macro="" textlink="">
      <xdr:nvSpPr>
        <xdr:cNvPr id="213" name="人件費・物件費等の状況該当値テキスト"/>
        <xdr:cNvSpPr txBox="1"/>
      </xdr:nvSpPr>
      <xdr:spPr>
        <a:xfrm>
          <a:off x="5041900" y="1359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116292</xdr:rowOff>
    </xdr:from>
    <xdr:to>
      <xdr:col>19</xdr:col>
      <xdr:colOff>184150</xdr:colOff>
      <xdr:row>80</xdr:row>
      <xdr:rowOff>46442</xdr:rowOff>
    </xdr:to>
    <xdr:sp macro="" textlink="">
      <xdr:nvSpPr>
        <xdr:cNvPr id="214" name="楕円 213"/>
        <xdr:cNvSpPr/>
      </xdr:nvSpPr>
      <xdr:spPr>
        <a:xfrm>
          <a:off x="4064000" y="136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56619</xdr:rowOff>
    </xdr:from>
    <xdr:ext cx="736600" cy="259045"/>
    <xdr:sp macro="" textlink="">
      <xdr:nvSpPr>
        <xdr:cNvPr id="215" name="テキスト ボックス 214"/>
        <xdr:cNvSpPr txBox="1"/>
      </xdr:nvSpPr>
      <xdr:spPr>
        <a:xfrm>
          <a:off x="3733800" y="1342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103048</xdr:rowOff>
    </xdr:from>
    <xdr:to>
      <xdr:col>15</xdr:col>
      <xdr:colOff>133350</xdr:colOff>
      <xdr:row>80</xdr:row>
      <xdr:rowOff>33198</xdr:rowOff>
    </xdr:to>
    <xdr:sp macro="" textlink="">
      <xdr:nvSpPr>
        <xdr:cNvPr id="216" name="楕円 215"/>
        <xdr:cNvSpPr/>
      </xdr:nvSpPr>
      <xdr:spPr>
        <a:xfrm>
          <a:off x="3175000" y="1364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43375</xdr:rowOff>
    </xdr:from>
    <xdr:ext cx="762000" cy="259045"/>
    <xdr:sp macro="" textlink="">
      <xdr:nvSpPr>
        <xdr:cNvPr id="217" name="テキスト ボックス 216"/>
        <xdr:cNvSpPr txBox="1"/>
      </xdr:nvSpPr>
      <xdr:spPr>
        <a:xfrm>
          <a:off x="2844800" y="13416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101501</xdr:rowOff>
    </xdr:from>
    <xdr:to>
      <xdr:col>11</xdr:col>
      <xdr:colOff>82550</xdr:colOff>
      <xdr:row>80</xdr:row>
      <xdr:rowOff>31651</xdr:rowOff>
    </xdr:to>
    <xdr:sp macro="" textlink="">
      <xdr:nvSpPr>
        <xdr:cNvPr id="218" name="楕円 217"/>
        <xdr:cNvSpPr/>
      </xdr:nvSpPr>
      <xdr:spPr>
        <a:xfrm>
          <a:off x="2286000" y="136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41828</xdr:rowOff>
    </xdr:from>
    <xdr:ext cx="762000" cy="259045"/>
    <xdr:sp macro="" textlink="">
      <xdr:nvSpPr>
        <xdr:cNvPr id="219" name="テキスト ボックス 218"/>
        <xdr:cNvSpPr txBox="1"/>
      </xdr:nvSpPr>
      <xdr:spPr>
        <a:xfrm>
          <a:off x="1955800" y="1341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79004</xdr:rowOff>
    </xdr:from>
    <xdr:to>
      <xdr:col>7</xdr:col>
      <xdr:colOff>31750</xdr:colOff>
      <xdr:row>80</xdr:row>
      <xdr:rowOff>9154</xdr:rowOff>
    </xdr:to>
    <xdr:sp macro="" textlink="">
      <xdr:nvSpPr>
        <xdr:cNvPr id="220" name="楕円 219"/>
        <xdr:cNvSpPr/>
      </xdr:nvSpPr>
      <xdr:spPr>
        <a:xfrm>
          <a:off x="1397000" y="1362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19331</xdr:rowOff>
    </xdr:from>
    <xdr:ext cx="762000" cy="259045"/>
    <xdr:sp macro="" textlink="">
      <xdr:nvSpPr>
        <xdr:cNvPr id="221" name="テキスト ボックス 220"/>
        <xdr:cNvSpPr txBox="1"/>
      </xdr:nvSpPr>
      <xdr:spPr>
        <a:xfrm>
          <a:off x="1066800" y="1339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例年と同様に類似団体平均を上回る結果となったが、自団体のみで見ると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ポイント改善した。主な要因としては、退職者数と採用数が変わらず、職員の階層分布が変わったためである。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今後も、国や県、他の地方公共団体との均衡を踏まえ、給与水準の適正化に努める。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67028</xdr:rowOff>
    </xdr:from>
    <xdr:to>
      <xdr:col>81</xdr:col>
      <xdr:colOff>44450</xdr:colOff>
      <xdr:row>88</xdr:row>
      <xdr:rowOff>134055</xdr:rowOff>
    </xdr:to>
    <xdr:cxnSp macro="">
      <xdr:nvCxnSpPr>
        <xdr:cNvPr id="255" name="直線コネクタ 254"/>
        <xdr:cNvCxnSpPr/>
      </xdr:nvCxnSpPr>
      <xdr:spPr>
        <a:xfrm flipV="1">
          <a:off x="16179800" y="15154628"/>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134055</xdr:rowOff>
    </xdr:from>
    <xdr:to>
      <xdr:col>77</xdr:col>
      <xdr:colOff>44450</xdr:colOff>
      <xdr:row>89</xdr:row>
      <xdr:rowOff>2822</xdr:rowOff>
    </xdr:to>
    <xdr:cxnSp macro="">
      <xdr:nvCxnSpPr>
        <xdr:cNvPr id="258" name="直線コネクタ 257"/>
        <xdr:cNvCxnSpPr/>
      </xdr:nvCxnSpPr>
      <xdr:spPr>
        <a:xfrm flipV="1">
          <a:off x="15290800" y="152216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89</xdr:row>
      <xdr:rowOff>2822</xdr:rowOff>
    </xdr:to>
    <xdr:cxnSp macro="">
      <xdr:nvCxnSpPr>
        <xdr:cNvPr id="261" name="直線コネクタ 260"/>
        <xdr:cNvCxnSpPr/>
      </xdr:nvCxnSpPr>
      <xdr:spPr>
        <a:xfrm>
          <a:off x="14401800" y="1512781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40216</xdr:rowOff>
    </xdr:to>
    <xdr:cxnSp macro="">
      <xdr:nvCxnSpPr>
        <xdr:cNvPr id="264" name="直線コネクタ 263"/>
        <xdr:cNvCxnSpPr/>
      </xdr:nvCxnSpPr>
      <xdr:spPr>
        <a:xfrm>
          <a:off x="13512800" y="150741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16228</xdr:rowOff>
    </xdr:from>
    <xdr:to>
      <xdr:col>81</xdr:col>
      <xdr:colOff>95250</xdr:colOff>
      <xdr:row>88</xdr:row>
      <xdr:rowOff>117828</xdr:rowOff>
    </xdr:to>
    <xdr:sp macro="" textlink="">
      <xdr:nvSpPr>
        <xdr:cNvPr id="274" name="楕円 273"/>
        <xdr:cNvSpPr/>
      </xdr:nvSpPr>
      <xdr:spPr>
        <a:xfrm>
          <a:off x="169672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159755</xdr:rowOff>
    </xdr:from>
    <xdr:ext cx="762000" cy="259045"/>
    <xdr:sp macro="" textlink="">
      <xdr:nvSpPr>
        <xdr:cNvPr id="275" name="給与水準   （国との比較）該当値テキスト"/>
        <xdr:cNvSpPr txBox="1"/>
      </xdr:nvSpPr>
      <xdr:spPr>
        <a:xfrm>
          <a:off x="17106900" y="1507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83255</xdr:rowOff>
    </xdr:from>
    <xdr:to>
      <xdr:col>77</xdr:col>
      <xdr:colOff>95250</xdr:colOff>
      <xdr:row>89</xdr:row>
      <xdr:rowOff>13405</xdr:rowOff>
    </xdr:to>
    <xdr:sp macro="" textlink="">
      <xdr:nvSpPr>
        <xdr:cNvPr id="276" name="楕円 275"/>
        <xdr:cNvSpPr/>
      </xdr:nvSpPr>
      <xdr:spPr>
        <a:xfrm>
          <a:off x="16129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169632</xdr:rowOff>
    </xdr:from>
    <xdr:ext cx="736600" cy="259045"/>
    <xdr:sp macro="" textlink="">
      <xdr:nvSpPr>
        <xdr:cNvPr id="277" name="テキスト ボックス 276"/>
        <xdr:cNvSpPr txBox="1"/>
      </xdr:nvSpPr>
      <xdr:spPr>
        <a:xfrm>
          <a:off x="15798800" y="1525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123472</xdr:rowOff>
    </xdr:from>
    <xdr:to>
      <xdr:col>73</xdr:col>
      <xdr:colOff>44450</xdr:colOff>
      <xdr:row>89</xdr:row>
      <xdr:rowOff>53622</xdr:rowOff>
    </xdr:to>
    <xdr:sp macro="" textlink="">
      <xdr:nvSpPr>
        <xdr:cNvPr id="278" name="楕円 277"/>
        <xdr:cNvSpPr/>
      </xdr:nvSpPr>
      <xdr:spPr>
        <a:xfrm>
          <a:off x="15240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38399</xdr:rowOff>
    </xdr:from>
    <xdr:ext cx="762000" cy="259045"/>
    <xdr:sp macro="" textlink="">
      <xdr:nvSpPr>
        <xdr:cNvPr id="279" name="テキスト ボックス 278"/>
        <xdr:cNvSpPr txBox="1"/>
      </xdr:nvSpPr>
      <xdr:spPr>
        <a:xfrm>
          <a:off x="14909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0" name="楕円 279"/>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1" name="テキスト ボックス 280"/>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107245</xdr:rowOff>
    </xdr:from>
    <xdr:to>
      <xdr:col>64</xdr:col>
      <xdr:colOff>152400</xdr:colOff>
      <xdr:row>88</xdr:row>
      <xdr:rowOff>37395</xdr:rowOff>
    </xdr:to>
    <xdr:sp macro="" textlink="">
      <xdr:nvSpPr>
        <xdr:cNvPr id="282" name="楕円 281"/>
        <xdr:cNvSpPr/>
      </xdr:nvSpPr>
      <xdr:spPr>
        <a:xfrm>
          <a:off x="13462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22172</xdr:rowOff>
    </xdr:from>
    <xdr:ext cx="762000" cy="259045"/>
    <xdr:sp macro="" textlink="">
      <xdr:nvSpPr>
        <xdr:cNvPr id="283" name="テキスト ボックス 282"/>
        <xdr:cNvSpPr txBox="1"/>
      </xdr:nvSpPr>
      <xdr:spPr>
        <a:xfrm>
          <a:off x="13131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例年と同様に、類似団体平均を下回る結果となった。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今後も類似団体平均を上回らないよう、定員の適正化に努める。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66</xdr:row>
      <xdr:rowOff>145556</xdr:rowOff>
    </xdr:to>
    <xdr:cxnSp macro="">
      <xdr:nvCxnSpPr>
        <xdr:cNvPr id="313" name="直線コネクタ 312"/>
        <xdr:cNvCxnSpPr/>
      </xdr:nvCxnSpPr>
      <xdr:spPr>
        <a:xfrm flipV="1">
          <a:off x="17018000" y="10135446"/>
          <a:ext cx="0" cy="13258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117633</xdr:rowOff>
    </xdr:from>
    <xdr:ext cx="762000" cy="259045"/>
    <xdr:sp macro="" textlink="">
      <xdr:nvSpPr>
        <xdr:cNvPr id="314" name="定員管理の状況最小値テキスト"/>
        <xdr:cNvSpPr txBox="1"/>
      </xdr:nvSpPr>
      <xdr:spPr>
        <a:xfrm>
          <a:off x="17106900" y="1143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145556</xdr:rowOff>
    </xdr:from>
    <xdr:to>
      <xdr:col>81</xdr:col>
      <xdr:colOff>133350</xdr:colOff>
      <xdr:row>66</xdr:row>
      <xdr:rowOff>145556</xdr:rowOff>
    </xdr:to>
    <xdr:cxnSp macro="">
      <xdr:nvCxnSpPr>
        <xdr:cNvPr id="315" name="直線コネクタ 314"/>
        <xdr:cNvCxnSpPr/>
      </xdr:nvCxnSpPr>
      <xdr:spPr>
        <a:xfrm>
          <a:off x="16929100" y="1146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159173</xdr:rowOff>
    </xdr:from>
    <xdr:to>
      <xdr:col>81</xdr:col>
      <xdr:colOff>44450</xdr:colOff>
      <xdr:row>59</xdr:row>
      <xdr:rowOff>19896</xdr:rowOff>
    </xdr:to>
    <xdr:cxnSp macro="">
      <xdr:nvCxnSpPr>
        <xdr:cNvPr id="318" name="直線コネクタ 317"/>
        <xdr:cNvCxnSpPr/>
      </xdr:nvCxnSpPr>
      <xdr:spPr>
        <a:xfrm>
          <a:off x="16179800" y="101032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95479</xdr:rowOff>
    </xdr:from>
    <xdr:ext cx="762000" cy="259045"/>
    <xdr:sp macro="" textlink="">
      <xdr:nvSpPr>
        <xdr:cNvPr id="319" name="定員管理の状況平均値テキスト"/>
        <xdr:cNvSpPr txBox="1"/>
      </xdr:nvSpPr>
      <xdr:spPr>
        <a:xfrm>
          <a:off x="17106900" y="1038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123402</xdr:rowOff>
    </xdr:from>
    <xdr:to>
      <xdr:col>81</xdr:col>
      <xdr:colOff>95250</xdr:colOff>
      <xdr:row>61</xdr:row>
      <xdr:rowOff>53552</xdr:rowOff>
    </xdr:to>
    <xdr:sp macro="" textlink="">
      <xdr:nvSpPr>
        <xdr:cNvPr id="320" name="フローチャート: 判断 319"/>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159173</xdr:rowOff>
    </xdr:from>
    <xdr:to>
      <xdr:col>77</xdr:col>
      <xdr:colOff>44450</xdr:colOff>
      <xdr:row>58</xdr:row>
      <xdr:rowOff>160514</xdr:rowOff>
    </xdr:to>
    <xdr:cxnSp macro="">
      <xdr:nvCxnSpPr>
        <xdr:cNvPr id="321" name="直線コネクタ 320"/>
        <xdr:cNvCxnSpPr/>
      </xdr:nvCxnSpPr>
      <xdr:spPr>
        <a:xfrm flipV="1">
          <a:off x="15290800" y="10103273"/>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115358</xdr:rowOff>
    </xdr:from>
    <xdr:to>
      <xdr:col>77</xdr:col>
      <xdr:colOff>95250</xdr:colOff>
      <xdr:row>61</xdr:row>
      <xdr:rowOff>45508</xdr:rowOff>
    </xdr:to>
    <xdr:sp macro="" textlink="">
      <xdr:nvSpPr>
        <xdr:cNvPr id="322" name="フローチャート: 判断 321"/>
        <xdr:cNvSpPr/>
      </xdr:nvSpPr>
      <xdr:spPr>
        <a:xfrm>
          <a:off x="16129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30285</xdr:rowOff>
    </xdr:from>
    <xdr:ext cx="736600" cy="259045"/>
    <xdr:sp macro="" textlink="">
      <xdr:nvSpPr>
        <xdr:cNvPr id="323" name="テキスト ボックス 322"/>
        <xdr:cNvSpPr txBox="1"/>
      </xdr:nvSpPr>
      <xdr:spPr>
        <a:xfrm>
          <a:off x="15798800" y="1048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160514</xdr:rowOff>
    </xdr:from>
    <xdr:to>
      <xdr:col>72</xdr:col>
      <xdr:colOff>203200</xdr:colOff>
      <xdr:row>58</xdr:row>
      <xdr:rowOff>171238</xdr:rowOff>
    </xdr:to>
    <xdr:cxnSp macro="">
      <xdr:nvCxnSpPr>
        <xdr:cNvPr id="324" name="直線コネクタ 323"/>
        <xdr:cNvCxnSpPr/>
      </xdr:nvCxnSpPr>
      <xdr:spPr>
        <a:xfrm flipV="1">
          <a:off x="14401800" y="10104614"/>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111337</xdr:rowOff>
    </xdr:from>
    <xdr:to>
      <xdr:col>73</xdr:col>
      <xdr:colOff>44450</xdr:colOff>
      <xdr:row>61</xdr:row>
      <xdr:rowOff>41487</xdr:rowOff>
    </xdr:to>
    <xdr:sp macro="" textlink="">
      <xdr:nvSpPr>
        <xdr:cNvPr id="325" name="フローチャート: 判断 324"/>
        <xdr:cNvSpPr/>
      </xdr:nvSpPr>
      <xdr:spPr>
        <a:xfrm>
          <a:off x="15240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26264</xdr:rowOff>
    </xdr:from>
    <xdr:ext cx="762000" cy="259045"/>
    <xdr:sp macro="" textlink="">
      <xdr:nvSpPr>
        <xdr:cNvPr id="326" name="テキスト ボックス 325"/>
        <xdr:cNvSpPr txBox="1"/>
      </xdr:nvSpPr>
      <xdr:spPr>
        <a:xfrm>
          <a:off x="14909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164536</xdr:rowOff>
    </xdr:from>
    <xdr:to>
      <xdr:col>68</xdr:col>
      <xdr:colOff>152400</xdr:colOff>
      <xdr:row>58</xdr:row>
      <xdr:rowOff>171238</xdr:rowOff>
    </xdr:to>
    <xdr:cxnSp macro="">
      <xdr:nvCxnSpPr>
        <xdr:cNvPr id="327" name="直線コネクタ 326"/>
        <xdr:cNvCxnSpPr/>
      </xdr:nvCxnSpPr>
      <xdr:spPr>
        <a:xfrm>
          <a:off x="13512800" y="10108636"/>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91229</xdr:rowOff>
    </xdr:from>
    <xdr:to>
      <xdr:col>68</xdr:col>
      <xdr:colOff>203200</xdr:colOff>
      <xdr:row>61</xdr:row>
      <xdr:rowOff>21379</xdr:rowOff>
    </xdr:to>
    <xdr:sp macro="" textlink="">
      <xdr:nvSpPr>
        <xdr:cNvPr id="328" name="フローチャート: 判断 327"/>
        <xdr:cNvSpPr/>
      </xdr:nvSpPr>
      <xdr:spPr>
        <a:xfrm>
          <a:off x="14351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6156</xdr:rowOff>
    </xdr:from>
    <xdr:ext cx="762000" cy="259045"/>
    <xdr:sp macro="" textlink="">
      <xdr:nvSpPr>
        <xdr:cNvPr id="329" name="テキスト ボックス 328"/>
        <xdr:cNvSpPr txBox="1"/>
      </xdr:nvSpPr>
      <xdr:spPr>
        <a:xfrm>
          <a:off x="14020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152894</xdr:rowOff>
    </xdr:from>
    <xdr:to>
      <xdr:col>64</xdr:col>
      <xdr:colOff>152400</xdr:colOff>
      <xdr:row>61</xdr:row>
      <xdr:rowOff>83044</xdr:rowOff>
    </xdr:to>
    <xdr:sp macro="" textlink="">
      <xdr:nvSpPr>
        <xdr:cNvPr id="330" name="フローチャート: 判断 329"/>
        <xdr:cNvSpPr/>
      </xdr:nvSpPr>
      <xdr:spPr>
        <a:xfrm>
          <a:off x="13462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67821</xdr:rowOff>
    </xdr:from>
    <xdr:ext cx="762000" cy="259045"/>
    <xdr:sp macro="" textlink="">
      <xdr:nvSpPr>
        <xdr:cNvPr id="331" name="テキスト ボックス 330"/>
        <xdr:cNvSpPr txBox="1"/>
      </xdr:nvSpPr>
      <xdr:spPr>
        <a:xfrm>
          <a:off x="13131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140546</xdr:rowOff>
    </xdr:from>
    <xdr:to>
      <xdr:col>81</xdr:col>
      <xdr:colOff>95250</xdr:colOff>
      <xdr:row>59</xdr:row>
      <xdr:rowOff>70696</xdr:rowOff>
    </xdr:to>
    <xdr:sp macro="" textlink="">
      <xdr:nvSpPr>
        <xdr:cNvPr id="337" name="楕円 336"/>
        <xdr:cNvSpPr/>
      </xdr:nvSpPr>
      <xdr:spPr>
        <a:xfrm>
          <a:off x="169672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61823</xdr:rowOff>
    </xdr:from>
    <xdr:ext cx="762000" cy="259045"/>
    <xdr:sp macro="" textlink="">
      <xdr:nvSpPr>
        <xdr:cNvPr id="338" name="定員管理の状況該当値テキスト"/>
        <xdr:cNvSpPr txBox="1"/>
      </xdr:nvSpPr>
      <xdr:spPr>
        <a:xfrm>
          <a:off x="17106900" y="1000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108373</xdr:rowOff>
    </xdr:from>
    <xdr:to>
      <xdr:col>77</xdr:col>
      <xdr:colOff>95250</xdr:colOff>
      <xdr:row>59</xdr:row>
      <xdr:rowOff>38523</xdr:rowOff>
    </xdr:to>
    <xdr:sp macro="" textlink="">
      <xdr:nvSpPr>
        <xdr:cNvPr id="339" name="楕円 338"/>
        <xdr:cNvSpPr/>
      </xdr:nvSpPr>
      <xdr:spPr>
        <a:xfrm>
          <a:off x="16129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48700</xdr:rowOff>
    </xdr:from>
    <xdr:ext cx="736600" cy="259045"/>
    <xdr:sp macro="" textlink="">
      <xdr:nvSpPr>
        <xdr:cNvPr id="340" name="テキスト ボックス 339"/>
        <xdr:cNvSpPr txBox="1"/>
      </xdr:nvSpPr>
      <xdr:spPr>
        <a:xfrm>
          <a:off x="15798800" y="982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109714</xdr:rowOff>
    </xdr:from>
    <xdr:to>
      <xdr:col>73</xdr:col>
      <xdr:colOff>44450</xdr:colOff>
      <xdr:row>59</xdr:row>
      <xdr:rowOff>39864</xdr:rowOff>
    </xdr:to>
    <xdr:sp macro="" textlink="">
      <xdr:nvSpPr>
        <xdr:cNvPr id="341" name="楕円 340"/>
        <xdr:cNvSpPr/>
      </xdr:nvSpPr>
      <xdr:spPr>
        <a:xfrm>
          <a:off x="15240000" y="1005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50041</xdr:rowOff>
    </xdr:from>
    <xdr:ext cx="762000" cy="259045"/>
    <xdr:sp macro="" textlink="">
      <xdr:nvSpPr>
        <xdr:cNvPr id="342" name="テキスト ボックス 341"/>
        <xdr:cNvSpPr txBox="1"/>
      </xdr:nvSpPr>
      <xdr:spPr>
        <a:xfrm>
          <a:off x="14909800" y="982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120438</xdr:rowOff>
    </xdr:from>
    <xdr:to>
      <xdr:col>68</xdr:col>
      <xdr:colOff>203200</xdr:colOff>
      <xdr:row>59</xdr:row>
      <xdr:rowOff>50588</xdr:rowOff>
    </xdr:to>
    <xdr:sp macro="" textlink="">
      <xdr:nvSpPr>
        <xdr:cNvPr id="343" name="楕円 342"/>
        <xdr:cNvSpPr/>
      </xdr:nvSpPr>
      <xdr:spPr>
        <a:xfrm>
          <a:off x="143510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60765</xdr:rowOff>
    </xdr:from>
    <xdr:ext cx="762000" cy="259045"/>
    <xdr:sp macro="" textlink="">
      <xdr:nvSpPr>
        <xdr:cNvPr id="344" name="テキスト ボックス 343"/>
        <xdr:cNvSpPr txBox="1"/>
      </xdr:nvSpPr>
      <xdr:spPr>
        <a:xfrm>
          <a:off x="14020800" y="983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113736</xdr:rowOff>
    </xdr:from>
    <xdr:to>
      <xdr:col>64</xdr:col>
      <xdr:colOff>152400</xdr:colOff>
      <xdr:row>59</xdr:row>
      <xdr:rowOff>43886</xdr:rowOff>
    </xdr:to>
    <xdr:sp macro="" textlink="">
      <xdr:nvSpPr>
        <xdr:cNvPr id="345" name="楕円 344"/>
        <xdr:cNvSpPr/>
      </xdr:nvSpPr>
      <xdr:spPr>
        <a:xfrm>
          <a:off x="13462000" y="100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54063</xdr:rowOff>
    </xdr:from>
    <xdr:ext cx="762000" cy="259045"/>
    <xdr:sp macro="" textlink="">
      <xdr:nvSpPr>
        <xdr:cNvPr id="346" name="テキスト ボックス 345"/>
        <xdr:cNvSpPr txBox="1"/>
      </xdr:nvSpPr>
      <xdr:spPr>
        <a:xfrm>
          <a:off x="13131800" y="982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類似団体平均を下回っているが、三カ年平均として、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規模な建設事業などは行っていないため、起債償還額は横ばいを見込んでいるが、今後は計画的な建設事業が増える見込みであることから、起債に大きく頼ることのないよう公共施設等総合管理計画をもとに事業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3" name="直線コネクタ 372"/>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4"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5" name="直線コネクタ 374"/>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40</xdr:row>
      <xdr:rowOff>1524</xdr:rowOff>
    </xdr:to>
    <xdr:cxnSp macro="">
      <xdr:nvCxnSpPr>
        <xdr:cNvPr id="378" name="直線コネクタ 377"/>
        <xdr:cNvCxnSpPr/>
      </xdr:nvCxnSpPr>
      <xdr:spPr>
        <a:xfrm>
          <a:off x="16179800" y="682091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79"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0" name="フローチャート: 判断 379"/>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76454</xdr:rowOff>
    </xdr:from>
    <xdr:to>
      <xdr:col>77</xdr:col>
      <xdr:colOff>44450</xdr:colOff>
      <xdr:row>39</xdr:row>
      <xdr:rowOff>134366</xdr:rowOff>
    </xdr:to>
    <xdr:cxnSp macro="">
      <xdr:nvCxnSpPr>
        <xdr:cNvPr id="381" name="直線コネクタ 380"/>
        <xdr:cNvCxnSpPr/>
      </xdr:nvCxnSpPr>
      <xdr:spPr>
        <a:xfrm>
          <a:off x="15290800" y="67630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2" name="フローチャート: 判断 381"/>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3" name="テキスト ボックス 382"/>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76454</xdr:rowOff>
    </xdr:from>
    <xdr:to>
      <xdr:col>72</xdr:col>
      <xdr:colOff>203200</xdr:colOff>
      <xdr:row>39</xdr:row>
      <xdr:rowOff>86106</xdr:rowOff>
    </xdr:to>
    <xdr:cxnSp macro="">
      <xdr:nvCxnSpPr>
        <xdr:cNvPr id="384" name="直線コネクタ 383"/>
        <xdr:cNvCxnSpPr/>
      </xdr:nvCxnSpPr>
      <xdr:spPr>
        <a:xfrm flipV="1">
          <a:off x="14401800" y="67630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5" name="フローチャート: 判断 384"/>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6" name="テキスト ボックス 385"/>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86106</xdr:rowOff>
    </xdr:from>
    <xdr:to>
      <xdr:col>68</xdr:col>
      <xdr:colOff>152400</xdr:colOff>
      <xdr:row>40</xdr:row>
      <xdr:rowOff>40132</xdr:rowOff>
    </xdr:to>
    <xdr:cxnSp macro="">
      <xdr:nvCxnSpPr>
        <xdr:cNvPr id="387" name="直線コネクタ 386"/>
        <xdr:cNvCxnSpPr/>
      </xdr:nvCxnSpPr>
      <xdr:spPr>
        <a:xfrm flipV="1">
          <a:off x="13512800" y="677265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88" name="フローチャート: 判断 387"/>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89" name="テキスト ボックス 388"/>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0" name="フローチャート: 判断 389"/>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1" name="テキスト ボックス 390"/>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122174</xdr:rowOff>
    </xdr:from>
    <xdr:to>
      <xdr:col>81</xdr:col>
      <xdr:colOff>95250</xdr:colOff>
      <xdr:row>40</xdr:row>
      <xdr:rowOff>52324</xdr:rowOff>
    </xdr:to>
    <xdr:sp macro="" textlink="">
      <xdr:nvSpPr>
        <xdr:cNvPr id="397" name="楕円 396"/>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138701</xdr:rowOff>
    </xdr:from>
    <xdr:ext cx="762000" cy="259045"/>
    <xdr:sp macro="" textlink="">
      <xdr:nvSpPr>
        <xdr:cNvPr id="398" name="公債費負担の状況該当値テキスト"/>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9" name="楕円 398"/>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400" name="テキスト ボックス 399"/>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25654</xdr:rowOff>
    </xdr:from>
    <xdr:to>
      <xdr:col>73</xdr:col>
      <xdr:colOff>44450</xdr:colOff>
      <xdr:row>39</xdr:row>
      <xdr:rowOff>127254</xdr:rowOff>
    </xdr:to>
    <xdr:sp macro="" textlink="">
      <xdr:nvSpPr>
        <xdr:cNvPr id="401" name="楕円 400"/>
        <xdr:cNvSpPr/>
      </xdr:nvSpPr>
      <xdr:spPr>
        <a:xfrm>
          <a:off x="15240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402" name="テキスト ボックス 401"/>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35306</xdr:rowOff>
    </xdr:from>
    <xdr:to>
      <xdr:col>68</xdr:col>
      <xdr:colOff>203200</xdr:colOff>
      <xdr:row>39</xdr:row>
      <xdr:rowOff>136906</xdr:rowOff>
    </xdr:to>
    <xdr:sp macro="" textlink="">
      <xdr:nvSpPr>
        <xdr:cNvPr id="403" name="楕円 402"/>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147083</xdr:rowOff>
    </xdr:from>
    <xdr:ext cx="762000" cy="259045"/>
    <xdr:sp macro="" textlink="">
      <xdr:nvSpPr>
        <xdr:cNvPr id="404" name="テキスト ボックス 403"/>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5" name="楕円 404"/>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6" name="テキスト ボックス 405"/>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年度に引き続き、将来負担比率は算出されなかった。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今後、公共施設等総合管理計画などをもとに、施設の改修が行われる予定であるが、起債等に頼らぬよう努める。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7" name="直線コネクタ 436"/>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38"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39" name="直線コネクタ 438"/>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108494</xdr:rowOff>
    </xdr:from>
    <xdr:to>
      <xdr:col>72</xdr:col>
      <xdr:colOff>203200</xdr:colOff>
      <xdr:row>14</xdr:row>
      <xdr:rowOff>14031</xdr:rowOff>
    </xdr:to>
    <xdr:cxnSp macro="">
      <xdr:nvCxnSpPr>
        <xdr:cNvPr id="442" name="直線コネクタ 441"/>
        <xdr:cNvCxnSpPr/>
      </xdr:nvCxnSpPr>
      <xdr:spPr>
        <a:xfrm flipV="1">
          <a:off x="14401800" y="2337344"/>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3"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4" name="フローチャート: 判断 443"/>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121134</xdr:rowOff>
    </xdr:from>
    <xdr:to>
      <xdr:col>68</xdr:col>
      <xdr:colOff>152400</xdr:colOff>
      <xdr:row>14</xdr:row>
      <xdr:rowOff>14031</xdr:rowOff>
    </xdr:to>
    <xdr:cxnSp macro="">
      <xdr:nvCxnSpPr>
        <xdr:cNvPr id="445" name="直線コネクタ 444"/>
        <xdr:cNvCxnSpPr/>
      </xdr:nvCxnSpPr>
      <xdr:spPr>
        <a:xfrm>
          <a:off x="13512800" y="2349984"/>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49" name="テキスト ボックス 448"/>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0" name="フローチャート: 判断 449"/>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97867</xdr:rowOff>
    </xdr:from>
    <xdr:ext cx="762000" cy="259045"/>
    <xdr:sp macro="" textlink="">
      <xdr:nvSpPr>
        <xdr:cNvPr id="451" name="テキスト ボックス 450"/>
        <xdr:cNvSpPr txBox="1"/>
      </xdr:nvSpPr>
      <xdr:spPr>
        <a:xfrm>
          <a:off x="14020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2" name="フローチャート: 判断 451"/>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10298</xdr:rowOff>
    </xdr:from>
    <xdr:ext cx="762000" cy="259045"/>
    <xdr:sp macro="" textlink="">
      <xdr:nvSpPr>
        <xdr:cNvPr id="453" name="テキスト ボックス 452"/>
        <xdr:cNvSpPr txBox="1"/>
      </xdr:nvSpPr>
      <xdr:spPr>
        <a:xfrm>
          <a:off x="13131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57694</xdr:rowOff>
    </xdr:from>
    <xdr:to>
      <xdr:col>73</xdr:col>
      <xdr:colOff>44450</xdr:colOff>
      <xdr:row>13</xdr:row>
      <xdr:rowOff>159294</xdr:rowOff>
    </xdr:to>
    <xdr:sp macro="" textlink="">
      <xdr:nvSpPr>
        <xdr:cNvPr id="459" name="楕円 458"/>
        <xdr:cNvSpPr/>
      </xdr:nvSpPr>
      <xdr:spPr>
        <a:xfrm>
          <a:off x="15240000" y="22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169471</xdr:rowOff>
    </xdr:from>
    <xdr:ext cx="762000" cy="259045"/>
    <xdr:sp macro="" textlink="">
      <xdr:nvSpPr>
        <xdr:cNvPr id="460" name="テキスト ボックス 459"/>
        <xdr:cNvSpPr txBox="1"/>
      </xdr:nvSpPr>
      <xdr:spPr>
        <a:xfrm>
          <a:off x="14909800" y="20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134681</xdr:rowOff>
    </xdr:from>
    <xdr:to>
      <xdr:col>68</xdr:col>
      <xdr:colOff>203200</xdr:colOff>
      <xdr:row>14</xdr:row>
      <xdr:rowOff>64831</xdr:rowOff>
    </xdr:to>
    <xdr:sp macro="" textlink="">
      <xdr:nvSpPr>
        <xdr:cNvPr id="461" name="楕円 460"/>
        <xdr:cNvSpPr/>
      </xdr:nvSpPr>
      <xdr:spPr>
        <a:xfrm>
          <a:off x="14351000" y="23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75008</xdr:rowOff>
    </xdr:from>
    <xdr:ext cx="762000" cy="259045"/>
    <xdr:sp macro="" textlink="">
      <xdr:nvSpPr>
        <xdr:cNvPr id="462" name="テキスト ボックス 461"/>
        <xdr:cNvSpPr txBox="1"/>
      </xdr:nvSpPr>
      <xdr:spPr>
        <a:xfrm>
          <a:off x="14020800" y="213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70334</xdr:rowOff>
    </xdr:from>
    <xdr:to>
      <xdr:col>64</xdr:col>
      <xdr:colOff>152400</xdr:colOff>
      <xdr:row>14</xdr:row>
      <xdr:rowOff>484</xdr:rowOff>
    </xdr:to>
    <xdr:sp macro="" textlink="">
      <xdr:nvSpPr>
        <xdr:cNvPr id="463" name="楕円 462"/>
        <xdr:cNvSpPr/>
      </xdr:nvSpPr>
      <xdr:spPr>
        <a:xfrm>
          <a:off x="13462000" y="229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10661</xdr:rowOff>
    </xdr:from>
    <xdr:ext cx="762000" cy="259045"/>
    <xdr:sp macro="" textlink="">
      <xdr:nvSpPr>
        <xdr:cNvPr id="464" name="テキスト ボックス 463"/>
        <xdr:cNvSpPr txBox="1"/>
      </xdr:nvSpPr>
      <xdr:spPr>
        <a:xfrm>
          <a:off x="13131800" y="206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46,055
45,480
8.69
14,023,853
13,373,974
521,857
8,598,807
11,546,302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類似団体と比較すると、人件費に係る経常収支比率は大きく下回っている。要因としては、職員が少ないことが挙げられる。今後も定員の適正化に努めていく。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154432</xdr:rowOff>
    </xdr:from>
    <xdr:to>
      <xdr:col>24</xdr:col>
      <xdr:colOff>25400</xdr:colOff>
      <xdr:row>34</xdr:row>
      <xdr:rowOff>159004</xdr:rowOff>
    </xdr:to>
    <xdr:cxnSp macro="">
      <xdr:nvCxnSpPr>
        <xdr:cNvPr id="64" name="直線コネクタ 63"/>
        <xdr:cNvCxnSpPr/>
      </xdr:nvCxnSpPr>
      <xdr:spPr>
        <a:xfrm>
          <a:off x="3987800" y="59837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154432</xdr:rowOff>
    </xdr:from>
    <xdr:to>
      <xdr:col>19</xdr:col>
      <xdr:colOff>187325</xdr:colOff>
      <xdr:row>34</xdr:row>
      <xdr:rowOff>163576</xdr:rowOff>
    </xdr:to>
    <xdr:cxnSp macro="">
      <xdr:nvCxnSpPr>
        <xdr:cNvPr id="67" name="直線コネクタ 66"/>
        <xdr:cNvCxnSpPr/>
      </xdr:nvCxnSpPr>
      <xdr:spPr>
        <a:xfrm flipV="1">
          <a:off x="3098800" y="5983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159004</xdr:rowOff>
    </xdr:from>
    <xdr:to>
      <xdr:col>15</xdr:col>
      <xdr:colOff>98425</xdr:colOff>
      <xdr:row>34</xdr:row>
      <xdr:rowOff>163576</xdr:rowOff>
    </xdr:to>
    <xdr:cxnSp macro="">
      <xdr:nvCxnSpPr>
        <xdr:cNvPr id="70" name="直線コネクタ 69"/>
        <xdr:cNvCxnSpPr/>
      </xdr:nvCxnSpPr>
      <xdr:spPr>
        <a:xfrm>
          <a:off x="2209800" y="5988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159004</xdr:rowOff>
    </xdr:from>
    <xdr:to>
      <xdr:col>11</xdr:col>
      <xdr:colOff>9525</xdr:colOff>
      <xdr:row>34</xdr:row>
      <xdr:rowOff>168148</xdr:rowOff>
    </xdr:to>
    <xdr:cxnSp macro="">
      <xdr:nvCxnSpPr>
        <xdr:cNvPr id="73" name="直線コネクタ 72"/>
        <xdr:cNvCxnSpPr/>
      </xdr:nvCxnSpPr>
      <xdr:spPr>
        <a:xfrm flipV="1">
          <a:off x="1320800" y="5988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108204</xdr:rowOff>
    </xdr:from>
    <xdr:to>
      <xdr:col>24</xdr:col>
      <xdr:colOff>76200</xdr:colOff>
      <xdr:row>35</xdr:row>
      <xdr:rowOff>38354</xdr:rowOff>
    </xdr:to>
    <xdr:sp macro="" textlink="">
      <xdr:nvSpPr>
        <xdr:cNvPr id="83" name="楕円 82"/>
        <xdr:cNvSpPr/>
      </xdr:nvSpPr>
      <xdr:spPr>
        <a:xfrm>
          <a:off x="4775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16781</xdr:rowOff>
    </xdr:from>
    <xdr:ext cx="762000" cy="259045"/>
    <xdr:sp macro="" textlink="">
      <xdr:nvSpPr>
        <xdr:cNvPr id="84" name="人件費該当値テキスト"/>
        <xdr:cNvSpPr txBox="1"/>
      </xdr:nvSpPr>
      <xdr:spPr>
        <a:xfrm>
          <a:off x="49149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103632</xdr:rowOff>
    </xdr:from>
    <xdr:to>
      <xdr:col>20</xdr:col>
      <xdr:colOff>38100</xdr:colOff>
      <xdr:row>35</xdr:row>
      <xdr:rowOff>33782</xdr:rowOff>
    </xdr:to>
    <xdr:sp macro="" textlink="">
      <xdr:nvSpPr>
        <xdr:cNvPr id="85" name="楕円 84"/>
        <xdr:cNvSpPr/>
      </xdr:nvSpPr>
      <xdr:spPr>
        <a:xfrm>
          <a:off x="3937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86" name="テキスト ボックス 85"/>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112776</xdr:rowOff>
    </xdr:from>
    <xdr:to>
      <xdr:col>15</xdr:col>
      <xdr:colOff>149225</xdr:colOff>
      <xdr:row>35</xdr:row>
      <xdr:rowOff>42926</xdr:rowOff>
    </xdr:to>
    <xdr:sp macro="" textlink="">
      <xdr:nvSpPr>
        <xdr:cNvPr id="87" name="楕円 86"/>
        <xdr:cNvSpPr/>
      </xdr:nvSpPr>
      <xdr:spPr>
        <a:xfrm>
          <a:off x="3048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53103</xdr:rowOff>
    </xdr:from>
    <xdr:ext cx="762000" cy="259045"/>
    <xdr:sp macro="" textlink="">
      <xdr:nvSpPr>
        <xdr:cNvPr id="88" name="テキスト ボックス 87"/>
        <xdr:cNvSpPr txBox="1"/>
      </xdr:nvSpPr>
      <xdr:spPr>
        <a:xfrm>
          <a:off x="2717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108204</xdr:rowOff>
    </xdr:from>
    <xdr:to>
      <xdr:col>11</xdr:col>
      <xdr:colOff>60325</xdr:colOff>
      <xdr:row>35</xdr:row>
      <xdr:rowOff>38354</xdr:rowOff>
    </xdr:to>
    <xdr:sp macro="" textlink="">
      <xdr:nvSpPr>
        <xdr:cNvPr id="89" name="楕円 88"/>
        <xdr:cNvSpPr/>
      </xdr:nvSpPr>
      <xdr:spPr>
        <a:xfrm>
          <a:off x="2159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48531</xdr:rowOff>
    </xdr:from>
    <xdr:ext cx="762000" cy="259045"/>
    <xdr:sp macro="" textlink="">
      <xdr:nvSpPr>
        <xdr:cNvPr id="90" name="テキスト ボックス 89"/>
        <xdr:cNvSpPr txBox="1"/>
      </xdr:nvSpPr>
      <xdr:spPr>
        <a:xfrm>
          <a:off x="1828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117348</xdr:rowOff>
    </xdr:from>
    <xdr:to>
      <xdr:col>6</xdr:col>
      <xdr:colOff>171450</xdr:colOff>
      <xdr:row>35</xdr:row>
      <xdr:rowOff>47498</xdr:rowOff>
    </xdr:to>
    <xdr:sp macro="" textlink="">
      <xdr:nvSpPr>
        <xdr:cNvPr id="91" name="楕円 90"/>
        <xdr:cNvSpPr/>
      </xdr:nvSpPr>
      <xdr:spPr>
        <a:xfrm>
          <a:off x="1270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57675</xdr:rowOff>
    </xdr:from>
    <xdr:ext cx="762000" cy="259045"/>
    <xdr:sp macro="" textlink="">
      <xdr:nvSpPr>
        <xdr:cNvPr id="92" name="テキスト ボックス 91"/>
        <xdr:cNvSpPr txBox="1"/>
      </xdr:nvSpPr>
      <xdr:spPr>
        <a:xfrm>
          <a:off x="939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ポイント減となった。主な要因としては、老人福祉施設を閉鎖したことによる、運営経費の減である。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77470</xdr:rowOff>
    </xdr:to>
    <xdr:cxnSp macro="">
      <xdr:nvCxnSpPr>
        <xdr:cNvPr id="125" name="直線コネクタ 124"/>
        <xdr:cNvCxnSpPr/>
      </xdr:nvCxnSpPr>
      <xdr:spPr>
        <a:xfrm flipV="1">
          <a:off x="15671800" y="2984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77470</xdr:rowOff>
    </xdr:to>
    <xdr:cxnSp macro="">
      <xdr:nvCxnSpPr>
        <xdr:cNvPr id="128" name="直線コネクタ 127"/>
        <xdr:cNvCxnSpPr/>
      </xdr:nvCxnSpPr>
      <xdr:spPr>
        <a:xfrm>
          <a:off x="14782800" y="2984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142240</xdr:rowOff>
    </xdr:from>
    <xdr:to>
      <xdr:col>73</xdr:col>
      <xdr:colOff>180975</xdr:colOff>
      <xdr:row>17</xdr:row>
      <xdr:rowOff>69850</xdr:rowOff>
    </xdr:to>
    <xdr:cxnSp macro="">
      <xdr:nvCxnSpPr>
        <xdr:cNvPr id="131" name="直線コネクタ 130"/>
        <xdr:cNvCxnSpPr/>
      </xdr:nvCxnSpPr>
      <xdr:spPr>
        <a:xfrm>
          <a:off x="13893800" y="2885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142240</xdr:rowOff>
    </xdr:to>
    <xdr:cxnSp macro="">
      <xdr:nvCxnSpPr>
        <xdr:cNvPr id="134" name="直線コネクタ 133"/>
        <xdr:cNvCxnSpPr/>
      </xdr:nvCxnSpPr>
      <xdr:spPr>
        <a:xfrm>
          <a:off x="13004800" y="287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6" name="楕円 145"/>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7" name="テキスト ボックス 146"/>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91440</xdr:rowOff>
    </xdr:from>
    <xdr:to>
      <xdr:col>69</xdr:col>
      <xdr:colOff>142875</xdr:colOff>
      <xdr:row>17</xdr:row>
      <xdr:rowOff>21590</xdr:rowOff>
    </xdr:to>
    <xdr:sp macro="" textlink="">
      <xdr:nvSpPr>
        <xdr:cNvPr id="150" name="楕円 149"/>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51" name="テキスト ボックス 150"/>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53" name="テキスト ボックス 152"/>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扶助費に係る経常収支比率は、類似団体平均を上回っているが、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ポイント減少し、類似団体との差は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ポイントと縮まった。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町立保育園の民営化など扶助費の削減の事業があるものの、支出額を見ると</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千万円ほど増えている。今後も増加の見通しのため、町単独給付事業の見直し等、事業の取捨選択を進めていく。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59</xdr:row>
      <xdr:rowOff>19050</xdr:rowOff>
    </xdr:to>
    <xdr:cxnSp macro="">
      <xdr:nvCxnSpPr>
        <xdr:cNvPr id="186" name="直線コネクタ 185"/>
        <xdr:cNvCxnSpPr/>
      </xdr:nvCxnSpPr>
      <xdr:spPr>
        <a:xfrm flipV="1">
          <a:off x="3987800" y="10083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19050</xdr:rowOff>
    </xdr:from>
    <xdr:to>
      <xdr:col>19</xdr:col>
      <xdr:colOff>187325</xdr:colOff>
      <xdr:row>59</xdr:row>
      <xdr:rowOff>19050</xdr:rowOff>
    </xdr:to>
    <xdr:cxnSp macro="">
      <xdr:nvCxnSpPr>
        <xdr:cNvPr id="189" name="直線コネクタ 188"/>
        <xdr:cNvCxnSpPr/>
      </xdr:nvCxnSpPr>
      <xdr:spPr>
        <a:xfrm>
          <a:off x="3098800" y="1013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59</xdr:row>
      <xdr:rowOff>19050</xdr:rowOff>
    </xdr:to>
    <xdr:cxnSp macro="">
      <xdr:nvCxnSpPr>
        <xdr:cNvPr id="192" name="直線コネクタ 191"/>
        <xdr:cNvCxnSpPr/>
      </xdr:nvCxnSpPr>
      <xdr:spPr>
        <a:xfrm>
          <a:off x="2209800" y="10007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63500</xdr:rowOff>
    </xdr:to>
    <xdr:cxnSp macro="">
      <xdr:nvCxnSpPr>
        <xdr:cNvPr id="195" name="直線コネクタ 194"/>
        <xdr:cNvCxnSpPr/>
      </xdr:nvCxnSpPr>
      <xdr:spPr>
        <a:xfrm>
          <a:off x="1320800" y="9918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88900</xdr:rowOff>
    </xdr:from>
    <xdr:to>
      <xdr:col>24</xdr:col>
      <xdr:colOff>76200</xdr:colOff>
      <xdr:row>59</xdr:row>
      <xdr:rowOff>19050</xdr:rowOff>
    </xdr:to>
    <xdr:sp macro="" textlink="">
      <xdr:nvSpPr>
        <xdr:cNvPr id="205" name="楕円 204"/>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60977</xdr:rowOff>
    </xdr:from>
    <xdr:ext cx="762000" cy="259045"/>
    <xdr:sp macro="" textlink="">
      <xdr:nvSpPr>
        <xdr:cNvPr id="206" name="扶助費該当値テキスト"/>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139700</xdr:rowOff>
    </xdr:from>
    <xdr:to>
      <xdr:col>20</xdr:col>
      <xdr:colOff>38100</xdr:colOff>
      <xdr:row>59</xdr:row>
      <xdr:rowOff>69850</xdr:rowOff>
    </xdr:to>
    <xdr:sp macro="" textlink="">
      <xdr:nvSpPr>
        <xdr:cNvPr id="207" name="楕円 206"/>
        <xdr:cNvSpPr/>
      </xdr:nvSpPr>
      <xdr:spPr>
        <a:xfrm>
          <a:off x="3937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54627</xdr:rowOff>
    </xdr:from>
    <xdr:ext cx="736600" cy="259045"/>
    <xdr:sp macro="" textlink="">
      <xdr:nvSpPr>
        <xdr:cNvPr id="208" name="テキスト ボックス 207"/>
        <xdr:cNvSpPr txBox="1"/>
      </xdr:nvSpPr>
      <xdr:spPr>
        <a:xfrm>
          <a:off x="3606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139700</xdr:rowOff>
    </xdr:from>
    <xdr:to>
      <xdr:col>15</xdr:col>
      <xdr:colOff>149225</xdr:colOff>
      <xdr:row>59</xdr:row>
      <xdr:rowOff>69850</xdr:rowOff>
    </xdr:to>
    <xdr:sp macro="" textlink="">
      <xdr:nvSpPr>
        <xdr:cNvPr id="209" name="楕円 208"/>
        <xdr:cNvSpPr/>
      </xdr:nvSpPr>
      <xdr:spPr>
        <a:xfrm>
          <a:off x="3048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54627</xdr:rowOff>
    </xdr:from>
    <xdr:ext cx="762000" cy="259045"/>
    <xdr:sp macro="" textlink="">
      <xdr:nvSpPr>
        <xdr:cNvPr id="210" name="テキスト ボックス 209"/>
        <xdr:cNvSpPr txBox="1"/>
      </xdr:nvSpPr>
      <xdr:spPr>
        <a:xfrm>
          <a:off x="2717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1" name="楕円 210"/>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2" name="テキスト ボックス 211"/>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3" name="楕円 212"/>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4" name="テキスト ボックス 213"/>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主な要因としては、後期高齢者医療療養給付費負担金が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百万円増加している。広域連合等に対する操出金への裁量はないため、町として高齢者への施策の充実を図り、歳出の負担軽減に努める。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117475</xdr:rowOff>
    </xdr:from>
    <xdr:to>
      <xdr:col>82</xdr:col>
      <xdr:colOff>107950</xdr:colOff>
      <xdr:row>56</xdr:row>
      <xdr:rowOff>3175</xdr:rowOff>
    </xdr:to>
    <xdr:cxnSp macro="">
      <xdr:nvCxnSpPr>
        <xdr:cNvPr id="251" name="直線コネクタ 250"/>
        <xdr:cNvCxnSpPr/>
      </xdr:nvCxnSpPr>
      <xdr:spPr>
        <a:xfrm>
          <a:off x="15671800" y="95472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117475</xdr:rowOff>
    </xdr:from>
    <xdr:to>
      <xdr:col>78</xdr:col>
      <xdr:colOff>69850</xdr:colOff>
      <xdr:row>56</xdr:row>
      <xdr:rowOff>31750</xdr:rowOff>
    </xdr:to>
    <xdr:cxnSp macro="">
      <xdr:nvCxnSpPr>
        <xdr:cNvPr id="254" name="直線コネクタ 253"/>
        <xdr:cNvCxnSpPr/>
      </xdr:nvCxnSpPr>
      <xdr:spPr>
        <a:xfrm flipV="1">
          <a:off x="14782800" y="95472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3175</xdr:rowOff>
    </xdr:from>
    <xdr:to>
      <xdr:col>73</xdr:col>
      <xdr:colOff>180975</xdr:colOff>
      <xdr:row>56</xdr:row>
      <xdr:rowOff>31750</xdr:rowOff>
    </xdr:to>
    <xdr:cxnSp macro="">
      <xdr:nvCxnSpPr>
        <xdr:cNvPr id="257" name="直線コネクタ 256"/>
        <xdr:cNvCxnSpPr/>
      </xdr:nvCxnSpPr>
      <xdr:spPr>
        <a:xfrm>
          <a:off x="13893800" y="9604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155575</xdr:rowOff>
    </xdr:from>
    <xdr:to>
      <xdr:col>69</xdr:col>
      <xdr:colOff>92075</xdr:colOff>
      <xdr:row>56</xdr:row>
      <xdr:rowOff>3175</xdr:rowOff>
    </xdr:to>
    <xdr:cxnSp macro="">
      <xdr:nvCxnSpPr>
        <xdr:cNvPr id="260" name="直線コネクタ 259"/>
        <xdr:cNvCxnSpPr/>
      </xdr:nvCxnSpPr>
      <xdr:spPr>
        <a:xfrm>
          <a:off x="13004800" y="9585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123825</xdr:rowOff>
    </xdr:from>
    <xdr:to>
      <xdr:col>82</xdr:col>
      <xdr:colOff>158750</xdr:colOff>
      <xdr:row>56</xdr:row>
      <xdr:rowOff>53975</xdr:rowOff>
    </xdr:to>
    <xdr:sp macro="" textlink="">
      <xdr:nvSpPr>
        <xdr:cNvPr id="270" name="楕円 269"/>
        <xdr:cNvSpPr/>
      </xdr:nvSpPr>
      <xdr:spPr>
        <a:xfrm>
          <a:off x="164592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140352</xdr:rowOff>
    </xdr:from>
    <xdr:ext cx="762000" cy="259045"/>
    <xdr:sp macro="" textlink="">
      <xdr:nvSpPr>
        <xdr:cNvPr id="271" name="その他該当値テキスト"/>
        <xdr:cNvSpPr txBox="1"/>
      </xdr:nvSpPr>
      <xdr:spPr>
        <a:xfrm>
          <a:off x="165989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66675</xdr:rowOff>
    </xdr:from>
    <xdr:to>
      <xdr:col>78</xdr:col>
      <xdr:colOff>120650</xdr:colOff>
      <xdr:row>55</xdr:row>
      <xdr:rowOff>168275</xdr:rowOff>
    </xdr:to>
    <xdr:sp macro="" textlink="">
      <xdr:nvSpPr>
        <xdr:cNvPr id="272" name="楕円 271"/>
        <xdr:cNvSpPr/>
      </xdr:nvSpPr>
      <xdr:spPr>
        <a:xfrm>
          <a:off x="15621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7002</xdr:rowOff>
    </xdr:from>
    <xdr:ext cx="736600" cy="259045"/>
    <xdr:sp macro="" textlink="">
      <xdr:nvSpPr>
        <xdr:cNvPr id="273" name="テキスト ボックス 272"/>
        <xdr:cNvSpPr txBox="1"/>
      </xdr:nvSpPr>
      <xdr:spPr>
        <a:xfrm>
          <a:off x="15290800" y="926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152400</xdr:rowOff>
    </xdr:from>
    <xdr:to>
      <xdr:col>74</xdr:col>
      <xdr:colOff>31750</xdr:colOff>
      <xdr:row>56</xdr:row>
      <xdr:rowOff>82550</xdr:rowOff>
    </xdr:to>
    <xdr:sp macro="" textlink="">
      <xdr:nvSpPr>
        <xdr:cNvPr id="274" name="楕円 273"/>
        <xdr:cNvSpPr/>
      </xdr:nvSpPr>
      <xdr:spPr>
        <a:xfrm>
          <a:off x="14732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75" name="テキスト ボックス 274"/>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123825</xdr:rowOff>
    </xdr:from>
    <xdr:to>
      <xdr:col>69</xdr:col>
      <xdr:colOff>142875</xdr:colOff>
      <xdr:row>56</xdr:row>
      <xdr:rowOff>53975</xdr:rowOff>
    </xdr:to>
    <xdr:sp macro="" textlink="">
      <xdr:nvSpPr>
        <xdr:cNvPr id="276" name="楕円 275"/>
        <xdr:cNvSpPr/>
      </xdr:nvSpPr>
      <xdr:spPr>
        <a:xfrm>
          <a:off x="13843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64152</xdr:rowOff>
    </xdr:from>
    <xdr:ext cx="762000" cy="259045"/>
    <xdr:sp macro="" textlink="">
      <xdr:nvSpPr>
        <xdr:cNvPr id="277" name="テキスト ボックス 276"/>
        <xdr:cNvSpPr txBox="1"/>
      </xdr:nvSpPr>
      <xdr:spPr>
        <a:xfrm>
          <a:off x="13512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104775</xdr:rowOff>
    </xdr:from>
    <xdr:to>
      <xdr:col>65</xdr:col>
      <xdr:colOff>53975</xdr:colOff>
      <xdr:row>56</xdr:row>
      <xdr:rowOff>34925</xdr:rowOff>
    </xdr:to>
    <xdr:sp macro="" textlink="">
      <xdr:nvSpPr>
        <xdr:cNvPr id="278" name="楕円 277"/>
        <xdr:cNvSpPr/>
      </xdr:nvSpPr>
      <xdr:spPr>
        <a:xfrm>
          <a:off x="12954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45102</xdr:rowOff>
    </xdr:from>
    <xdr:ext cx="762000" cy="259045"/>
    <xdr:sp macro="" textlink="">
      <xdr:nvSpPr>
        <xdr:cNvPr id="279" name="テキスト ボックス 278"/>
        <xdr:cNvSpPr txBox="1"/>
      </xdr:nvSpPr>
      <xdr:spPr>
        <a:xfrm>
          <a:off x="12623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流域関連公共下水道事業会計補助金は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百万円ほど減少しているが、粕屋南部消防組合負担金など一部事務組合への支出が増加しており、微増となった。依然として、類似団体平均を上回っているため、町単独事業の見直し等、改善に努める。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38</xdr:row>
      <xdr:rowOff>76708</xdr:rowOff>
    </xdr:to>
    <xdr:cxnSp macro="">
      <xdr:nvCxnSpPr>
        <xdr:cNvPr id="309" name="直線コネクタ 308"/>
        <xdr:cNvCxnSpPr/>
      </xdr:nvCxnSpPr>
      <xdr:spPr>
        <a:xfrm>
          <a:off x="15671800" y="65872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38</xdr:row>
      <xdr:rowOff>136144</xdr:rowOff>
    </xdr:to>
    <xdr:cxnSp macro="">
      <xdr:nvCxnSpPr>
        <xdr:cNvPr id="312" name="直線コネクタ 311"/>
        <xdr:cNvCxnSpPr/>
      </xdr:nvCxnSpPr>
      <xdr:spPr>
        <a:xfrm flipV="1">
          <a:off x="14782800" y="65872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136144</xdr:rowOff>
    </xdr:from>
    <xdr:to>
      <xdr:col>73</xdr:col>
      <xdr:colOff>180975</xdr:colOff>
      <xdr:row>38</xdr:row>
      <xdr:rowOff>159004</xdr:rowOff>
    </xdr:to>
    <xdr:cxnSp macro="">
      <xdr:nvCxnSpPr>
        <xdr:cNvPr id="315" name="直線コネクタ 314"/>
        <xdr:cNvCxnSpPr/>
      </xdr:nvCxnSpPr>
      <xdr:spPr>
        <a:xfrm flipV="1">
          <a:off x="13893800" y="66512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159004</xdr:rowOff>
    </xdr:from>
    <xdr:to>
      <xdr:col>69</xdr:col>
      <xdr:colOff>92075</xdr:colOff>
      <xdr:row>39</xdr:row>
      <xdr:rowOff>33274</xdr:rowOff>
    </xdr:to>
    <xdr:cxnSp macro="">
      <xdr:nvCxnSpPr>
        <xdr:cNvPr id="318" name="直線コネクタ 317"/>
        <xdr:cNvCxnSpPr/>
      </xdr:nvCxnSpPr>
      <xdr:spPr>
        <a:xfrm flipV="1">
          <a:off x="13004800" y="66741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25908</xdr:rowOff>
    </xdr:from>
    <xdr:to>
      <xdr:col>82</xdr:col>
      <xdr:colOff>158750</xdr:colOff>
      <xdr:row>38</xdr:row>
      <xdr:rowOff>127508</xdr:rowOff>
    </xdr:to>
    <xdr:sp macro="" textlink="">
      <xdr:nvSpPr>
        <xdr:cNvPr id="328" name="楕円 327"/>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169435</xdr:rowOff>
    </xdr:from>
    <xdr:ext cx="762000" cy="259045"/>
    <xdr:sp macro="" textlink="">
      <xdr:nvSpPr>
        <xdr:cNvPr id="329" name="補助費等該当値テキスト"/>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30" name="楕円 329"/>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31" name="テキスト ボックス 330"/>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85344</xdr:rowOff>
    </xdr:from>
    <xdr:to>
      <xdr:col>74</xdr:col>
      <xdr:colOff>31750</xdr:colOff>
      <xdr:row>39</xdr:row>
      <xdr:rowOff>15494</xdr:rowOff>
    </xdr:to>
    <xdr:sp macro="" textlink="">
      <xdr:nvSpPr>
        <xdr:cNvPr id="332" name="楕円 331"/>
        <xdr:cNvSpPr/>
      </xdr:nvSpPr>
      <xdr:spPr>
        <a:xfrm>
          <a:off x="14732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271</xdr:rowOff>
    </xdr:from>
    <xdr:ext cx="762000" cy="259045"/>
    <xdr:sp macro="" textlink="">
      <xdr:nvSpPr>
        <xdr:cNvPr id="333" name="テキスト ボックス 332"/>
        <xdr:cNvSpPr txBox="1"/>
      </xdr:nvSpPr>
      <xdr:spPr>
        <a:xfrm>
          <a:off x="14401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108204</xdr:rowOff>
    </xdr:from>
    <xdr:to>
      <xdr:col>69</xdr:col>
      <xdr:colOff>142875</xdr:colOff>
      <xdr:row>39</xdr:row>
      <xdr:rowOff>38354</xdr:rowOff>
    </xdr:to>
    <xdr:sp macro="" textlink="">
      <xdr:nvSpPr>
        <xdr:cNvPr id="334" name="楕円 333"/>
        <xdr:cNvSpPr/>
      </xdr:nvSpPr>
      <xdr:spPr>
        <a:xfrm>
          <a:off x="13843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23131</xdr:rowOff>
    </xdr:from>
    <xdr:ext cx="762000" cy="259045"/>
    <xdr:sp macro="" textlink="">
      <xdr:nvSpPr>
        <xdr:cNvPr id="335" name="テキスト ボックス 334"/>
        <xdr:cNvSpPr txBox="1"/>
      </xdr:nvSpPr>
      <xdr:spPr>
        <a:xfrm>
          <a:off x="13512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153924</xdr:rowOff>
    </xdr:from>
    <xdr:to>
      <xdr:col>65</xdr:col>
      <xdr:colOff>53975</xdr:colOff>
      <xdr:row>39</xdr:row>
      <xdr:rowOff>84074</xdr:rowOff>
    </xdr:to>
    <xdr:sp macro="" textlink="">
      <xdr:nvSpPr>
        <xdr:cNvPr id="336" name="楕円 335"/>
        <xdr:cNvSpPr/>
      </xdr:nvSpPr>
      <xdr:spPr>
        <a:xfrm>
          <a:off x="12954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68851</xdr:rowOff>
    </xdr:from>
    <xdr:ext cx="762000" cy="259045"/>
    <xdr:sp macro="" textlink="">
      <xdr:nvSpPr>
        <xdr:cNvPr id="337" name="テキスト ボックス 336"/>
        <xdr:cNvSpPr txBox="1"/>
      </xdr:nvSpPr>
      <xdr:spPr>
        <a:xfrm>
          <a:off x="12623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公債費に係る経常収支比率は類似団体平均を下回っており、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年度と比べても、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ポイント減少した。支出額としても、元金償還金は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百万円、利子償還金は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百万円ほど減少した。</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年度においては、大規模な建設事業等起債借入が必要な事業は行っていないが、今後、施設の改修が必要となるため、計画的に事業を選択し、類似団体平均を上回ることがないように努める。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58420</xdr:rowOff>
    </xdr:to>
    <xdr:cxnSp macro="">
      <xdr:nvCxnSpPr>
        <xdr:cNvPr id="370" name="直線コネクタ 369"/>
        <xdr:cNvCxnSpPr/>
      </xdr:nvCxnSpPr>
      <xdr:spPr>
        <a:xfrm flipV="1">
          <a:off x="3987800" y="13073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66039</xdr:rowOff>
    </xdr:to>
    <xdr:cxnSp macro="">
      <xdr:nvCxnSpPr>
        <xdr:cNvPr id="373" name="直線コネクタ 372"/>
        <xdr:cNvCxnSpPr/>
      </xdr:nvCxnSpPr>
      <xdr:spPr>
        <a:xfrm flipV="1">
          <a:off x="3098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76</xdr:row>
      <xdr:rowOff>66039</xdr:rowOff>
    </xdr:to>
    <xdr:cxnSp macro="">
      <xdr:nvCxnSpPr>
        <xdr:cNvPr id="376" name="直線コネクタ 375"/>
        <xdr:cNvCxnSpPr/>
      </xdr:nvCxnSpPr>
      <xdr:spPr>
        <a:xfrm>
          <a:off x="2209800" y="1292098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62230</xdr:rowOff>
    </xdr:to>
    <xdr:cxnSp macro="">
      <xdr:nvCxnSpPr>
        <xdr:cNvPr id="379" name="直線コネクタ 378"/>
        <xdr:cNvCxnSpPr/>
      </xdr:nvCxnSpPr>
      <xdr:spPr>
        <a:xfrm>
          <a:off x="1320800" y="12890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89" name="楕円 388"/>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90" name="公債費該当値テキスト"/>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1" name="楕円 390"/>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2" name="テキスト ボックス 391"/>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93" name="楕円 392"/>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94" name="テキスト ボックス 393"/>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5" name="楕円 394"/>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96" name="テキスト ボックス 395"/>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97" name="楕円 396"/>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398" name="テキスト ボックス 397"/>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閉鎖や保育園の民営化など、経常経費の削減項目があるにも関わらず、比率が悪化しているということは、経常的な事業の規模が拡大しているということである。財源には限りがあるため、事業の取捨選択を行い、経常経費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21844</xdr:rowOff>
    </xdr:from>
    <xdr:to>
      <xdr:col>82</xdr:col>
      <xdr:colOff>107950</xdr:colOff>
      <xdr:row>78</xdr:row>
      <xdr:rowOff>35561</xdr:rowOff>
    </xdr:to>
    <xdr:cxnSp macro="">
      <xdr:nvCxnSpPr>
        <xdr:cNvPr id="429" name="直線コネクタ 428"/>
        <xdr:cNvCxnSpPr/>
      </xdr:nvCxnSpPr>
      <xdr:spPr>
        <a:xfrm>
          <a:off x="15671800" y="133949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21844</xdr:rowOff>
    </xdr:from>
    <xdr:to>
      <xdr:col>78</xdr:col>
      <xdr:colOff>69850</xdr:colOff>
      <xdr:row>78</xdr:row>
      <xdr:rowOff>131572</xdr:rowOff>
    </xdr:to>
    <xdr:cxnSp macro="">
      <xdr:nvCxnSpPr>
        <xdr:cNvPr id="432" name="直線コネクタ 431"/>
        <xdr:cNvCxnSpPr/>
      </xdr:nvCxnSpPr>
      <xdr:spPr>
        <a:xfrm flipV="1">
          <a:off x="14782800" y="133949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131572</xdr:rowOff>
    </xdr:to>
    <xdr:cxnSp macro="">
      <xdr:nvCxnSpPr>
        <xdr:cNvPr id="435" name="直線コネクタ 434"/>
        <xdr:cNvCxnSpPr/>
      </xdr:nvCxnSpPr>
      <xdr:spPr>
        <a:xfrm>
          <a:off x="13893800" y="134040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35561</xdr:rowOff>
    </xdr:to>
    <xdr:cxnSp macro="">
      <xdr:nvCxnSpPr>
        <xdr:cNvPr id="438" name="直線コネクタ 437"/>
        <xdr:cNvCxnSpPr/>
      </xdr:nvCxnSpPr>
      <xdr:spPr>
        <a:xfrm flipV="1">
          <a:off x="13004800" y="134040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8" name="楕円 447"/>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9"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50" name="楕円 449"/>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51" name="テキスト ボックス 450"/>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52" name="楕円 451"/>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53" name="テキスト ボックス 452"/>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54" name="楕円 453"/>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55" name="テキスト ボックス 454"/>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6" name="楕円 455"/>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7" name="テキスト ボックス 456"/>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15699</xdr:rowOff>
    </xdr:from>
    <xdr:to>
      <xdr:col>29</xdr:col>
      <xdr:colOff>127000</xdr:colOff>
      <xdr:row>20</xdr:row>
      <xdr:rowOff>32664</xdr:rowOff>
    </xdr:to>
    <xdr:cxnSp macro="">
      <xdr:nvCxnSpPr>
        <xdr:cNvPr id="52" name="直線コネクタ 51"/>
        <xdr:cNvCxnSpPr/>
      </xdr:nvCxnSpPr>
      <xdr:spPr bwMode="auto">
        <a:xfrm>
          <a:off x="5003800" y="3492324"/>
          <a:ext cx="647700" cy="16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15699</xdr:rowOff>
    </xdr:from>
    <xdr:to>
      <xdr:col>26</xdr:col>
      <xdr:colOff>50800</xdr:colOff>
      <xdr:row>20</xdr:row>
      <xdr:rowOff>18605</xdr:rowOff>
    </xdr:to>
    <xdr:cxnSp macro="">
      <xdr:nvCxnSpPr>
        <xdr:cNvPr id="55" name="直線コネクタ 54"/>
        <xdr:cNvCxnSpPr/>
      </xdr:nvCxnSpPr>
      <xdr:spPr bwMode="auto">
        <a:xfrm flipV="1">
          <a:off x="4305300" y="3492324"/>
          <a:ext cx="698500" cy="2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18605</xdr:rowOff>
    </xdr:from>
    <xdr:to>
      <xdr:col>22</xdr:col>
      <xdr:colOff>114300</xdr:colOff>
      <xdr:row>20</xdr:row>
      <xdr:rowOff>20630</xdr:rowOff>
    </xdr:to>
    <xdr:cxnSp macro="">
      <xdr:nvCxnSpPr>
        <xdr:cNvPr id="58" name="直線コネクタ 57"/>
        <xdr:cNvCxnSpPr/>
      </xdr:nvCxnSpPr>
      <xdr:spPr bwMode="auto">
        <a:xfrm flipV="1">
          <a:off x="3606800" y="3495230"/>
          <a:ext cx="698500" cy="2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20630</xdr:rowOff>
    </xdr:from>
    <xdr:to>
      <xdr:col>18</xdr:col>
      <xdr:colOff>177800</xdr:colOff>
      <xdr:row>20</xdr:row>
      <xdr:rowOff>54365</xdr:rowOff>
    </xdr:to>
    <xdr:cxnSp macro="">
      <xdr:nvCxnSpPr>
        <xdr:cNvPr id="61" name="直線コネクタ 60"/>
        <xdr:cNvCxnSpPr/>
      </xdr:nvCxnSpPr>
      <xdr:spPr bwMode="auto">
        <a:xfrm flipV="1">
          <a:off x="2908300" y="3497255"/>
          <a:ext cx="698500" cy="33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153314</xdr:rowOff>
    </xdr:from>
    <xdr:to>
      <xdr:col>29</xdr:col>
      <xdr:colOff>177800</xdr:colOff>
      <xdr:row>20</xdr:row>
      <xdr:rowOff>83464</xdr:rowOff>
    </xdr:to>
    <xdr:sp macro="" textlink="">
      <xdr:nvSpPr>
        <xdr:cNvPr id="71" name="楕円 70"/>
        <xdr:cNvSpPr/>
      </xdr:nvSpPr>
      <xdr:spPr bwMode="auto">
        <a:xfrm>
          <a:off x="5600700" y="3458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61891</xdr:rowOff>
    </xdr:from>
    <xdr:ext cx="762000" cy="259045"/>
    <xdr:sp macro="" textlink="">
      <xdr:nvSpPr>
        <xdr:cNvPr id="72" name="人口1人当たり決算額の推移該当値テキスト130"/>
        <xdr:cNvSpPr txBox="1"/>
      </xdr:nvSpPr>
      <xdr:spPr>
        <a:xfrm>
          <a:off x="5740400" y="336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136349</xdr:rowOff>
    </xdr:from>
    <xdr:to>
      <xdr:col>26</xdr:col>
      <xdr:colOff>101600</xdr:colOff>
      <xdr:row>20</xdr:row>
      <xdr:rowOff>66499</xdr:rowOff>
    </xdr:to>
    <xdr:sp macro="" textlink="">
      <xdr:nvSpPr>
        <xdr:cNvPr id="73" name="楕円 72"/>
        <xdr:cNvSpPr/>
      </xdr:nvSpPr>
      <xdr:spPr bwMode="auto">
        <a:xfrm>
          <a:off x="4953000" y="3441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51276</xdr:rowOff>
    </xdr:from>
    <xdr:ext cx="736600" cy="259045"/>
    <xdr:sp macro="" textlink="">
      <xdr:nvSpPr>
        <xdr:cNvPr id="74" name="テキスト ボックス 73"/>
        <xdr:cNvSpPr txBox="1"/>
      </xdr:nvSpPr>
      <xdr:spPr>
        <a:xfrm>
          <a:off x="4622800" y="3527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139255</xdr:rowOff>
    </xdr:from>
    <xdr:to>
      <xdr:col>22</xdr:col>
      <xdr:colOff>165100</xdr:colOff>
      <xdr:row>20</xdr:row>
      <xdr:rowOff>69405</xdr:rowOff>
    </xdr:to>
    <xdr:sp macro="" textlink="">
      <xdr:nvSpPr>
        <xdr:cNvPr id="75" name="楕円 74"/>
        <xdr:cNvSpPr/>
      </xdr:nvSpPr>
      <xdr:spPr bwMode="auto">
        <a:xfrm>
          <a:off x="4254500" y="3444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54182</xdr:rowOff>
    </xdr:from>
    <xdr:ext cx="762000" cy="259045"/>
    <xdr:sp macro="" textlink="">
      <xdr:nvSpPr>
        <xdr:cNvPr id="76" name="テキスト ボックス 75"/>
        <xdr:cNvSpPr txBox="1"/>
      </xdr:nvSpPr>
      <xdr:spPr>
        <a:xfrm>
          <a:off x="3924300" y="35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141280</xdr:rowOff>
    </xdr:from>
    <xdr:to>
      <xdr:col>19</xdr:col>
      <xdr:colOff>38100</xdr:colOff>
      <xdr:row>20</xdr:row>
      <xdr:rowOff>71430</xdr:rowOff>
    </xdr:to>
    <xdr:sp macro="" textlink="">
      <xdr:nvSpPr>
        <xdr:cNvPr id="77" name="楕円 76"/>
        <xdr:cNvSpPr/>
      </xdr:nvSpPr>
      <xdr:spPr bwMode="auto">
        <a:xfrm>
          <a:off x="3556000" y="3446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56207</xdr:rowOff>
    </xdr:from>
    <xdr:ext cx="762000" cy="259045"/>
    <xdr:sp macro="" textlink="">
      <xdr:nvSpPr>
        <xdr:cNvPr id="78" name="テキスト ボックス 77"/>
        <xdr:cNvSpPr txBox="1"/>
      </xdr:nvSpPr>
      <xdr:spPr>
        <a:xfrm>
          <a:off x="3225800" y="353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3565</xdr:rowOff>
    </xdr:from>
    <xdr:to>
      <xdr:col>15</xdr:col>
      <xdr:colOff>101600</xdr:colOff>
      <xdr:row>20</xdr:row>
      <xdr:rowOff>105165</xdr:rowOff>
    </xdr:to>
    <xdr:sp macro="" textlink="">
      <xdr:nvSpPr>
        <xdr:cNvPr id="79" name="楕円 78"/>
        <xdr:cNvSpPr/>
      </xdr:nvSpPr>
      <xdr:spPr bwMode="auto">
        <a:xfrm>
          <a:off x="2857500" y="3480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89942</xdr:rowOff>
    </xdr:from>
    <xdr:ext cx="762000" cy="259045"/>
    <xdr:sp macro="" textlink="">
      <xdr:nvSpPr>
        <xdr:cNvPr id="80" name="テキスト ボックス 79"/>
        <xdr:cNvSpPr txBox="1"/>
      </xdr:nvSpPr>
      <xdr:spPr>
        <a:xfrm>
          <a:off x="2527300" y="356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14431</xdr:rowOff>
    </xdr:from>
    <xdr:to>
      <xdr:col>29</xdr:col>
      <xdr:colOff>127000</xdr:colOff>
      <xdr:row>36</xdr:row>
      <xdr:rowOff>25110</xdr:rowOff>
    </xdr:to>
    <xdr:cxnSp macro="">
      <xdr:nvCxnSpPr>
        <xdr:cNvPr id="115" name="直線コネクタ 114"/>
        <xdr:cNvCxnSpPr/>
      </xdr:nvCxnSpPr>
      <xdr:spPr bwMode="auto">
        <a:xfrm>
          <a:off x="5003800" y="6967681"/>
          <a:ext cx="647700" cy="10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317587</xdr:rowOff>
    </xdr:from>
    <xdr:to>
      <xdr:col>26</xdr:col>
      <xdr:colOff>50800</xdr:colOff>
      <xdr:row>36</xdr:row>
      <xdr:rowOff>14431</xdr:rowOff>
    </xdr:to>
    <xdr:cxnSp macro="">
      <xdr:nvCxnSpPr>
        <xdr:cNvPr id="118" name="直線コネクタ 117"/>
        <xdr:cNvCxnSpPr/>
      </xdr:nvCxnSpPr>
      <xdr:spPr bwMode="auto">
        <a:xfrm>
          <a:off x="4305300" y="6927937"/>
          <a:ext cx="698500" cy="39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317587</xdr:rowOff>
    </xdr:from>
    <xdr:to>
      <xdr:col>22</xdr:col>
      <xdr:colOff>114300</xdr:colOff>
      <xdr:row>36</xdr:row>
      <xdr:rowOff>90685</xdr:rowOff>
    </xdr:to>
    <xdr:cxnSp macro="">
      <xdr:nvCxnSpPr>
        <xdr:cNvPr id="121" name="直線コネクタ 120"/>
        <xdr:cNvCxnSpPr/>
      </xdr:nvCxnSpPr>
      <xdr:spPr bwMode="auto">
        <a:xfrm flipV="1">
          <a:off x="3606800" y="6927937"/>
          <a:ext cx="698500" cy="115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90685</xdr:rowOff>
    </xdr:from>
    <xdr:to>
      <xdr:col>18</xdr:col>
      <xdr:colOff>177800</xdr:colOff>
      <xdr:row>36</xdr:row>
      <xdr:rowOff>122003</xdr:rowOff>
    </xdr:to>
    <xdr:cxnSp macro="">
      <xdr:nvCxnSpPr>
        <xdr:cNvPr id="124" name="直線コネクタ 123"/>
        <xdr:cNvCxnSpPr/>
      </xdr:nvCxnSpPr>
      <xdr:spPr bwMode="auto">
        <a:xfrm flipV="1">
          <a:off x="2908300" y="7043935"/>
          <a:ext cx="698500" cy="31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317210</xdr:rowOff>
    </xdr:from>
    <xdr:to>
      <xdr:col>29</xdr:col>
      <xdr:colOff>177800</xdr:colOff>
      <xdr:row>36</xdr:row>
      <xdr:rowOff>75910</xdr:rowOff>
    </xdr:to>
    <xdr:sp macro="" textlink="">
      <xdr:nvSpPr>
        <xdr:cNvPr id="134" name="楕円 133"/>
        <xdr:cNvSpPr/>
      </xdr:nvSpPr>
      <xdr:spPr bwMode="auto">
        <a:xfrm>
          <a:off x="5600700" y="6927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289287</xdr:rowOff>
    </xdr:from>
    <xdr:ext cx="762000" cy="259045"/>
    <xdr:sp macro="" textlink="">
      <xdr:nvSpPr>
        <xdr:cNvPr id="135" name="人口1人当たり決算額の推移該当値テキスト445"/>
        <xdr:cNvSpPr txBox="1"/>
      </xdr:nvSpPr>
      <xdr:spPr>
        <a:xfrm>
          <a:off x="5740400" y="68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306531</xdr:rowOff>
    </xdr:from>
    <xdr:to>
      <xdr:col>26</xdr:col>
      <xdr:colOff>101600</xdr:colOff>
      <xdr:row>36</xdr:row>
      <xdr:rowOff>65231</xdr:rowOff>
    </xdr:to>
    <xdr:sp macro="" textlink="">
      <xdr:nvSpPr>
        <xdr:cNvPr id="136" name="楕円 135"/>
        <xdr:cNvSpPr/>
      </xdr:nvSpPr>
      <xdr:spPr bwMode="auto">
        <a:xfrm>
          <a:off x="4953000" y="6916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50008</xdr:rowOff>
    </xdr:from>
    <xdr:ext cx="736600" cy="259045"/>
    <xdr:sp macro="" textlink="">
      <xdr:nvSpPr>
        <xdr:cNvPr id="137" name="テキスト ボックス 136"/>
        <xdr:cNvSpPr txBox="1"/>
      </xdr:nvSpPr>
      <xdr:spPr>
        <a:xfrm>
          <a:off x="4622800" y="7003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266787</xdr:rowOff>
    </xdr:from>
    <xdr:to>
      <xdr:col>22</xdr:col>
      <xdr:colOff>165100</xdr:colOff>
      <xdr:row>36</xdr:row>
      <xdr:rowOff>25487</xdr:rowOff>
    </xdr:to>
    <xdr:sp macro="" textlink="">
      <xdr:nvSpPr>
        <xdr:cNvPr id="138" name="楕円 137"/>
        <xdr:cNvSpPr/>
      </xdr:nvSpPr>
      <xdr:spPr bwMode="auto">
        <a:xfrm>
          <a:off x="4254500" y="6877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10264</xdr:rowOff>
    </xdr:from>
    <xdr:ext cx="762000" cy="259045"/>
    <xdr:sp macro="" textlink="">
      <xdr:nvSpPr>
        <xdr:cNvPr id="139" name="テキスト ボックス 138"/>
        <xdr:cNvSpPr txBox="1"/>
      </xdr:nvSpPr>
      <xdr:spPr>
        <a:xfrm>
          <a:off x="3924300" y="696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39885</xdr:rowOff>
    </xdr:from>
    <xdr:to>
      <xdr:col>19</xdr:col>
      <xdr:colOff>38100</xdr:colOff>
      <xdr:row>36</xdr:row>
      <xdr:rowOff>141485</xdr:rowOff>
    </xdr:to>
    <xdr:sp macro="" textlink="">
      <xdr:nvSpPr>
        <xdr:cNvPr id="140" name="楕円 139"/>
        <xdr:cNvSpPr/>
      </xdr:nvSpPr>
      <xdr:spPr bwMode="auto">
        <a:xfrm>
          <a:off x="3556000" y="699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126262</xdr:rowOff>
    </xdr:from>
    <xdr:ext cx="762000" cy="259045"/>
    <xdr:sp macro="" textlink="">
      <xdr:nvSpPr>
        <xdr:cNvPr id="141" name="テキスト ボックス 140"/>
        <xdr:cNvSpPr txBox="1"/>
      </xdr:nvSpPr>
      <xdr:spPr>
        <a:xfrm>
          <a:off x="3225800" y="707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71203</xdr:rowOff>
    </xdr:from>
    <xdr:to>
      <xdr:col>15</xdr:col>
      <xdr:colOff>101600</xdr:colOff>
      <xdr:row>37</xdr:row>
      <xdr:rowOff>1353</xdr:rowOff>
    </xdr:to>
    <xdr:sp macro="" textlink="">
      <xdr:nvSpPr>
        <xdr:cNvPr id="142" name="楕円 141"/>
        <xdr:cNvSpPr/>
      </xdr:nvSpPr>
      <xdr:spPr bwMode="auto">
        <a:xfrm>
          <a:off x="2857500" y="702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157580</xdr:rowOff>
    </xdr:from>
    <xdr:ext cx="762000" cy="259045"/>
    <xdr:sp macro="" textlink="">
      <xdr:nvSpPr>
        <xdr:cNvPr id="143" name="テキスト ボックス 142"/>
        <xdr:cNvSpPr txBox="1"/>
      </xdr:nvSpPr>
      <xdr:spPr>
        <a:xfrm>
          <a:off x="2527300" y="711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46,055
45,480
8.69
14,023,853
13,373,974
521,857
8,598,807
11,546,302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27050</xdr:rowOff>
    </xdr:from>
    <xdr:to>
      <xdr:col>24</xdr:col>
      <xdr:colOff>63500</xdr:colOff>
      <xdr:row>38</xdr:row>
      <xdr:rowOff>34707</xdr:rowOff>
    </xdr:to>
    <xdr:cxnSp macro="">
      <xdr:nvCxnSpPr>
        <xdr:cNvPr id="63" name="直線コネクタ 62"/>
        <xdr:cNvCxnSpPr/>
      </xdr:nvCxnSpPr>
      <xdr:spPr>
        <a:xfrm>
          <a:off x="3797300" y="6542150"/>
          <a:ext cx="8382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23016</xdr:rowOff>
    </xdr:from>
    <xdr:to>
      <xdr:col>19</xdr:col>
      <xdr:colOff>177800</xdr:colOff>
      <xdr:row>38</xdr:row>
      <xdr:rowOff>27050</xdr:rowOff>
    </xdr:to>
    <xdr:cxnSp macro="">
      <xdr:nvCxnSpPr>
        <xdr:cNvPr id="66" name="直線コネクタ 65"/>
        <xdr:cNvCxnSpPr/>
      </xdr:nvCxnSpPr>
      <xdr:spPr>
        <a:xfrm>
          <a:off x="2908300" y="6538116"/>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22722</xdr:rowOff>
    </xdr:from>
    <xdr:to>
      <xdr:col>15</xdr:col>
      <xdr:colOff>50800</xdr:colOff>
      <xdr:row>38</xdr:row>
      <xdr:rowOff>23016</xdr:rowOff>
    </xdr:to>
    <xdr:cxnSp macro="">
      <xdr:nvCxnSpPr>
        <xdr:cNvPr id="69" name="直線コネクタ 68"/>
        <xdr:cNvCxnSpPr/>
      </xdr:nvCxnSpPr>
      <xdr:spPr>
        <a:xfrm>
          <a:off x="2019300" y="6537822"/>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22722</xdr:rowOff>
    </xdr:from>
    <xdr:to>
      <xdr:col>10</xdr:col>
      <xdr:colOff>114300</xdr:colOff>
      <xdr:row>38</xdr:row>
      <xdr:rowOff>52522</xdr:rowOff>
    </xdr:to>
    <xdr:cxnSp macro="">
      <xdr:nvCxnSpPr>
        <xdr:cNvPr id="72" name="直線コネクタ 71"/>
        <xdr:cNvCxnSpPr/>
      </xdr:nvCxnSpPr>
      <xdr:spPr>
        <a:xfrm flipV="1">
          <a:off x="1130300" y="6537822"/>
          <a:ext cx="889000" cy="2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155357</xdr:rowOff>
    </xdr:from>
    <xdr:to>
      <xdr:col>24</xdr:col>
      <xdr:colOff>114300</xdr:colOff>
      <xdr:row>38</xdr:row>
      <xdr:rowOff>85507</xdr:rowOff>
    </xdr:to>
    <xdr:sp macro="" textlink="">
      <xdr:nvSpPr>
        <xdr:cNvPr id="82" name="楕円 81"/>
        <xdr:cNvSpPr/>
      </xdr:nvSpPr>
      <xdr:spPr>
        <a:xfrm>
          <a:off x="4584700" y="64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70284</xdr:rowOff>
    </xdr:from>
    <xdr:ext cx="534377" cy="259045"/>
    <xdr:sp macro="" textlink="">
      <xdr:nvSpPr>
        <xdr:cNvPr id="83" name="人件費該当値テキスト"/>
        <xdr:cNvSpPr txBox="1"/>
      </xdr:nvSpPr>
      <xdr:spPr>
        <a:xfrm>
          <a:off x="4686300" y="641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147699</xdr:rowOff>
    </xdr:from>
    <xdr:to>
      <xdr:col>20</xdr:col>
      <xdr:colOff>38100</xdr:colOff>
      <xdr:row>38</xdr:row>
      <xdr:rowOff>77850</xdr:rowOff>
    </xdr:to>
    <xdr:sp macro="" textlink="">
      <xdr:nvSpPr>
        <xdr:cNvPr id="84" name="楕円 83"/>
        <xdr:cNvSpPr/>
      </xdr:nvSpPr>
      <xdr:spPr>
        <a:xfrm>
          <a:off x="3746500" y="64913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68977</xdr:rowOff>
    </xdr:from>
    <xdr:ext cx="534377" cy="259045"/>
    <xdr:sp macro="" textlink="">
      <xdr:nvSpPr>
        <xdr:cNvPr id="85" name="テキスト ボックス 84"/>
        <xdr:cNvSpPr txBox="1"/>
      </xdr:nvSpPr>
      <xdr:spPr>
        <a:xfrm>
          <a:off x="3530111" y="65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143666</xdr:rowOff>
    </xdr:from>
    <xdr:to>
      <xdr:col>15</xdr:col>
      <xdr:colOff>101600</xdr:colOff>
      <xdr:row>38</xdr:row>
      <xdr:rowOff>73816</xdr:rowOff>
    </xdr:to>
    <xdr:sp macro="" textlink="">
      <xdr:nvSpPr>
        <xdr:cNvPr id="86" name="楕円 85"/>
        <xdr:cNvSpPr/>
      </xdr:nvSpPr>
      <xdr:spPr>
        <a:xfrm>
          <a:off x="2857500" y="648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64943</xdr:rowOff>
    </xdr:from>
    <xdr:ext cx="534377" cy="259045"/>
    <xdr:sp macro="" textlink="">
      <xdr:nvSpPr>
        <xdr:cNvPr id="87" name="テキスト ボックス 86"/>
        <xdr:cNvSpPr txBox="1"/>
      </xdr:nvSpPr>
      <xdr:spPr>
        <a:xfrm>
          <a:off x="2641111" y="658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143372</xdr:rowOff>
    </xdr:from>
    <xdr:to>
      <xdr:col>10</xdr:col>
      <xdr:colOff>165100</xdr:colOff>
      <xdr:row>38</xdr:row>
      <xdr:rowOff>73523</xdr:rowOff>
    </xdr:to>
    <xdr:sp macro="" textlink="">
      <xdr:nvSpPr>
        <xdr:cNvPr id="88" name="楕円 87"/>
        <xdr:cNvSpPr/>
      </xdr:nvSpPr>
      <xdr:spPr>
        <a:xfrm>
          <a:off x="1968500" y="6487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64649</xdr:rowOff>
    </xdr:from>
    <xdr:ext cx="534377" cy="259045"/>
    <xdr:sp macro="" textlink="">
      <xdr:nvSpPr>
        <xdr:cNvPr id="89" name="テキスト ボックス 88"/>
        <xdr:cNvSpPr txBox="1"/>
      </xdr:nvSpPr>
      <xdr:spPr>
        <a:xfrm>
          <a:off x="1752111" y="657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1722</xdr:rowOff>
    </xdr:from>
    <xdr:to>
      <xdr:col>6</xdr:col>
      <xdr:colOff>38100</xdr:colOff>
      <xdr:row>38</xdr:row>
      <xdr:rowOff>103322</xdr:rowOff>
    </xdr:to>
    <xdr:sp macro="" textlink="">
      <xdr:nvSpPr>
        <xdr:cNvPr id="90" name="楕円 89"/>
        <xdr:cNvSpPr/>
      </xdr:nvSpPr>
      <xdr:spPr>
        <a:xfrm>
          <a:off x="1079500" y="651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94449</xdr:rowOff>
    </xdr:from>
    <xdr:ext cx="534377" cy="259045"/>
    <xdr:sp macro="" textlink="">
      <xdr:nvSpPr>
        <xdr:cNvPr id="91" name="テキスト ボックス 90"/>
        <xdr:cNvSpPr txBox="1"/>
      </xdr:nvSpPr>
      <xdr:spPr>
        <a:xfrm>
          <a:off x="863111" y="66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74712</xdr:rowOff>
    </xdr:from>
    <xdr:to>
      <xdr:col>24</xdr:col>
      <xdr:colOff>63500</xdr:colOff>
      <xdr:row>58</xdr:row>
      <xdr:rowOff>86795</xdr:rowOff>
    </xdr:to>
    <xdr:cxnSp macro="">
      <xdr:nvCxnSpPr>
        <xdr:cNvPr id="122" name="直線コネクタ 121"/>
        <xdr:cNvCxnSpPr/>
      </xdr:nvCxnSpPr>
      <xdr:spPr>
        <a:xfrm flipV="1">
          <a:off x="3797300" y="10018812"/>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86795</xdr:rowOff>
    </xdr:from>
    <xdr:to>
      <xdr:col>19</xdr:col>
      <xdr:colOff>177800</xdr:colOff>
      <xdr:row>58</xdr:row>
      <xdr:rowOff>102784</xdr:rowOff>
    </xdr:to>
    <xdr:cxnSp macro="">
      <xdr:nvCxnSpPr>
        <xdr:cNvPr id="125" name="直線コネクタ 124"/>
        <xdr:cNvCxnSpPr/>
      </xdr:nvCxnSpPr>
      <xdr:spPr>
        <a:xfrm flipV="1">
          <a:off x="2908300" y="10030895"/>
          <a:ext cx="889000" cy="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102784</xdr:rowOff>
    </xdr:from>
    <xdr:to>
      <xdr:col>15</xdr:col>
      <xdr:colOff>50800</xdr:colOff>
      <xdr:row>58</xdr:row>
      <xdr:rowOff>104300</xdr:rowOff>
    </xdr:to>
    <xdr:cxnSp macro="">
      <xdr:nvCxnSpPr>
        <xdr:cNvPr id="128" name="直線コネクタ 127"/>
        <xdr:cNvCxnSpPr/>
      </xdr:nvCxnSpPr>
      <xdr:spPr>
        <a:xfrm flipV="1">
          <a:off x="2019300" y="10046884"/>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104300</xdr:rowOff>
    </xdr:from>
    <xdr:to>
      <xdr:col>10</xdr:col>
      <xdr:colOff>114300</xdr:colOff>
      <xdr:row>58</xdr:row>
      <xdr:rowOff>118561</xdr:rowOff>
    </xdr:to>
    <xdr:cxnSp macro="">
      <xdr:nvCxnSpPr>
        <xdr:cNvPr id="131" name="直線コネクタ 130"/>
        <xdr:cNvCxnSpPr/>
      </xdr:nvCxnSpPr>
      <xdr:spPr>
        <a:xfrm flipV="1">
          <a:off x="1130300" y="10048400"/>
          <a:ext cx="889000" cy="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23912</xdr:rowOff>
    </xdr:from>
    <xdr:to>
      <xdr:col>24</xdr:col>
      <xdr:colOff>114300</xdr:colOff>
      <xdr:row>58</xdr:row>
      <xdr:rowOff>125512</xdr:rowOff>
    </xdr:to>
    <xdr:sp macro="" textlink="">
      <xdr:nvSpPr>
        <xdr:cNvPr id="141" name="楕円 140"/>
        <xdr:cNvSpPr/>
      </xdr:nvSpPr>
      <xdr:spPr>
        <a:xfrm>
          <a:off x="4584700" y="996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168988</xdr:rowOff>
    </xdr:from>
    <xdr:ext cx="534377" cy="259045"/>
    <xdr:sp macro="" textlink="">
      <xdr:nvSpPr>
        <xdr:cNvPr id="142" name="物件費該当値テキスト"/>
        <xdr:cNvSpPr txBox="1"/>
      </xdr:nvSpPr>
      <xdr:spPr>
        <a:xfrm>
          <a:off x="4686300" y="99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35995</xdr:rowOff>
    </xdr:from>
    <xdr:to>
      <xdr:col>20</xdr:col>
      <xdr:colOff>38100</xdr:colOff>
      <xdr:row>58</xdr:row>
      <xdr:rowOff>137595</xdr:rowOff>
    </xdr:to>
    <xdr:sp macro="" textlink="">
      <xdr:nvSpPr>
        <xdr:cNvPr id="143" name="楕円 142"/>
        <xdr:cNvSpPr/>
      </xdr:nvSpPr>
      <xdr:spPr>
        <a:xfrm>
          <a:off x="3746500" y="998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128722</xdr:rowOff>
    </xdr:from>
    <xdr:ext cx="534377" cy="259045"/>
    <xdr:sp macro="" textlink="">
      <xdr:nvSpPr>
        <xdr:cNvPr id="144" name="テキスト ボックス 143"/>
        <xdr:cNvSpPr txBox="1"/>
      </xdr:nvSpPr>
      <xdr:spPr>
        <a:xfrm>
          <a:off x="3530111" y="1007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51984</xdr:rowOff>
    </xdr:from>
    <xdr:to>
      <xdr:col>15</xdr:col>
      <xdr:colOff>101600</xdr:colOff>
      <xdr:row>58</xdr:row>
      <xdr:rowOff>153584</xdr:rowOff>
    </xdr:to>
    <xdr:sp macro="" textlink="">
      <xdr:nvSpPr>
        <xdr:cNvPr id="145" name="楕円 144"/>
        <xdr:cNvSpPr/>
      </xdr:nvSpPr>
      <xdr:spPr>
        <a:xfrm>
          <a:off x="2857500" y="999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144711</xdr:rowOff>
    </xdr:from>
    <xdr:ext cx="534377" cy="259045"/>
    <xdr:sp macro="" textlink="">
      <xdr:nvSpPr>
        <xdr:cNvPr id="146" name="テキスト ボックス 145"/>
        <xdr:cNvSpPr txBox="1"/>
      </xdr:nvSpPr>
      <xdr:spPr>
        <a:xfrm>
          <a:off x="2641111" y="1008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53500</xdr:rowOff>
    </xdr:from>
    <xdr:to>
      <xdr:col>10</xdr:col>
      <xdr:colOff>165100</xdr:colOff>
      <xdr:row>58</xdr:row>
      <xdr:rowOff>155100</xdr:rowOff>
    </xdr:to>
    <xdr:sp macro="" textlink="">
      <xdr:nvSpPr>
        <xdr:cNvPr id="147" name="楕円 146"/>
        <xdr:cNvSpPr/>
      </xdr:nvSpPr>
      <xdr:spPr>
        <a:xfrm>
          <a:off x="1968500" y="99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146227</xdr:rowOff>
    </xdr:from>
    <xdr:ext cx="534377" cy="259045"/>
    <xdr:sp macro="" textlink="">
      <xdr:nvSpPr>
        <xdr:cNvPr id="148" name="テキスト ボックス 147"/>
        <xdr:cNvSpPr txBox="1"/>
      </xdr:nvSpPr>
      <xdr:spPr>
        <a:xfrm>
          <a:off x="1752111" y="100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67761</xdr:rowOff>
    </xdr:from>
    <xdr:to>
      <xdr:col>6</xdr:col>
      <xdr:colOff>38100</xdr:colOff>
      <xdr:row>58</xdr:row>
      <xdr:rowOff>169361</xdr:rowOff>
    </xdr:to>
    <xdr:sp macro="" textlink="">
      <xdr:nvSpPr>
        <xdr:cNvPr id="149" name="楕円 148"/>
        <xdr:cNvSpPr/>
      </xdr:nvSpPr>
      <xdr:spPr>
        <a:xfrm>
          <a:off x="1079500" y="100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160488</xdr:rowOff>
    </xdr:from>
    <xdr:ext cx="534377" cy="259045"/>
    <xdr:sp macro="" textlink="">
      <xdr:nvSpPr>
        <xdr:cNvPr id="150" name="テキスト ボックス 149"/>
        <xdr:cNvSpPr txBox="1"/>
      </xdr:nvSpPr>
      <xdr:spPr>
        <a:xfrm>
          <a:off x="863111" y="101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330</xdr:rowOff>
    </xdr:from>
    <xdr:to>
      <xdr:col>24</xdr:col>
      <xdr:colOff>63500</xdr:colOff>
      <xdr:row>78</xdr:row>
      <xdr:rowOff>19914</xdr:rowOff>
    </xdr:to>
    <xdr:cxnSp macro="">
      <xdr:nvCxnSpPr>
        <xdr:cNvPr id="179" name="直線コネクタ 178"/>
        <xdr:cNvCxnSpPr/>
      </xdr:nvCxnSpPr>
      <xdr:spPr>
        <a:xfrm flipV="1">
          <a:off x="3797300" y="13373430"/>
          <a:ext cx="8382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131699</xdr:rowOff>
    </xdr:from>
    <xdr:to>
      <xdr:col>19</xdr:col>
      <xdr:colOff>177800</xdr:colOff>
      <xdr:row>78</xdr:row>
      <xdr:rowOff>19914</xdr:rowOff>
    </xdr:to>
    <xdr:cxnSp macro="">
      <xdr:nvCxnSpPr>
        <xdr:cNvPr id="182" name="直線コネクタ 181"/>
        <xdr:cNvCxnSpPr/>
      </xdr:nvCxnSpPr>
      <xdr:spPr>
        <a:xfrm>
          <a:off x="2908300" y="13333349"/>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131699</xdr:rowOff>
    </xdr:from>
    <xdr:to>
      <xdr:col>15</xdr:col>
      <xdr:colOff>50800</xdr:colOff>
      <xdr:row>77</xdr:row>
      <xdr:rowOff>148158</xdr:rowOff>
    </xdr:to>
    <xdr:cxnSp macro="">
      <xdr:nvCxnSpPr>
        <xdr:cNvPr id="185" name="直線コネクタ 184"/>
        <xdr:cNvCxnSpPr/>
      </xdr:nvCxnSpPr>
      <xdr:spPr>
        <a:xfrm flipV="1">
          <a:off x="2019300" y="13333349"/>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148158</xdr:rowOff>
    </xdr:from>
    <xdr:to>
      <xdr:col>10</xdr:col>
      <xdr:colOff>114300</xdr:colOff>
      <xdr:row>78</xdr:row>
      <xdr:rowOff>11074</xdr:rowOff>
    </xdr:to>
    <xdr:cxnSp macro="">
      <xdr:nvCxnSpPr>
        <xdr:cNvPr id="188" name="直線コネクタ 187"/>
        <xdr:cNvCxnSpPr/>
      </xdr:nvCxnSpPr>
      <xdr:spPr>
        <a:xfrm flipV="1">
          <a:off x="1130300" y="13349808"/>
          <a:ext cx="889000" cy="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120980</xdr:rowOff>
    </xdr:from>
    <xdr:to>
      <xdr:col>24</xdr:col>
      <xdr:colOff>114300</xdr:colOff>
      <xdr:row>78</xdr:row>
      <xdr:rowOff>51130</xdr:rowOff>
    </xdr:to>
    <xdr:sp macro="" textlink="">
      <xdr:nvSpPr>
        <xdr:cNvPr id="198" name="楕円 197"/>
        <xdr:cNvSpPr/>
      </xdr:nvSpPr>
      <xdr:spPr>
        <a:xfrm>
          <a:off x="4584700" y="133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99407</xdr:rowOff>
    </xdr:from>
    <xdr:ext cx="469744" cy="259045"/>
    <xdr:sp macro="" textlink="">
      <xdr:nvSpPr>
        <xdr:cNvPr id="199" name="維持補修費該当値テキスト"/>
        <xdr:cNvSpPr txBox="1"/>
      </xdr:nvSpPr>
      <xdr:spPr>
        <a:xfrm>
          <a:off x="4686300" y="1330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140564</xdr:rowOff>
    </xdr:from>
    <xdr:to>
      <xdr:col>20</xdr:col>
      <xdr:colOff>38100</xdr:colOff>
      <xdr:row>78</xdr:row>
      <xdr:rowOff>70714</xdr:rowOff>
    </xdr:to>
    <xdr:sp macro="" textlink="">
      <xdr:nvSpPr>
        <xdr:cNvPr id="200" name="楕円 199"/>
        <xdr:cNvSpPr/>
      </xdr:nvSpPr>
      <xdr:spPr>
        <a:xfrm>
          <a:off x="3746500" y="133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61841</xdr:rowOff>
    </xdr:from>
    <xdr:ext cx="469744" cy="259045"/>
    <xdr:sp macro="" textlink="">
      <xdr:nvSpPr>
        <xdr:cNvPr id="201" name="テキスト ボックス 200"/>
        <xdr:cNvSpPr txBox="1"/>
      </xdr:nvSpPr>
      <xdr:spPr>
        <a:xfrm>
          <a:off x="3562428" y="1343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80899</xdr:rowOff>
    </xdr:from>
    <xdr:to>
      <xdr:col>15</xdr:col>
      <xdr:colOff>101600</xdr:colOff>
      <xdr:row>78</xdr:row>
      <xdr:rowOff>11049</xdr:rowOff>
    </xdr:to>
    <xdr:sp macro="" textlink="">
      <xdr:nvSpPr>
        <xdr:cNvPr id="202" name="楕円 201"/>
        <xdr:cNvSpPr/>
      </xdr:nvSpPr>
      <xdr:spPr>
        <a:xfrm>
          <a:off x="2857500" y="132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2176</xdr:rowOff>
    </xdr:from>
    <xdr:ext cx="469744" cy="259045"/>
    <xdr:sp macro="" textlink="">
      <xdr:nvSpPr>
        <xdr:cNvPr id="203" name="テキスト ボックス 202"/>
        <xdr:cNvSpPr txBox="1"/>
      </xdr:nvSpPr>
      <xdr:spPr>
        <a:xfrm>
          <a:off x="2673428" y="1337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97358</xdr:rowOff>
    </xdr:from>
    <xdr:to>
      <xdr:col>10</xdr:col>
      <xdr:colOff>165100</xdr:colOff>
      <xdr:row>78</xdr:row>
      <xdr:rowOff>27508</xdr:rowOff>
    </xdr:to>
    <xdr:sp macro="" textlink="">
      <xdr:nvSpPr>
        <xdr:cNvPr id="204" name="楕円 203"/>
        <xdr:cNvSpPr/>
      </xdr:nvSpPr>
      <xdr:spPr>
        <a:xfrm>
          <a:off x="1968500" y="132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18635</xdr:rowOff>
    </xdr:from>
    <xdr:ext cx="469744" cy="259045"/>
    <xdr:sp macro="" textlink="">
      <xdr:nvSpPr>
        <xdr:cNvPr id="205" name="テキスト ボックス 204"/>
        <xdr:cNvSpPr txBox="1"/>
      </xdr:nvSpPr>
      <xdr:spPr>
        <a:xfrm>
          <a:off x="1784428" y="1339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131724</xdr:rowOff>
    </xdr:from>
    <xdr:to>
      <xdr:col>6</xdr:col>
      <xdr:colOff>38100</xdr:colOff>
      <xdr:row>78</xdr:row>
      <xdr:rowOff>61874</xdr:rowOff>
    </xdr:to>
    <xdr:sp macro="" textlink="">
      <xdr:nvSpPr>
        <xdr:cNvPr id="206" name="楕円 205"/>
        <xdr:cNvSpPr/>
      </xdr:nvSpPr>
      <xdr:spPr>
        <a:xfrm>
          <a:off x="1079500" y="133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53001</xdr:rowOff>
    </xdr:from>
    <xdr:ext cx="469744" cy="259045"/>
    <xdr:sp macro="" textlink="">
      <xdr:nvSpPr>
        <xdr:cNvPr id="207" name="テキスト ボックス 206"/>
        <xdr:cNvSpPr txBox="1"/>
      </xdr:nvSpPr>
      <xdr:spPr>
        <a:xfrm>
          <a:off x="895428" y="1342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25648</xdr:rowOff>
    </xdr:from>
    <xdr:to>
      <xdr:col>24</xdr:col>
      <xdr:colOff>63500</xdr:colOff>
      <xdr:row>95</xdr:row>
      <xdr:rowOff>36982</xdr:rowOff>
    </xdr:to>
    <xdr:cxnSp macro="">
      <xdr:nvCxnSpPr>
        <xdr:cNvPr id="237" name="直線コネクタ 236"/>
        <xdr:cNvCxnSpPr/>
      </xdr:nvCxnSpPr>
      <xdr:spPr>
        <a:xfrm flipV="1">
          <a:off x="3797300" y="16313398"/>
          <a:ext cx="83820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36982</xdr:rowOff>
    </xdr:from>
    <xdr:to>
      <xdr:col>19</xdr:col>
      <xdr:colOff>177800</xdr:colOff>
      <xdr:row>95</xdr:row>
      <xdr:rowOff>91560</xdr:rowOff>
    </xdr:to>
    <xdr:cxnSp macro="">
      <xdr:nvCxnSpPr>
        <xdr:cNvPr id="240" name="直線コネクタ 239"/>
        <xdr:cNvCxnSpPr/>
      </xdr:nvCxnSpPr>
      <xdr:spPr>
        <a:xfrm flipV="1">
          <a:off x="2908300" y="16324732"/>
          <a:ext cx="889000" cy="5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91560</xdr:rowOff>
    </xdr:from>
    <xdr:to>
      <xdr:col>15</xdr:col>
      <xdr:colOff>50800</xdr:colOff>
      <xdr:row>96</xdr:row>
      <xdr:rowOff>20810</xdr:rowOff>
    </xdr:to>
    <xdr:cxnSp macro="">
      <xdr:nvCxnSpPr>
        <xdr:cNvPr id="243" name="直線コネクタ 242"/>
        <xdr:cNvCxnSpPr/>
      </xdr:nvCxnSpPr>
      <xdr:spPr>
        <a:xfrm flipV="1">
          <a:off x="2019300" y="16379310"/>
          <a:ext cx="889000" cy="10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20810</xdr:rowOff>
    </xdr:from>
    <xdr:to>
      <xdr:col>10</xdr:col>
      <xdr:colOff>114300</xdr:colOff>
      <xdr:row>96</xdr:row>
      <xdr:rowOff>123526</xdr:rowOff>
    </xdr:to>
    <xdr:cxnSp macro="">
      <xdr:nvCxnSpPr>
        <xdr:cNvPr id="246" name="直線コネクタ 245"/>
        <xdr:cNvCxnSpPr/>
      </xdr:nvCxnSpPr>
      <xdr:spPr>
        <a:xfrm flipV="1">
          <a:off x="1130300" y="16480010"/>
          <a:ext cx="889000" cy="10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146298</xdr:rowOff>
    </xdr:from>
    <xdr:to>
      <xdr:col>24</xdr:col>
      <xdr:colOff>114300</xdr:colOff>
      <xdr:row>95</xdr:row>
      <xdr:rowOff>76448</xdr:rowOff>
    </xdr:to>
    <xdr:sp macro="" textlink="">
      <xdr:nvSpPr>
        <xdr:cNvPr id="256" name="楕円 255"/>
        <xdr:cNvSpPr/>
      </xdr:nvSpPr>
      <xdr:spPr>
        <a:xfrm>
          <a:off x="4584700" y="162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169175</xdr:rowOff>
    </xdr:from>
    <xdr:ext cx="534377" cy="259045"/>
    <xdr:sp macro="" textlink="">
      <xdr:nvSpPr>
        <xdr:cNvPr id="257" name="扶助費該当値テキスト"/>
        <xdr:cNvSpPr txBox="1"/>
      </xdr:nvSpPr>
      <xdr:spPr>
        <a:xfrm>
          <a:off x="4686300" y="161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157632</xdr:rowOff>
    </xdr:from>
    <xdr:to>
      <xdr:col>20</xdr:col>
      <xdr:colOff>38100</xdr:colOff>
      <xdr:row>95</xdr:row>
      <xdr:rowOff>87782</xdr:rowOff>
    </xdr:to>
    <xdr:sp macro="" textlink="">
      <xdr:nvSpPr>
        <xdr:cNvPr id="258" name="楕円 257"/>
        <xdr:cNvSpPr/>
      </xdr:nvSpPr>
      <xdr:spPr>
        <a:xfrm>
          <a:off x="3746500" y="1627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104309</xdr:rowOff>
    </xdr:from>
    <xdr:ext cx="534377" cy="259045"/>
    <xdr:sp macro="" textlink="">
      <xdr:nvSpPr>
        <xdr:cNvPr id="259" name="テキスト ボックス 258"/>
        <xdr:cNvSpPr txBox="1"/>
      </xdr:nvSpPr>
      <xdr:spPr>
        <a:xfrm>
          <a:off x="3530111" y="160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40760</xdr:rowOff>
    </xdr:from>
    <xdr:to>
      <xdr:col>15</xdr:col>
      <xdr:colOff>101600</xdr:colOff>
      <xdr:row>95</xdr:row>
      <xdr:rowOff>142360</xdr:rowOff>
    </xdr:to>
    <xdr:sp macro="" textlink="">
      <xdr:nvSpPr>
        <xdr:cNvPr id="260" name="楕円 259"/>
        <xdr:cNvSpPr/>
      </xdr:nvSpPr>
      <xdr:spPr>
        <a:xfrm>
          <a:off x="2857500" y="1632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158887</xdr:rowOff>
    </xdr:from>
    <xdr:ext cx="534377" cy="259045"/>
    <xdr:sp macro="" textlink="">
      <xdr:nvSpPr>
        <xdr:cNvPr id="261" name="テキスト ボックス 260"/>
        <xdr:cNvSpPr txBox="1"/>
      </xdr:nvSpPr>
      <xdr:spPr>
        <a:xfrm>
          <a:off x="2641111" y="161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141460</xdr:rowOff>
    </xdr:from>
    <xdr:to>
      <xdr:col>10</xdr:col>
      <xdr:colOff>165100</xdr:colOff>
      <xdr:row>96</xdr:row>
      <xdr:rowOff>71610</xdr:rowOff>
    </xdr:to>
    <xdr:sp macro="" textlink="">
      <xdr:nvSpPr>
        <xdr:cNvPr id="262" name="楕円 261"/>
        <xdr:cNvSpPr/>
      </xdr:nvSpPr>
      <xdr:spPr>
        <a:xfrm>
          <a:off x="1968500" y="164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88137</xdr:rowOff>
    </xdr:from>
    <xdr:ext cx="534377" cy="259045"/>
    <xdr:sp macro="" textlink="">
      <xdr:nvSpPr>
        <xdr:cNvPr id="263" name="テキスト ボックス 262"/>
        <xdr:cNvSpPr txBox="1"/>
      </xdr:nvSpPr>
      <xdr:spPr>
        <a:xfrm>
          <a:off x="1752111" y="1620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72726</xdr:rowOff>
    </xdr:from>
    <xdr:to>
      <xdr:col>6</xdr:col>
      <xdr:colOff>38100</xdr:colOff>
      <xdr:row>97</xdr:row>
      <xdr:rowOff>2876</xdr:rowOff>
    </xdr:to>
    <xdr:sp macro="" textlink="">
      <xdr:nvSpPr>
        <xdr:cNvPr id="264" name="楕円 263"/>
        <xdr:cNvSpPr/>
      </xdr:nvSpPr>
      <xdr:spPr>
        <a:xfrm>
          <a:off x="1079500" y="165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19403</xdr:rowOff>
    </xdr:from>
    <xdr:ext cx="534377" cy="259045"/>
    <xdr:sp macro="" textlink="">
      <xdr:nvSpPr>
        <xdr:cNvPr id="265" name="テキスト ボックス 264"/>
        <xdr:cNvSpPr txBox="1"/>
      </xdr:nvSpPr>
      <xdr:spPr>
        <a:xfrm>
          <a:off x="863111" y="1630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8810</xdr:rowOff>
    </xdr:from>
    <xdr:to>
      <xdr:col>55</xdr:col>
      <xdr:colOff>0</xdr:colOff>
      <xdr:row>37</xdr:row>
      <xdr:rowOff>10040</xdr:rowOff>
    </xdr:to>
    <xdr:cxnSp macro="">
      <xdr:nvCxnSpPr>
        <xdr:cNvPr id="296" name="直線コネクタ 295"/>
        <xdr:cNvCxnSpPr/>
      </xdr:nvCxnSpPr>
      <xdr:spPr>
        <a:xfrm>
          <a:off x="9639300" y="6352460"/>
          <a:ext cx="8382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157629</xdr:rowOff>
    </xdr:from>
    <xdr:to>
      <xdr:col>50</xdr:col>
      <xdr:colOff>114300</xdr:colOff>
      <xdr:row>37</xdr:row>
      <xdr:rowOff>8810</xdr:rowOff>
    </xdr:to>
    <xdr:cxnSp macro="">
      <xdr:nvCxnSpPr>
        <xdr:cNvPr id="299" name="直線コネクタ 298"/>
        <xdr:cNvCxnSpPr/>
      </xdr:nvCxnSpPr>
      <xdr:spPr>
        <a:xfrm>
          <a:off x="8750300" y="6329829"/>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121412</xdr:rowOff>
    </xdr:from>
    <xdr:to>
      <xdr:col>45</xdr:col>
      <xdr:colOff>177800</xdr:colOff>
      <xdr:row>36</xdr:row>
      <xdr:rowOff>157629</xdr:rowOff>
    </xdr:to>
    <xdr:cxnSp macro="">
      <xdr:nvCxnSpPr>
        <xdr:cNvPr id="302" name="直線コネクタ 301"/>
        <xdr:cNvCxnSpPr/>
      </xdr:nvCxnSpPr>
      <xdr:spPr>
        <a:xfrm>
          <a:off x="7861300" y="6293612"/>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121412</xdr:rowOff>
    </xdr:from>
    <xdr:to>
      <xdr:col>41</xdr:col>
      <xdr:colOff>50800</xdr:colOff>
      <xdr:row>36</xdr:row>
      <xdr:rowOff>158042</xdr:rowOff>
    </xdr:to>
    <xdr:cxnSp macro="">
      <xdr:nvCxnSpPr>
        <xdr:cNvPr id="305" name="直線コネクタ 304"/>
        <xdr:cNvCxnSpPr/>
      </xdr:nvCxnSpPr>
      <xdr:spPr>
        <a:xfrm flipV="1">
          <a:off x="6972300" y="6293612"/>
          <a:ext cx="889000" cy="3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130690</xdr:rowOff>
    </xdr:from>
    <xdr:to>
      <xdr:col>55</xdr:col>
      <xdr:colOff>50800</xdr:colOff>
      <xdr:row>37</xdr:row>
      <xdr:rowOff>60840</xdr:rowOff>
    </xdr:to>
    <xdr:sp macro="" textlink="">
      <xdr:nvSpPr>
        <xdr:cNvPr id="315" name="楕円 314"/>
        <xdr:cNvSpPr/>
      </xdr:nvSpPr>
      <xdr:spPr>
        <a:xfrm>
          <a:off x="10426700" y="63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109117</xdr:rowOff>
    </xdr:from>
    <xdr:ext cx="534377" cy="259045"/>
    <xdr:sp macro="" textlink="">
      <xdr:nvSpPr>
        <xdr:cNvPr id="316" name="補助費等該当値テキスト"/>
        <xdr:cNvSpPr txBox="1"/>
      </xdr:nvSpPr>
      <xdr:spPr>
        <a:xfrm>
          <a:off x="10528300" y="628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129460</xdr:rowOff>
    </xdr:from>
    <xdr:to>
      <xdr:col>50</xdr:col>
      <xdr:colOff>165100</xdr:colOff>
      <xdr:row>37</xdr:row>
      <xdr:rowOff>59610</xdr:rowOff>
    </xdr:to>
    <xdr:sp macro="" textlink="">
      <xdr:nvSpPr>
        <xdr:cNvPr id="317" name="楕円 316"/>
        <xdr:cNvSpPr/>
      </xdr:nvSpPr>
      <xdr:spPr>
        <a:xfrm>
          <a:off x="9588500" y="630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50737</xdr:rowOff>
    </xdr:from>
    <xdr:ext cx="534377" cy="259045"/>
    <xdr:sp macro="" textlink="">
      <xdr:nvSpPr>
        <xdr:cNvPr id="318" name="テキスト ボックス 317"/>
        <xdr:cNvSpPr txBox="1"/>
      </xdr:nvSpPr>
      <xdr:spPr>
        <a:xfrm>
          <a:off x="9372111" y="639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106829</xdr:rowOff>
    </xdr:from>
    <xdr:to>
      <xdr:col>46</xdr:col>
      <xdr:colOff>38100</xdr:colOff>
      <xdr:row>37</xdr:row>
      <xdr:rowOff>36979</xdr:rowOff>
    </xdr:to>
    <xdr:sp macro="" textlink="">
      <xdr:nvSpPr>
        <xdr:cNvPr id="319" name="楕円 318"/>
        <xdr:cNvSpPr/>
      </xdr:nvSpPr>
      <xdr:spPr>
        <a:xfrm>
          <a:off x="8699500" y="627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28106</xdr:rowOff>
    </xdr:from>
    <xdr:ext cx="534377" cy="259045"/>
    <xdr:sp macro="" textlink="">
      <xdr:nvSpPr>
        <xdr:cNvPr id="320" name="テキスト ボックス 319"/>
        <xdr:cNvSpPr txBox="1"/>
      </xdr:nvSpPr>
      <xdr:spPr>
        <a:xfrm>
          <a:off x="8483111" y="63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70612</xdr:rowOff>
    </xdr:from>
    <xdr:to>
      <xdr:col>41</xdr:col>
      <xdr:colOff>101600</xdr:colOff>
      <xdr:row>37</xdr:row>
      <xdr:rowOff>762</xdr:rowOff>
    </xdr:to>
    <xdr:sp macro="" textlink="">
      <xdr:nvSpPr>
        <xdr:cNvPr id="321" name="楕円 320"/>
        <xdr:cNvSpPr/>
      </xdr:nvSpPr>
      <xdr:spPr>
        <a:xfrm>
          <a:off x="7810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17289</xdr:rowOff>
    </xdr:from>
    <xdr:ext cx="534377" cy="259045"/>
    <xdr:sp macro="" textlink="">
      <xdr:nvSpPr>
        <xdr:cNvPr id="322" name="テキスト ボックス 321"/>
        <xdr:cNvSpPr txBox="1"/>
      </xdr:nvSpPr>
      <xdr:spPr>
        <a:xfrm>
          <a:off x="7594111" y="601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107242</xdr:rowOff>
    </xdr:from>
    <xdr:to>
      <xdr:col>36</xdr:col>
      <xdr:colOff>165100</xdr:colOff>
      <xdr:row>37</xdr:row>
      <xdr:rowOff>37392</xdr:rowOff>
    </xdr:to>
    <xdr:sp macro="" textlink="">
      <xdr:nvSpPr>
        <xdr:cNvPr id="323" name="楕円 322"/>
        <xdr:cNvSpPr/>
      </xdr:nvSpPr>
      <xdr:spPr>
        <a:xfrm>
          <a:off x="6921500" y="627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53919</xdr:rowOff>
    </xdr:from>
    <xdr:ext cx="534377" cy="259045"/>
    <xdr:sp macro="" textlink="">
      <xdr:nvSpPr>
        <xdr:cNvPr id="324" name="テキスト ボックス 323"/>
        <xdr:cNvSpPr txBox="1"/>
      </xdr:nvSpPr>
      <xdr:spPr>
        <a:xfrm>
          <a:off x="6705111" y="605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90414</xdr:rowOff>
    </xdr:from>
    <xdr:to>
      <xdr:col>55</xdr:col>
      <xdr:colOff>0</xdr:colOff>
      <xdr:row>58</xdr:row>
      <xdr:rowOff>149599</xdr:rowOff>
    </xdr:to>
    <xdr:cxnSp macro="">
      <xdr:nvCxnSpPr>
        <xdr:cNvPr id="353" name="直線コネクタ 352"/>
        <xdr:cNvCxnSpPr/>
      </xdr:nvCxnSpPr>
      <xdr:spPr>
        <a:xfrm>
          <a:off x="9639300" y="10034514"/>
          <a:ext cx="838200" cy="5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89401</xdr:rowOff>
    </xdr:from>
    <xdr:to>
      <xdr:col>50</xdr:col>
      <xdr:colOff>114300</xdr:colOff>
      <xdr:row>58</xdr:row>
      <xdr:rowOff>90414</xdr:rowOff>
    </xdr:to>
    <xdr:cxnSp macro="">
      <xdr:nvCxnSpPr>
        <xdr:cNvPr id="356" name="直線コネクタ 355"/>
        <xdr:cNvCxnSpPr/>
      </xdr:nvCxnSpPr>
      <xdr:spPr>
        <a:xfrm>
          <a:off x="8750300" y="10033501"/>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117549</xdr:rowOff>
    </xdr:from>
    <xdr:to>
      <xdr:col>45</xdr:col>
      <xdr:colOff>177800</xdr:colOff>
      <xdr:row>58</xdr:row>
      <xdr:rowOff>89401</xdr:rowOff>
    </xdr:to>
    <xdr:cxnSp macro="">
      <xdr:nvCxnSpPr>
        <xdr:cNvPr id="359" name="直線コネクタ 358"/>
        <xdr:cNvCxnSpPr/>
      </xdr:nvCxnSpPr>
      <xdr:spPr>
        <a:xfrm>
          <a:off x="7861300" y="9890199"/>
          <a:ext cx="889000" cy="14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56459</xdr:rowOff>
    </xdr:from>
    <xdr:to>
      <xdr:col>41</xdr:col>
      <xdr:colOff>50800</xdr:colOff>
      <xdr:row>57</xdr:row>
      <xdr:rowOff>117549</xdr:rowOff>
    </xdr:to>
    <xdr:cxnSp macro="">
      <xdr:nvCxnSpPr>
        <xdr:cNvPr id="362" name="直線コネクタ 361"/>
        <xdr:cNvCxnSpPr/>
      </xdr:nvCxnSpPr>
      <xdr:spPr>
        <a:xfrm>
          <a:off x="6972300" y="9829109"/>
          <a:ext cx="889000" cy="6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98799</xdr:rowOff>
    </xdr:from>
    <xdr:to>
      <xdr:col>55</xdr:col>
      <xdr:colOff>50800</xdr:colOff>
      <xdr:row>59</xdr:row>
      <xdr:rowOff>28949</xdr:rowOff>
    </xdr:to>
    <xdr:sp macro="" textlink="">
      <xdr:nvSpPr>
        <xdr:cNvPr id="372" name="楕円 371"/>
        <xdr:cNvSpPr/>
      </xdr:nvSpPr>
      <xdr:spPr>
        <a:xfrm>
          <a:off x="10426700" y="100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13726</xdr:rowOff>
    </xdr:from>
    <xdr:ext cx="469744" cy="259045"/>
    <xdr:sp macro="" textlink="">
      <xdr:nvSpPr>
        <xdr:cNvPr id="373" name="普通建設事業費該当値テキスト"/>
        <xdr:cNvSpPr txBox="1"/>
      </xdr:nvSpPr>
      <xdr:spPr>
        <a:xfrm>
          <a:off x="10528300" y="995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39614</xdr:rowOff>
    </xdr:from>
    <xdr:to>
      <xdr:col>50</xdr:col>
      <xdr:colOff>165100</xdr:colOff>
      <xdr:row>58</xdr:row>
      <xdr:rowOff>141214</xdr:rowOff>
    </xdr:to>
    <xdr:sp macro="" textlink="">
      <xdr:nvSpPr>
        <xdr:cNvPr id="374" name="楕円 373"/>
        <xdr:cNvSpPr/>
      </xdr:nvSpPr>
      <xdr:spPr>
        <a:xfrm>
          <a:off x="9588500" y="99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132341</xdr:rowOff>
    </xdr:from>
    <xdr:ext cx="534377" cy="259045"/>
    <xdr:sp macro="" textlink="">
      <xdr:nvSpPr>
        <xdr:cNvPr id="375" name="テキスト ボックス 374"/>
        <xdr:cNvSpPr txBox="1"/>
      </xdr:nvSpPr>
      <xdr:spPr>
        <a:xfrm>
          <a:off x="9372111" y="1007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38601</xdr:rowOff>
    </xdr:from>
    <xdr:to>
      <xdr:col>46</xdr:col>
      <xdr:colOff>38100</xdr:colOff>
      <xdr:row>58</xdr:row>
      <xdr:rowOff>140201</xdr:rowOff>
    </xdr:to>
    <xdr:sp macro="" textlink="">
      <xdr:nvSpPr>
        <xdr:cNvPr id="376" name="楕円 375"/>
        <xdr:cNvSpPr/>
      </xdr:nvSpPr>
      <xdr:spPr>
        <a:xfrm>
          <a:off x="8699500" y="99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131328</xdr:rowOff>
    </xdr:from>
    <xdr:ext cx="534377" cy="259045"/>
    <xdr:sp macro="" textlink="">
      <xdr:nvSpPr>
        <xdr:cNvPr id="377" name="テキスト ボックス 376"/>
        <xdr:cNvSpPr txBox="1"/>
      </xdr:nvSpPr>
      <xdr:spPr>
        <a:xfrm>
          <a:off x="8483111" y="1007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66749</xdr:rowOff>
    </xdr:from>
    <xdr:to>
      <xdr:col>41</xdr:col>
      <xdr:colOff>101600</xdr:colOff>
      <xdr:row>57</xdr:row>
      <xdr:rowOff>168349</xdr:rowOff>
    </xdr:to>
    <xdr:sp macro="" textlink="">
      <xdr:nvSpPr>
        <xdr:cNvPr id="378" name="楕円 377"/>
        <xdr:cNvSpPr/>
      </xdr:nvSpPr>
      <xdr:spPr>
        <a:xfrm>
          <a:off x="7810500" y="983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159476</xdr:rowOff>
    </xdr:from>
    <xdr:ext cx="534377" cy="259045"/>
    <xdr:sp macro="" textlink="">
      <xdr:nvSpPr>
        <xdr:cNvPr id="379" name="テキスト ボックス 378"/>
        <xdr:cNvSpPr txBox="1"/>
      </xdr:nvSpPr>
      <xdr:spPr>
        <a:xfrm>
          <a:off x="7594111" y="993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5659</xdr:rowOff>
    </xdr:from>
    <xdr:to>
      <xdr:col>36</xdr:col>
      <xdr:colOff>165100</xdr:colOff>
      <xdr:row>57</xdr:row>
      <xdr:rowOff>107259</xdr:rowOff>
    </xdr:to>
    <xdr:sp macro="" textlink="">
      <xdr:nvSpPr>
        <xdr:cNvPr id="380" name="楕円 379"/>
        <xdr:cNvSpPr/>
      </xdr:nvSpPr>
      <xdr:spPr>
        <a:xfrm>
          <a:off x="6921500" y="9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98386</xdr:rowOff>
    </xdr:from>
    <xdr:ext cx="534377" cy="259045"/>
    <xdr:sp macro="" textlink="">
      <xdr:nvSpPr>
        <xdr:cNvPr id="381" name="テキスト ボックス 380"/>
        <xdr:cNvSpPr txBox="1"/>
      </xdr:nvSpPr>
      <xdr:spPr>
        <a:xfrm>
          <a:off x="6705111" y="987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93272</xdr:rowOff>
    </xdr:from>
    <xdr:to>
      <xdr:col>55</xdr:col>
      <xdr:colOff>0</xdr:colOff>
      <xdr:row>79</xdr:row>
      <xdr:rowOff>98879</xdr:rowOff>
    </xdr:to>
    <xdr:cxnSp macro="">
      <xdr:nvCxnSpPr>
        <xdr:cNvPr id="412" name="直線コネクタ 411"/>
        <xdr:cNvCxnSpPr/>
      </xdr:nvCxnSpPr>
      <xdr:spPr>
        <a:xfrm>
          <a:off x="9639300" y="13637822"/>
          <a:ext cx="838200" cy="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93272</xdr:rowOff>
    </xdr:from>
    <xdr:to>
      <xdr:col>50</xdr:col>
      <xdr:colOff>114300</xdr:colOff>
      <xdr:row>79</xdr:row>
      <xdr:rowOff>98530</xdr:rowOff>
    </xdr:to>
    <xdr:cxnSp macro="">
      <xdr:nvCxnSpPr>
        <xdr:cNvPr id="415" name="直線コネクタ 414"/>
        <xdr:cNvCxnSpPr/>
      </xdr:nvCxnSpPr>
      <xdr:spPr>
        <a:xfrm flipV="1">
          <a:off x="8750300" y="1363782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49338</xdr:rowOff>
    </xdr:from>
    <xdr:to>
      <xdr:col>45</xdr:col>
      <xdr:colOff>177800</xdr:colOff>
      <xdr:row>79</xdr:row>
      <xdr:rowOff>98530</xdr:rowOff>
    </xdr:to>
    <xdr:cxnSp macro="">
      <xdr:nvCxnSpPr>
        <xdr:cNvPr id="418" name="直線コネクタ 417"/>
        <xdr:cNvCxnSpPr/>
      </xdr:nvCxnSpPr>
      <xdr:spPr>
        <a:xfrm>
          <a:off x="7861300" y="13593888"/>
          <a:ext cx="889000" cy="4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163931</xdr:rowOff>
    </xdr:from>
    <xdr:to>
      <xdr:col>41</xdr:col>
      <xdr:colOff>50800</xdr:colOff>
      <xdr:row>79</xdr:row>
      <xdr:rowOff>49338</xdr:rowOff>
    </xdr:to>
    <xdr:cxnSp macro="">
      <xdr:nvCxnSpPr>
        <xdr:cNvPr id="421" name="直線コネクタ 420"/>
        <xdr:cNvCxnSpPr/>
      </xdr:nvCxnSpPr>
      <xdr:spPr>
        <a:xfrm>
          <a:off x="6972300" y="13537031"/>
          <a:ext cx="889000" cy="5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31" name="楕円 430"/>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32"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42472</xdr:rowOff>
    </xdr:from>
    <xdr:to>
      <xdr:col>50</xdr:col>
      <xdr:colOff>165100</xdr:colOff>
      <xdr:row>79</xdr:row>
      <xdr:rowOff>144072</xdr:rowOff>
    </xdr:to>
    <xdr:sp macro="" textlink="">
      <xdr:nvSpPr>
        <xdr:cNvPr id="433" name="楕円 432"/>
        <xdr:cNvSpPr/>
      </xdr:nvSpPr>
      <xdr:spPr>
        <a:xfrm>
          <a:off x="9588500" y="1358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135199</xdr:rowOff>
    </xdr:from>
    <xdr:ext cx="378565" cy="259045"/>
    <xdr:sp macro="" textlink="">
      <xdr:nvSpPr>
        <xdr:cNvPr id="434" name="テキスト ボックス 433"/>
        <xdr:cNvSpPr txBox="1"/>
      </xdr:nvSpPr>
      <xdr:spPr>
        <a:xfrm>
          <a:off x="9450017" y="13679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47730</xdr:rowOff>
    </xdr:from>
    <xdr:to>
      <xdr:col>46</xdr:col>
      <xdr:colOff>38100</xdr:colOff>
      <xdr:row>79</xdr:row>
      <xdr:rowOff>149330</xdr:rowOff>
    </xdr:to>
    <xdr:sp macro="" textlink="">
      <xdr:nvSpPr>
        <xdr:cNvPr id="435" name="楕円 434"/>
        <xdr:cNvSpPr/>
      </xdr:nvSpPr>
      <xdr:spPr>
        <a:xfrm>
          <a:off x="8699500" y="1359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140457</xdr:rowOff>
    </xdr:from>
    <xdr:ext cx="313932" cy="259045"/>
    <xdr:sp macro="" textlink="">
      <xdr:nvSpPr>
        <xdr:cNvPr id="436" name="テキスト ボックス 435"/>
        <xdr:cNvSpPr txBox="1"/>
      </xdr:nvSpPr>
      <xdr:spPr>
        <a:xfrm>
          <a:off x="8593333" y="13685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169988</xdr:rowOff>
    </xdr:from>
    <xdr:to>
      <xdr:col>41</xdr:col>
      <xdr:colOff>101600</xdr:colOff>
      <xdr:row>79</xdr:row>
      <xdr:rowOff>100138</xdr:rowOff>
    </xdr:to>
    <xdr:sp macro="" textlink="">
      <xdr:nvSpPr>
        <xdr:cNvPr id="437" name="楕円 436"/>
        <xdr:cNvSpPr/>
      </xdr:nvSpPr>
      <xdr:spPr>
        <a:xfrm>
          <a:off x="7810500" y="1354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91265</xdr:rowOff>
    </xdr:from>
    <xdr:ext cx="469744" cy="259045"/>
    <xdr:sp macro="" textlink="">
      <xdr:nvSpPr>
        <xdr:cNvPr id="438" name="テキスト ボックス 437"/>
        <xdr:cNvSpPr txBox="1"/>
      </xdr:nvSpPr>
      <xdr:spPr>
        <a:xfrm>
          <a:off x="7626428" y="13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113131</xdr:rowOff>
    </xdr:from>
    <xdr:to>
      <xdr:col>36</xdr:col>
      <xdr:colOff>165100</xdr:colOff>
      <xdr:row>79</xdr:row>
      <xdr:rowOff>43281</xdr:rowOff>
    </xdr:to>
    <xdr:sp macro="" textlink="">
      <xdr:nvSpPr>
        <xdr:cNvPr id="439" name="楕円 438"/>
        <xdr:cNvSpPr/>
      </xdr:nvSpPr>
      <xdr:spPr>
        <a:xfrm>
          <a:off x="6921500" y="134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34408</xdr:rowOff>
    </xdr:from>
    <xdr:ext cx="469744" cy="259045"/>
    <xdr:sp macro="" textlink="">
      <xdr:nvSpPr>
        <xdr:cNvPr id="440" name="テキスト ボックス 439"/>
        <xdr:cNvSpPr txBox="1"/>
      </xdr:nvSpPr>
      <xdr:spPr>
        <a:xfrm>
          <a:off x="6737428" y="1357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14681</xdr:rowOff>
    </xdr:from>
    <xdr:to>
      <xdr:col>55</xdr:col>
      <xdr:colOff>0</xdr:colOff>
      <xdr:row>98</xdr:row>
      <xdr:rowOff>111201</xdr:rowOff>
    </xdr:to>
    <xdr:cxnSp macro="">
      <xdr:nvCxnSpPr>
        <xdr:cNvPr id="469" name="直線コネクタ 468"/>
        <xdr:cNvCxnSpPr/>
      </xdr:nvCxnSpPr>
      <xdr:spPr>
        <a:xfrm>
          <a:off x="9639300" y="16816781"/>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9792</xdr:rowOff>
    </xdr:from>
    <xdr:to>
      <xdr:col>50</xdr:col>
      <xdr:colOff>114300</xdr:colOff>
      <xdr:row>98</xdr:row>
      <xdr:rowOff>14681</xdr:rowOff>
    </xdr:to>
    <xdr:cxnSp macro="">
      <xdr:nvCxnSpPr>
        <xdr:cNvPr id="472" name="直線コネクタ 471"/>
        <xdr:cNvCxnSpPr/>
      </xdr:nvCxnSpPr>
      <xdr:spPr>
        <a:xfrm>
          <a:off x="8750300" y="16811892"/>
          <a:ext cx="889000" cy="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14987</xdr:rowOff>
    </xdr:from>
    <xdr:to>
      <xdr:col>45</xdr:col>
      <xdr:colOff>177800</xdr:colOff>
      <xdr:row>98</xdr:row>
      <xdr:rowOff>9792</xdr:rowOff>
    </xdr:to>
    <xdr:cxnSp macro="">
      <xdr:nvCxnSpPr>
        <xdr:cNvPr id="475" name="直線コネクタ 474"/>
        <xdr:cNvCxnSpPr/>
      </xdr:nvCxnSpPr>
      <xdr:spPr>
        <a:xfrm>
          <a:off x="7861300" y="16645637"/>
          <a:ext cx="889000" cy="1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147676</xdr:rowOff>
    </xdr:from>
    <xdr:to>
      <xdr:col>41</xdr:col>
      <xdr:colOff>50800</xdr:colOff>
      <xdr:row>97</xdr:row>
      <xdr:rowOff>14987</xdr:rowOff>
    </xdr:to>
    <xdr:cxnSp macro="">
      <xdr:nvCxnSpPr>
        <xdr:cNvPr id="478" name="直線コネクタ 477"/>
        <xdr:cNvCxnSpPr/>
      </xdr:nvCxnSpPr>
      <xdr:spPr>
        <a:xfrm>
          <a:off x="6972300" y="16606876"/>
          <a:ext cx="889000" cy="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2" name="テキスト ボックス 481"/>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60401</xdr:rowOff>
    </xdr:from>
    <xdr:to>
      <xdr:col>55</xdr:col>
      <xdr:colOff>50800</xdr:colOff>
      <xdr:row>98</xdr:row>
      <xdr:rowOff>162001</xdr:rowOff>
    </xdr:to>
    <xdr:sp macro="" textlink="">
      <xdr:nvSpPr>
        <xdr:cNvPr id="488" name="楕円 487"/>
        <xdr:cNvSpPr/>
      </xdr:nvSpPr>
      <xdr:spPr>
        <a:xfrm>
          <a:off x="10426700" y="1686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146778</xdr:rowOff>
    </xdr:from>
    <xdr:ext cx="469744" cy="259045"/>
    <xdr:sp macro="" textlink="">
      <xdr:nvSpPr>
        <xdr:cNvPr id="489" name="普通建設事業費 （ うち更新整備　）該当値テキスト"/>
        <xdr:cNvSpPr txBox="1"/>
      </xdr:nvSpPr>
      <xdr:spPr>
        <a:xfrm>
          <a:off x="10528300" y="1677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135331</xdr:rowOff>
    </xdr:from>
    <xdr:to>
      <xdr:col>50</xdr:col>
      <xdr:colOff>165100</xdr:colOff>
      <xdr:row>98</xdr:row>
      <xdr:rowOff>65481</xdr:rowOff>
    </xdr:to>
    <xdr:sp macro="" textlink="">
      <xdr:nvSpPr>
        <xdr:cNvPr id="490" name="楕円 489"/>
        <xdr:cNvSpPr/>
      </xdr:nvSpPr>
      <xdr:spPr>
        <a:xfrm>
          <a:off x="9588500" y="167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56608</xdr:rowOff>
    </xdr:from>
    <xdr:ext cx="534377" cy="259045"/>
    <xdr:sp macro="" textlink="">
      <xdr:nvSpPr>
        <xdr:cNvPr id="491" name="テキスト ボックス 490"/>
        <xdr:cNvSpPr txBox="1"/>
      </xdr:nvSpPr>
      <xdr:spPr>
        <a:xfrm>
          <a:off x="9372111" y="168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130442</xdr:rowOff>
    </xdr:from>
    <xdr:to>
      <xdr:col>46</xdr:col>
      <xdr:colOff>38100</xdr:colOff>
      <xdr:row>98</xdr:row>
      <xdr:rowOff>60592</xdr:rowOff>
    </xdr:to>
    <xdr:sp macro="" textlink="">
      <xdr:nvSpPr>
        <xdr:cNvPr id="492" name="楕円 491"/>
        <xdr:cNvSpPr/>
      </xdr:nvSpPr>
      <xdr:spPr>
        <a:xfrm>
          <a:off x="8699500" y="167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51719</xdr:rowOff>
    </xdr:from>
    <xdr:ext cx="534377" cy="259045"/>
    <xdr:sp macro="" textlink="">
      <xdr:nvSpPr>
        <xdr:cNvPr id="493" name="テキスト ボックス 492"/>
        <xdr:cNvSpPr txBox="1"/>
      </xdr:nvSpPr>
      <xdr:spPr>
        <a:xfrm>
          <a:off x="8483111" y="1685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135637</xdr:rowOff>
    </xdr:from>
    <xdr:to>
      <xdr:col>41</xdr:col>
      <xdr:colOff>101600</xdr:colOff>
      <xdr:row>97</xdr:row>
      <xdr:rowOff>65787</xdr:rowOff>
    </xdr:to>
    <xdr:sp macro="" textlink="">
      <xdr:nvSpPr>
        <xdr:cNvPr id="494" name="楕円 493"/>
        <xdr:cNvSpPr/>
      </xdr:nvSpPr>
      <xdr:spPr>
        <a:xfrm>
          <a:off x="7810500" y="165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82314</xdr:rowOff>
    </xdr:from>
    <xdr:ext cx="534377" cy="259045"/>
    <xdr:sp macro="" textlink="">
      <xdr:nvSpPr>
        <xdr:cNvPr id="495" name="テキスト ボックス 494"/>
        <xdr:cNvSpPr txBox="1"/>
      </xdr:nvSpPr>
      <xdr:spPr>
        <a:xfrm>
          <a:off x="7594111" y="1637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96876</xdr:rowOff>
    </xdr:from>
    <xdr:to>
      <xdr:col>36</xdr:col>
      <xdr:colOff>165100</xdr:colOff>
      <xdr:row>97</xdr:row>
      <xdr:rowOff>27026</xdr:rowOff>
    </xdr:to>
    <xdr:sp macro="" textlink="">
      <xdr:nvSpPr>
        <xdr:cNvPr id="496" name="楕円 495"/>
        <xdr:cNvSpPr/>
      </xdr:nvSpPr>
      <xdr:spPr>
        <a:xfrm>
          <a:off x="6921500" y="165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43553</xdr:rowOff>
    </xdr:from>
    <xdr:ext cx="534377" cy="259045"/>
    <xdr:sp macro="" textlink="">
      <xdr:nvSpPr>
        <xdr:cNvPr id="497" name="テキスト ボックス 496"/>
        <xdr:cNvSpPr txBox="1"/>
      </xdr:nvSpPr>
      <xdr:spPr>
        <a:xfrm>
          <a:off x="6705111" y="1633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83489</xdr:rowOff>
    </xdr:from>
    <xdr:to>
      <xdr:col>85</xdr:col>
      <xdr:colOff>127000</xdr:colOff>
      <xdr:row>77</xdr:row>
      <xdr:rowOff>89103</xdr:rowOff>
    </xdr:to>
    <xdr:cxnSp macro="">
      <xdr:nvCxnSpPr>
        <xdr:cNvPr id="632" name="直線コネクタ 631"/>
        <xdr:cNvCxnSpPr/>
      </xdr:nvCxnSpPr>
      <xdr:spPr>
        <a:xfrm>
          <a:off x="15481300" y="13285139"/>
          <a:ext cx="8382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83489</xdr:rowOff>
    </xdr:from>
    <xdr:to>
      <xdr:col>81</xdr:col>
      <xdr:colOff>50800</xdr:colOff>
      <xdr:row>77</xdr:row>
      <xdr:rowOff>86970</xdr:rowOff>
    </xdr:to>
    <xdr:cxnSp macro="">
      <xdr:nvCxnSpPr>
        <xdr:cNvPr id="635" name="直線コネクタ 634"/>
        <xdr:cNvCxnSpPr/>
      </xdr:nvCxnSpPr>
      <xdr:spPr>
        <a:xfrm flipV="1">
          <a:off x="14592300" y="13285139"/>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86970</xdr:rowOff>
    </xdr:from>
    <xdr:to>
      <xdr:col>76</xdr:col>
      <xdr:colOff>114300</xdr:colOff>
      <xdr:row>77</xdr:row>
      <xdr:rowOff>137350</xdr:rowOff>
    </xdr:to>
    <xdr:cxnSp macro="">
      <xdr:nvCxnSpPr>
        <xdr:cNvPr id="638" name="直線コネクタ 637"/>
        <xdr:cNvCxnSpPr/>
      </xdr:nvCxnSpPr>
      <xdr:spPr>
        <a:xfrm flipV="1">
          <a:off x="13703300" y="13288620"/>
          <a:ext cx="889000" cy="5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137350</xdr:rowOff>
    </xdr:from>
    <xdr:to>
      <xdr:col>71</xdr:col>
      <xdr:colOff>177800</xdr:colOff>
      <xdr:row>77</xdr:row>
      <xdr:rowOff>158586</xdr:rowOff>
    </xdr:to>
    <xdr:cxnSp macro="">
      <xdr:nvCxnSpPr>
        <xdr:cNvPr id="641" name="直線コネクタ 640"/>
        <xdr:cNvCxnSpPr/>
      </xdr:nvCxnSpPr>
      <xdr:spPr>
        <a:xfrm flipV="1">
          <a:off x="12814300" y="13339000"/>
          <a:ext cx="889000" cy="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38303</xdr:rowOff>
    </xdr:from>
    <xdr:to>
      <xdr:col>85</xdr:col>
      <xdr:colOff>177800</xdr:colOff>
      <xdr:row>77</xdr:row>
      <xdr:rowOff>139903</xdr:rowOff>
    </xdr:to>
    <xdr:sp macro="" textlink="">
      <xdr:nvSpPr>
        <xdr:cNvPr id="651" name="楕円 650"/>
        <xdr:cNvSpPr/>
      </xdr:nvSpPr>
      <xdr:spPr>
        <a:xfrm>
          <a:off x="16268700" y="132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16730</xdr:rowOff>
    </xdr:from>
    <xdr:ext cx="534377" cy="259045"/>
    <xdr:sp macro="" textlink="">
      <xdr:nvSpPr>
        <xdr:cNvPr id="652" name="公債費該当値テキスト"/>
        <xdr:cNvSpPr txBox="1"/>
      </xdr:nvSpPr>
      <xdr:spPr>
        <a:xfrm>
          <a:off x="16370300" y="1321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32689</xdr:rowOff>
    </xdr:from>
    <xdr:to>
      <xdr:col>81</xdr:col>
      <xdr:colOff>101600</xdr:colOff>
      <xdr:row>77</xdr:row>
      <xdr:rowOff>134289</xdr:rowOff>
    </xdr:to>
    <xdr:sp macro="" textlink="">
      <xdr:nvSpPr>
        <xdr:cNvPr id="653" name="楕円 652"/>
        <xdr:cNvSpPr/>
      </xdr:nvSpPr>
      <xdr:spPr>
        <a:xfrm>
          <a:off x="15430500" y="1323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125416</xdr:rowOff>
    </xdr:from>
    <xdr:ext cx="534377" cy="259045"/>
    <xdr:sp macro="" textlink="">
      <xdr:nvSpPr>
        <xdr:cNvPr id="654" name="テキスト ボックス 653"/>
        <xdr:cNvSpPr txBox="1"/>
      </xdr:nvSpPr>
      <xdr:spPr>
        <a:xfrm>
          <a:off x="15214111" y="1332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36170</xdr:rowOff>
    </xdr:from>
    <xdr:to>
      <xdr:col>76</xdr:col>
      <xdr:colOff>165100</xdr:colOff>
      <xdr:row>77</xdr:row>
      <xdr:rowOff>137770</xdr:rowOff>
    </xdr:to>
    <xdr:sp macro="" textlink="">
      <xdr:nvSpPr>
        <xdr:cNvPr id="655" name="楕円 654"/>
        <xdr:cNvSpPr/>
      </xdr:nvSpPr>
      <xdr:spPr>
        <a:xfrm>
          <a:off x="14541500" y="132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128897</xdr:rowOff>
    </xdr:from>
    <xdr:ext cx="534377" cy="259045"/>
    <xdr:sp macro="" textlink="">
      <xdr:nvSpPr>
        <xdr:cNvPr id="656" name="テキスト ボックス 655"/>
        <xdr:cNvSpPr txBox="1"/>
      </xdr:nvSpPr>
      <xdr:spPr>
        <a:xfrm>
          <a:off x="14325111" y="133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86550</xdr:rowOff>
    </xdr:from>
    <xdr:to>
      <xdr:col>72</xdr:col>
      <xdr:colOff>38100</xdr:colOff>
      <xdr:row>78</xdr:row>
      <xdr:rowOff>16700</xdr:rowOff>
    </xdr:to>
    <xdr:sp macro="" textlink="">
      <xdr:nvSpPr>
        <xdr:cNvPr id="657" name="楕円 656"/>
        <xdr:cNvSpPr/>
      </xdr:nvSpPr>
      <xdr:spPr>
        <a:xfrm>
          <a:off x="13652500" y="132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7827</xdr:rowOff>
    </xdr:from>
    <xdr:ext cx="534377" cy="259045"/>
    <xdr:sp macro="" textlink="">
      <xdr:nvSpPr>
        <xdr:cNvPr id="658" name="テキスト ボックス 657"/>
        <xdr:cNvSpPr txBox="1"/>
      </xdr:nvSpPr>
      <xdr:spPr>
        <a:xfrm>
          <a:off x="13436111" y="1338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107786</xdr:rowOff>
    </xdr:from>
    <xdr:to>
      <xdr:col>67</xdr:col>
      <xdr:colOff>101600</xdr:colOff>
      <xdr:row>78</xdr:row>
      <xdr:rowOff>37936</xdr:rowOff>
    </xdr:to>
    <xdr:sp macro="" textlink="">
      <xdr:nvSpPr>
        <xdr:cNvPr id="659" name="楕円 658"/>
        <xdr:cNvSpPr/>
      </xdr:nvSpPr>
      <xdr:spPr>
        <a:xfrm>
          <a:off x="12763500" y="133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29063</xdr:rowOff>
    </xdr:from>
    <xdr:ext cx="534377" cy="259045"/>
    <xdr:sp macro="" textlink="">
      <xdr:nvSpPr>
        <xdr:cNvPr id="660" name="テキスト ボックス 659"/>
        <xdr:cNvSpPr txBox="1"/>
      </xdr:nvSpPr>
      <xdr:spPr>
        <a:xfrm>
          <a:off x="12547111" y="134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18042</xdr:rowOff>
    </xdr:from>
    <xdr:to>
      <xdr:col>85</xdr:col>
      <xdr:colOff>127000</xdr:colOff>
      <xdr:row>99</xdr:row>
      <xdr:rowOff>26933</xdr:rowOff>
    </xdr:to>
    <xdr:cxnSp macro="">
      <xdr:nvCxnSpPr>
        <xdr:cNvPr id="689" name="直線コネクタ 688"/>
        <xdr:cNvCxnSpPr/>
      </xdr:nvCxnSpPr>
      <xdr:spPr>
        <a:xfrm flipV="1">
          <a:off x="15481300" y="16991592"/>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26933</xdr:rowOff>
    </xdr:from>
    <xdr:to>
      <xdr:col>81</xdr:col>
      <xdr:colOff>50800</xdr:colOff>
      <xdr:row>99</xdr:row>
      <xdr:rowOff>28282</xdr:rowOff>
    </xdr:to>
    <xdr:cxnSp macro="">
      <xdr:nvCxnSpPr>
        <xdr:cNvPr id="692" name="直線コネクタ 691"/>
        <xdr:cNvCxnSpPr/>
      </xdr:nvCxnSpPr>
      <xdr:spPr>
        <a:xfrm flipV="1">
          <a:off x="14592300" y="17000483"/>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28282</xdr:rowOff>
    </xdr:from>
    <xdr:to>
      <xdr:col>76</xdr:col>
      <xdr:colOff>114300</xdr:colOff>
      <xdr:row>99</xdr:row>
      <xdr:rowOff>42387</xdr:rowOff>
    </xdr:to>
    <xdr:cxnSp macro="">
      <xdr:nvCxnSpPr>
        <xdr:cNvPr id="695" name="直線コネクタ 694"/>
        <xdr:cNvCxnSpPr/>
      </xdr:nvCxnSpPr>
      <xdr:spPr>
        <a:xfrm flipV="1">
          <a:off x="13703300" y="17001832"/>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41244</xdr:rowOff>
    </xdr:from>
    <xdr:to>
      <xdr:col>71</xdr:col>
      <xdr:colOff>177800</xdr:colOff>
      <xdr:row>99</xdr:row>
      <xdr:rowOff>42387</xdr:rowOff>
    </xdr:to>
    <xdr:cxnSp macro="">
      <xdr:nvCxnSpPr>
        <xdr:cNvPr id="698" name="直線コネクタ 697"/>
        <xdr:cNvCxnSpPr/>
      </xdr:nvCxnSpPr>
      <xdr:spPr>
        <a:xfrm>
          <a:off x="12814300" y="1701479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138692</xdr:rowOff>
    </xdr:from>
    <xdr:to>
      <xdr:col>85</xdr:col>
      <xdr:colOff>177800</xdr:colOff>
      <xdr:row>99</xdr:row>
      <xdr:rowOff>68842</xdr:rowOff>
    </xdr:to>
    <xdr:sp macro="" textlink="">
      <xdr:nvSpPr>
        <xdr:cNvPr id="708" name="楕円 707"/>
        <xdr:cNvSpPr/>
      </xdr:nvSpPr>
      <xdr:spPr>
        <a:xfrm>
          <a:off x="16268700" y="169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104630</xdr:rowOff>
    </xdr:from>
    <xdr:ext cx="534377" cy="259045"/>
    <xdr:sp macro="" textlink="">
      <xdr:nvSpPr>
        <xdr:cNvPr id="709" name="積立金該当値テキスト"/>
        <xdr:cNvSpPr txBox="1"/>
      </xdr:nvSpPr>
      <xdr:spPr>
        <a:xfrm>
          <a:off x="16370300" y="169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147583</xdr:rowOff>
    </xdr:from>
    <xdr:to>
      <xdr:col>81</xdr:col>
      <xdr:colOff>101600</xdr:colOff>
      <xdr:row>99</xdr:row>
      <xdr:rowOff>77733</xdr:rowOff>
    </xdr:to>
    <xdr:sp macro="" textlink="">
      <xdr:nvSpPr>
        <xdr:cNvPr id="710" name="楕円 709"/>
        <xdr:cNvSpPr/>
      </xdr:nvSpPr>
      <xdr:spPr>
        <a:xfrm>
          <a:off x="15430500" y="169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68860</xdr:rowOff>
    </xdr:from>
    <xdr:ext cx="469744" cy="259045"/>
    <xdr:sp macro="" textlink="">
      <xdr:nvSpPr>
        <xdr:cNvPr id="711" name="テキスト ボックス 710"/>
        <xdr:cNvSpPr txBox="1"/>
      </xdr:nvSpPr>
      <xdr:spPr>
        <a:xfrm>
          <a:off x="15246428" y="1704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148932</xdr:rowOff>
    </xdr:from>
    <xdr:to>
      <xdr:col>76</xdr:col>
      <xdr:colOff>165100</xdr:colOff>
      <xdr:row>99</xdr:row>
      <xdr:rowOff>79082</xdr:rowOff>
    </xdr:to>
    <xdr:sp macro="" textlink="">
      <xdr:nvSpPr>
        <xdr:cNvPr id="712" name="楕円 711"/>
        <xdr:cNvSpPr/>
      </xdr:nvSpPr>
      <xdr:spPr>
        <a:xfrm>
          <a:off x="14541500" y="1695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70209</xdr:rowOff>
    </xdr:from>
    <xdr:ext cx="469744" cy="259045"/>
    <xdr:sp macro="" textlink="">
      <xdr:nvSpPr>
        <xdr:cNvPr id="713" name="テキスト ボックス 712"/>
        <xdr:cNvSpPr txBox="1"/>
      </xdr:nvSpPr>
      <xdr:spPr>
        <a:xfrm>
          <a:off x="14357428" y="1704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163037</xdr:rowOff>
    </xdr:from>
    <xdr:to>
      <xdr:col>72</xdr:col>
      <xdr:colOff>38100</xdr:colOff>
      <xdr:row>99</xdr:row>
      <xdr:rowOff>93187</xdr:rowOff>
    </xdr:to>
    <xdr:sp macro="" textlink="">
      <xdr:nvSpPr>
        <xdr:cNvPr id="714" name="楕円 713"/>
        <xdr:cNvSpPr/>
      </xdr:nvSpPr>
      <xdr:spPr>
        <a:xfrm>
          <a:off x="13652500" y="1696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84314</xdr:rowOff>
    </xdr:from>
    <xdr:ext cx="469744" cy="259045"/>
    <xdr:sp macro="" textlink="">
      <xdr:nvSpPr>
        <xdr:cNvPr id="715" name="テキスト ボックス 714"/>
        <xdr:cNvSpPr txBox="1"/>
      </xdr:nvSpPr>
      <xdr:spPr>
        <a:xfrm>
          <a:off x="13468428" y="1705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161894</xdr:rowOff>
    </xdr:from>
    <xdr:to>
      <xdr:col>67</xdr:col>
      <xdr:colOff>101600</xdr:colOff>
      <xdr:row>99</xdr:row>
      <xdr:rowOff>92044</xdr:rowOff>
    </xdr:to>
    <xdr:sp macro="" textlink="">
      <xdr:nvSpPr>
        <xdr:cNvPr id="716" name="楕円 715"/>
        <xdr:cNvSpPr/>
      </xdr:nvSpPr>
      <xdr:spPr>
        <a:xfrm>
          <a:off x="12763500" y="169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83171</xdr:rowOff>
    </xdr:from>
    <xdr:ext cx="469744" cy="259045"/>
    <xdr:sp macro="" textlink="">
      <xdr:nvSpPr>
        <xdr:cNvPr id="717" name="テキスト ボックス 716"/>
        <xdr:cNvSpPr txBox="1"/>
      </xdr:nvSpPr>
      <xdr:spPr>
        <a:xfrm>
          <a:off x="12579428" y="1705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107787</xdr:rowOff>
    </xdr:from>
    <xdr:to>
      <xdr:col>116</xdr:col>
      <xdr:colOff>63500</xdr:colOff>
      <xdr:row>38</xdr:row>
      <xdr:rowOff>109434</xdr:rowOff>
    </xdr:to>
    <xdr:cxnSp macro="">
      <xdr:nvCxnSpPr>
        <xdr:cNvPr id="744" name="直線コネクタ 743"/>
        <xdr:cNvCxnSpPr/>
      </xdr:nvCxnSpPr>
      <xdr:spPr>
        <a:xfrm>
          <a:off x="21323300" y="6622887"/>
          <a:ext cx="8382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102941</xdr:rowOff>
    </xdr:from>
    <xdr:to>
      <xdr:col>111</xdr:col>
      <xdr:colOff>177800</xdr:colOff>
      <xdr:row>38</xdr:row>
      <xdr:rowOff>107787</xdr:rowOff>
    </xdr:to>
    <xdr:cxnSp macro="">
      <xdr:nvCxnSpPr>
        <xdr:cNvPr id="747" name="直線コネクタ 746"/>
        <xdr:cNvCxnSpPr/>
      </xdr:nvCxnSpPr>
      <xdr:spPr>
        <a:xfrm>
          <a:off x="20434300" y="6618041"/>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95169</xdr:rowOff>
    </xdr:from>
    <xdr:to>
      <xdr:col>107</xdr:col>
      <xdr:colOff>50800</xdr:colOff>
      <xdr:row>38</xdr:row>
      <xdr:rowOff>102941</xdr:rowOff>
    </xdr:to>
    <xdr:cxnSp macro="">
      <xdr:nvCxnSpPr>
        <xdr:cNvPr id="750" name="直線コネクタ 749"/>
        <xdr:cNvCxnSpPr/>
      </xdr:nvCxnSpPr>
      <xdr:spPr>
        <a:xfrm>
          <a:off x="19545300" y="6610269"/>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93797</xdr:rowOff>
    </xdr:from>
    <xdr:to>
      <xdr:col>102</xdr:col>
      <xdr:colOff>114300</xdr:colOff>
      <xdr:row>38</xdr:row>
      <xdr:rowOff>95169</xdr:rowOff>
    </xdr:to>
    <xdr:cxnSp macro="">
      <xdr:nvCxnSpPr>
        <xdr:cNvPr id="753" name="直線コネクタ 752"/>
        <xdr:cNvCxnSpPr/>
      </xdr:nvCxnSpPr>
      <xdr:spPr>
        <a:xfrm>
          <a:off x="18656300" y="660889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58634</xdr:rowOff>
    </xdr:from>
    <xdr:to>
      <xdr:col>116</xdr:col>
      <xdr:colOff>114300</xdr:colOff>
      <xdr:row>38</xdr:row>
      <xdr:rowOff>160234</xdr:rowOff>
    </xdr:to>
    <xdr:sp macro="" textlink="">
      <xdr:nvSpPr>
        <xdr:cNvPr id="763" name="楕円 762"/>
        <xdr:cNvSpPr/>
      </xdr:nvSpPr>
      <xdr:spPr>
        <a:xfrm>
          <a:off x="22110700" y="65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145011</xdr:rowOff>
    </xdr:from>
    <xdr:ext cx="378565" cy="259045"/>
    <xdr:sp macro="" textlink="">
      <xdr:nvSpPr>
        <xdr:cNvPr id="764" name="投資及び出資金該当値テキスト"/>
        <xdr:cNvSpPr txBox="1"/>
      </xdr:nvSpPr>
      <xdr:spPr>
        <a:xfrm>
          <a:off x="22212300" y="648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56987</xdr:rowOff>
    </xdr:from>
    <xdr:to>
      <xdr:col>112</xdr:col>
      <xdr:colOff>38100</xdr:colOff>
      <xdr:row>38</xdr:row>
      <xdr:rowOff>158587</xdr:rowOff>
    </xdr:to>
    <xdr:sp macro="" textlink="">
      <xdr:nvSpPr>
        <xdr:cNvPr id="765" name="楕円 764"/>
        <xdr:cNvSpPr/>
      </xdr:nvSpPr>
      <xdr:spPr>
        <a:xfrm>
          <a:off x="21272500" y="657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149714</xdr:rowOff>
    </xdr:from>
    <xdr:ext cx="378565" cy="259045"/>
    <xdr:sp macro="" textlink="">
      <xdr:nvSpPr>
        <xdr:cNvPr id="766" name="テキスト ボックス 765"/>
        <xdr:cNvSpPr txBox="1"/>
      </xdr:nvSpPr>
      <xdr:spPr>
        <a:xfrm>
          <a:off x="21134017" y="6664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52141</xdr:rowOff>
    </xdr:from>
    <xdr:to>
      <xdr:col>107</xdr:col>
      <xdr:colOff>101600</xdr:colOff>
      <xdr:row>38</xdr:row>
      <xdr:rowOff>153741</xdr:rowOff>
    </xdr:to>
    <xdr:sp macro="" textlink="">
      <xdr:nvSpPr>
        <xdr:cNvPr id="767" name="楕円 766"/>
        <xdr:cNvSpPr/>
      </xdr:nvSpPr>
      <xdr:spPr>
        <a:xfrm>
          <a:off x="20383500" y="656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144868</xdr:rowOff>
    </xdr:from>
    <xdr:ext cx="378565" cy="259045"/>
    <xdr:sp macro="" textlink="">
      <xdr:nvSpPr>
        <xdr:cNvPr id="768" name="テキスト ボックス 767"/>
        <xdr:cNvSpPr txBox="1"/>
      </xdr:nvSpPr>
      <xdr:spPr>
        <a:xfrm>
          <a:off x="20245017" y="665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44369</xdr:rowOff>
    </xdr:from>
    <xdr:to>
      <xdr:col>102</xdr:col>
      <xdr:colOff>165100</xdr:colOff>
      <xdr:row>38</xdr:row>
      <xdr:rowOff>145969</xdr:rowOff>
    </xdr:to>
    <xdr:sp macro="" textlink="">
      <xdr:nvSpPr>
        <xdr:cNvPr id="769" name="楕円 768"/>
        <xdr:cNvSpPr/>
      </xdr:nvSpPr>
      <xdr:spPr>
        <a:xfrm>
          <a:off x="19494500" y="655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137096</xdr:rowOff>
    </xdr:from>
    <xdr:ext cx="378565" cy="259045"/>
    <xdr:sp macro="" textlink="">
      <xdr:nvSpPr>
        <xdr:cNvPr id="770" name="テキスト ボックス 769"/>
        <xdr:cNvSpPr txBox="1"/>
      </xdr:nvSpPr>
      <xdr:spPr>
        <a:xfrm>
          <a:off x="19356017" y="6652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42997</xdr:rowOff>
    </xdr:from>
    <xdr:to>
      <xdr:col>98</xdr:col>
      <xdr:colOff>38100</xdr:colOff>
      <xdr:row>38</xdr:row>
      <xdr:rowOff>144597</xdr:rowOff>
    </xdr:to>
    <xdr:sp macro="" textlink="">
      <xdr:nvSpPr>
        <xdr:cNvPr id="771" name="楕円 770"/>
        <xdr:cNvSpPr/>
      </xdr:nvSpPr>
      <xdr:spPr>
        <a:xfrm>
          <a:off x="18605500" y="655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135724</xdr:rowOff>
    </xdr:from>
    <xdr:ext cx="378565" cy="259045"/>
    <xdr:sp macro="" textlink="">
      <xdr:nvSpPr>
        <xdr:cNvPr id="772" name="テキスト ボックス 771"/>
        <xdr:cNvSpPr txBox="1"/>
      </xdr:nvSpPr>
      <xdr:spPr>
        <a:xfrm>
          <a:off x="18467017" y="665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119766</xdr:rowOff>
    </xdr:from>
    <xdr:to>
      <xdr:col>102</xdr:col>
      <xdr:colOff>114300</xdr:colOff>
      <xdr:row>58</xdr:row>
      <xdr:rowOff>139700</xdr:rowOff>
    </xdr:to>
    <xdr:cxnSp macro="">
      <xdr:nvCxnSpPr>
        <xdr:cNvPr id="808" name="直線コネクタ 807"/>
        <xdr:cNvCxnSpPr/>
      </xdr:nvCxnSpPr>
      <xdr:spPr>
        <a:xfrm>
          <a:off x="18656300" y="10063866"/>
          <a:ext cx="8890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68966</xdr:rowOff>
    </xdr:from>
    <xdr:to>
      <xdr:col>98</xdr:col>
      <xdr:colOff>38100</xdr:colOff>
      <xdr:row>58</xdr:row>
      <xdr:rowOff>170566</xdr:rowOff>
    </xdr:to>
    <xdr:sp macro="" textlink="">
      <xdr:nvSpPr>
        <xdr:cNvPr id="826" name="楕円 825"/>
        <xdr:cNvSpPr/>
      </xdr:nvSpPr>
      <xdr:spPr>
        <a:xfrm>
          <a:off x="18605500" y="1001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161693</xdr:rowOff>
    </xdr:from>
    <xdr:ext cx="378565" cy="259045"/>
    <xdr:sp macro="" textlink="">
      <xdr:nvSpPr>
        <xdr:cNvPr id="827" name="テキスト ボックス 826"/>
        <xdr:cNvSpPr txBox="1"/>
      </xdr:nvSpPr>
      <xdr:spPr>
        <a:xfrm>
          <a:off x="18467017" y="1010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99892</xdr:rowOff>
    </xdr:from>
    <xdr:to>
      <xdr:col>116</xdr:col>
      <xdr:colOff>63500</xdr:colOff>
      <xdr:row>77</xdr:row>
      <xdr:rowOff>108448</xdr:rowOff>
    </xdr:to>
    <xdr:cxnSp macro="">
      <xdr:nvCxnSpPr>
        <xdr:cNvPr id="859" name="直線コネクタ 858"/>
        <xdr:cNvCxnSpPr/>
      </xdr:nvCxnSpPr>
      <xdr:spPr>
        <a:xfrm>
          <a:off x="21323300" y="13301542"/>
          <a:ext cx="8382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99892</xdr:rowOff>
    </xdr:from>
    <xdr:to>
      <xdr:col>111</xdr:col>
      <xdr:colOff>177800</xdr:colOff>
      <xdr:row>77</xdr:row>
      <xdr:rowOff>153122</xdr:rowOff>
    </xdr:to>
    <xdr:cxnSp macro="">
      <xdr:nvCxnSpPr>
        <xdr:cNvPr id="862" name="直線コネクタ 861"/>
        <xdr:cNvCxnSpPr/>
      </xdr:nvCxnSpPr>
      <xdr:spPr>
        <a:xfrm flipV="1">
          <a:off x="20434300" y="13301542"/>
          <a:ext cx="889000" cy="5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153122</xdr:rowOff>
    </xdr:from>
    <xdr:to>
      <xdr:col>107</xdr:col>
      <xdr:colOff>50800</xdr:colOff>
      <xdr:row>77</xdr:row>
      <xdr:rowOff>158576</xdr:rowOff>
    </xdr:to>
    <xdr:cxnSp macro="">
      <xdr:nvCxnSpPr>
        <xdr:cNvPr id="865" name="直線コネクタ 864"/>
        <xdr:cNvCxnSpPr/>
      </xdr:nvCxnSpPr>
      <xdr:spPr>
        <a:xfrm flipV="1">
          <a:off x="19545300" y="13354772"/>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116382</xdr:rowOff>
    </xdr:from>
    <xdr:to>
      <xdr:col>102</xdr:col>
      <xdr:colOff>114300</xdr:colOff>
      <xdr:row>77</xdr:row>
      <xdr:rowOff>158576</xdr:rowOff>
    </xdr:to>
    <xdr:cxnSp macro="">
      <xdr:nvCxnSpPr>
        <xdr:cNvPr id="868" name="直線コネクタ 867"/>
        <xdr:cNvCxnSpPr/>
      </xdr:nvCxnSpPr>
      <xdr:spPr>
        <a:xfrm>
          <a:off x="18656300" y="13318032"/>
          <a:ext cx="889000" cy="4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57648</xdr:rowOff>
    </xdr:from>
    <xdr:to>
      <xdr:col>116</xdr:col>
      <xdr:colOff>114300</xdr:colOff>
      <xdr:row>77</xdr:row>
      <xdr:rowOff>159248</xdr:rowOff>
    </xdr:to>
    <xdr:sp macro="" textlink="">
      <xdr:nvSpPr>
        <xdr:cNvPr id="878" name="楕円 877"/>
        <xdr:cNvSpPr/>
      </xdr:nvSpPr>
      <xdr:spPr>
        <a:xfrm>
          <a:off x="22110700" y="132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36075</xdr:rowOff>
    </xdr:from>
    <xdr:ext cx="534377" cy="259045"/>
    <xdr:sp macro="" textlink="">
      <xdr:nvSpPr>
        <xdr:cNvPr id="879" name="繰出金該当値テキスト"/>
        <xdr:cNvSpPr txBox="1"/>
      </xdr:nvSpPr>
      <xdr:spPr>
        <a:xfrm>
          <a:off x="22212300" y="132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49092</xdr:rowOff>
    </xdr:from>
    <xdr:to>
      <xdr:col>112</xdr:col>
      <xdr:colOff>38100</xdr:colOff>
      <xdr:row>77</xdr:row>
      <xdr:rowOff>150692</xdr:rowOff>
    </xdr:to>
    <xdr:sp macro="" textlink="">
      <xdr:nvSpPr>
        <xdr:cNvPr id="880" name="楕円 879"/>
        <xdr:cNvSpPr/>
      </xdr:nvSpPr>
      <xdr:spPr>
        <a:xfrm>
          <a:off x="21272500" y="132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141819</xdr:rowOff>
    </xdr:from>
    <xdr:ext cx="534377" cy="259045"/>
    <xdr:sp macro="" textlink="">
      <xdr:nvSpPr>
        <xdr:cNvPr id="881" name="テキスト ボックス 880"/>
        <xdr:cNvSpPr txBox="1"/>
      </xdr:nvSpPr>
      <xdr:spPr>
        <a:xfrm>
          <a:off x="21056111" y="1334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102322</xdr:rowOff>
    </xdr:from>
    <xdr:to>
      <xdr:col>107</xdr:col>
      <xdr:colOff>101600</xdr:colOff>
      <xdr:row>78</xdr:row>
      <xdr:rowOff>32472</xdr:rowOff>
    </xdr:to>
    <xdr:sp macro="" textlink="">
      <xdr:nvSpPr>
        <xdr:cNvPr id="882" name="楕円 881"/>
        <xdr:cNvSpPr/>
      </xdr:nvSpPr>
      <xdr:spPr>
        <a:xfrm>
          <a:off x="20383500" y="133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23599</xdr:rowOff>
    </xdr:from>
    <xdr:ext cx="534377" cy="259045"/>
    <xdr:sp macro="" textlink="">
      <xdr:nvSpPr>
        <xdr:cNvPr id="883" name="テキスト ボックス 882"/>
        <xdr:cNvSpPr txBox="1"/>
      </xdr:nvSpPr>
      <xdr:spPr>
        <a:xfrm>
          <a:off x="20167111" y="1339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107776</xdr:rowOff>
    </xdr:from>
    <xdr:to>
      <xdr:col>102</xdr:col>
      <xdr:colOff>165100</xdr:colOff>
      <xdr:row>78</xdr:row>
      <xdr:rowOff>37926</xdr:rowOff>
    </xdr:to>
    <xdr:sp macro="" textlink="">
      <xdr:nvSpPr>
        <xdr:cNvPr id="884" name="楕円 883"/>
        <xdr:cNvSpPr/>
      </xdr:nvSpPr>
      <xdr:spPr>
        <a:xfrm>
          <a:off x="19494500" y="133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29053</xdr:rowOff>
    </xdr:from>
    <xdr:ext cx="534377" cy="259045"/>
    <xdr:sp macro="" textlink="">
      <xdr:nvSpPr>
        <xdr:cNvPr id="885" name="テキスト ボックス 884"/>
        <xdr:cNvSpPr txBox="1"/>
      </xdr:nvSpPr>
      <xdr:spPr>
        <a:xfrm>
          <a:off x="19278111" y="1340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65582</xdr:rowOff>
    </xdr:from>
    <xdr:to>
      <xdr:col>98</xdr:col>
      <xdr:colOff>38100</xdr:colOff>
      <xdr:row>77</xdr:row>
      <xdr:rowOff>167182</xdr:rowOff>
    </xdr:to>
    <xdr:sp macro="" textlink="">
      <xdr:nvSpPr>
        <xdr:cNvPr id="886" name="楕円 885"/>
        <xdr:cNvSpPr/>
      </xdr:nvSpPr>
      <xdr:spPr>
        <a:xfrm>
          <a:off x="18605500" y="132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158309</xdr:rowOff>
    </xdr:from>
    <xdr:ext cx="534377" cy="259045"/>
    <xdr:sp macro="" textlink="">
      <xdr:nvSpPr>
        <xdr:cNvPr id="887" name="テキスト ボックス 886"/>
        <xdr:cNvSpPr txBox="1"/>
      </xdr:nvSpPr>
      <xdr:spPr>
        <a:xfrm>
          <a:off x="18389111" y="1335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歳出決算総額の住民一人当たりコストは、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年度と比べて</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290,391</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年度と同様に類似団体平均を超えているのは、扶助費のみである。</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年度に引き続き、保育実施負担金の増加が大きく、</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百万円（一人当たり</a:t>
          </a:r>
          <a:r>
            <a:rPr kumimoji="1" lang="en-US" altLang="ja-JP" sz="1300">
              <a:latin typeface="ＭＳ Ｐゴシック" panose="020B0600070205080204" pitchFamily="50" charset="-128"/>
              <a:ea typeface="ＭＳ Ｐゴシック" panose="020B0600070205080204" pitchFamily="50" charset="-128"/>
            </a:rPr>
            <a:t>2,593</a:t>
          </a:r>
          <a:r>
            <a:rPr kumimoji="1" lang="ja-JP" altLang="en-US" sz="1300">
              <a:latin typeface="ＭＳ Ｐゴシック" panose="020B0600070205080204" pitchFamily="50" charset="-128"/>
              <a:ea typeface="ＭＳ Ｐゴシック" panose="020B0600070205080204" pitchFamily="50" charset="-128"/>
            </a:rPr>
            <a:t>円）増えた。依然として、待機児童は生じており、今後も増加見込となっている。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年度と比べて最もコストが減少しているのは、普通建設事業費である。新規整備は行わず、更新整備も</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年度の半分ほどで、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百万円（一人当たり</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今後は公共施設等総合管理計画にもとづき、計画的な施設管理を進める予定であり、普通建設事業費の増加が見込まれる。様々な計画に基づき、急激なコスト増加とならぬよう、事業の取捨選択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46,055
45,480
8.69
14,023,853
13,373,974
521,857
8,598,807
11,546,302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12827</xdr:rowOff>
    </xdr:from>
    <xdr:to>
      <xdr:col>24</xdr:col>
      <xdr:colOff>63500</xdr:colOff>
      <xdr:row>38</xdr:row>
      <xdr:rowOff>123317</xdr:rowOff>
    </xdr:to>
    <xdr:cxnSp macro="">
      <xdr:nvCxnSpPr>
        <xdr:cNvPr id="61" name="直線コネクタ 60"/>
        <xdr:cNvCxnSpPr/>
      </xdr:nvCxnSpPr>
      <xdr:spPr>
        <a:xfrm>
          <a:off x="3797300" y="6527927"/>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166751</xdr:rowOff>
    </xdr:from>
    <xdr:to>
      <xdr:col>19</xdr:col>
      <xdr:colOff>177800</xdr:colOff>
      <xdr:row>38</xdr:row>
      <xdr:rowOff>12827</xdr:rowOff>
    </xdr:to>
    <xdr:cxnSp macro="">
      <xdr:nvCxnSpPr>
        <xdr:cNvPr id="64" name="直線コネクタ 63"/>
        <xdr:cNvCxnSpPr/>
      </xdr:nvCxnSpPr>
      <xdr:spPr>
        <a:xfrm>
          <a:off x="2908300" y="651040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110744</xdr:rowOff>
    </xdr:from>
    <xdr:to>
      <xdr:col>15</xdr:col>
      <xdr:colOff>50800</xdr:colOff>
      <xdr:row>37</xdr:row>
      <xdr:rowOff>166751</xdr:rowOff>
    </xdr:to>
    <xdr:cxnSp macro="">
      <xdr:nvCxnSpPr>
        <xdr:cNvPr id="67" name="直線コネクタ 66"/>
        <xdr:cNvCxnSpPr/>
      </xdr:nvCxnSpPr>
      <xdr:spPr>
        <a:xfrm>
          <a:off x="2019300" y="6454394"/>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110744</xdr:rowOff>
    </xdr:from>
    <xdr:to>
      <xdr:col>10</xdr:col>
      <xdr:colOff>114300</xdr:colOff>
      <xdr:row>37</xdr:row>
      <xdr:rowOff>143891</xdr:rowOff>
    </xdr:to>
    <xdr:cxnSp macro="">
      <xdr:nvCxnSpPr>
        <xdr:cNvPr id="70" name="直線コネクタ 69"/>
        <xdr:cNvCxnSpPr/>
      </xdr:nvCxnSpPr>
      <xdr:spPr>
        <a:xfrm flipV="1">
          <a:off x="1130300" y="6454394"/>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72517</xdr:rowOff>
    </xdr:from>
    <xdr:to>
      <xdr:col>24</xdr:col>
      <xdr:colOff>114300</xdr:colOff>
      <xdr:row>39</xdr:row>
      <xdr:rowOff>2667</xdr:rowOff>
    </xdr:to>
    <xdr:sp macro="" textlink="">
      <xdr:nvSpPr>
        <xdr:cNvPr id="80" name="楕円 79"/>
        <xdr:cNvSpPr/>
      </xdr:nvSpPr>
      <xdr:spPr>
        <a:xfrm>
          <a:off x="45847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158894</xdr:rowOff>
    </xdr:from>
    <xdr:ext cx="469744" cy="259045"/>
    <xdr:sp macro="" textlink="">
      <xdr:nvSpPr>
        <xdr:cNvPr id="81" name="議会費該当値テキスト"/>
        <xdr:cNvSpPr txBox="1"/>
      </xdr:nvSpPr>
      <xdr:spPr>
        <a:xfrm>
          <a:off x="4686300" y="650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133477</xdr:rowOff>
    </xdr:from>
    <xdr:to>
      <xdr:col>20</xdr:col>
      <xdr:colOff>38100</xdr:colOff>
      <xdr:row>38</xdr:row>
      <xdr:rowOff>63627</xdr:rowOff>
    </xdr:to>
    <xdr:sp macro="" textlink="">
      <xdr:nvSpPr>
        <xdr:cNvPr id="82" name="楕円 81"/>
        <xdr:cNvSpPr/>
      </xdr:nvSpPr>
      <xdr:spPr>
        <a:xfrm>
          <a:off x="3746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54754</xdr:rowOff>
    </xdr:from>
    <xdr:ext cx="469744" cy="259045"/>
    <xdr:sp macro="" textlink="">
      <xdr:nvSpPr>
        <xdr:cNvPr id="83" name="テキスト ボックス 82"/>
        <xdr:cNvSpPr txBox="1"/>
      </xdr:nvSpPr>
      <xdr:spPr>
        <a:xfrm>
          <a:off x="3562428" y="656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115951</xdr:rowOff>
    </xdr:from>
    <xdr:to>
      <xdr:col>15</xdr:col>
      <xdr:colOff>101600</xdr:colOff>
      <xdr:row>38</xdr:row>
      <xdr:rowOff>46101</xdr:rowOff>
    </xdr:to>
    <xdr:sp macro="" textlink="">
      <xdr:nvSpPr>
        <xdr:cNvPr id="84" name="楕円 83"/>
        <xdr:cNvSpPr/>
      </xdr:nvSpPr>
      <xdr:spPr>
        <a:xfrm>
          <a:off x="2857500" y="64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37228</xdr:rowOff>
    </xdr:from>
    <xdr:ext cx="469744" cy="259045"/>
    <xdr:sp macro="" textlink="">
      <xdr:nvSpPr>
        <xdr:cNvPr id="85" name="テキスト ボックス 84"/>
        <xdr:cNvSpPr txBox="1"/>
      </xdr:nvSpPr>
      <xdr:spPr>
        <a:xfrm>
          <a:off x="2673428" y="655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59944</xdr:rowOff>
    </xdr:from>
    <xdr:to>
      <xdr:col>10</xdr:col>
      <xdr:colOff>165100</xdr:colOff>
      <xdr:row>37</xdr:row>
      <xdr:rowOff>161544</xdr:rowOff>
    </xdr:to>
    <xdr:sp macro="" textlink="">
      <xdr:nvSpPr>
        <xdr:cNvPr id="86" name="楕円 85"/>
        <xdr:cNvSpPr/>
      </xdr:nvSpPr>
      <xdr:spPr>
        <a:xfrm>
          <a:off x="1968500" y="64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152671</xdr:rowOff>
    </xdr:from>
    <xdr:ext cx="469744" cy="259045"/>
    <xdr:sp macro="" textlink="">
      <xdr:nvSpPr>
        <xdr:cNvPr id="87" name="テキスト ボックス 86"/>
        <xdr:cNvSpPr txBox="1"/>
      </xdr:nvSpPr>
      <xdr:spPr>
        <a:xfrm>
          <a:off x="1784428"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93091</xdr:rowOff>
    </xdr:from>
    <xdr:to>
      <xdr:col>6</xdr:col>
      <xdr:colOff>38100</xdr:colOff>
      <xdr:row>38</xdr:row>
      <xdr:rowOff>23240</xdr:rowOff>
    </xdr:to>
    <xdr:sp macro="" textlink="">
      <xdr:nvSpPr>
        <xdr:cNvPr id="88" name="楕円 87"/>
        <xdr:cNvSpPr/>
      </xdr:nvSpPr>
      <xdr:spPr>
        <a:xfrm>
          <a:off x="1079500" y="6436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14368</xdr:rowOff>
    </xdr:from>
    <xdr:ext cx="469744" cy="259045"/>
    <xdr:sp macro="" textlink="">
      <xdr:nvSpPr>
        <xdr:cNvPr id="89" name="テキスト ボックス 88"/>
        <xdr:cNvSpPr txBox="1"/>
      </xdr:nvSpPr>
      <xdr:spPr>
        <a:xfrm>
          <a:off x="895428" y="652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157705</xdr:rowOff>
    </xdr:from>
    <xdr:to>
      <xdr:col>24</xdr:col>
      <xdr:colOff>63500</xdr:colOff>
      <xdr:row>58</xdr:row>
      <xdr:rowOff>165098</xdr:rowOff>
    </xdr:to>
    <xdr:cxnSp macro="">
      <xdr:nvCxnSpPr>
        <xdr:cNvPr id="118" name="直線コネクタ 117"/>
        <xdr:cNvCxnSpPr/>
      </xdr:nvCxnSpPr>
      <xdr:spPr>
        <a:xfrm flipV="1">
          <a:off x="3797300" y="10101805"/>
          <a:ext cx="838200" cy="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165098</xdr:rowOff>
    </xdr:from>
    <xdr:to>
      <xdr:col>19</xdr:col>
      <xdr:colOff>177800</xdr:colOff>
      <xdr:row>59</xdr:row>
      <xdr:rowOff>785</xdr:rowOff>
    </xdr:to>
    <xdr:cxnSp macro="">
      <xdr:nvCxnSpPr>
        <xdr:cNvPr id="121" name="直線コネクタ 120"/>
        <xdr:cNvCxnSpPr/>
      </xdr:nvCxnSpPr>
      <xdr:spPr>
        <a:xfrm flipV="1">
          <a:off x="2908300" y="10109198"/>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785</xdr:rowOff>
    </xdr:from>
    <xdr:to>
      <xdr:col>15</xdr:col>
      <xdr:colOff>50800</xdr:colOff>
      <xdr:row>59</xdr:row>
      <xdr:rowOff>9195</xdr:rowOff>
    </xdr:to>
    <xdr:cxnSp macro="">
      <xdr:nvCxnSpPr>
        <xdr:cNvPr id="124" name="直線コネクタ 123"/>
        <xdr:cNvCxnSpPr/>
      </xdr:nvCxnSpPr>
      <xdr:spPr>
        <a:xfrm flipV="1">
          <a:off x="2019300" y="10116335"/>
          <a:ext cx="889000" cy="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9195</xdr:rowOff>
    </xdr:from>
    <xdr:to>
      <xdr:col>10</xdr:col>
      <xdr:colOff>114300</xdr:colOff>
      <xdr:row>59</xdr:row>
      <xdr:rowOff>12340</xdr:rowOff>
    </xdr:to>
    <xdr:cxnSp macro="">
      <xdr:nvCxnSpPr>
        <xdr:cNvPr id="127" name="直線コネクタ 126"/>
        <xdr:cNvCxnSpPr/>
      </xdr:nvCxnSpPr>
      <xdr:spPr>
        <a:xfrm flipV="1">
          <a:off x="1130300" y="10124745"/>
          <a:ext cx="8890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106905</xdr:rowOff>
    </xdr:from>
    <xdr:to>
      <xdr:col>24</xdr:col>
      <xdr:colOff>114300</xdr:colOff>
      <xdr:row>59</xdr:row>
      <xdr:rowOff>37055</xdr:rowOff>
    </xdr:to>
    <xdr:sp macro="" textlink="">
      <xdr:nvSpPr>
        <xdr:cNvPr id="137" name="楕円 136"/>
        <xdr:cNvSpPr/>
      </xdr:nvSpPr>
      <xdr:spPr>
        <a:xfrm>
          <a:off x="4584700" y="1005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114298</xdr:rowOff>
    </xdr:from>
    <xdr:to>
      <xdr:col>20</xdr:col>
      <xdr:colOff>38100</xdr:colOff>
      <xdr:row>59</xdr:row>
      <xdr:rowOff>44448</xdr:rowOff>
    </xdr:to>
    <xdr:sp macro="" textlink="">
      <xdr:nvSpPr>
        <xdr:cNvPr id="139" name="楕円 138"/>
        <xdr:cNvSpPr/>
      </xdr:nvSpPr>
      <xdr:spPr>
        <a:xfrm>
          <a:off x="3746500" y="1005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35575</xdr:rowOff>
    </xdr:from>
    <xdr:ext cx="534377" cy="259045"/>
    <xdr:sp macro="" textlink="">
      <xdr:nvSpPr>
        <xdr:cNvPr id="140" name="テキスト ボックス 139"/>
        <xdr:cNvSpPr txBox="1"/>
      </xdr:nvSpPr>
      <xdr:spPr>
        <a:xfrm>
          <a:off x="3530111" y="1015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121435</xdr:rowOff>
    </xdr:from>
    <xdr:to>
      <xdr:col>15</xdr:col>
      <xdr:colOff>101600</xdr:colOff>
      <xdr:row>59</xdr:row>
      <xdr:rowOff>51585</xdr:rowOff>
    </xdr:to>
    <xdr:sp macro="" textlink="">
      <xdr:nvSpPr>
        <xdr:cNvPr id="141" name="楕円 140"/>
        <xdr:cNvSpPr/>
      </xdr:nvSpPr>
      <xdr:spPr>
        <a:xfrm>
          <a:off x="2857500" y="1006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42712</xdr:rowOff>
    </xdr:from>
    <xdr:ext cx="534377" cy="259045"/>
    <xdr:sp macro="" textlink="">
      <xdr:nvSpPr>
        <xdr:cNvPr id="142" name="テキスト ボックス 141"/>
        <xdr:cNvSpPr txBox="1"/>
      </xdr:nvSpPr>
      <xdr:spPr>
        <a:xfrm>
          <a:off x="2641111" y="1015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129845</xdr:rowOff>
    </xdr:from>
    <xdr:to>
      <xdr:col>10</xdr:col>
      <xdr:colOff>165100</xdr:colOff>
      <xdr:row>59</xdr:row>
      <xdr:rowOff>59995</xdr:rowOff>
    </xdr:to>
    <xdr:sp macro="" textlink="">
      <xdr:nvSpPr>
        <xdr:cNvPr id="143" name="楕円 142"/>
        <xdr:cNvSpPr/>
      </xdr:nvSpPr>
      <xdr:spPr>
        <a:xfrm>
          <a:off x="1968500" y="100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51122</xdr:rowOff>
    </xdr:from>
    <xdr:ext cx="534377" cy="259045"/>
    <xdr:sp macro="" textlink="">
      <xdr:nvSpPr>
        <xdr:cNvPr id="144" name="テキスト ボックス 143"/>
        <xdr:cNvSpPr txBox="1"/>
      </xdr:nvSpPr>
      <xdr:spPr>
        <a:xfrm>
          <a:off x="1752111" y="101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132990</xdr:rowOff>
    </xdr:from>
    <xdr:to>
      <xdr:col>6</xdr:col>
      <xdr:colOff>38100</xdr:colOff>
      <xdr:row>59</xdr:row>
      <xdr:rowOff>63140</xdr:rowOff>
    </xdr:to>
    <xdr:sp macro="" textlink="">
      <xdr:nvSpPr>
        <xdr:cNvPr id="145" name="楕円 144"/>
        <xdr:cNvSpPr/>
      </xdr:nvSpPr>
      <xdr:spPr>
        <a:xfrm>
          <a:off x="1079500" y="100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54267</xdr:rowOff>
    </xdr:from>
    <xdr:ext cx="534377" cy="259045"/>
    <xdr:sp macro="" textlink="">
      <xdr:nvSpPr>
        <xdr:cNvPr id="146" name="テキスト ボックス 145"/>
        <xdr:cNvSpPr txBox="1"/>
      </xdr:nvSpPr>
      <xdr:spPr>
        <a:xfrm>
          <a:off x="863111" y="1016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32627</xdr:rowOff>
    </xdr:from>
    <xdr:to>
      <xdr:col>24</xdr:col>
      <xdr:colOff>63500</xdr:colOff>
      <xdr:row>77</xdr:row>
      <xdr:rowOff>40106</xdr:rowOff>
    </xdr:to>
    <xdr:cxnSp macro="">
      <xdr:nvCxnSpPr>
        <xdr:cNvPr id="178" name="直線コネクタ 177"/>
        <xdr:cNvCxnSpPr/>
      </xdr:nvCxnSpPr>
      <xdr:spPr>
        <a:xfrm flipV="1">
          <a:off x="3797300" y="13234277"/>
          <a:ext cx="8382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40106</xdr:rowOff>
    </xdr:from>
    <xdr:to>
      <xdr:col>19</xdr:col>
      <xdr:colOff>177800</xdr:colOff>
      <xdr:row>77</xdr:row>
      <xdr:rowOff>75954</xdr:rowOff>
    </xdr:to>
    <xdr:cxnSp macro="">
      <xdr:nvCxnSpPr>
        <xdr:cNvPr id="181" name="直線コネクタ 180"/>
        <xdr:cNvCxnSpPr/>
      </xdr:nvCxnSpPr>
      <xdr:spPr>
        <a:xfrm flipV="1">
          <a:off x="2908300" y="13241756"/>
          <a:ext cx="889000" cy="3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75954</xdr:rowOff>
    </xdr:from>
    <xdr:to>
      <xdr:col>15</xdr:col>
      <xdr:colOff>50800</xdr:colOff>
      <xdr:row>77</xdr:row>
      <xdr:rowOff>120182</xdr:rowOff>
    </xdr:to>
    <xdr:cxnSp macro="">
      <xdr:nvCxnSpPr>
        <xdr:cNvPr id="184" name="直線コネクタ 183"/>
        <xdr:cNvCxnSpPr/>
      </xdr:nvCxnSpPr>
      <xdr:spPr>
        <a:xfrm flipV="1">
          <a:off x="2019300" y="13277604"/>
          <a:ext cx="889000" cy="4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120182</xdr:rowOff>
    </xdr:from>
    <xdr:to>
      <xdr:col>10</xdr:col>
      <xdr:colOff>114300</xdr:colOff>
      <xdr:row>78</xdr:row>
      <xdr:rowOff>19751</xdr:rowOff>
    </xdr:to>
    <xdr:cxnSp macro="">
      <xdr:nvCxnSpPr>
        <xdr:cNvPr id="187" name="直線コネクタ 186"/>
        <xdr:cNvCxnSpPr/>
      </xdr:nvCxnSpPr>
      <xdr:spPr>
        <a:xfrm flipV="1">
          <a:off x="1130300" y="13321832"/>
          <a:ext cx="889000" cy="7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153277</xdr:rowOff>
    </xdr:from>
    <xdr:to>
      <xdr:col>24</xdr:col>
      <xdr:colOff>114300</xdr:colOff>
      <xdr:row>77</xdr:row>
      <xdr:rowOff>83427</xdr:rowOff>
    </xdr:to>
    <xdr:sp macro="" textlink="">
      <xdr:nvSpPr>
        <xdr:cNvPr id="197" name="楕円 196"/>
        <xdr:cNvSpPr/>
      </xdr:nvSpPr>
      <xdr:spPr>
        <a:xfrm>
          <a:off x="4584700" y="131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4704</xdr:rowOff>
    </xdr:from>
    <xdr:ext cx="599010" cy="259045"/>
    <xdr:sp macro="" textlink="">
      <xdr:nvSpPr>
        <xdr:cNvPr id="198" name="民生費該当値テキスト"/>
        <xdr:cNvSpPr txBox="1"/>
      </xdr:nvSpPr>
      <xdr:spPr>
        <a:xfrm>
          <a:off x="4686300" y="1303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160756</xdr:rowOff>
    </xdr:from>
    <xdr:to>
      <xdr:col>20</xdr:col>
      <xdr:colOff>38100</xdr:colOff>
      <xdr:row>77</xdr:row>
      <xdr:rowOff>90906</xdr:rowOff>
    </xdr:to>
    <xdr:sp macro="" textlink="">
      <xdr:nvSpPr>
        <xdr:cNvPr id="199" name="楕円 198"/>
        <xdr:cNvSpPr/>
      </xdr:nvSpPr>
      <xdr:spPr>
        <a:xfrm>
          <a:off x="3746500" y="131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107434</xdr:rowOff>
    </xdr:from>
    <xdr:ext cx="599010" cy="259045"/>
    <xdr:sp macro="" textlink="">
      <xdr:nvSpPr>
        <xdr:cNvPr id="200" name="テキスト ボックス 199"/>
        <xdr:cNvSpPr txBox="1"/>
      </xdr:nvSpPr>
      <xdr:spPr>
        <a:xfrm>
          <a:off x="3497795" y="1296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25154</xdr:rowOff>
    </xdr:from>
    <xdr:to>
      <xdr:col>15</xdr:col>
      <xdr:colOff>101600</xdr:colOff>
      <xdr:row>77</xdr:row>
      <xdr:rowOff>126754</xdr:rowOff>
    </xdr:to>
    <xdr:sp macro="" textlink="">
      <xdr:nvSpPr>
        <xdr:cNvPr id="201" name="楕円 200"/>
        <xdr:cNvSpPr/>
      </xdr:nvSpPr>
      <xdr:spPr>
        <a:xfrm>
          <a:off x="2857500" y="1322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143281</xdr:rowOff>
    </xdr:from>
    <xdr:ext cx="599010" cy="259045"/>
    <xdr:sp macro="" textlink="">
      <xdr:nvSpPr>
        <xdr:cNvPr id="202" name="テキスト ボックス 201"/>
        <xdr:cNvSpPr txBox="1"/>
      </xdr:nvSpPr>
      <xdr:spPr>
        <a:xfrm>
          <a:off x="2608795" y="1300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69382</xdr:rowOff>
    </xdr:from>
    <xdr:to>
      <xdr:col>10</xdr:col>
      <xdr:colOff>165100</xdr:colOff>
      <xdr:row>77</xdr:row>
      <xdr:rowOff>170982</xdr:rowOff>
    </xdr:to>
    <xdr:sp macro="" textlink="">
      <xdr:nvSpPr>
        <xdr:cNvPr id="203" name="楕円 202"/>
        <xdr:cNvSpPr/>
      </xdr:nvSpPr>
      <xdr:spPr>
        <a:xfrm>
          <a:off x="1968500" y="1327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16059</xdr:rowOff>
    </xdr:from>
    <xdr:ext cx="599010" cy="259045"/>
    <xdr:sp macro="" textlink="">
      <xdr:nvSpPr>
        <xdr:cNvPr id="204" name="テキスト ボックス 203"/>
        <xdr:cNvSpPr txBox="1"/>
      </xdr:nvSpPr>
      <xdr:spPr>
        <a:xfrm>
          <a:off x="1719795" y="1304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140401</xdr:rowOff>
    </xdr:from>
    <xdr:to>
      <xdr:col>6</xdr:col>
      <xdr:colOff>38100</xdr:colOff>
      <xdr:row>78</xdr:row>
      <xdr:rowOff>70551</xdr:rowOff>
    </xdr:to>
    <xdr:sp macro="" textlink="">
      <xdr:nvSpPr>
        <xdr:cNvPr id="205" name="楕円 204"/>
        <xdr:cNvSpPr/>
      </xdr:nvSpPr>
      <xdr:spPr>
        <a:xfrm>
          <a:off x="1079500" y="133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87078</xdr:rowOff>
    </xdr:from>
    <xdr:ext cx="599010" cy="259045"/>
    <xdr:sp macro="" textlink="">
      <xdr:nvSpPr>
        <xdr:cNvPr id="206" name="テキスト ボックス 205"/>
        <xdr:cNvSpPr txBox="1"/>
      </xdr:nvSpPr>
      <xdr:spPr>
        <a:xfrm>
          <a:off x="830795" y="1311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136533</xdr:rowOff>
    </xdr:from>
    <xdr:to>
      <xdr:col>24</xdr:col>
      <xdr:colOff>63500</xdr:colOff>
      <xdr:row>98</xdr:row>
      <xdr:rowOff>136761</xdr:rowOff>
    </xdr:to>
    <xdr:cxnSp macro="">
      <xdr:nvCxnSpPr>
        <xdr:cNvPr id="238" name="直線コネクタ 237"/>
        <xdr:cNvCxnSpPr/>
      </xdr:nvCxnSpPr>
      <xdr:spPr>
        <a:xfrm flipV="1">
          <a:off x="3797300" y="16938633"/>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113150</xdr:rowOff>
    </xdr:from>
    <xdr:to>
      <xdr:col>19</xdr:col>
      <xdr:colOff>177800</xdr:colOff>
      <xdr:row>98</xdr:row>
      <xdr:rowOff>136761</xdr:rowOff>
    </xdr:to>
    <xdr:cxnSp macro="">
      <xdr:nvCxnSpPr>
        <xdr:cNvPr id="241" name="直線コネクタ 240"/>
        <xdr:cNvCxnSpPr/>
      </xdr:nvCxnSpPr>
      <xdr:spPr>
        <a:xfrm>
          <a:off x="2908300" y="16915250"/>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93425</xdr:rowOff>
    </xdr:from>
    <xdr:to>
      <xdr:col>15</xdr:col>
      <xdr:colOff>50800</xdr:colOff>
      <xdr:row>98</xdr:row>
      <xdr:rowOff>113150</xdr:rowOff>
    </xdr:to>
    <xdr:cxnSp macro="">
      <xdr:nvCxnSpPr>
        <xdr:cNvPr id="244" name="直線コネクタ 243"/>
        <xdr:cNvCxnSpPr/>
      </xdr:nvCxnSpPr>
      <xdr:spPr>
        <a:xfrm>
          <a:off x="2019300" y="16895525"/>
          <a:ext cx="8890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93425</xdr:rowOff>
    </xdr:from>
    <xdr:to>
      <xdr:col>10</xdr:col>
      <xdr:colOff>114300</xdr:colOff>
      <xdr:row>98</xdr:row>
      <xdr:rowOff>105426</xdr:rowOff>
    </xdr:to>
    <xdr:cxnSp macro="">
      <xdr:nvCxnSpPr>
        <xdr:cNvPr id="247" name="直線コネクタ 246"/>
        <xdr:cNvCxnSpPr/>
      </xdr:nvCxnSpPr>
      <xdr:spPr>
        <a:xfrm flipV="1">
          <a:off x="1130300" y="16895525"/>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85733</xdr:rowOff>
    </xdr:from>
    <xdr:to>
      <xdr:col>24</xdr:col>
      <xdr:colOff>114300</xdr:colOff>
      <xdr:row>99</xdr:row>
      <xdr:rowOff>15883</xdr:rowOff>
    </xdr:to>
    <xdr:sp macro="" textlink="">
      <xdr:nvSpPr>
        <xdr:cNvPr id="257" name="楕円 256"/>
        <xdr:cNvSpPr/>
      </xdr:nvSpPr>
      <xdr:spPr>
        <a:xfrm>
          <a:off x="4584700" y="168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64160</xdr:rowOff>
    </xdr:from>
    <xdr:ext cx="534377" cy="259045"/>
    <xdr:sp macro="" textlink="">
      <xdr:nvSpPr>
        <xdr:cNvPr id="258" name="衛生費該当値テキスト"/>
        <xdr:cNvSpPr txBox="1"/>
      </xdr:nvSpPr>
      <xdr:spPr>
        <a:xfrm>
          <a:off x="4686300" y="168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85961</xdr:rowOff>
    </xdr:from>
    <xdr:to>
      <xdr:col>20</xdr:col>
      <xdr:colOff>38100</xdr:colOff>
      <xdr:row>99</xdr:row>
      <xdr:rowOff>16111</xdr:rowOff>
    </xdr:to>
    <xdr:sp macro="" textlink="">
      <xdr:nvSpPr>
        <xdr:cNvPr id="259" name="楕円 258"/>
        <xdr:cNvSpPr/>
      </xdr:nvSpPr>
      <xdr:spPr>
        <a:xfrm>
          <a:off x="3746500" y="168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7238</xdr:rowOff>
    </xdr:from>
    <xdr:ext cx="534377" cy="259045"/>
    <xdr:sp macro="" textlink="">
      <xdr:nvSpPr>
        <xdr:cNvPr id="260" name="テキスト ボックス 259"/>
        <xdr:cNvSpPr txBox="1"/>
      </xdr:nvSpPr>
      <xdr:spPr>
        <a:xfrm>
          <a:off x="3530111" y="1698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62350</xdr:rowOff>
    </xdr:from>
    <xdr:to>
      <xdr:col>15</xdr:col>
      <xdr:colOff>101600</xdr:colOff>
      <xdr:row>98</xdr:row>
      <xdr:rowOff>163950</xdr:rowOff>
    </xdr:to>
    <xdr:sp macro="" textlink="">
      <xdr:nvSpPr>
        <xdr:cNvPr id="261" name="楕円 260"/>
        <xdr:cNvSpPr/>
      </xdr:nvSpPr>
      <xdr:spPr>
        <a:xfrm>
          <a:off x="2857500" y="168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155077</xdr:rowOff>
    </xdr:from>
    <xdr:ext cx="534377" cy="259045"/>
    <xdr:sp macro="" textlink="">
      <xdr:nvSpPr>
        <xdr:cNvPr id="262" name="テキスト ボックス 261"/>
        <xdr:cNvSpPr txBox="1"/>
      </xdr:nvSpPr>
      <xdr:spPr>
        <a:xfrm>
          <a:off x="2641111" y="1695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42625</xdr:rowOff>
    </xdr:from>
    <xdr:to>
      <xdr:col>10</xdr:col>
      <xdr:colOff>165100</xdr:colOff>
      <xdr:row>98</xdr:row>
      <xdr:rowOff>144225</xdr:rowOff>
    </xdr:to>
    <xdr:sp macro="" textlink="">
      <xdr:nvSpPr>
        <xdr:cNvPr id="263" name="楕円 262"/>
        <xdr:cNvSpPr/>
      </xdr:nvSpPr>
      <xdr:spPr>
        <a:xfrm>
          <a:off x="1968500" y="168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135352</xdr:rowOff>
    </xdr:from>
    <xdr:ext cx="534377" cy="259045"/>
    <xdr:sp macro="" textlink="">
      <xdr:nvSpPr>
        <xdr:cNvPr id="264" name="テキスト ボックス 263"/>
        <xdr:cNvSpPr txBox="1"/>
      </xdr:nvSpPr>
      <xdr:spPr>
        <a:xfrm>
          <a:off x="1752111" y="1693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54626</xdr:rowOff>
    </xdr:from>
    <xdr:to>
      <xdr:col>6</xdr:col>
      <xdr:colOff>38100</xdr:colOff>
      <xdr:row>98</xdr:row>
      <xdr:rowOff>156226</xdr:rowOff>
    </xdr:to>
    <xdr:sp macro="" textlink="">
      <xdr:nvSpPr>
        <xdr:cNvPr id="265" name="楕円 264"/>
        <xdr:cNvSpPr/>
      </xdr:nvSpPr>
      <xdr:spPr>
        <a:xfrm>
          <a:off x="1079500" y="168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147353</xdr:rowOff>
    </xdr:from>
    <xdr:ext cx="534377" cy="259045"/>
    <xdr:sp macro="" textlink="">
      <xdr:nvSpPr>
        <xdr:cNvPr id="266" name="テキスト ボックス 265"/>
        <xdr:cNvSpPr txBox="1"/>
      </xdr:nvSpPr>
      <xdr:spPr>
        <a:xfrm>
          <a:off x="863111" y="16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131318</xdr:rowOff>
    </xdr:from>
    <xdr:to>
      <xdr:col>55</xdr:col>
      <xdr:colOff>0</xdr:colOff>
      <xdr:row>38</xdr:row>
      <xdr:rowOff>131699</xdr:rowOff>
    </xdr:to>
    <xdr:cxnSp macro="">
      <xdr:nvCxnSpPr>
        <xdr:cNvPr id="295" name="直線コネクタ 294"/>
        <xdr:cNvCxnSpPr/>
      </xdr:nvCxnSpPr>
      <xdr:spPr>
        <a:xfrm>
          <a:off x="9639300" y="664641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131318</xdr:rowOff>
    </xdr:from>
    <xdr:to>
      <xdr:col>50</xdr:col>
      <xdr:colOff>114300</xdr:colOff>
      <xdr:row>38</xdr:row>
      <xdr:rowOff>150368</xdr:rowOff>
    </xdr:to>
    <xdr:cxnSp macro="">
      <xdr:nvCxnSpPr>
        <xdr:cNvPr id="298" name="直線コネクタ 297"/>
        <xdr:cNvCxnSpPr/>
      </xdr:nvCxnSpPr>
      <xdr:spPr>
        <a:xfrm flipV="1">
          <a:off x="8750300" y="664641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149987</xdr:rowOff>
    </xdr:from>
    <xdr:to>
      <xdr:col>45</xdr:col>
      <xdr:colOff>177800</xdr:colOff>
      <xdr:row>38</xdr:row>
      <xdr:rowOff>150368</xdr:rowOff>
    </xdr:to>
    <xdr:cxnSp macro="">
      <xdr:nvCxnSpPr>
        <xdr:cNvPr id="301" name="直線コネクタ 300"/>
        <xdr:cNvCxnSpPr/>
      </xdr:nvCxnSpPr>
      <xdr:spPr>
        <a:xfrm>
          <a:off x="7861300" y="666508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143891</xdr:rowOff>
    </xdr:from>
    <xdr:to>
      <xdr:col>41</xdr:col>
      <xdr:colOff>50800</xdr:colOff>
      <xdr:row>38</xdr:row>
      <xdr:rowOff>149987</xdr:rowOff>
    </xdr:to>
    <xdr:cxnSp macro="">
      <xdr:nvCxnSpPr>
        <xdr:cNvPr id="304" name="直線コネクタ 303"/>
        <xdr:cNvCxnSpPr/>
      </xdr:nvCxnSpPr>
      <xdr:spPr>
        <a:xfrm>
          <a:off x="6972300" y="665899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80899</xdr:rowOff>
    </xdr:from>
    <xdr:to>
      <xdr:col>55</xdr:col>
      <xdr:colOff>50800</xdr:colOff>
      <xdr:row>39</xdr:row>
      <xdr:rowOff>11049</xdr:rowOff>
    </xdr:to>
    <xdr:sp macro="" textlink="">
      <xdr:nvSpPr>
        <xdr:cNvPr id="314" name="楕円 313"/>
        <xdr:cNvSpPr/>
      </xdr:nvSpPr>
      <xdr:spPr>
        <a:xfrm>
          <a:off x="104267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167276</xdr:rowOff>
    </xdr:from>
    <xdr:ext cx="378565" cy="259045"/>
    <xdr:sp macro="" textlink="">
      <xdr:nvSpPr>
        <xdr:cNvPr id="315" name="労働費該当値テキスト"/>
        <xdr:cNvSpPr txBox="1"/>
      </xdr:nvSpPr>
      <xdr:spPr>
        <a:xfrm>
          <a:off x="10528300" y="651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80518</xdr:rowOff>
    </xdr:from>
    <xdr:to>
      <xdr:col>50</xdr:col>
      <xdr:colOff>165100</xdr:colOff>
      <xdr:row>39</xdr:row>
      <xdr:rowOff>10668</xdr:rowOff>
    </xdr:to>
    <xdr:sp macro="" textlink="">
      <xdr:nvSpPr>
        <xdr:cNvPr id="316" name="楕円 315"/>
        <xdr:cNvSpPr/>
      </xdr:nvSpPr>
      <xdr:spPr>
        <a:xfrm>
          <a:off x="9588500" y="65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1795</xdr:rowOff>
    </xdr:from>
    <xdr:ext cx="378565" cy="259045"/>
    <xdr:sp macro="" textlink="">
      <xdr:nvSpPr>
        <xdr:cNvPr id="317" name="テキスト ボックス 316"/>
        <xdr:cNvSpPr txBox="1"/>
      </xdr:nvSpPr>
      <xdr:spPr>
        <a:xfrm>
          <a:off x="9450017"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99568</xdr:rowOff>
    </xdr:from>
    <xdr:to>
      <xdr:col>46</xdr:col>
      <xdr:colOff>38100</xdr:colOff>
      <xdr:row>39</xdr:row>
      <xdr:rowOff>29718</xdr:rowOff>
    </xdr:to>
    <xdr:sp macro="" textlink="">
      <xdr:nvSpPr>
        <xdr:cNvPr id="318" name="楕円 317"/>
        <xdr:cNvSpPr/>
      </xdr:nvSpPr>
      <xdr:spPr>
        <a:xfrm>
          <a:off x="8699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20845</xdr:rowOff>
    </xdr:from>
    <xdr:ext cx="378565" cy="259045"/>
    <xdr:sp macro="" textlink="">
      <xdr:nvSpPr>
        <xdr:cNvPr id="319" name="テキスト ボックス 318"/>
        <xdr:cNvSpPr txBox="1"/>
      </xdr:nvSpPr>
      <xdr:spPr>
        <a:xfrm>
          <a:off x="8561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99187</xdr:rowOff>
    </xdr:from>
    <xdr:to>
      <xdr:col>41</xdr:col>
      <xdr:colOff>101600</xdr:colOff>
      <xdr:row>39</xdr:row>
      <xdr:rowOff>29337</xdr:rowOff>
    </xdr:to>
    <xdr:sp macro="" textlink="">
      <xdr:nvSpPr>
        <xdr:cNvPr id="320" name="楕円 319"/>
        <xdr:cNvSpPr/>
      </xdr:nvSpPr>
      <xdr:spPr>
        <a:xfrm>
          <a:off x="7810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20464</xdr:rowOff>
    </xdr:from>
    <xdr:ext cx="378565" cy="259045"/>
    <xdr:sp macro="" textlink="">
      <xdr:nvSpPr>
        <xdr:cNvPr id="321" name="テキスト ボックス 320"/>
        <xdr:cNvSpPr txBox="1"/>
      </xdr:nvSpPr>
      <xdr:spPr>
        <a:xfrm>
          <a:off x="7672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93091</xdr:rowOff>
    </xdr:from>
    <xdr:to>
      <xdr:col>36</xdr:col>
      <xdr:colOff>165100</xdr:colOff>
      <xdr:row>39</xdr:row>
      <xdr:rowOff>23241</xdr:rowOff>
    </xdr:to>
    <xdr:sp macro="" textlink="">
      <xdr:nvSpPr>
        <xdr:cNvPr id="322" name="楕円 321"/>
        <xdr:cNvSpPr/>
      </xdr:nvSpPr>
      <xdr:spPr>
        <a:xfrm>
          <a:off x="69215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14368</xdr:rowOff>
    </xdr:from>
    <xdr:ext cx="378565" cy="259045"/>
    <xdr:sp macro="" textlink="">
      <xdr:nvSpPr>
        <xdr:cNvPr id="323" name="テキスト ボックス 322"/>
        <xdr:cNvSpPr txBox="1"/>
      </xdr:nvSpPr>
      <xdr:spPr>
        <a:xfrm>
          <a:off x="6783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64213</xdr:rowOff>
    </xdr:from>
    <xdr:to>
      <xdr:col>55</xdr:col>
      <xdr:colOff>0</xdr:colOff>
      <xdr:row>59</xdr:row>
      <xdr:rowOff>70679</xdr:rowOff>
    </xdr:to>
    <xdr:cxnSp macro="">
      <xdr:nvCxnSpPr>
        <xdr:cNvPr id="354" name="直線コネクタ 353"/>
        <xdr:cNvCxnSpPr/>
      </xdr:nvCxnSpPr>
      <xdr:spPr>
        <a:xfrm flipV="1">
          <a:off x="9639300" y="10179763"/>
          <a:ext cx="8382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57404</xdr:rowOff>
    </xdr:from>
    <xdr:to>
      <xdr:col>50</xdr:col>
      <xdr:colOff>114300</xdr:colOff>
      <xdr:row>59</xdr:row>
      <xdr:rowOff>70679</xdr:rowOff>
    </xdr:to>
    <xdr:cxnSp macro="">
      <xdr:nvCxnSpPr>
        <xdr:cNvPr id="357" name="直線コネクタ 356"/>
        <xdr:cNvCxnSpPr/>
      </xdr:nvCxnSpPr>
      <xdr:spPr>
        <a:xfrm>
          <a:off x="8750300" y="10172954"/>
          <a:ext cx="8890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10410</xdr:rowOff>
    </xdr:from>
    <xdr:to>
      <xdr:col>45</xdr:col>
      <xdr:colOff>177800</xdr:colOff>
      <xdr:row>59</xdr:row>
      <xdr:rowOff>57404</xdr:rowOff>
    </xdr:to>
    <xdr:cxnSp macro="">
      <xdr:nvCxnSpPr>
        <xdr:cNvPr id="360" name="直線コネクタ 359"/>
        <xdr:cNvCxnSpPr/>
      </xdr:nvCxnSpPr>
      <xdr:spPr>
        <a:xfrm>
          <a:off x="7861300" y="10125960"/>
          <a:ext cx="889000" cy="4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10410</xdr:rowOff>
    </xdr:from>
    <xdr:to>
      <xdr:col>41</xdr:col>
      <xdr:colOff>50800</xdr:colOff>
      <xdr:row>59</xdr:row>
      <xdr:rowOff>50774</xdr:rowOff>
    </xdr:to>
    <xdr:cxnSp macro="">
      <xdr:nvCxnSpPr>
        <xdr:cNvPr id="363" name="直線コネクタ 362"/>
        <xdr:cNvCxnSpPr/>
      </xdr:nvCxnSpPr>
      <xdr:spPr>
        <a:xfrm flipV="1">
          <a:off x="6972300" y="10125960"/>
          <a:ext cx="8890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13413</xdr:rowOff>
    </xdr:from>
    <xdr:to>
      <xdr:col>55</xdr:col>
      <xdr:colOff>50800</xdr:colOff>
      <xdr:row>59</xdr:row>
      <xdr:rowOff>115013</xdr:rowOff>
    </xdr:to>
    <xdr:sp macro="" textlink="">
      <xdr:nvSpPr>
        <xdr:cNvPr id="373" name="楕円 372"/>
        <xdr:cNvSpPr/>
      </xdr:nvSpPr>
      <xdr:spPr>
        <a:xfrm>
          <a:off x="10426700" y="1012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99790</xdr:rowOff>
    </xdr:from>
    <xdr:ext cx="469744" cy="259045"/>
    <xdr:sp macro="" textlink="">
      <xdr:nvSpPr>
        <xdr:cNvPr id="374" name="農林水産業費該当値テキスト"/>
        <xdr:cNvSpPr txBox="1"/>
      </xdr:nvSpPr>
      <xdr:spPr>
        <a:xfrm>
          <a:off x="10528300" y="1004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19879</xdr:rowOff>
    </xdr:from>
    <xdr:to>
      <xdr:col>50</xdr:col>
      <xdr:colOff>165100</xdr:colOff>
      <xdr:row>59</xdr:row>
      <xdr:rowOff>121479</xdr:rowOff>
    </xdr:to>
    <xdr:sp macro="" textlink="">
      <xdr:nvSpPr>
        <xdr:cNvPr id="375" name="楕円 374"/>
        <xdr:cNvSpPr/>
      </xdr:nvSpPr>
      <xdr:spPr>
        <a:xfrm>
          <a:off x="9588500" y="1013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112606</xdr:rowOff>
    </xdr:from>
    <xdr:ext cx="469744" cy="259045"/>
    <xdr:sp macro="" textlink="">
      <xdr:nvSpPr>
        <xdr:cNvPr id="376" name="テキスト ボックス 375"/>
        <xdr:cNvSpPr txBox="1"/>
      </xdr:nvSpPr>
      <xdr:spPr>
        <a:xfrm>
          <a:off x="9404428" y="1022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6604</xdr:rowOff>
    </xdr:from>
    <xdr:to>
      <xdr:col>46</xdr:col>
      <xdr:colOff>38100</xdr:colOff>
      <xdr:row>59</xdr:row>
      <xdr:rowOff>108204</xdr:rowOff>
    </xdr:to>
    <xdr:sp macro="" textlink="">
      <xdr:nvSpPr>
        <xdr:cNvPr id="377" name="楕円 376"/>
        <xdr:cNvSpPr/>
      </xdr:nvSpPr>
      <xdr:spPr>
        <a:xfrm>
          <a:off x="8699500" y="101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99331</xdr:rowOff>
    </xdr:from>
    <xdr:ext cx="469744" cy="259045"/>
    <xdr:sp macro="" textlink="">
      <xdr:nvSpPr>
        <xdr:cNvPr id="378" name="テキスト ボックス 377"/>
        <xdr:cNvSpPr txBox="1"/>
      </xdr:nvSpPr>
      <xdr:spPr>
        <a:xfrm>
          <a:off x="8515428" y="102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131060</xdr:rowOff>
    </xdr:from>
    <xdr:to>
      <xdr:col>41</xdr:col>
      <xdr:colOff>101600</xdr:colOff>
      <xdr:row>59</xdr:row>
      <xdr:rowOff>61210</xdr:rowOff>
    </xdr:to>
    <xdr:sp macro="" textlink="">
      <xdr:nvSpPr>
        <xdr:cNvPr id="379" name="楕円 378"/>
        <xdr:cNvSpPr/>
      </xdr:nvSpPr>
      <xdr:spPr>
        <a:xfrm>
          <a:off x="7810500" y="1007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52337</xdr:rowOff>
    </xdr:from>
    <xdr:ext cx="469744" cy="259045"/>
    <xdr:sp macro="" textlink="">
      <xdr:nvSpPr>
        <xdr:cNvPr id="380" name="テキスト ボックス 379"/>
        <xdr:cNvSpPr txBox="1"/>
      </xdr:nvSpPr>
      <xdr:spPr>
        <a:xfrm>
          <a:off x="7626428" y="1016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171424</xdr:rowOff>
    </xdr:from>
    <xdr:to>
      <xdr:col>36</xdr:col>
      <xdr:colOff>165100</xdr:colOff>
      <xdr:row>59</xdr:row>
      <xdr:rowOff>101574</xdr:rowOff>
    </xdr:to>
    <xdr:sp macro="" textlink="">
      <xdr:nvSpPr>
        <xdr:cNvPr id="381" name="楕円 380"/>
        <xdr:cNvSpPr/>
      </xdr:nvSpPr>
      <xdr:spPr>
        <a:xfrm>
          <a:off x="6921500" y="101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92701</xdr:rowOff>
    </xdr:from>
    <xdr:ext cx="469744" cy="259045"/>
    <xdr:sp macro="" textlink="">
      <xdr:nvSpPr>
        <xdr:cNvPr id="382" name="テキスト ボックス 381"/>
        <xdr:cNvSpPr txBox="1"/>
      </xdr:nvSpPr>
      <xdr:spPr>
        <a:xfrm>
          <a:off x="6737428" y="1020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29541</xdr:rowOff>
    </xdr:from>
    <xdr:to>
      <xdr:col>55</xdr:col>
      <xdr:colOff>0</xdr:colOff>
      <xdr:row>79</xdr:row>
      <xdr:rowOff>30886</xdr:rowOff>
    </xdr:to>
    <xdr:cxnSp macro="">
      <xdr:nvCxnSpPr>
        <xdr:cNvPr id="411" name="直線コネクタ 410"/>
        <xdr:cNvCxnSpPr/>
      </xdr:nvCxnSpPr>
      <xdr:spPr>
        <a:xfrm>
          <a:off x="9639300" y="13574091"/>
          <a:ext cx="838200" cy="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29541</xdr:rowOff>
    </xdr:from>
    <xdr:to>
      <xdr:col>50</xdr:col>
      <xdr:colOff>114300</xdr:colOff>
      <xdr:row>79</xdr:row>
      <xdr:rowOff>29541</xdr:rowOff>
    </xdr:to>
    <xdr:cxnSp macro="">
      <xdr:nvCxnSpPr>
        <xdr:cNvPr id="414" name="直線コネクタ 413"/>
        <xdr:cNvCxnSpPr/>
      </xdr:nvCxnSpPr>
      <xdr:spPr>
        <a:xfrm>
          <a:off x="8750300" y="13574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13373</xdr:rowOff>
    </xdr:from>
    <xdr:to>
      <xdr:col>45</xdr:col>
      <xdr:colOff>177800</xdr:colOff>
      <xdr:row>79</xdr:row>
      <xdr:rowOff>29541</xdr:rowOff>
    </xdr:to>
    <xdr:cxnSp macro="">
      <xdr:nvCxnSpPr>
        <xdr:cNvPr id="417" name="直線コネクタ 416"/>
        <xdr:cNvCxnSpPr/>
      </xdr:nvCxnSpPr>
      <xdr:spPr>
        <a:xfrm>
          <a:off x="7861300" y="13557923"/>
          <a:ext cx="889000" cy="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13373</xdr:rowOff>
    </xdr:from>
    <xdr:to>
      <xdr:col>41</xdr:col>
      <xdr:colOff>50800</xdr:colOff>
      <xdr:row>79</xdr:row>
      <xdr:rowOff>15469</xdr:rowOff>
    </xdr:to>
    <xdr:cxnSp macro="">
      <xdr:nvCxnSpPr>
        <xdr:cNvPr id="420" name="直線コネクタ 419"/>
        <xdr:cNvCxnSpPr/>
      </xdr:nvCxnSpPr>
      <xdr:spPr>
        <a:xfrm flipV="1">
          <a:off x="6972300" y="13557923"/>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151536</xdr:rowOff>
    </xdr:from>
    <xdr:to>
      <xdr:col>55</xdr:col>
      <xdr:colOff>50800</xdr:colOff>
      <xdr:row>79</xdr:row>
      <xdr:rowOff>81686</xdr:rowOff>
    </xdr:to>
    <xdr:sp macro="" textlink="">
      <xdr:nvSpPr>
        <xdr:cNvPr id="430" name="楕円 429"/>
        <xdr:cNvSpPr/>
      </xdr:nvSpPr>
      <xdr:spPr>
        <a:xfrm>
          <a:off x="10426700" y="1352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66463</xdr:rowOff>
    </xdr:from>
    <xdr:ext cx="469744" cy="259045"/>
    <xdr:sp macro="" textlink="">
      <xdr:nvSpPr>
        <xdr:cNvPr id="431" name="商工費該当値テキスト"/>
        <xdr:cNvSpPr txBox="1"/>
      </xdr:nvSpPr>
      <xdr:spPr>
        <a:xfrm>
          <a:off x="10528300" y="1343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150191</xdr:rowOff>
    </xdr:from>
    <xdr:to>
      <xdr:col>50</xdr:col>
      <xdr:colOff>165100</xdr:colOff>
      <xdr:row>79</xdr:row>
      <xdr:rowOff>80341</xdr:rowOff>
    </xdr:to>
    <xdr:sp macro="" textlink="">
      <xdr:nvSpPr>
        <xdr:cNvPr id="432" name="楕円 431"/>
        <xdr:cNvSpPr/>
      </xdr:nvSpPr>
      <xdr:spPr>
        <a:xfrm>
          <a:off x="9588500" y="135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71468</xdr:rowOff>
    </xdr:from>
    <xdr:ext cx="469744" cy="259045"/>
    <xdr:sp macro="" textlink="">
      <xdr:nvSpPr>
        <xdr:cNvPr id="433" name="テキスト ボックス 432"/>
        <xdr:cNvSpPr txBox="1"/>
      </xdr:nvSpPr>
      <xdr:spPr>
        <a:xfrm>
          <a:off x="9404428" y="136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150191</xdr:rowOff>
    </xdr:from>
    <xdr:to>
      <xdr:col>46</xdr:col>
      <xdr:colOff>38100</xdr:colOff>
      <xdr:row>79</xdr:row>
      <xdr:rowOff>80341</xdr:rowOff>
    </xdr:to>
    <xdr:sp macro="" textlink="">
      <xdr:nvSpPr>
        <xdr:cNvPr id="434" name="楕円 433"/>
        <xdr:cNvSpPr/>
      </xdr:nvSpPr>
      <xdr:spPr>
        <a:xfrm>
          <a:off x="8699500" y="135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71468</xdr:rowOff>
    </xdr:from>
    <xdr:ext cx="469744" cy="259045"/>
    <xdr:sp macro="" textlink="">
      <xdr:nvSpPr>
        <xdr:cNvPr id="435" name="テキスト ボックス 434"/>
        <xdr:cNvSpPr txBox="1"/>
      </xdr:nvSpPr>
      <xdr:spPr>
        <a:xfrm>
          <a:off x="8515428" y="136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134023</xdr:rowOff>
    </xdr:from>
    <xdr:to>
      <xdr:col>41</xdr:col>
      <xdr:colOff>101600</xdr:colOff>
      <xdr:row>79</xdr:row>
      <xdr:rowOff>64173</xdr:rowOff>
    </xdr:to>
    <xdr:sp macro="" textlink="">
      <xdr:nvSpPr>
        <xdr:cNvPr id="436" name="楕円 435"/>
        <xdr:cNvSpPr/>
      </xdr:nvSpPr>
      <xdr:spPr>
        <a:xfrm>
          <a:off x="7810500" y="135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55300</xdr:rowOff>
    </xdr:from>
    <xdr:ext cx="469744" cy="259045"/>
    <xdr:sp macro="" textlink="">
      <xdr:nvSpPr>
        <xdr:cNvPr id="437" name="テキスト ボックス 436"/>
        <xdr:cNvSpPr txBox="1"/>
      </xdr:nvSpPr>
      <xdr:spPr>
        <a:xfrm>
          <a:off x="7626428" y="1359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136119</xdr:rowOff>
    </xdr:from>
    <xdr:to>
      <xdr:col>36</xdr:col>
      <xdr:colOff>165100</xdr:colOff>
      <xdr:row>79</xdr:row>
      <xdr:rowOff>66269</xdr:rowOff>
    </xdr:to>
    <xdr:sp macro="" textlink="">
      <xdr:nvSpPr>
        <xdr:cNvPr id="438" name="楕円 437"/>
        <xdr:cNvSpPr/>
      </xdr:nvSpPr>
      <xdr:spPr>
        <a:xfrm>
          <a:off x="6921500" y="135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57396</xdr:rowOff>
    </xdr:from>
    <xdr:ext cx="469744" cy="259045"/>
    <xdr:sp macro="" textlink="">
      <xdr:nvSpPr>
        <xdr:cNvPr id="439" name="テキスト ボックス 438"/>
        <xdr:cNvSpPr txBox="1"/>
      </xdr:nvSpPr>
      <xdr:spPr>
        <a:xfrm>
          <a:off x="6737428" y="1360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37212</xdr:rowOff>
    </xdr:from>
    <xdr:to>
      <xdr:col>55</xdr:col>
      <xdr:colOff>0</xdr:colOff>
      <xdr:row>98</xdr:row>
      <xdr:rowOff>39889</xdr:rowOff>
    </xdr:to>
    <xdr:cxnSp macro="">
      <xdr:nvCxnSpPr>
        <xdr:cNvPr id="470" name="直線コネクタ 469"/>
        <xdr:cNvCxnSpPr/>
      </xdr:nvCxnSpPr>
      <xdr:spPr>
        <a:xfrm flipV="1">
          <a:off x="9639300" y="16839312"/>
          <a:ext cx="8382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8179</xdr:rowOff>
    </xdr:from>
    <xdr:to>
      <xdr:col>50</xdr:col>
      <xdr:colOff>114300</xdr:colOff>
      <xdr:row>98</xdr:row>
      <xdr:rowOff>39889</xdr:rowOff>
    </xdr:to>
    <xdr:cxnSp macro="">
      <xdr:nvCxnSpPr>
        <xdr:cNvPr id="473" name="直線コネクタ 472"/>
        <xdr:cNvCxnSpPr/>
      </xdr:nvCxnSpPr>
      <xdr:spPr>
        <a:xfrm>
          <a:off x="8750300" y="16810279"/>
          <a:ext cx="8890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8179</xdr:rowOff>
    </xdr:from>
    <xdr:to>
      <xdr:col>45</xdr:col>
      <xdr:colOff>177800</xdr:colOff>
      <xdr:row>98</xdr:row>
      <xdr:rowOff>11761</xdr:rowOff>
    </xdr:to>
    <xdr:cxnSp macro="">
      <xdr:nvCxnSpPr>
        <xdr:cNvPr id="476" name="直線コネクタ 475"/>
        <xdr:cNvCxnSpPr/>
      </xdr:nvCxnSpPr>
      <xdr:spPr>
        <a:xfrm flipV="1">
          <a:off x="7861300" y="16810279"/>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164824</xdr:rowOff>
    </xdr:from>
    <xdr:to>
      <xdr:col>41</xdr:col>
      <xdr:colOff>50800</xdr:colOff>
      <xdr:row>98</xdr:row>
      <xdr:rowOff>11761</xdr:rowOff>
    </xdr:to>
    <xdr:cxnSp macro="">
      <xdr:nvCxnSpPr>
        <xdr:cNvPr id="479" name="直線コネクタ 478"/>
        <xdr:cNvCxnSpPr/>
      </xdr:nvCxnSpPr>
      <xdr:spPr>
        <a:xfrm>
          <a:off x="6972300" y="16795474"/>
          <a:ext cx="8890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157862</xdr:rowOff>
    </xdr:from>
    <xdr:to>
      <xdr:col>55</xdr:col>
      <xdr:colOff>50800</xdr:colOff>
      <xdr:row>98</xdr:row>
      <xdr:rowOff>88012</xdr:rowOff>
    </xdr:to>
    <xdr:sp macro="" textlink="">
      <xdr:nvSpPr>
        <xdr:cNvPr id="489" name="楕円 488"/>
        <xdr:cNvSpPr/>
      </xdr:nvSpPr>
      <xdr:spPr>
        <a:xfrm>
          <a:off x="10426700" y="167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72789</xdr:rowOff>
    </xdr:from>
    <xdr:ext cx="534377" cy="259045"/>
    <xdr:sp macro="" textlink="">
      <xdr:nvSpPr>
        <xdr:cNvPr id="490" name="土木費該当値テキスト"/>
        <xdr:cNvSpPr txBox="1"/>
      </xdr:nvSpPr>
      <xdr:spPr>
        <a:xfrm>
          <a:off x="10528300" y="1670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160539</xdr:rowOff>
    </xdr:from>
    <xdr:to>
      <xdr:col>50</xdr:col>
      <xdr:colOff>165100</xdr:colOff>
      <xdr:row>98</xdr:row>
      <xdr:rowOff>90689</xdr:rowOff>
    </xdr:to>
    <xdr:sp macro="" textlink="">
      <xdr:nvSpPr>
        <xdr:cNvPr id="491" name="楕円 490"/>
        <xdr:cNvSpPr/>
      </xdr:nvSpPr>
      <xdr:spPr>
        <a:xfrm>
          <a:off x="9588500" y="167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81816</xdr:rowOff>
    </xdr:from>
    <xdr:ext cx="534377" cy="259045"/>
    <xdr:sp macro="" textlink="">
      <xdr:nvSpPr>
        <xdr:cNvPr id="492" name="テキスト ボックス 491"/>
        <xdr:cNvSpPr txBox="1"/>
      </xdr:nvSpPr>
      <xdr:spPr>
        <a:xfrm>
          <a:off x="9372111" y="1688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128829</xdr:rowOff>
    </xdr:from>
    <xdr:to>
      <xdr:col>46</xdr:col>
      <xdr:colOff>38100</xdr:colOff>
      <xdr:row>98</xdr:row>
      <xdr:rowOff>58979</xdr:rowOff>
    </xdr:to>
    <xdr:sp macro="" textlink="">
      <xdr:nvSpPr>
        <xdr:cNvPr id="493" name="楕円 492"/>
        <xdr:cNvSpPr/>
      </xdr:nvSpPr>
      <xdr:spPr>
        <a:xfrm>
          <a:off x="8699500" y="167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50106</xdr:rowOff>
    </xdr:from>
    <xdr:ext cx="534377" cy="259045"/>
    <xdr:sp macro="" textlink="">
      <xdr:nvSpPr>
        <xdr:cNvPr id="494" name="テキスト ボックス 493"/>
        <xdr:cNvSpPr txBox="1"/>
      </xdr:nvSpPr>
      <xdr:spPr>
        <a:xfrm>
          <a:off x="8483111" y="16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132411</xdr:rowOff>
    </xdr:from>
    <xdr:to>
      <xdr:col>41</xdr:col>
      <xdr:colOff>101600</xdr:colOff>
      <xdr:row>98</xdr:row>
      <xdr:rowOff>62561</xdr:rowOff>
    </xdr:to>
    <xdr:sp macro="" textlink="">
      <xdr:nvSpPr>
        <xdr:cNvPr id="495" name="楕円 494"/>
        <xdr:cNvSpPr/>
      </xdr:nvSpPr>
      <xdr:spPr>
        <a:xfrm>
          <a:off x="7810500" y="167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53688</xdr:rowOff>
    </xdr:from>
    <xdr:ext cx="534377" cy="259045"/>
    <xdr:sp macro="" textlink="">
      <xdr:nvSpPr>
        <xdr:cNvPr id="496" name="テキスト ボックス 495"/>
        <xdr:cNvSpPr txBox="1"/>
      </xdr:nvSpPr>
      <xdr:spPr>
        <a:xfrm>
          <a:off x="7594111" y="1685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114024</xdr:rowOff>
    </xdr:from>
    <xdr:to>
      <xdr:col>36</xdr:col>
      <xdr:colOff>165100</xdr:colOff>
      <xdr:row>98</xdr:row>
      <xdr:rowOff>44174</xdr:rowOff>
    </xdr:to>
    <xdr:sp macro="" textlink="">
      <xdr:nvSpPr>
        <xdr:cNvPr id="497" name="楕円 496"/>
        <xdr:cNvSpPr/>
      </xdr:nvSpPr>
      <xdr:spPr>
        <a:xfrm>
          <a:off x="6921500" y="1674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35301</xdr:rowOff>
    </xdr:from>
    <xdr:ext cx="534377" cy="259045"/>
    <xdr:sp macro="" textlink="">
      <xdr:nvSpPr>
        <xdr:cNvPr id="498" name="テキスト ボックス 497"/>
        <xdr:cNvSpPr txBox="1"/>
      </xdr:nvSpPr>
      <xdr:spPr>
        <a:xfrm>
          <a:off x="6705111" y="1683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41265</xdr:rowOff>
    </xdr:from>
    <xdr:to>
      <xdr:col>85</xdr:col>
      <xdr:colOff>127000</xdr:colOff>
      <xdr:row>37</xdr:row>
      <xdr:rowOff>49197</xdr:rowOff>
    </xdr:to>
    <xdr:cxnSp macro="">
      <xdr:nvCxnSpPr>
        <xdr:cNvPr id="525" name="直線コネクタ 524"/>
        <xdr:cNvCxnSpPr/>
      </xdr:nvCxnSpPr>
      <xdr:spPr>
        <a:xfrm flipV="1">
          <a:off x="15481300" y="6384915"/>
          <a:ext cx="8382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49197</xdr:rowOff>
    </xdr:from>
    <xdr:to>
      <xdr:col>81</xdr:col>
      <xdr:colOff>50800</xdr:colOff>
      <xdr:row>37</xdr:row>
      <xdr:rowOff>75029</xdr:rowOff>
    </xdr:to>
    <xdr:cxnSp macro="">
      <xdr:nvCxnSpPr>
        <xdr:cNvPr id="528" name="直線コネクタ 527"/>
        <xdr:cNvCxnSpPr/>
      </xdr:nvCxnSpPr>
      <xdr:spPr>
        <a:xfrm flipV="1">
          <a:off x="14592300" y="6392847"/>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58181</xdr:rowOff>
    </xdr:from>
    <xdr:to>
      <xdr:col>76</xdr:col>
      <xdr:colOff>114300</xdr:colOff>
      <xdr:row>37</xdr:row>
      <xdr:rowOff>75029</xdr:rowOff>
    </xdr:to>
    <xdr:cxnSp macro="">
      <xdr:nvCxnSpPr>
        <xdr:cNvPr id="531" name="直線コネクタ 530"/>
        <xdr:cNvCxnSpPr/>
      </xdr:nvCxnSpPr>
      <xdr:spPr>
        <a:xfrm>
          <a:off x="13703300" y="6401831"/>
          <a:ext cx="88900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58181</xdr:rowOff>
    </xdr:from>
    <xdr:to>
      <xdr:col>71</xdr:col>
      <xdr:colOff>177800</xdr:colOff>
      <xdr:row>37</xdr:row>
      <xdr:rowOff>61702</xdr:rowOff>
    </xdr:to>
    <xdr:cxnSp macro="">
      <xdr:nvCxnSpPr>
        <xdr:cNvPr id="534" name="直線コネクタ 533"/>
        <xdr:cNvCxnSpPr/>
      </xdr:nvCxnSpPr>
      <xdr:spPr>
        <a:xfrm flipV="1">
          <a:off x="12814300" y="6401831"/>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161915</xdr:rowOff>
    </xdr:from>
    <xdr:to>
      <xdr:col>85</xdr:col>
      <xdr:colOff>177800</xdr:colOff>
      <xdr:row>37</xdr:row>
      <xdr:rowOff>92065</xdr:rowOff>
    </xdr:to>
    <xdr:sp macro="" textlink="">
      <xdr:nvSpPr>
        <xdr:cNvPr id="544" name="楕円 543"/>
        <xdr:cNvSpPr/>
      </xdr:nvSpPr>
      <xdr:spPr>
        <a:xfrm>
          <a:off x="16268700" y="63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76842</xdr:rowOff>
    </xdr:from>
    <xdr:ext cx="534377" cy="259045"/>
    <xdr:sp macro="" textlink="">
      <xdr:nvSpPr>
        <xdr:cNvPr id="545" name="消防費該当値テキスト"/>
        <xdr:cNvSpPr txBox="1"/>
      </xdr:nvSpPr>
      <xdr:spPr>
        <a:xfrm>
          <a:off x="16370300" y="624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169847</xdr:rowOff>
    </xdr:from>
    <xdr:to>
      <xdr:col>81</xdr:col>
      <xdr:colOff>101600</xdr:colOff>
      <xdr:row>37</xdr:row>
      <xdr:rowOff>99997</xdr:rowOff>
    </xdr:to>
    <xdr:sp macro="" textlink="">
      <xdr:nvSpPr>
        <xdr:cNvPr id="546" name="楕円 545"/>
        <xdr:cNvSpPr/>
      </xdr:nvSpPr>
      <xdr:spPr>
        <a:xfrm>
          <a:off x="15430500" y="634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91124</xdr:rowOff>
    </xdr:from>
    <xdr:ext cx="534377" cy="259045"/>
    <xdr:sp macro="" textlink="">
      <xdr:nvSpPr>
        <xdr:cNvPr id="547" name="テキスト ボックス 546"/>
        <xdr:cNvSpPr txBox="1"/>
      </xdr:nvSpPr>
      <xdr:spPr>
        <a:xfrm>
          <a:off x="15214111" y="643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24229</xdr:rowOff>
    </xdr:from>
    <xdr:to>
      <xdr:col>76</xdr:col>
      <xdr:colOff>165100</xdr:colOff>
      <xdr:row>37</xdr:row>
      <xdr:rowOff>125829</xdr:rowOff>
    </xdr:to>
    <xdr:sp macro="" textlink="">
      <xdr:nvSpPr>
        <xdr:cNvPr id="548" name="楕円 547"/>
        <xdr:cNvSpPr/>
      </xdr:nvSpPr>
      <xdr:spPr>
        <a:xfrm>
          <a:off x="14541500" y="636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116956</xdr:rowOff>
    </xdr:from>
    <xdr:ext cx="534377" cy="259045"/>
    <xdr:sp macro="" textlink="">
      <xdr:nvSpPr>
        <xdr:cNvPr id="549" name="テキスト ボックス 548"/>
        <xdr:cNvSpPr txBox="1"/>
      </xdr:nvSpPr>
      <xdr:spPr>
        <a:xfrm>
          <a:off x="14325111" y="646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7381</xdr:rowOff>
    </xdr:from>
    <xdr:to>
      <xdr:col>72</xdr:col>
      <xdr:colOff>38100</xdr:colOff>
      <xdr:row>37</xdr:row>
      <xdr:rowOff>108981</xdr:rowOff>
    </xdr:to>
    <xdr:sp macro="" textlink="">
      <xdr:nvSpPr>
        <xdr:cNvPr id="550" name="楕円 549"/>
        <xdr:cNvSpPr/>
      </xdr:nvSpPr>
      <xdr:spPr>
        <a:xfrm>
          <a:off x="13652500" y="635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100108</xdr:rowOff>
    </xdr:from>
    <xdr:ext cx="534377" cy="259045"/>
    <xdr:sp macro="" textlink="">
      <xdr:nvSpPr>
        <xdr:cNvPr id="551" name="テキスト ボックス 550"/>
        <xdr:cNvSpPr txBox="1"/>
      </xdr:nvSpPr>
      <xdr:spPr>
        <a:xfrm>
          <a:off x="13436111" y="644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10902</xdr:rowOff>
    </xdr:from>
    <xdr:to>
      <xdr:col>67</xdr:col>
      <xdr:colOff>101600</xdr:colOff>
      <xdr:row>37</xdr:row>
      <xdr:rowOff>112502</xdr:rowOff>
    </xdr:to>
    <xdr:sp macro="" textlink="">
      <xdr:nvSpPr>
        <xdr:cNvPr id="552" name="楕円 551"/>
        <xdr:cNvSpPr/>
      </xdr:nvSpPr>
      <xdr:spPr>
        <a:xfrm>
          <a:off x="12763500" y="63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103629</xdr:rowOff>
    </xdr:from>
    <xdr:ext cx="534377" cy="259045"/>
    <xdr:sp macro="" textlink="">
      <xdr:nvSpPr>
        <xdr:cNvPr id="553" name="テキスト ボックス 552"/>
        <xdr:cNvSpPr txBox="1"/>
      </xdr:nvSpPr>
      <xdr:spPr>
        <a:xfrm>
          <a:off x="12547111" y="64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6921</xdr:rowOff>
    </xdr:from>
    <xdr:to>
      <xdr:col>85</xdr:col>
      <xdr:colOff>127000</xdr:colOff>
      <xdr:row>59</xdr:row>
      <xdr:rowOff>89776</xdr:rowOff>
    </xdr:to>
    <xdr:cxnSp macro="">
      <xdr:nvCxnSpPr>
        <xdr:cNvPr id="583" name="直線コネクタ 582"/>
        <xdr:cNvCxnSpPr/>
      </xdr:nvCxnSpPr>
      <xdr:spPr>
        <a:xfrm>
          <a:off x="15481300" y="10122471"/>
          <a:ext cx="838200" cy="8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6921</xdr:rowOff>
    </xdr:from>
    <xdr:to>
      <xdr:col>81</xdr:col>
      <xdr:colOff>50800</xdr:colOff>
      <xdr:row>59</xdr:row>
      <xdr:rowOff>31445</xdr:rowOff>
    </xdr:to>
    <xdr:cxnSp macro="">
      <xdr:nvCxnSpPr>
        <xdr:cNvPr id="586" name="直線コネクタ 585"/>
        <xdr:cNvCxnSpPr/>
      </xdr:nvCxnSpPr>
      <xdr:spPr>
        <a:xfrm flipV="1">
          <a:off x="14592300" y="10122471"/>
          <a:ext cx="8890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31839</xdr:rowOff>
    </xdr:from>
    <xdr:to>
      <xdr:col>76</xdr:col>
      <xdr:colOff>114300</xdr:colOff>
      <xdr:row>59</xdr:row>
      <xdr:rowOff>31445</xdr:rowOff>
    </xdr:to>
    <xdr:cxnSp macro="">
      <xdr:nvCxnSpPr>
        <xdr:cNvPr id="589" name="直線コネクタ 588"/>
        <xdr:cNvCxnSpPr/>
      </xdr:nvCxnSpPr>
      <xdr:spPr>
        <a:xfrm>
          <a:off x="13703300" y="9975939"/>
          <a:ext cx="889000" cy="1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128727</xdr:rowOff>
    </xdr:from>
    <xdr:to>
      <xdr:col>71</xdr:col>
      <xdr:colOff>177800</xdr:colOff>
      <xdr:row>58</xdr:row>
      <xdr:rowOff>31839</xdr:rowOff>
    </xdr:to>
    <xdr:cxnSp macro="">
      <xdr:nvCxnSpPr>
        <xdr:cNvPr id="592" name="直線コネクタ 591"/>
        <xdr:cNvCxnSpPr/>
      </xdr:nvCxnSpPr>
      <xdr:spPr>
        <a:xfrm>
          <a:off x="12814300" y="9901377"/>
          <a:ext cx="889000" cy="7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38976</xdr:rowOff>
    </xdr:from>
    <xdr:to>
      <xdr:col>85</xdr:col>
      <xdr:colOff>177800</xdr:colOff>
      <xdr:row>59</xdr:row>
      <xdr:rowOff>140576</xdr:rowOff>
    </xdr:to>
    <xdr:sp macro="" textlink="">
      <xdr:nvSpPr>
        <xdr:cNvPr id="602" name="楕円 601"/>
        <xdr:cNvSpPr/>
      </xdr:nvSpPr>
      <xdr:spPr>
        <a:xfrm>
          <a:off x="16268700" y="101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125353</xdr:rowOff>
    </xdr:from>
    <xdr:ext cx="534377" cy="259045"/>
    <xdr:sp macro="" textlink="">
      <xdr:nvSpPr>
        <xdr:cNvPr id="603" name="教育費該当値テキスト"/>
        <xdr:cNvSpPr txBox="1"/>
      </xdr:nvSpPr>
      <xdr:spPr>
        <a:xfrm>
          <a:off x="16370300" y="1006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127571</xdr:rowOff>
    </xdr:from>
    <xdr:to>
      <xdr:col>81</xdr:col>
      <xdr:colOff>101600</xdr:colOff>
      <xdr:row>59</xdr:row>
      <xdr:rowOff>57721</xdr:rowOff>
    </xdr:to>
    <xdr:sp macro="" textlink="">
      <xdr:nvSpPr>
        <xdr:cNvPr id="604" name="楕円 603"/>
        <xdr:cNvSpPr/>
      </xdr:nvSpPr>
      <xdr:spPr>
        <a:xfrm>
          <a:off x="15430500" y="100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48848</xdr:rowOff>
    </xdr:from>
    <xdr:ext cx="534377" cy="259045"/>
    <xdr:sp macro="" textlink="">
      <xdr:nvSpPr>
        <xdr:cNvPr id="605" name="テキスト ボックス 604"/>
        <xdr:cNvSpPr txBox="1"/>
      </xdr:nvSpPr>
      <xdr:spPr>
        <a:xfrm>
          <a:off x="15214111" y="101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152095</xdr:rowOff>
    </xdr:from>
    <xdr:to>
      <xdr:col>76</xdr:col>
      <xdr:colOff>165100</xdr:colOff>
      <xdr:row>59</xdr:row>
      <xdr:rowOff>82245</xdr:rowOff>
    </xdr:to>
    <xdr:sp macro="" textlink="">
      <xdr:nvSpPr>
        <xdr:cNvPr id="606" name="楕円 605"/>
        <xdr:cNvSpPr/>
      </xdr:nvSpPr>
      <xdr:spPr>
        <a:xfrm>
          <a:off x="14541500" y="100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73372</xdr:rowOff>
    </xdr:from>
    <xdr:ext cx="534377" cy="259045"/>
    <xdr:sp macro="" textlink="">
      <xdr:nvSpPr>
        <xdr:cNvPr id="607" name="テキスト ボックス 606"/>
        <xdr:cNvSpPr txBox="1"/>
      </xdr:nvSpPr>
      <xdr:spPr>
        <a:xfrm>
          <a:off x="14325111" y="101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152489</xdr:rowOff>
    </xdr:from>
    <xdr:to>
      <xdr:col>72</xdr:col>
      <xdr:colOff>38100</xdr:colOff>
      <xdr:row>58</xdr:row>
      <xdr:rowOff>82639</xdr:rowOff>
    </xdr:to>
    <xdr:sp macro="" textlink="">
      <xdr:nvSpPr>
        <xdr:cNvPr id="608" name="楕円 607"/>
        <xdr:cNvSpPr/>
      </xdr:nvSpPr>
      <xdr:spPr>
        <a:xfrm>
          <a:off x="13652500" y="99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73766</xdr:rowOff>
    </xdr:from>
    <xdr:ext cx="534377" cy="259045"/>
    <xdr:sp macro="" textlink="">
      <xdr:nvSpPr>
        <xdr:cNvPr id="609" name="テキスト ボックス 608"/>
        <xdr:cNvSpPr txBox="1"/>
      </xdr:nvSpPr>
      <xdr:spPr>
        <a:xfrm>
          <a:off x="13436111" y="100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77927</xdr:rowOff>
    </xdr:from>
    <xdr:to>
      <xdr:col>67</xdr:col>
      <xdr:colOff>101600</xdr:colOff>
      <xdr:row>58</xdr:row>
      <xdr:rowOff>8077</xdr:rowOff>
    </xdr:to>
    <xdr:sp macro="" textlink="">
      <xdr:nvSpPr>
        <xdr:cNvPr id="610" name="楕円 609"/>
        <xdr:cNvSpPr/>
      </xdr:nvSpPr>
      <xdr:spPr>
        <a:xfrm>
          <a:off x="12763500" y="985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24604</xdr:rowOff>
    </xdr:from>
    <xdr:ext cx="534377" cy="259045"/>
    <xdr:sp macro="" textlink="">
      <xdr:nvSpPr>
        <xdr:cNvPr id="611" name="テキスト ボックス 610"/>
        <xdr:cNvSpPr txBox="1"/>
      </xdr:nvSpPr>
      <xdr:spPr>
        <a:xfrm>
          <a:off x="12547111" y="96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83489</xdr:rowOff>
    </xdr:from>
    <xdr:to>
      <xdr:col>85</xdr:col>
      <xdr:colOff>127000</xdr:colOff>
      <xdr:row>97</xdr:row>
      <xdr:rowOff>89103</xdr:rowOff>
    </xdr:to>
    <xdr:cxnSp macro="">
      <xdr:nvCxnSpPr>
        <xdr:cNvPr id="697" name="直線コネクタ 696"/>
        <xdr:cNvCxnSpPr/>
      </xdr:nvCxnSpPr>
      <xdr:spPr>
        <a:xfrm>
          <a:off x="15481300" y="16714139"/>
          <a:ext cx="8382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83489</xdr:rowOff>
    </xdr:from>
    <xdr:to>
      <xdr:col>81</xdr:col>
      <xdr:colOff>50800</xdr:colOff>
      <xdr:row>97</xdr:row>
      <xdr:rowOff>86970</xdr:rowOff>
    </xdr:to>
    <xdr:cxnSp macro="">
      <xdr:nvCxnSpPr>
        <xdr:cNvPr id="700" name="直線コネクタ 699"/>
        <xdr:cNvCxnSpPr/>
      </xdr:nvCxnSpPr>
      <xdr:spPr>
        <a:xfrm flipV="1">
          <a:off x="14592300" y="16714139"/>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86970</xdr:rowOff>
    </xdr:from>
    <xdr:to>
      <xdr:col>76</xdr:col>
      <xdr:colOff>114300</xdr:colOff>
      <xdr:row>97</xdr:row>
      <xdr:rowOff>137350</xdr:rowOff>
    </xdr:to>
    <xdr:cxnSp macro="">
      <xdr:nvCxnSpPr>
        <xdr:cNvPr id="703" name="直線コネクタ 702"/>
        <xdr:cNvCxnSpPr/>
      </xdr:nvCxnSpPr>
      <xdr:spPr>
        <a:xfrm flipV="1">
          <a:off x="13703300" y="16717620"/>
          <a:ext cx="889000" cy="5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137350</xdr:rowOff>
    </xdr:from>
    <xdr:to>
      <xdr:col>71</xdr:col>
      <xdr:colOff>177800</xdr:colOff>
      <xdr:row>97</xdr:row>
      <xdr:rowOff>158586</xdr:rowOff>
    </xdr:to>
    <xdr:cxnSp macro="">
      <xdr:nvCxnSpPr>
        <xdr:cNvPr id="706" name="直線コネクタ 705"/>
        <xdr:cNvCxnSpPr/>
      </xdr:nvCxnSpPr>
      <xdr:spPr>
        <a:xfrm flipV="1">
          <a:off x="12814300" y="16768000"/>
          <a:ext cx="889000" cy="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38303</xdr:rowOff>
    </xdr:from>
    <xdr:to>
      <xdr:col>85</xdr:col>
      <xdr:colOff>177800</xdr:colOff>
      <xdr:row>97</xdr:row>
      <xdr:rowOff>139903</xdr:rowOff>
    </xdr:to>
    <xdr:sp macro="" textlink="">
      <xdr:nvSpPr>
        <xdr:cNvPr id="716" name="楕円 715"/>
        <xdr:cNvSpPr/>
      </xdr:nvSpPr>
      <xdr:spPr>
        <a:xfrm>
          <a:off x="16268700" y="166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16730</xdr:rowOff>
    </xdr:from>
    <xdr:ext cx="534377" cy="259045"/>
    <xdr:sp macro="" textlink="">
      <xdr:nvSpPr>
        <xdr:cNvPr id="717" name="公債費該当値テキスト"/>
        <xdr:cNvSpPr txBox="1"/>
      </xdr:nvSpPr>
      <xdr:spPr>
        <a:xfrm>
          <a:off x="16370300" y="166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32689</xdr:rowOff>
    </xdr:from>
    <xdr:to>
      <xdr:col>81</xdr:col>
      <xdr:colOff>101600</xdr:colOff>
      <xdr:row>97</xdr:row>
      <xdr:rowOff>134289</xdr:rowOff>
    </xdr:to>
    <xdr:sp macro="" textlink="">
      <xdr:nvSpPr>
        <xdr:cNvPr id="718" name="楕円 717"/>
        <xdr:cNvSpPr/>
      </xdr:nvSpPr>
      <xdr:spPr>
        <a:xfrm>
          <a:off x="15430500" y="166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125416</xdr:rowOff>
    </xdr:from>
    <xdr:ext cx="534377" cy="259045"/>
    <xdr:sp macro="" textlink="">
      <xdr:nvSpPr>
        <xdr:cNvPr id="719" name="テキスト ボックス 718"/>
        <xdr:cNvSpPr txBox="1"/>
      </xdr:nvSpPr>
      <xdr:spPr>
        <a:xfrm>
          <a:off x="15214111" y="1675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36170</xdr:rowOff>
    </xdr:from>
    <xdr:to>
      <xdr:col>76</xdr:col>
      <xdr:colOff>165100</xdr:colOff>
      <xdr:row>97</xdr:row>
      <xdr:rowOff>137770</xdr:rowOff>
    </xdr:to>
    <xdr:sp macro="" textlink="">
      <xdr:nvSpPr>
        <xdr:cNvPr id="720" name="楕円 719"/>
        <xdr:cNvSpPr/>
      </xdr:nvSpPr>
      <xdr:spPr>
        <a:xfrm>
          <a:off x="14541500" y="166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128897</xdr:rowOff>
    </xdr:from>
    <xdr:ext cx="534377" cy="259045"/>
    <xdr:sp macro="" textlink="">
      <xdr:nvSpPr>
        <xdr:cNvPr id="721" name="テキスト ボックス 720"/>
        <xdr:cNvSpPr txBox="1"/>
      </xdr:nvSpPr>
      <xdr:spPr>
        <a:xfrm>
          <a:off x="14325111" y="167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86550</xdr:rowOff>
    </xdr:from>
    <xdr:to>
      <xdr:col>72</xdr:col>
      <xdr:colOff>38100</xdr:colOff>
      <xdr:row>98</xdr:row>
      <xdr:rowOff>16700</xdr:rowOff>
    </xdr:to>
    <xdr:sp macro="" textlink="">
      <xdr:nvSpPr>
        <xdr:cNvPr id="722" name="楕円 721"/>
        <xdr:cNvSpPr/>
      </xdr:nvSpPr>
      <xdr:spPr>
        <a:xfrm>
          <a:off x="13652500" y="167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7827</xdr:rowOff>
    </xdr:from>
    <xdr:ext cx="534377" cy="259045"/>
    <xdr:sp macro="" textlink="">
      <xdr:nvSpPr>
        <xdr:cNvPr id="723" name="テキスト ボックス 722"/>
        <xdr:cNvSpPr txBox="1"/>
      </xdr:nvSpPr>
      <xdr:spPr>
        <a:xfrm>
          <a:off x="13436111" y="1680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107786</xdr:rowOff>
    </xdr:from>
    <xdr:to>
      <xdr:col>67</xdr:col>
      <xdr:colOff>101600</xdr:colOff>
      <xdr:row>98</xdr:row>
      <xdr:rowOff>37936</xdr:rowOff>
    </xdr:to>
    <xdr:sp macro="" textlink="">
      <xdr:nvSpPr>
        <xdr:cNvPr id="724" name="楕円 723"/>
        <xdr:cNvSpPr/>
      </xdr:nvSpPr>
      <xdr:spPr>
        <a:xfrm>
          <a:off x="12763500" y="167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29063</xdr:rowOff>
    </xdr:from>
    <xdr:ext cx="534377" cy="259045"/>
    <xdr:sp macro="" textlink="">
      <xdr:nvSpPr>
        <xdr:cNvPr id="725" name="テキスト ボックス 724"/>
        <xdr:cNvSpPr txBox="1"/>
      </xdr:nvSpPr>
      <xdr:spPr>
        <a:xfrm>
          <a:off x="12547111" y="168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年度に引き続き、類似団体平均を上回ったのは、民生費のみである。また類似団体平均との差も</a:t>
          </a:r>
          <a:r>
            <a:rPr kumimoji="1" lang="en-US" altLang="ja-JP" sz="1300">
              <a:latin typeface="ＭＳ Ｐゴシック" panose="020B0600070205080204" pitchFamily="50" charset="-128"/>
              <a:ea typeface="ＭＳ Ｐゴシック" panose="020B0600070205080204" pitchFamily="50" charset="-128"/>
            </a:rPr>
            <a:t>2,374</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3,800</a:t>
          </a:r>
          <a:r>
            <a:rPr kumimoji="1" lang="ja-JP" altLang="en-US" sz="1300">
              <a:latin typeface="ＭＳ Ｐゴシック" panose="020B0600070205080204" pitchFamily="50" charset="-128"/>
              <a:ea typeface="ＭＳ Ｐゴシック" panose="020B0600070205080204" pitchFamily="50" charset="-128"/>
            </a:rPr>
            <a:t>円と広がった。主な要因としては、性質別と同様に保育実施負担金の増加が挙げられる。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最もコストが上がったのは、総務費（</a:t>
          </a:r>
          <a:r>
            <a:rPr kumimoji="1" lang="en-US" altLang="ja-JP" sz="1300">
              <a:latin typeface="ＭＳ Ｐゴシック" panose="020B0600070205080204" pitchFamily="50" charset="-128"/>
              <a:ea typeface="ＭＳ Ｐゴシック" panose="020B0600070205080204" pitchFamily="50" charset="-128"/>
            </a:rPr>
            <a:t>5,822</a:t>
          </a:r>
          <a:r>
            <a:rPr kumimoji="1" lang="ja-JP" altLang="en-US" sz="1300">
              <a:latin typeface="ＭＳ Ｐゴシック" panose="020B0600070205080204" pitchFamily="50" charset="-128"/>
              <a:ea typeface="ＭＳ Ｐゴシック" panose="020B0600070205080204" pitchFamily="50" charset="-128"/>
            </a:rPr>
            <a:t>円増）で、逆に最も下がったのは教育費（</a:t>
          </a:r>
          <a:r>
            <a:rPr kumimoji="1" lang="en-US" altLang="ja-JP" sz="1300">
              <a:latin typeface="ＭＳ Ｐゴシック" panose="020B0600070205080204" pitchFamily="50" charset="-128"/>
              <a:ea typeface="ＭＳ Ｐゴシック" panose="020B0600070205080204" pitchFamily="50" charset="-128"/>
            </a:rPr>
            <a:t>6,524</a:t>
          </a:r>
          <a:r>
            <a:rPr kumimoji="1" lang="ja-JP" altLang="en-US" sz="1300">
              <a:latin typeface="ＭＳ Ｐゴシック" panose="020B0600070205080204" pitchFamily="50" charset="-128"/>
              <a:ea typeface="ＭＳ Ｐゴシック" panose="020B0600070205080204" pitchFamily="50" charset="-128"/>
            </a:rPr>
            <a:t>円減）である。総務費の増加要因は、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年度と同様にふるさと納税の寄附が増え、それに伴う事務量の増加による経費増である。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教育費の減少要因は、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年度に行ったエアコン設置事業の終了に伴うものである。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福岡県志免町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年度も、税収の増加、歳出の精査によって、取崩しを回避し、財政調整基金の積立を行った。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公共施設等総合管理計画にもとづき、町全体の公共施設の更新が見込まれている。ハード面での財政調整基金の取り崩しを予定しているが、事業の見直しなどソフト面での経費削減に取り組み、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福岡県志免町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年度に引き続き、国民健康保険特別会計のみ赤字決算となっており、その他の会計は黒字のため、連結実質赤字は生じていない。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最も黒字比率が高い水道事業会計においては、</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業務の一部を民間委託したことで人件費を抑制し、企業債償還金も減ったことで費用を抑えることができた。しかしながら、近年の世帯構成と生活様式の変化や、個々人の節水対策など収益への影響から今後の経営は厳しくなると予想される。また、水道事業会計に加えて、流域関連公共下水道事業会計、一般会計と黒字比率の高い会計においては、保有施設の更新など必要となるため、使用料の見直し等、財源収入の確保に努め、黒字を維持する対策が必要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唯一の赤字である国民健康保険特別会計においては、依然として厳しい状況であるが、モバイルレジでの支払いが可能になるなど、徴収率が上がるよう取り組んでいる。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14023853</v>
      </c>
      <c r="BO4" s="430"/>
      <c r="BP4" s="430"/>
      <c r="BQ4" s="430"/>
      <c r="BR4" s="430"/>
      <c r="BS4" s="430"/>
      <c r="BT4" s="430"/>
      <c r="BU4" s="431"/>
      <c r="BV4" s="429">
        <v>13814664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6.1</v>
      </c>
      <c r="CU4" s="436"/>
      <c r="CV4" s="436"/>
      <c r="CW4" s="436"/>
      <c r="CX4" s="436"/>
      <c r="CY4" s="436"/>
      <c r="CZ4" s="436"/>
      <c r="DA4" s="437"/>
      <c r="DB4" s="435">
        <v>6</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13373974</v>
      </c>
      <c r="BO5" s="467"/>
      <c r="BP5" s="467"/>
      <c r="BQ5" s="467"/>
      <c r="BR5" s="467"/>
      <c r="BS5" s="467"/>
      <c r="BT5" s="467"/>
      <c r="BU5" s="468"/>
      <c r="BV5" s="466">
        <v>13295236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90.4</v>
      </c>
      <c r="CU5" s="464"/>
      <c r="CV5" s="464"/>
      <c r="CW5" s="464"/>
      <c r="CX5" s="464"/>
      <c r="CY5" s="464"/>
      <c r="CZ5" s="464"/>
      <c r="DA5" s="465"/>
      <c r="DB5" s="463">
        <v>90.3</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649879</v>
      </c>
      <c r="BO6" s="467"/>
      <c r="BP6" s="467"/>
      <c r="BQ6" s="467"/>
      <c r="BR6" s="467"/>
      <c r="BS6" s="467"/>
      <c r="BT6" s="467"/>
      <c r="BU6" s="468"/>
      <c r="BV6" s="466">
        <v>519428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97.1</v>
      </c>
      <c r="CU6" s="504"/>
      <c r="CV6" s="504"/>
      <c r="CW6" s="504"/>
      <c r="CX6" s="504"/>
      <c r="CY6" s="504"/>
      <c r="CZ6" s="504"/>
      <c r="DA6" s="505"/>
      <c r="DB6" s="503">
        <v>97.2</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128022</v>
      </c>
      <c r="BO7" s="467"/>
      <c r="BP7" s="467"/>
      <c r="BQ7" s="467"/>
      <c r="BR7" s="467"/>
      <c r="BS7" s="467"/>
      <c r="BT7" s="467"/>
      <c r="BU7" s="468"/>
      <c r="BV7" s="466">
        <v>12934</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8598807</v>
      </c>
      <c r="CU7" s="467"/>
      <c r="CV7" s="467"/>
      <c r="CW7" s="467"/>
      <c r="CX7" s="467"/>
      <c r="CY7" s="467"/>
      <c r="CZ7" s="467"/>
      <c r="DA7" s="468"/>
      <c r="DB7" s="466">
        <v>8509936</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521857</v>
      </c>
      <c r="BO8" s="467"/>
      <c r="BP8" s="467"/>
      <c r="BQ8" s="467"/>
      <c r="BR8" s="467"/>
      <c r="BS8" s="467"/>
      <c r="BT8" s="467"/>
      <c r="BU8" s="468"/>
      <c r="BV8" s="466">
        <v>506494</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0.75</v>
      </c>
      <c r="CU8" s="507"/>
      <c r="CV8" s="507"/>
      <c r="CW8" s="507"/>
      <c r="CX8" s="507"/>
      <c r="CY8" s="507"/>
      <c r="CZ8" s="507"/>
      <c r="DA8" s="508"/>
      <c r="DB8" s="506">
        <v>0.74</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45256</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15363</v>
      </c>
      <c r="BO9" s="467"/>
      <c r="BP9" s="467"/>
      <c r="BQ9" s="467"/>
      <c r="BR9" s="467"/>
      <c r="BS9" s="467"/>
      <c r="BT9" s="467"/>
      <c r="BU9" s="468"/>
      <c r="BV9" s="466">
        <v>59593</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11.3</v>
      </c>
      <c r="CU9" s="464"/>
      <c r="CV9" s="464"/>
      <c r="CW9" s="464"/>
      <c r="CX9" s="464"/>
      <c r="CY9" s="464"/>
      <c r="CZ9" s="464"/>
      <c r="DA9" s="465"/>
      <c r="DB9" s="463">
        <v>11.7</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43564</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387962</v>
      </c>
      <c r="BO10" s="467"/>
      <c r="BP10" s="467"/>
      <c r="BQ10" s="467"/>
      <c r="BR10" s="467"/>
      <c r="BS10" s="467"/>
      <c r="BT10" s="467"/>
      <c r="BU10" s="468"/>
      <c r="BV10" s="466">
        <v>4002</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46055</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136</v>
      </c>
      <c r="N13" s="555"/>
      <c r="O13" s="555"/>
      <c r="P13" s="555"/>
      <c r="Q13" s="556"/>
      <c r="R13" s="547">
        <v>45480</v>
      </c>
      <c r="S13" s="548"/>
      <c r="T13" s="548"/>
      <c r="U13" s="548"/>
      <c r="V13" s="549"/>
      <c r="W13" s="482" t="s">
        <v>137</v>
      </c>
      <c r="X13" s="483"/>
      <c r="Y13" s="483"/>
      <c r="Z13" s="483"/>
      <c r="AA13" s="483"/>
      <c r="AB13" s="473"/>
      <c r="AC13" s="517">
        <v>119</v>
      </c>
      <c r="AD13" s="518"/>
      <c r="AE13" s="518"/>
      <c r="AF13" s="518"/>
      <c r="AG13" s="557"/>
      <c r="AH13" s="517">
        <v>98</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403325</v>
      </c>
      <c r="BO13" s="467"/>
      <c r="BP13" s="467"/>
      <c r="BQ13" s="467"/>
      <c r="BR13" s="467"/>
      <c r="BS13" s="467"/>
      <c r="BT13" s="467"/>
      <c r="BU13" s="468"/>
      <c r="BV13" s="466">
        <v>63595</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6.2</v>
      </c>
      <c r="CU13" s="464"/>
      <c r="CV13" s="464"/>
      <c r="CW13" s="464"/>
      <c r="CX13" s="464"/>
      <c r="CY13" s="464"/>
      <c r="CZ13" s="464"/>
      <c r="DA13" s="465"/>
      <c r="DB13" s="463">
        <v>5.8</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142</v>
      </c>
      <c r="M14" s="545"/>
      <c r="N14" s="545"/>
      <c r="O14" s="545"/>
      <c r="P14" s="545"/>
      <c r="Q14" s="546"/>
      <c r="R14" s="547">
        <v>45807</v>
      </c>
      <c r="S14" s="548"/>
      <c r="T14" s="548"/>
      <c r="U14" s="548"/>
      <c r="V14" s="549"/>
      <c r="W14" s="456"/>
      <c r="X14" s="457"/>
      <c r="Y14" s="457"/>
      <c r="Z14" s="457"/>
      <c r="AA14" s="457"/>
      <c r="AB14" s="446"/>
      <c r="AC14" s="550">
        <v>0.6</v>
      </c>
      <c r="AD14" s="551"/>
      <c r="AE14" s="551"/>
      <c r="AF14" s="551"/>
      <c r="AG14" s="552"/>
      <c r="AH14" s="550">
        <v>0.5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128</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136</v>
      </c>
      <c r="N15" s="555"/>
      <c r="O15" s="555"/>
      <c r="P15" s="555"/>
      <c r="Q15" s="556"/>
      <c r="R15" s="547">
        <v>45285</v>
      </c>
      <c r="S15" s="548"/>
      <c r="T15" s="548"/>
      <c r="U15" s="548"/>
      <c r="V15" s="549"/>
      <c r="W15" s="482" t="s">
        <v>144</v>
      </c>
      <c r="X15" s="483"/>
      <c r="Y15" s="483"/>
      <c r="Z15" s="483"/>
      <c r="AA15" s="483"/>
      <c r="AB15" s="473"/>
      <c r="AC15" s="517">
        <v>4312</v>
      </c>
      <c r="AD15" s="518"/>
      <c r="AE15" s="518"/>
      <c r="AF15" s="518"/>
      <c r="AG15" s="557"/>
      <c r="AH15" s="517">
        <v>3898</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4971909</v>
      </c>
      <c r="BO15" s="430"/>
      <c r="BP15" s="430"/>
      <c r="BQ15" s="430"/>
      <c r="BR15" s="430"/>
      <c r="BS15" s="430"/>
      <c r="BT15" s="430"/>
      <c r="BU15" s="431"/>
      <c r="BV15" s="429">
        <v>4861286</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21.3</v>
      </c>
      <c r="AD16" s="551"/>
      <c r="AE16" s="551"/>
      <c r="AF16" s="551"/>
      <c r="AG16" s="552"/>
      <c r="AH16" s="550">
        <v>20.100000000000001</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6605393</v>
      </c>
      <c r="BO16" s="467"/>
      <c r="BP16" s="467"/>
      <c r="BQ16" s="467"/>
      <c r="BR16" s="467"/>
      <c r="BS16" s="467"/>
      <c r="BT16" s="467"/>
      <c r="BU16" s="468"/>
      <c r="BV16" s="466">
        <v>6555405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15772</v>
      </c>
      <c r="AD17" s="518"/>
      <c r="AE17" s="518"/>
      <c r="AF17" s="518"/>
      <c r="AG17" s="557"/>
      <c r="AH17" s="517">
        <v>15360</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6358394</v>
      </c>
      <c r="BO17" s="467"/>
      <c r="BP17" s="467"/>
      <c r="BQ17" s="467"/>
      <c r="BR17" s="467"/>
      <c r="BS17" s="467"/>
      <c r="BT17" s="467"/>
      <c r="BU17" s="468"/>
      <c r="BV17" s="466">
        <v>6205110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154</v>
      </c>
      <c r="C18" s="509"/>
      <c r="D18" s="509"/>
      <c r="E18" s="578"/>
      <c r="F18" s="578"/>
      <c r="G18" s="578"/>
      <c r="H18" s="578"/>
      <c r="I18" s="578"/>
      <c r="J18" s="578"/>
      <c r="K18" s="578"/>
      <c r="L18" s="579">
        <v>8.69</v>
      </c>
      <c r="M18" s="579"/>
      <c r="N18" s="579"/>
      <c r="O18" s="579"/>
      <c r="P18" s="579"/>
      <c r="Q18" s="579"/>
      <c r="R18" s="580"/>
      <c r="S18" s="580"/>
      <c r="T18" s="580"/>
      <c r="U18" s="580"/>
      <c r="V18" s="581"/>
      <c r="W18" s="484"/>
      <c r="X18" s="485"/>
      <c r="Y18" s="485"/>
      <c r="Z18" s="485"/>
      <c r="AA18" s="485"/>
      <c r="AB18" s="476"/>
      <c r="AC18" s="582">
        <v>78.099999999999994</v>
      </c>
      <c r="AD18" s="583"/>
      <c r="AE18" s="583"/>
      <c r="AF18" s="583"/>
      <c r="AG18" s="584"/>
      <c r="AH18" s="582">
        <v>79.400000000000006</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7904155</v>
      </c>
      <c r="BO18" s="467"/>
      <c r="BP18" s="467"/>
      <c r="BQ18" s="467"/>
      <c r="BR18" s="467"/>
      <c r="BS18" s="467"/>
      <c r="BT18" s="467"/>
      <c r="BU18" s="468"/>
      <c r="BV18" s="466">
        <v>7863400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156</v>
      </c>
      <c r="C19" s="509"/>
      <c r="D19" s="509"/>
      <c r="E19" s="578"/>
      <c r="F19" s="578"/>
      <c r="G19" s="578"/>
      <c r="H19" s="578"/>
      <c r="I19" s="578"/>
      <c r="J19" s="578"/>
      <c r="K19" s="578"/>
      <c r="L19" s="586">
        <v>5208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9547854</v>
      </c>
      <c r="BO19" s="467"/>
      <c r="BP19" s="467"/>
      <c r="BQ19" s="467"/>
      <c r="BR19" s="467"/>
      <c r="BS19" s="467"/>
      <c r="BT19" s="467"/>
      <c r="BU19" s="468"/>
      <c r="BV19" s="466">
        <v>9392759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158</v>
      </c>
      <c r="C20" s="509"/>
      <c r="D20" s="509"/>
      <c r="E20" s="578"/>
      <c r="F20" s="578"/>
      <c r="G20" s="578"/>
      <c r="H20" s="578"/>
      <c r="I20" s="578"/>
      <c r="J20" s="578"/>
      <c r="K20" s="578"/>
      <c r="L20" s="586">
        <v>17591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11546302</v>
      </c>
      <c r="BO23" s="467"/>
      <c r="BP23" s="467"/>
      <c r="BQ23" s="467"/>
      <c r="BR23" s="467"/>
      <c r="BS23" s="467"/>
      <c r="BT23" s="467"/>
      <c r="BU23" s="468"/>
      <c r="BV23" s="466">
        <v>11940090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167</v>
      </c>
      <c r="F24" s="496"/>
      <c r="G24" s="496"/>
      <c r="H24" s="496"/>
      <c r="I24" s="496"/>
      <c r="J24" s="496"/>
      <c r="K24" s="497"/>
      <c r="L24" s="517">
        <v>1</v>
      </c>
      <c r="M24" s="518"/>
      <c r="N24" s="518"/>
      <c r="O24" s="518"/>
      <c r="P24" s="557"/>
      <c r="Q24" s="517">
        <v>6672</v>
      </c>
      <c r="R24" s="518"/>
      <c r="S24" s="518"/>
      <c r="T24" s="518"/>
      <c r="U24" s="518"/>
      <c r="V24" s="557"/>
      <c r="W24" s="616"/>
      <c r="X24" s="604"/>
      <c r="Y24" s="605"/>
      <c r="Z24" s="516" t="s">
        <v>168</v>
      </c>
      <c r="AA24" s="496"/>
      <c r="AB24" s="496"/>
      <c r="AC24" s="496"/>
      <c r="AD24" s="496"/>
      <c r="AE24" s="496"/>
      <c r="AF24" s="496"/>
      <c r="AG24" s="497"/>
      <c r="AH24" s="517">
        <v>186</v>
      </c>
      <c r="AI24" s="518"/>
      <c r="AJ24" s="518"/>
      <c r="AK24" s="518"/>
      <c r="AL24" s="557"/>
      <c r="AM24" s="517">
        <v>555582</v>
      </c>
      <c r="AN24" s="518"/>
      <c r="AO24" s="518"/>
      <c r="AP24" s="518"/>
      <c r="AQ24" s="518"/>
      <c r="AR24" s="557"/>
      <c r="AS24" s="517">
        <v>2987</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11296896</v>
      </c>
      <c r="BO24" s="467"/>
      <c r="BP24" s="467"/>
      <c r="BQ24" s="467"/>
      <c r="BR24" s="467"/>
      <c r="BS24" s="467"/>
      <c r="BT24" s="467"/>
      <c r="BU24" s="468"/>
      <c r="BV24" s="466">
        <v>11640756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170</v>
      </c>
      <c r="F25" s="496"/>
      <c r="G25" s="496"/>
      <c r="H25" s="496"/>
      <c r="I25" s="496"/>
      <c r="J25" s="496"/>
      <c r="K25" s="497"/>
      <c r="L25" s="517">
        <v>1</v>
      </c>
      <c r="M25" s="518"/>
      <c r="N25" s="518"/>
      <c r="O25" s="518"/>
      <c r="P25" s="557"/>
      <c r="Q25" s="517">
        <v>6740</v>
      </c>
      <c r="R25" s="518"/>
      <c r="S25" s="518"/>
      <c r="T25" s="518"/>
      <c r="U25" s="518"/>
      <c r="V25" s="557"/>
      <c r="W25" s="616"/>
      <c r="X25" s="604"/>
      <c r="Y25" s="605"/>
      <c r="Z25" s="516" t="s">
        <v>171</v>
      </c>
      <c r="AA25" s="496"/>
      <c r="AB25" s="496"/>
      <c r="AC25" s="496"/>
      <c r="AD25" s="496"/>
      <c r="AE25" s="496"/>
      <c r="AF25" s="496"/>
      <c r="AG25" s="497"/>
      <c r="AH25" s="517" t="s">
        <v>128</v>
      </c>
      <c r="AI25" s="518"/>
      <c r="AJ25" s="518"/>
      <c r="AK25" s="518"/>
      <c r="AL25" s="557"/>
      <c r="AM25" s="517" t="s">
        <v>172</v>
      </c>
      <c r="AN25" s="518"/>
      <c r="AO25" s="518"/>
      <c r="AP25" s="518"/>
      <c r="AQ25" s="518"/>
      <c r="AR25" s="557"/>
      <c r="AS25" s="517" t="s">
        <v>128</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524540</v>
      </c>
      <c r="BO25" s="430"/>
      <c r="BP25" s="430"/>
      <c r="BQ25" s="430"/>
      <c r="BR25" s="430"/>
      <c r="BS25" s="430"/>
      <c r="BT25" s="430"/>
      <c r="BU25" s="431"/>
      <c r="BV25" s="429">
        <v>540721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174</v>
      </c>
      <c r="F26" s="496"/>
      <c r="G26" s="496"/>
      <c r="H26" s="496"/>
      <c r="I26" s="496"/>
      <c r="J26" s="496"/>
      <c r="K26" s="497"/>
      <c r="L26" s="517">
        <v>1</v>
      </c>
      <c r="M26" s="518"/>
      <c r="N26" s="518"/>
      <c r="O26" s="518"/>
      <c r="P26" s="557"/>
      <c r="Q26" s="517">
        <v>6300</v>
      </c>
      <c r="R26" s="518"/>
      <c r="S26" s="518"/>
      <c r="T26" s="518"/>
      <c r="U26" s="518"/>
      <c r="V26" s="557"/>
      <c r="W26" s="616"/>
      <c r="X26" s="604"/>
      <c r="Y26" s="605"/>
      <c r="Z26" s="516" t="s">
        <v>175</v>
      </c>
      <c r="AA26" s="626"/>
      <c r="AB26" s="626"/>
      <c r="AC26" s="626"/>
      <c r="AD26" s="626"/>
      <c r="AE26" s="626"/>
      <c r="AF26" s="626"/>
      <c r="AG26" s="627"/>
      <c r="AH26" s="517">
        <v>4</v>
      </c>
      <c r="AI26" s="518"/>
      <c r="AJ26" s="518"/>
      <c r="AK26" s="518"/>
      <c r="AL26" s="557"/>
      <c r="AM26" s="517">
        <v>12224</v>
      </c>
      <c r="AN26" s="518"/>
      <c r="AO26" s="518"/>
      <c r="AP26" s="518"/>
      <c r="AQ26" s="518"/>
      <c r="AR26" s="557"/>
      <c r="AS26" s="517">
        <v>3056</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172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177</v>
      </c>
      <c r="F27" s="496"/>
      <c r="G27" s="496"/>
      <c r="H27" s="496"/>
      <c r="I27" s="496"/>
      <c r="J27" s="496"/>
      <c r="K27" s="497"/>
      <c r="L27" s="517">
        <v>1</v>
      </c>
      <c r="M27" s="518"/>
      <c r="N27" s="518"/>
      <c r="O27" s="518"/>
      <c r="P27" s="557"/>
      <c r="Q27" s="517">
        <v>3530</v>
      </c>
      <c r="R27" s="518"/>
      <c r="S27" s="518"/>
      <c r="T27" s="518"/>
      <c r="U27" s="518"/>
      <c r="V27" s="557"/>
      <c r="W27" s="616"/>
      <c r="X27" s="604"/>
      <c r="Y27" s="605"/>
      <c r="Z27" s="516" t="s">
        <v>178</v>
      </c>
      <c r="AA27" s="496"/>
      <c r="AB27" s="496"/>
      <c r="AC27" s="496"/>
      <c r="AD27" s="496"/>
      <c r="AE27" s="496"/>
      <c r="AF27" s="496"/>
      <c r="AG27" s="497"/>
      <c r="AH27" s="517">
        <v>2</v>
      </c>
      <c r="AI27" s="518"/>
      <c r="AJ27" s="518"/>
      <c r="AK27" s="518"/>
      <c r="AL27" s="557"/>
      <c r="AM27" s="517" t="s">
        <v>179</v>
      </c>
      <c r="AN27" s="518"/>
      <c r="AO27" s="518"/>
      <c r="AP27" s="518"/>
      <c r="AQ27" s="518"/>
      <c r="AR27" s="557"/>
      <c r="AS27" s="517" t="s">
        <v>179</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128</v>
      </c>
      <c r="BO27" s="640"/>
      <c r="BP27" s="640"/>
      <c r="BQ27" s="640"/>
      <c r="BR27" s="640"/>
      <c r="BS27" s="640"/>
      <c r="BT27" s="640"/>
      <c r="BU27" s="641"/>
      <c r="BV27" s="639" t="s">
        <v>128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2960</v>
      </c>
      <c r="R28" s="518"/>
      <c r="S28" s="518"/>
      <c r="T28" s="518"/>
      <c r="U28" s="518"/>
      <c r="V28" s="557"/>
      <c r="W28" s="616"/>
      <c r="X28" s="604"/>
      <c r="Y28" s="605"/>
      <c r="Z28" s="516" t="s">
        <v>182</v>
      </c>
      <c r="AA28" s="496"/>
      <c r="AB28" s="496"/>
      <c r="AC28" s="496"/>
      <c r="AD28" s="496"/>
      <c r="AE28" s="496"/>
      <c r="AF28" s="496"/>
      <c r="AG28" s="497"/>
      <c r="AH28" s="517" t="s">
        <v>172</v>
      </c>
      <c r="AI28" s="518"/>
      <c r="AJ28" s="518"/>
      <c r="AK28" s="518"/>
      <c r="AL28" s="557"/>
      <c r="AM28" s="517" t="s">
        <v>128</v>
      </c>
      <c r="AN28" s="518"/>
      <c r="AO28" s="518"/>
      <c r="AP28" s="518"/>
      <c r="AQ28" s="518"/>
      <c r="AR28" s="557"/>
      <c r="AS28" s="517" t="s">
        <v>128</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3697486</v>
      </c>
      <c r="BO28" s="430"/>
      <c r="BP28" s="430"/>
      <c r="BQ28" s="430"/>
      <c r="BR28" s="430"/>
      <c r="BS28" s="430"/>
      <c r="BT28" s="430"/>
      <c r="BU28" s="431"/>
      <c r="BV28" s="429">
        <v>3309524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12</v>
      </c>
      <c r="M29" s="518"/>
      <c r="N29" s="518"/>
      <c r="O29" s="518"/>
      <c r="P29" s="557"/>
      <c r="Q29" s="517">
        <v>2750</v>
      </c>
      <c r="R29" s="518"/>
      <c r="S29" s="518"/>
      <c r="T29" s="518"/>
      <c r="U29" s="518"/>
      <c r="V29" s="557"/>
      <c r="W29" s="617"/>
      <c r="X29" s="618"/>
      <c r="Y29" s="619"/>
      <c r="Z29" s="516" t="s">
        <v>185</v>
      </c>
      <c r="AA29" s="496"/>
      <c r="AB29" s="496"/>
      <c r="AC29" s="496"/>
      <c r="AD29" s="496"/>
      <c r="AE29" s="496"/>
      <c r="AF29" s="496"/>
      <c r="AG29" s="497"/>
      <c r="AH29" s="517">
        <v>188</v>
      </c>
      <c r="AI29" s="518"/>
      <c r="AJ29" s="518"/>
      <c r="AK29" s="518"/>
      <c r="AL29" s="557"/>
      <c r="AM29" s="517">
        <v>563366</v>
      </c>
      <c r="AN29" s="518"/>
      <c r="AO29" s="518"/>
      <c r="AP29" s="518"/>
      <c r="AQ29" s="518"/>
      <c r="AR29" s="557"/>
      <c r="AS29" s="517">
        <v>2997</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477302</v>
      </c>
      <c r="BO29" s="467"/>
      <c r="BP29" s="467"/>
      <c r="BQ29" s="467"/>
      <c r="BR29" s="467"/>
      <c r="BS29" s="467"/>
      <c r="BT29" s="467"/>
      <c r="BU29" s="468"/>
      <c r="BV29" s="466">
        <v>477302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100.1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1613204</v>
      </c>
      <c r="BO30" s="640"/>
      <c r="BP30" s="640"/>
      <c r="BQ30" s="640"/>
      <c r="BR30" s="640"/>
      <c r="BS30" s="640"/>
      <c r="BT30" s="640"/>
      <c r="BU30" s="641"/>
      <c r="BV30" s="639">
        <v>1581186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195</v>
      </c>
      <c r="X33" s="455"/>
      <c r="Y33" s="455"/>
      <c r="Z33" s="455"/>
      <c r="AA33" s="455"/>
      <c r="AB33" s="455"/>
      <c r="AC33" s="455"/>
      <c r="AD33" s="455"/>
      <c r="AE33" s="455"/>
      <c r="AF33" s="455"/>
      <c r="AG33" s="455"/>
      <c r="AH33" s="455"/>
      <c r="AI33" s="455"/>
      <c r="AJ33" s="455"/>
      <c r="AK33" s="455"/>
      <c r="AL33" s="215"/>
      <c r="AM33" s="490" t="s">
        <v>196</v>
      </c>
      <c r="AN33" s="490"/>
      <c r="AO33" s="455" t="s">
        <v>195</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196</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IF('各会計、関係団体の財政状況及び健全化判断比率'!B30="","",'各会計、関係団体の財政状況及び健全化判断比率'!B30)</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福岡県市町村消防団員等公務災害補償組合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住宅新築資金等貸付事業特別会計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IF('各会計、関係団体の財政状況及び健全化判断比率'!B31="","",'各会計、関係団体の財政状況及び健全化判断比率'!B31)</f>
        <v>流域関連公共下水道事業会計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福岡県市町村職員退職手当組合（一般会計）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公共施設公益施設整備拡充基金特別会計</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福岡県市町村職員退職手当組合（基金特別会計）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福岡県自治会館管理組合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糟屋郡自治会館組合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糟屋郡篠栗町外一市五町財産組合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北筑昇華苑組合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粕屋南部消防組合（一般会計）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粕屋南部消防組合（粕屋中南部休日診療所事業特別会計）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福岡地区水道企業団</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8GX4w/smssSh6rEYTAkFLrWmabxrqAEMAdRwBj9udVfqU383COl1reb5IHau0VEH027uze8AEtKhDWe7jBPgMQ==" saltValue="4qTJVvlBNeIx4Z8K9jCt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44" t="s">
        <v>563</v>
      </c>
      <c r="D34" s="1244"/>
      <c r="E34" s="1245"/>
      <c r="F34" s="32" t="s">
        <v>564</v>
      </c>
      <c r="G34" s="33" t="s">
        <v>565</v>
      </c>
      <c r="H34" s="33" t="s">
        <v>566</v>
      </c>
      <c r="I34" s="33" t="s">
        <v>567</v>
      </c>
      <c r="J34" s="34" t="s">
        <v>568</v>
      </c>
      <c r="K34" s="22"/>
      <c r="L34" s="22"/>
      <c r="M34" s="22"/>
      <c r="N34" s="22"/>
      <c r="O34" s="22"/>
      <c r="P34" s="22"/>
    </row>
    <row r="35" spans="1:16" ht="39" customHeight="1">
      <c r="A35" s="22"/>
      <c r="B35" s="35"/>
      <c r="C35" s="1238" t="s">
        <v>569</v>
      </c>
      <c r="D35" s="1239"/>
      <c r="E35" s="1240"/>
      <c r="F35" s="36">
        <v>28.13</v>
      </c>
      <c r="G35" s="37">
        <v>23.57</v>
      </c>
      <c r="H35" s="37">
        <v>22.33</v>
      </c>
      <c r="I35" s="37">
        <v>21.95</v>
      </c>
      <c r="J35" s="38">
        <v>22.11</v>
      </c>
      <c r="K35" s="22"/>
      <c r="L35" s="22"/>
      <c r="M35" s="22"/>
      <c r="N35" s="22"/>
      <c r="O35" s="22"/>
      <c r="P35" s="22"/>
    </row>
    <row r="36" spans="1:16" ht="39" customHeight="1">
      <c r="A36" s="22"/>
      <c r="B36" s="35"/>
      <c r="C36" s="1238" t="s">
        <v>570</v>
      </c>
      <c r="D36" s="1239"/>
      <c r="E36" s="1240"/>
      <c r="F36" s="36">
        <v>5.74</v>
      </c>
      <c r="G36" s="37">
        <v>6.57</v>
      </c>
      <c r="H36" s="37">
        <v>7.28</v>
      </c>
      <c r="I36" s="37">
        <v>7.69</v>
      </c>
      <c r="J36" s="38">
        <v>8.3800000000000008</v>
      </c>
      <c r="K36" s="22"/>
      <c r="L36" s="22"/>
      <c r="M36" s="22"/>
      <c r="N36" s="22"/>
      <c r="O36" s="22"/>
      <c r="P36" s="22"/>
    </row>
    <row r="37" spans="1:16" ht="39" customHeight="1">
      <c r="A37" s="22"/>
      <c r="B37" s="35"/>
      <c r="C37" s="1238" t="s">
        <v>571</v>
      </c>
      <c r="D37" s="1239"/>
      <c r="E37" s="1240"/>
      <c r="F37" s="36">
        <v>6.13</v>
      </c>
      <c r="G37" s="37">
        <v>6.83</v>
      </c>
      <c r="H37" s="37">
        <v>5.17</v>
      </c>
      <c r="I37" s="37">
        <v>5.8</v>
      </c>
      <c r="J37" s="38">
        <v>5.92</v>
      </c>
      <c r="K37" s="22"/>
      <c r="L37" s="22"/>
      <c r="M37" s="22"/>
      <c r="N37" s="22"/>
      <c r="O37" s="22"/>
      <c r="P37" s="22"/>
    </row>
    <row r="38" spans="1:16" ht="39" customHeight="1">
      <c r="A38" s="22"/>
      <c r="B38" s="35"/>
      <c r="C38" s="1238" t="s">
        <v>572</v>
      </c>
      <c r="D38" s="1239"/>
      <c r="E38" s="1240"/>
      <c r="F38" s="36">
        <v>0.28999999999999998</v>
      </c>
      <c r="G38" s="37">
        <v>0.28000000000000003</v>
      </c>
      <c r="H38" s="37">
        <v>0.28000000000000003</v>
      </c>
      <c r="I38" s="37">
        <v>0.28999999999999998</v>
      </c>
      <c r="J38" s="38">
        <v>0.31</v>
      </c>
      <c r="K38" s="22"/>
      <c r="L38" s="22"/>
      <c r="M38" s="22"/>
      <c r="N38" s="22"/>
      <c r="O38" s="22"/>
      <c r="P38" s="22"/>
    </row>
    <row r="39" spans="1:16" ht="39" customHeight="1">
      <c r="A39" s="22"/>
      <c r="B39" s="35"/>
      <c r="C39" s="1238" t="s">
        <v>573</v>
      </c>
      <c r="D39" s="1239"/>
      <c r="E39" s="1240"/>
      <c r="F39" s="36">
        <v>0.16</v>
      </c>
      <c r="G39" s="37">
        <v>0.15</v>
      </c>
      <c r="H39" s="37">
        <v>0.15</v>
      </c>
      <c r="I39" s="37">
        <v>0.14000000000000001</v>
      </c>
      <c r="J39" s="38">
        <v>0.14000000000000001</v>
      </c>
      <c r="K39" s="22"/>
      <c r="L39" s="22"/>
      <c r="M39" s="22"/>
      <c r="N39" s="22"/>
      <c r="O39" s="22"/>
      <c r="P39" s="22"/>
    </row>
    <row r="40" spans="1:16" ht="39" customHeight="1">
      <c r="A40" s="22"/>
      <c r="B40" s="35"/>
      <c r="C40" s="1238" t="s">
        <v>574</v>
      </c>
      <c r="D40" s="1239"/>
      <c r="E40" s="1240"/>
      <c r="F40" s="36">
        <v>0</v>
      </c>
      <c r="G40" s="37">
        <v>0</v>
      </c>
      <c r="H40" s="37">
        <v>0</v>
      </c>
      <c r="I40" s="37">
        <v>0</v>
      </c>
      <c r="J40" s="38">
        <v>0</v>
      </c>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575</v>
      </c>
      <c r="D42" s="1239"/>
      <c r="E42" s="1240"/>
      <c r="F42" s="36" t="s">
        <v>517</v>
      </c>
      <c r="G42" s="37" t="s">
        <v>517</v>
      </c>
      <c r="H42" s="37" t="s">
        <v>517</v>
      </c>
      <c r="I42" s="37" t="s">
        <v>517</v>
      </c>
      <c r="J42" s="38" t="s">
        <v>517</v>
      </c>
      <c r="K42" s="22"/>
      <c r="L42" s="22"/>
      <c r="M42" s="22"/>
      <c r="N42" s="22"/>
      <c r="O42" s="22"/>
      <c r="P42" s="22"/>
    </row>
    <row r="43" spans="1:16" ht="39" customHeight="1" thickBot="1">
      <c r="A43" s="22"/>
      <c r="B43" s="40"/>
      <c r="C43" s="1241" t="s">
        <v>576</v>
      </c>
      <c r="D43" s="1242"/>
      <c r="E43" s="1243"/>
      <c r="F43" s="41" t="s">
        <v>517</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B5tZX5G6vTLrIJeBWDkd024m1o4bG/kVl4XEnu2h4rGte9LWcLJ6J4K/QHXq8mRRGWQ7UPksv/tZjbJol8Khw==" saltValue="Vrn55cpnaUIA/Y0dCEJw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80" zoomScaleNormal="80" zoomScaleSheetLayoutView="55" workbookViewId="0">
      <selection activeCell="L58" sqref="L5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46" t="s">
        <v>11</v>
      </c>
      <c r="C45" s="1247"/>
      <c r="D45" s="58"/>
      <c r="E45" s="1252" t="s">
        <v>12</v>
      </c>
      <c r="F45" s="1252"/>
      <c r="G45" s="1252"/>
      <c r="H45" s="1252"/>
      <c r="I45" s="1252"/>
      <c r="J45" s="1253"/>
      <c r="K45" s="59">
        <v>825</v>
      </c>
      <c r="L45" s="60">
        <v>897</v>
      </c>
      <c r="M45" s="60">
        <v>1080</v>
      </c>
      <c r="N45" s="60">
        <v>1096</v>
      </c>
      <c r="O45" s="61">
        <v>1082</v>
      </c>
      <c r="P45" s="48"/>
      <c r="Q45" s="48"/>
      <c r="R45" s="48"/>
      <c r="S45" s="48"/>
      <c r="T45" s="48"/>
      <c r="U45" s="48"/>
    </row>
    <row r="46" spans="1:21" ht="30.75" customHeight="1">
      <c r="A46" s="48"/>
      <c r="B46" s="1248"/>
      <c r="C46" s="1249"/>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c r="A47" s="48"/>
      <c r="B47" s="1248"/>
      <c r="C47" s="1249"/>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c r="A48" s="48"/>
      <c r="B48" s="1248"/>
      <c r="C48" s="1249"/>
      <c r="D48" s="62"/>
      <c r="E48" s="1254" t="s">
        <v>15</v>
      </c>
      <c r="F48" s="1254"/>
      <c r="G48" s="1254"/>
      <c r="H48" s="1254"/>
      <c r="I48" s="1254"/>
      <c r="J48" s="1255"/>
      <c r="K48" s="63">
        <v>400</v>
      </c>
      <c r="L48" s="64">
        <v>410</v>
      </c>
      <c r="M48" s="64">
        <v>418</v>
      </c>
      <c r="N48" s="64">
        <v>413</v>
      </c>
      <c r="O48" s="65">
        <v>396</v>
      </c>
      <c r="P48" s="48"/>
      <c r="Q48" s="48"/>
      <c r="R48" s="48"/>
      <c r="S48" s="48"/>
      <c r="T48" s="48"/>
      <c r="U48" s="48"/>
    </row>
    <row r="49" spans="1:21" ht="30.75" customHeight="1">
      <c r="A49" s="48"/>
      <c r="B49" s="1248"/>
      <c r="C49" s="1249"/>
      <c r="D49" s="62"/>
      <c r="E49" s="1254" t="s">
        <v>16</v>
      </c>
      <c r="F49" s="1254"/>
      <c r="G49" s="1254"/>
      <c r="H49" s="1254"/>
      <c r="I49" s="1254"/>
      <c r="J49" s="1255"/>
      <c r="K49" s="63">
        <v>48</v>
      </c>
      <c r="L49" s="64">
        <v>40</v>
      </c>
      <c r="M49" s="64">
        <v>9</v>
      </c>
      <c r="N49" s="64">
        <v>1</v>
      </c>
      <c r="O49" s="65" t="s">
        <v>517</v>
      </c>
      <c r="P49" s="48"/>
      <c r="Q49" s="48"/>
      <c r="R49" s="48"/>
      <c r="S49" s="48"/>
      <c r="T49" s="48"/>
      <c r="U49" s="48"/>
    </row>
    <row r="50" spans="1:21" ht="30.75" customHeight="1">
      <c r="A50" s="48"/>
      <c r="B50" s="1248"/>
      <c r="C50" s="1249"/>
      <c r="D50" s="62"/>
      <c r="E50" s="1254" t="s">
        <v>17</v>
      </c>
      <c r="F50" s="1254"/>
      <c r="G50" s="1254"/>
      <c r="H50" s="1254"/>
      <c r="I50" s="1254"/>
      <c r="J50" s="1255"/>
      <c r="K50" s="63">
        <v>68</v>
      </c>
      <c r="L50" s="64">
        <v>70</v>
      </c>
      <c r="M50" s="64">
        <v>86</v>
      </c>
      <c r="N50" s="64">
        <v>84</v>
      </c>
      <c r="O50" s="65">
        <v>101</v>
      </c>
      <c r="P50" s="48"/>
      <c r="Q50" s="48"/>
      <c r="R50" s="48"/>
      <c r="S50" s="48"/>
      <c r="T50" s="48"/>
      <c r="U50" s="48"/>
    </row>
    <row r="51" spans="1:21" ht="30.75" customHeight="1">
      <c r="A51" s="48"/>
      <c r="B51" s="1250"/>
      <c r="C51" s="1251"/>
      <c r="D51" s="66"/>
      <c r="E51" s="1254" t="s">
        <v>18</v>
      </c>
      <c r="F51" s="1254"/>
      <c r="G51" s="1254"/>
      <c r="H51" s="1254"/>
      <c r="I51" s="1254"/>
      <c r="J51" s="1255"/>
      <c r="K51" s="63" t="s">
        <v>517</v>
      </c>
      <c r="L51" s="64" t="s">
        <v>517</v>
      </c>
      <c r="M51" s="64" t="s">
        <v>517</v>
      </c>
      <c r="N51" s="64" t="s">
        <v>517</v>
      </c>
      <c r="O51" s="65" t="s">
        <v>517</v>
      </c>
      <c r="P51" s="48"/>
      <c r="Q51" s="48"/>
      <c r="R51" s="48"/>
      <c r="S51" s="48"/>
      <c r="T51" s="48"/>
      <c r="U51" s="48"/>
    </row>
    <row r="52" spans="1:21" ht="30.75" customHeight="1">
      <c r="A52" s="48"/>
      <c r="B52" s="1256" t="s">
        <v>19</v>
      </c>
      <c r="C52" s="1257"/>
      <c r="D52" s="66"/>
      <c r="E52" s="1254" t="s">
        <v>20</v>
      </c>
      <c r="F52" s="1254"/>
      <c r="G52" s="1254"/>
      <c r="H52" s="1254"/>
      <c r="I52" s="1254"/>
      <c r="J52" s="1255"/>
      <c r="K52" s="63">
        <v>1048</v>
      </c>
      <c r="L52" s="64">
        <v>1082</v>
      </c>
      <c r="M52" s="64">
        <v>1095</v>
      </c>
      <c r="N52" s="64">
        <v>1150</v>
      </c>
      <c r="O52" s="65">
        <v>1147</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293</v>
      </c>
      <c r="L53" s="69">
        <v>335</v>
      </c>
      <c r="M53" s="69">
        <v>498</v>
      </c>
      <c r="N53" s="69">
        <v>444</v>
      </c>
      <c r="O53" s="70">
        <v>432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c r="B57" s="1262" t="s">
        <v>25</v>
      </c>
      <c r="C57" s="1263"/>
      <c r="D57" s="1266" t="s">
        <v>26</v>
      </c>
      <c r="E57" s="1267"/>
      <c r="F57" s="1267"/>
      <c r="G57" s="1267"/>
      <c r="H57" s="1267"/>
      <c r="I57" s="1267"/>
      <c r="J57" s="1268"/>
      <c r="K57" s="82" t="s">
        <v>517</v>
      </c>
      <c r="L57" s="83" t="s">
        <v>517</v>
      </c>
      <c r="M57" s="83" t="s">
        <v>517</v>
      </c>
      <c r="N57" s="83" t="s">
        <v>517</v>
      </c>
      <c r="O57" s="84" t="s">
        <v>517</v>
      </c>
    </row>
    <row r="58" spans="1:21" ht="31.5" customHeight="1" thickBot="1">
      <c r="B58" s="1264"/>
      <c r="C58" s="1265"/>
      <c r="D58" s="1269" t="s">
        <v>27</v>
      </c>
      <c r="E58" s="1270"/>
      <c r="F58" s="1270"/>
      <c r="G58" s="1270"/>
      <c r="H58" s="1270"/>
      <c r="I58" s="1270"/>
      <c r="J58" s="1271"/>
      <c r="K58" s="85" t="s">
        <v>613</v>
      </c>
      <c r="L58" s="86" t="s">
        <v>517</v>
      </c>
      <c r="M58" s="86" t="s">
        <v>517</v>
      </c>
      <c r="N58" s="86" t="s">
        <v>517</v>
      </c>
      <c r="O58" s="87" t="s">
        <v>517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LqP2TW8yPgvL45Tz+gGKVuRGX6GdnqRm8kMZHCjQ5fp9UpXOWW7QzbnmOe4u2FP82Bz/jooXaD/eO4vnX4gvg==" saltValue="+o9FwY7jowVnyChbymex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60" zoomScaleNormal="6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558</v>
      </c>
      <c r="J40" s="99" t="s">
        <v>559</v>
      </c>
      <c r="K40" s="99" t="s">
        <v>560</v>
      </c>
      <c r="L40" s="99" t="s">
        <v>561</v>
      </c>
      <c r="M40" s="100" t="s">
        <v>562</v>
      </c>
    </row>
    <row r="41" spans="2:13" ht="27.75" customHeight="1">
      <c r="B41" s="1272" t="s">
        <v>30</v>
      </c>
      <c r="C41" s="1273"/>
      <c r="D41" s="101"/>
      <c r="E41" s="1278" t="s">
        <v>31</v>
      </c>
      <c r="F41" s="1278"/>
      <c r="G41" s="1278"/>
      <c r="H41" s="1279"/>
      <c r="I41" s="102">
        <v>11830</v>
      </c>
      <c r="J41" s="103">
        <v>12294</v>
      </c>
      <c r="K41" s="103">
        <v>12085</v>
      </c>
      <c r="L41" s="103">
        <v>11940</v>
      </c>
      <c r="M41" s="104">
        <v>11546</v>
      </c>
    </row>
    <row r="42" spans="2:13" ht="27.75" customHeight="1">
      <c r="B42" s="1274"/>
      <c r="C42" s="1275"/>
      <c r="D42" s="105"/>
      <c r="E42" s="1280" t="s">
        <v>32</v>
      </c>
      <c r="F42" s="1280"/>
      <c r="G42" s="1280"/>
      <c r="H42" s="1281"/>
      <c r="I42" s="106" t="s">
        <v>517</v>
      </c>
      <c r="J42" s="107" t="s">
        <v>517</v>
      </c>
      <c r="K42" s="107" t="s">
        <v>517</v>
      </c>
      <c r="L42" s="107" t="s">
        <v>517</v>
      </c>
      <c r="M42" s="108" t="s">
        <v>517</v>
      </c>
    </row>
    <row r="43" spans="2:13" ht="27.75" customHeight="1">
      <c r="B43" s="1274"/>
      <c r="C43" s="1275"/>
      <c r="D43" s="105"/>
      <c r="E43" s="1280" t="s">
        <v>33</v>
      </c>
      <c r="F43" s="1280"/>
      <c r="G43" s="1280"/>
      <c r="H43" s="1281"/>
      <c r="I43" s="106">
        <v>6549</v>
      </c>
      <c r="J43" s="107">
        <v>6595</v>
      </c>
      <c r="K43" s="107">
        <v>6497</v>
      </c>
      <c r="L43" s="107">
        <v>6254</v>
      </c>
      <c r="M43" s="108">
        <v>5824</v>
      </c>
    </row>
    <row r="44" spans="2:13" ht="27.75" customHeight="1">
      <c r="B44" s="1274"/>
      <c r="C44" s="1275"/>
      <c r="D44" s="105"/>
      <c r="E44" s="1280" t="s">
        <v>34</v>
      </c>
      <c r="F44" s="1280"/>
      <c r="G44" s="1280"/>
      <c r="H44" s="1281"/>
      <c r="I44" s="106">
        <v>617</v>
      </c>
      <c r="J44" s="107">
        <v>655</v>
      </c>
      <c r="K44" s="107">
        <v>595</v>
      </c>
      <c r="L44" s="107">
        <v>592</v>
      </c>
      <c r="M44" s="108">
        <v>512</v>
      </c>
    </row>
    <row r="45" spans="2:13" ht="27.75" customHeight="1">
      <c r="B45" s="1274"/>
      <c r="C45" s="1275"/>
      <c r="D45" s="105"/>
      <c r="E45" s="1280" t="s">
        <v>35</v>
      </c>
      <c r="F45" s="1280"/>
      <c r="G45" s="1280"/>
      <c r="H45" s="1281"/>
      <c r="I45" s="106">
        <v>1286</v>
      </c>
      <c r="J45" s="107">
        <v>1180</v>
      </c>
      <c r="K45" s="107">
        <v>1107</v>
      </c>
      <c r="L45" s="107">
        <v>1065</v>
      </c>
      <c r="M45" s="108">
        <v>853</v>
      </c>
    </row>
    <row r="46" spans="2:13" ht="27.75" customHeight="1">
      <c r="B46" s="1274"/>
      <c r="C46" s="1275"/>
      <c r="D46" s="109"/>
      <c r="E46" s="1280" t="s">
        <v>36</v>
      </c>
      <c r="F46" s="1280"/>
      <c r="G46" s="1280"/>
      <c r="H46" s="1281"/>
      <c r="I46" s="106" t="s">
        <v>517</v>
      </c>
      <c r="J46" s="107" t="s">
        <v>517</v>
      </c>
      <c r="K46" s="107" t="s">
        <v>517</v>
      </c>
      <c r="L46" s="107" t="s">
        <v>517</v>
      </c>
      <c r="M46" s="108" t="s">
        <v>517</v>
      </c>
    </row>
    <row r="47" spans="2:13" ht="27.75" customHeight="1">
      <c r="B47" s="1274"/>
      <c r="C47" s="1275"/>
      <c r="D47" s="110"/>
      <c r="E47" s="1282" t="s">
        <v>37</v>
      </c>
      <c r="F47" s="1283"/>
      <c r="G47" s="1283"/>
      <c r="H47" s="1284"/>
      <c r="I47" s="106" t="s">
        <v>517</v>
      </c>
      <c r="J47" s="107" t="s">
        <v>517</v>
      </c>
      <c r="K47" s="107" t="s">
        <v>517</v>
      </c>
      <c r="L47" s="107" t="s">
        <v>517</v>
      </c>
      <c r="M47" s="108" t="s">
        <v>517</v>
      </c>
    </row>
    <row r="48" spans="2:13" ht="27.75" customHeight="1">
      <c r="B48" s="1274"/>
      <c r="C48" s="1275"/>
      <c r="D48" s="105"/>
      <c r="E48" s="1280" t="s">
        <v>38</v>
      </c>
      <c r="F48" s="1280"/>
      <c r="G48" s="1280"/>
      <c r="H48" s="1281"/>
      <c r="I48" s="106" t="s">
        <v>517</v>
      </c>
      <c r="J48" s="107" t="s">
        <v>517</v>
      </c>
      <c r="K48" s="107" t="s">
        <v>517</v>
      </c>
      <c r="L48" s="107" t="s">
        <v>517</v>
      </c>
      <c r="M48" s="108" t="s">
        <v>517</v>
      </c>
    </row>
    <row r="49" spans="2:13" ht="27.75" customHeight="1">
      <c r="B49" s="1276"/>
      <c r="C49" s="1277"/>
      <c r="D49" s="105"/>
      <c r="E49" s="1280" t="s">
        <v>39</v>
      </c>
      <c r="F49" s="1280"/>
      <c r="G49" s="1280"/>
      <c r="H49" s="1281"/>
      <c r="I49" s="106" t="s">
        <v>517</v>
      </c>
      <c r="J49" s="107" t="s">
        <v>517</v>
      </c>
      <c r="K49" s="107" t="s">
        <v>517</v>
      </c>
      <c r="L49" s="107" t="s">
        <v>517</v>
      </c>
      <c r="M49" s="108" t="s">
        <v>517</v>
      </c>
    </row>
    <row r="50" spans="2:13" ht="27.75" customHeight="1">
      <c r="B50" s="1285" t="s">
        <v>40</v>
      </c>
      <c r="C50" s="1286"/>
      <c r="D50" s="111"/>
      <c r="E50" s="1280" t="s">
        <v>41</v>
      </c>
      <c r="F50" s="1280"/>
      <c r="G50" s="1280"/>
      <c r="H50" s="1281"/>
      <c r="I50" s="106">
        <v>4756</v>
      </c>
      <c r="J50" s="107">
        <v>4743</v>
      </c>
      <c r="K50" s="107">
        <v>5010</v>
      </c>
      <c r="L50" s="107">
        <v>5372</v>
      </c>
      <c r="M50" s="108">
        <v>5792</v>
      </c>
    </row>
    <row r="51" spans="2:13" ht="27.75" customHeight="1">
      <c r="B51" s="1274"/>
      <c r="C51" s="1275"/>
      <c r="D51" s="105"/>
      <c r="E51" s="1280" t="s">
        <v>42</v>
      </c>
      <c r="F51" s="1280"/>
      <c r="G51" s="1280"/>
      <c r="H51" s="1281"/>
      <c r="I51" s="106">
        <v>2</v>
      </c>
      <c r="J51" s="107">
        <v>1</v>
      </c>
      <c r="K51" s="107">
        <v>10</v>
      </c>
      <c r="L51" s="107">
        <v>1</v>
      </c>
      <c r="M51" s="108">
        <v>1</v>
      </c>
    </row>
    <row r="52" spans="2:13" ht="27.75" customHeight="1">
      <c r="B52" s="1276"/>
      <c r="C52" s="1277"/>
      <c r="D52" s="105"/>
      <c r="E52" s="1280" t="s">
        <v>43</v>
      </c>
      <c r="F52" s="1280"/>
      <c r="G52" s="1280"/>
      <c r="H52" s="1281"/>
      <c r="I52" s="106">
        <v>15295</v>
      </c>
      <c r="J52" s="107">
        <v>15341</v>
      </c>
      <c r="K52" s="107">
        <v>15109</v>
      </c>
      <c r="L52" s="107">
        <v>14814</v>
      </c>
      <c r="M52" s="108">
        <v>14447</v>
      </c>
    </row>
    <row r="53" spans="2:13" ht="27.75" customHeight="1" thickBot="1">
      <c r="B53" s="1287" t="s">
        <v>44</v>
      </c>
      <c r="C53" s="1288"/>
      <c r="D53" s="112"/>
      <c r="E53" s="1289" t="s">
        <v>45</v>
      </c>
      <c r="F53" s="1289"/>
      <c r="G53" s="1289"/>
      <c r="H53" s="1290"/>
      <c r="I53" s="113">
        <v>228</v>
      </c>
      <c r="J53" s="114">
        <v>639</v>
      </c>
      <c r="K53" s="114">
        <v>156</v>
      </c>
      <c r="L53" s="114">
        <v>-336</v>
      </c>
      <c r="M53" s="115">
        <v>-1505</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1PK3Qeo3Hs/uPuluj+j15fbPy6ES5SjAMkWtHUJigND2+YeAgkJNQBwkyiEkGqhx/rb6/isnPHEZGGUVVLC4A==" saltValue="/y9cKsbk6Mavh6WUBDh4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D25"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560</v>
      </c>
      <c r="G54" s="124" t="s">
        <v>561</v>
      </c>
      <c r="H54" s="125" t="s">
        <v>562</v>
      </c>
    </row>
    <row r="55" spans="2:8" ht="52.5" customHeight="1">
      <c r="B55" s="126"/>
      <c r="C55" s="1299" t="s">
        <v>48</v>
      </c>
      <c r="D55" s="1299"/>
      <c r="E55" s="1300"/>
      <c r="F55" s="127">
        <v>3306</v>
      </c>
      <c r="G55" s="127">
        <v>3310</v>
      </c>
      <c r="H55" s="128">
        <v>3697</v>
      </c>
    </row>
    <row r="56" spans="2:8" ht="52.5" customHeight="1">
      <c r="B56" s="129"/>
      <c r="C56" s="1301" t="s">
        <v>49</v>
      </c>
      <c r="D56" s="1301"/>
      <c r="E56" s="1302"/>
      <c r="F56" s="130">
        <v>477</v>
      </c>
      <c r="G56" s="130">
        <v>477</v>
      </c>
      <c r="H56" s="131">
        <v>477</v>
      </c>
    </row>
    <row r="57" spans="2:8" ht="53.25" customHeight="1">
      <c r="B57" s="129"/>
      <c r="C57" s="1303" t="s">
        <v>50</v>
      </c>
      <c r="D57" s="1303"/>
      <c r="E57" s="1304"/>
      <c r="F57" s="132">
        <v>1222</v>
      </c>
      <c r="G57" s="132">
        <v>1581</v>
      </c>
      <c r="H57" s="133">
        <v>1613</v>
      </c>
    </row>
    <row r="58" spans="2:8" ht="45.75" customHeight="1">
      <c r="B58" s="134"/>
      <c r="C58" s="1291" t="s">
        <v>604</v>
      </c>
      <c r="D58" s="1292"/>
      <c r="E58" s="1293"/>
      <c r="F58" s="135">
        <v>71</v>
      </c>
      <c r="G58" s="135">
        <v>402</v>
      </c>
      <c r="H58" s="136">
        <v>456</v>
      </c>
    </row>
    <row r="59" spans="2:8" ht="45.75" customHeight="1">
      <c r="B59" s="134"/>
      <c r="C59" s="1291" t="s">
        <v>605</v>
      </c>
      <c r="D59" s="1292"/>
      <c r="E59" s="1293"/>
      <c r="F59" s="135">
        <v>244</v>
      </c>
      <c r="G59" s="135">
        <v>271</v>
      </c>
      <c r="H59" s="136">
        <v>271</v>
      </c>
    </row>
    <row r="60" spans="2:8" ht="45.75" customHeight="1">
      <c r="B60" s="134"/>
      <c r="C60" s="1291" t="s">
        <v>606</v>
      </c>
      <c r="D60" s="1292"/>
      <c r="E60" s="1293"/>
      <c r="F60" s="135">
        <v>203</v>
      </c>
      <c r="G60" s="135">
        <v>203</v>
      </c>
      <c r="H60" s="136">
        <v>203</v>
      </c>
    </row>
    <row r="61" spans="2:8" ht="45.75" customHeight="1">
      <c r="B61" s="134"/>
      <c r="C61" s="1291" t="s">
        <v>607</v>
      </c>
      <c r="D61" s="1292"/>
      <c r="E61" s="1293"/>
      <c r="F61" s="135">
        <v>200</v>
      </c>
      <c r="G61" s="135">
        <v>200</v>
      </c>
      <c r="H61" s="136">
        <v>200</v>
      </c>
    </row>
    <row r="62" spans="2:8" ht="45.75" customHeight="1" thickBot="1">
      <c r="B62" s="137"/>
      <c r="C62" s="1294" t="s">
        <v>608</v>
      </c>
      <c r="D62" s="1295"/>
      <c r="E62" s="1296"/>
      <c r="F62" s="138">
        <v>171</v>
      </c>
      <c r="G62" s="138">
        <v>171</v>
      </c>
      <c r="H62" s="139">
        <v>171</v>
      </c>
    </row>
    <row r="63" spans="2:8" ht="52.5" customHeight="1" thickBot="1">
      <c r="B63" s="140"/>
      <c r="C63" s="1297" t="s">
        <v>51</v>
      </c>
      <c r="D63" s="1297"/>
      <c r="E63" s="1298"/>
      <c r="F63" s="141">
        <v>5005</v>
      </c>
      <c r="G63" s="141">
        <v>5368</v>
      </c>
      <c r="H63" s="142">
        <v>5788</v>
      </c>
    </row>
    <row r="64" spans="2:8" ht="15" customHeight="1"/>
    <row r="65" ht="0" hidden="1" customHeight="1"/>
    <row r="66" ht="0" hidden="1" customHeight="1"/>
  </sheetData>
  <sheetProtection algorithmName="SHA-512" hashValue="pEx49J37hPSwlEB7edrkmXCDUFwMZDvuSi64+PBVWTt3ZWelvgsXLirixk8me0tKb/GcbeD5/TqceNw8P6stVw==" saltValue="4Ni2zaz1K8CBc1fbcNxX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6" zoomScale="70" zoomScaleNormal="70" zoomScaleSheetLayoutView="55" workbookViewId="0">
      <selection activeCell="CF73" sqref="CF73:CM74"/>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628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617</v>
      </c>
    </row>
    <row r="50" spans="1:109">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558</v>
      </c>
      <c r="BQ50" s="1311"/>
      <c r="BR50" s="1311"/>
      <c r="BS50" s="1311"/>
      <c r="BT50" s="1311"/>
      <c r="BU50" s="1311"/>
      <c r="BV50" s="1311"/>
      <c r="BW50" s="1311"/>
      <c r="BX50" s="1311" t="s">
        <v>559</v>
      </c>
      <c r="BY50" s="1311"/>
      <c r="BZ50" s="1311"/>
      <c r="CA50" s="1311"/>
      <c r="CB50" s="1311"/>
      <c r="CC50" s="1311"/>
      <c r="CD50" s="1311"/>
      <c r="CE50" s="1311"/>
      <c r="CF50" s="1311" t="s">
        <v>560</v>
      </c>
      <c r="CG50" s="1311"/>
      <c r="CH50" s="1311"/>
      <c r="CI50" s="1311"/>
      <c r="CJ50" s="1311"/>
      <c r="CK50" s="1311"/>
      <c r="CL50" s="1311"/>
      <c r="CM50" s="1311"/>
      <c r="CN50" s="1311" t="s">
        <v>561</v>
      </c>
      <c r="CO50" s="1311"/>
      <c r="CP50" s="1311"/>
      <c r="CQ50" s="1311"/>
      <c r="CR50" s="1311"/>
      <c r="CS50" s="1311"/>
      <c r="CT50" s="1311"/>
      <c r="CU50" s="1311"/>
      <c r="CV50" s="1311" t="s">
        <v>562</v>
      </c>
      <c r="CW50" s="1311"/>
      <c r="CX50" s="1311"/>
      <c r="CY50" s="1311"/>
      <c r="CZ50" s="1311"/>
      <c r="DA50" s="1311"/>
      <c r="DB50" s="1311"/>
      <c r="DC50" s="1311"/>
    </row>
    <row r="51" spans="1:109" ht="13.5" customHeight="1">
      <c r="B51" s="394"/>
      <c r="G51" s="1322"/>
      <c r="H51" s="1322"/>
      <c r="I51" s="1327"/>
      <c r="J51" s="1327"/>
      <c r="K51" s="1312"/>
      <c r="L51" s="1312"/>
      <c r="M51" s="1312"/>
      <c r="N51" s="1312"/>
      <c r="AM51" s="403"/>
      <c r="AN51" s="1310" t="s">
        <v>618</v>
      </c>
      <c r="AO51" s="1310"/>
      <c r="AP51" s="1310"/>
      <c r="AQ51" s="1310"/>
      <c r="AR51" s="1310"/>
      <c r="AS51" s="1310"/>
      <c r="AT51" s="1310"/>
      <c r="AU51" s="1310"/>
      <c r="AV51" s="1310"/>
      <c r="AW51" s="1310"/>
      <c r="AX51" s="1310"/>
      <c r="AY51" s="1310"/>
      <c r="AZ51" s="1310"/>
      <c r="BA51" s="1310"/>
      <c r="BB51" s="1310" t="s">
        <v>620</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8.8000000000000007</v>
      </c>
      <c r="BY51" s="1307"/>
      <c r="BZ51" s="1307"/>
      <c r="CA51" s="1307"/>
      <c r="CB51" s="1307"/>
      <c r="CC51" s="1307"/>
      <c r="CD51" s="1307"/>
      <c r="CE51" s="1307"/>
      <c r="CF51" s="1307">
        <v>2.1</v>
      </c>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622</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54.6</v>
      </c>
      <c r="BY53" s="1307"/>
      <c r="BZ53" s="1307"/>
      <c r="CA53" s="1307"/>
      <c r="CB53" s="1307"/>
      <c r="CC53" s="1307"/>
      <c r="CD53" s="1307"/>
      <c r="CE53" s="1307"/>
      <c r="CF53" s="1307">
        <v>56.1</v>
      </c>
      <c r="CG53" s="1307"/>
      <c r="CH53" s="1307"/>
      <c r="CI53" s="1307"/>
      <c r="CJ53" s="1307"/>
      <c r="CK53" s="1307"/>
      <c r="CL53" s="1307"/>
      <c r="CM53" s="1307"/>
      <c r="CN53" s="1307">
        <v>57.5</v>
      </c>
      <c r="CO53" s="1307"/>
      <c r="CP53" s="1307"/>
      <c r="CQ53" s="1307"/>
      <c r="CR53" s="1307"/>
      <c r="CS53" s="1307"/>
      <c r="CT53" s="1307"/>
      <c r="CU53" s="1307"/>
      <c r="CV53" s="1307">
        <v>59.2</v>
      </c>
      <c r="CW53" s="1307"/>
      <c r="CX53" s="1307"/>
      <c r="CY53" s="1307"/>
      <c r="CZ53" s="1307"/>
      <c r="DA53" s="1307"/>
      <c r="DB53" s="1307"/>
      <c r="DC53" s="1307"/>
    </row>
    <row r="54" spans="1:109">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623</v>
      </c>
      <c r="AO55" s="1311"/>
      <c r="AP55" s="1311"/>
      <c r="AQ55" s="1311"/>
      <c r="AR55" s="1311"/>
      <c r="AS55" s="1311"/>
      <c r="AT55" s="1311"/>
      <c r="AU55" s="1311"/>
      <c r="AV55" s="1311"/>
      <c r="AW55" s="1311"/>
      <c r="AX55" s="1311"/>
      <c r="AY55" s="1311"/>
      <c r="AZ55" s="1311"/>
      <c r="BA55" s="1311"/>
      <c r="BB55" s="1310" t="s">
        <v>620</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13</v>
      </c>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7">
        <v>18.3</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621</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53.4</v>
      </c>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7">
        <v>59.1</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624</v>
      </c>
    </row>
    <row r="64" spans="1:109">
      <c r="B64" s="394"/>
      <c r="G64" s="401"/>
      <c r="I64" s="414"/>
      <c r="J64" s="414"/>
      <c r="K64" s="414"/>
      <c r="L64" s="414"/>
      <c r="M64" s="414"/>
      <c r="N64" s="415"/>
      <c r="AM64" s="401"/>
      <c r="AN64" s="401" t="s">
        <v>616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629</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617</v>
      </c>
    </row>
    <row r="72" spans="2:107">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558</v>
      </c>
      <c r="BQ72" s="1311"/>
      <c r="BR72" s="1311"/>
      <c r="BS72" s="1311"/>
      <c r="BT72" s="1311"/>
      <c r="BU72" s="1311"/>
      <c r="BV72" s="1311"/>
      <c r="BW72" s="1311"/>
      <c r="BX72" s="1311" t="s">
        <v>559</v>
      </c>
      <c r="BY72" s="1311"/>
      <c r="BZ72" s="1311"/>
      <c r="CA72" s="1311"/>
      <c r="CB72" s="1311"/>
      <c r="CC72" s="1311"/>
      <c r="CD72" s="1311"/>
      <c r="CE72" s="1311"/>
      <c r="CF72" s="1311" t="s">
        <v>560</v>
      </c>
      <c r="CG72" s="1311"/>
      <c r="CH72" s="1311"/>
      <c r="CI72" s="1311"/>
      <c r="CJ72" s="1311"/>
      <c r="CK72" s="1311"/>
      <c r="CL72" s="1311"/>
      <c r="CM72" s="1311"/>
      <c r="CN72" s="1311" t="s">
        <v>561</v>
      </c>
      <c r="CO72" s="1311"/>
      <c r="CP72" s="1311"/>
      <c r="CQ72" s="1311"/>
      <c r="CR72" s="1311"/>
      <c r="CS72" s="1311"/>
      <c r="CT72" s="1311"/>
      <c r="CU72" s="1311"/>
      <c r="CV72" s="1311" t="s">
        <v>562</v>
      </c>
      <c r="CW72" s="1311"/>
      <c r="CX72" s="1311"/>
      <c r="CY72" s="1311"/>
      <c r="CZ72" s="1311"/>
      <c r="DA72" s="1311"/>
      <c r="DB72" s="1311"/>
      <c r="DC72" s="1311"/>
    </row>
    <row r="73" spans="2:107">
      <c r="B73" s="394"/>
      <c r="G73" s="1322"/>
      <c r="H73" s="1322"/>
      <c r="I73" s="1322"/>
      <c r="J73" s="1322"/>
      <c r="K73" s="1306"/>
      <c r="L73" s="1306"/>
      <c r="M73" s="1306"/>
      <c r="N73" s="1306"/>
      <c r="AM73" s="403"/>
      <c r="AN73" s="1310" t="s">
        <v>618</v>
      </c>
      <c r="AO73" s="1310"/>
      <c r="AP73" s="1310"/>
      <c r="AQ73" s="1310"/>
      <c r="AR73" s="1310"/>
      <c r="AS73" s="1310"/>
      <c r="AT73" s="1310"/>
      <c r="AU73" s="1310"/>
      <c r="AV73" s="1310"/>
      <c r="AW73" s="1310"/>
      <c r="AX73" s="1310"/>
      <c r="AY73" s="1310"/>
      <c r="AZ73" s="1310"/>
      <c r="BA73" s="1310"/>
      <c r="BB73" s="1310" t="s">
        <v>619</v>
      </c>
      <c r="BC73" s="1310"/>
      <c r="BD73" s="1310"/>
      <c r="BE73" s="1310"/>
      <c r="BF73" s="1310"/>
      <c r="BG73" s="1310"/>
      <c r="BH73" s="1310"/>
      <c r="BI73" s="1310"/>
      <c r="BJ73" s="1310"/>
      <c r="BK73" s="1310"/>
      <c r="BL73" s="1310"/>
      <c r="BM73" s="1310"/>
      <c r="BN73" s="1310"/>
      <c r="BO73" s="1310"/>
      <c r="BP73" s="1307">
        <v>3.2</v>
      </c>
      <c r="BQ73" s="1307"/>
      <c r="BR73" s="1307"/>
      <c r="BS73" s="1307"/>
      <c r="BT73" s="1307"/>
      <c r="BU73" s="1307"/>
      <c r="BV73" s="1307"/>
      <c r="BW73" s="1307"/>
      <c r="BX73" s="1307">
        <v>8.8000000000000007</v>
      </c>
      <c r="BY73" s="1307"/>
      <c r="BZ73" s="1307"/>
      <c r="CA73" s="1307"/>
      <c r="CB73" s="1307"/>
      <c r="CC73" s="1307"/>
      <c r="CD73" s="1307"/>
      <c r="CE73" s="1307"/>
      <c r="CF73" s="1307">
        <v>2.1</v>
      </c>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626</v>
      </c>
      <c r="BC75" s="1310"/>
      <c r="BD75" s="1310"/>
      <c r="BE75" s="1310"/>
      <c r="BF75" s="1310"/>
      <c r="BG75" s="1310"/>
      <c r="BH75" s="1310"/>
      <c r="BI75" s="1310"/>
      <c r="BJ75" s="1310"/>
      <c r="BK75" s="1310"/>
      <c r="BL75" s="1310"/>
      <c r="BM75" s="1310"/>
      <c r="BN75" s="1310"/>
      <c r="BO75" s="1310"/>
      <c r="BP75" s="1307">
        <v>6.6</v>
      </c>
      <c r="BQ75" s="1307"/>
      <c r="BR75" s="1307"/>
      <c r="BS75" s="1307"/>
      <c r="BT75" s="1307"/>
      <c r="BU75" s="1307"/>
      <c r="BV75" s="1307"/>
      <c r="BW75" s="1307"/>
      <c r="BX75" s="1307">
        <v>5.3</v>
      </c>
      <c r="BY75" s="1307"/>
      <c r="BZ75" s="1307"/>
      <c r="CA75" s="1307"/>
      <c r="CB75" s="1307"/>
      <c r="CC75" s="1307"/>
      <c r="CD75" s="1307"/>
      <c r="CE75" s="1307"/>
      <c r="CF75" s="1307">
        <v>5.2</v>
      </c>
      <c r="CG75" s="1307"/>
      <c r="CH75" s="1307"/>
      <c r="CI75" s="1307"/>
      <c r="CJ75" s="1307"/>
      <c r="CK75" s="1307"/>
      <c r="CL75" s="1307"/>
      <c r="CM75" s="1307"/>
      <c r="CN75" s="1307">
        <v>5.8</v>
      </c>
      <c r="CO75" s="1307"/>
      <c r="CP75" s="1307"/>
      <c r="CQ75" s="1307"/>
      <c r="CR75" s="1307"/>
      <c r="CS75" s="1307"/>
      <c r="CT75" s="1307"/>
      <c r="CU75" s="1307"/>
      <c r="CV75" s="1307">
        <v>6.2</v>
      </c>
      <c r="CW75" s="1307"/>
      <c r="CX75" s="1307"/>
      <c r="CY75" s="1307"/>
      <c r="CZ75" s="1307"/>
      <c r="DA75" s="1307"/>
      <c r="DB75" s="1307"/>
      <c r="DC75" s="1307"/>
    </row>
    <row r="76" spans="2:107">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623</v>
      </c>
      <c r="AO77" s="1311"/>
      <c r="AP77" s="1311"/>
      <c r="AQ77" s="1311"/>
      <c r="AR77" s="1311"/>
      <c r="AS77" s="1311"/>
      <c r="AT77" s="1311"/>
      <c r="AU77" s="1311"/>
      <c r="AV77" s="1311"/>
      <c r="AW77" s="1311"/>
      <c r="AX77" s="1311"/>
      <c r="AY77" s="1311"/>
      <c r="AZ77" s="1311"/>
      <c r="BA77" s="1311"/>
      <c r="BB77" s="1310" t="s">
        <v>620</v>
      </c>
      <c r="BC77" s="1310"/>
      <c r="BD77" s="1310"/>
      <c r="BE77" s="1310"/>
      <c r="BF77" s="1310"/>
      <c r="BG77" s="1310"/>
      <c r="BH77" s="1310"/>
      <c r="BI77" s="1310"/>
      <c r="BJ77" s="1310"/>
      <c r="BK77" s="1310"/>
      <c r="BL77" s="1310"/>
      <c r="BM77" s="1310"/>
      <c r="BN77" s="1310"/>
      <c r="BO77" s="1310"/>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625</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2JcGA5vo8B4fDaKA4+5bGWPDrhYnAYOsJIKzTroRSHsA633nk8Q1FbUnhzyXCmAVzI6kwDouRcZ0i3FIurDDA==" saltValue="0QSf+UwF6wuax52/HvGkq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6" zoomScale="60" zoomScaleNormal="60" zoomScaleSheetLayoutView="70" workbookViewId="0">
      <selection activeCell="BI97" sqref="BI97"/>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3Gi/sRdnzQPOLriJwknLNseyJHGG/Z+oMXZqdke0hR/9rzICSMQ0536OVw0wXSAAJljmoIMPAn8+f2NlUT15Q==" saltValue="BtN1jWKLBHzPqiLfetnxk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3" zoomScale="70" zoomScaleNormal="70" zoomScaleSheetLayoutView="55" workbookViewId="0">
      <selection activeCell="BM95" sqref="BM95"/>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V91f7wmh3rxWv6THge5/Xon0hh9JN4VVhpRHXJCavPPbkh4SFKmSzj9EsyMjBQBJGG9YhxtZBrR9dqn81HmGA==" saltValue="opHQtpgshI/sm8sgzO0rn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555</v>
      </c>
      <c r="G2" s="156"/>
      <c r="H2" s="157"/>
    </row>
    <row r="3" spans="1:8">
      <c r="A3" s="153" t="s">
        <v>548</v>
      </c>
      <c r="B3" s="158"/>
      <c r="C3" s="159"/>
      <c r="D3" s="160">
        <v>43424</v>
      </c>
      <c r="E3" s="161"/>
      <c r="F3" s="162">
        <v>53292</v>
      </c>
      <c r="G3" s="163"/>
      <c r="H3" s="164"/>
    </row>
    <row r="4" spans="1:8">
      <c r="A4" s="165"/>
      <c r="B4" s="166"/>
      <c r="C4" s="167"/>
      <c r="D4" s="168">
        <v>22010</v>
      </c>
      <c r="E4" s="169"/>
      <c r="F4" s="170">
        <v>28900</v>
      </c>
      <c r="G4" s="171"/>
      <c r="H4" s="172"/>
    </row>
    <row r="5" spans="1:8">
      <c r="A5" s="153" t="s">
        <v>550</v>
      </c>
      <c r="B5" s="158"/>
      <c r="C5" s="159"/>
      <c r="D5" s="160">
        <v>35407</v>
      </c>
      <c r="E5" s="161"/>
      <c r="F5" s="162">
        <v>49919</v>
      </c>
      <c r="G5" s="163"/>
      <c r="H5" s="164"/>
    </row>
    <row r="6" spans="1:8">
      <c r="A6" s="165"/>
      <c r="B6" s="166"/>
      <c r="C6" s="167"/>
      <c r="D6" s="168">
        <v>19130</v>
      </c>
      <c r="E6" s="169"/>
      <c r="F6" s="170">
        <v>26398</v>
      </c>
      <c r="G6" s="171"/>
      <c r="H6" s="172"/>
    </row>
    <row r="7" spans="1:8">
      <c r="A7" s="153" t="s">
        <v>551</v>
      </c>
      <c r="B7" s="158"/>
      <c r="C7" s="159"/>
      <c r="D7" s="160">
        <v>16601</v>
      </c>
      <c r="E7" s="161"/>
      <c r="F7" s="162">
        <v>47738</v>
      </c>
      <c r="G7" s="163"/>
      <c r="H7" s="164"/>
    </row>
    <row r="8" spans="1:8">
      <c r="A8" s="165"/>
      <c r="B8" s="166"/>
      <c r="C8" s="167"/>
      <c r="D8" s="168">
        <v>9989</v>
      </c>
      <c r="E8" s="169"/>
      <c r="F8" s="170">
        <v>24937</v>
      </c>
      <c r="G8" s="171"/>
      <c r="H8" s="172"/>
    </row>
    <row r="9" spans="1:8">
      <c r="A9" s="153" t="s">
        <v>552</v>
      </c>
      <c r="B9" s="158"/>
      <c r="C9" s="159"/>
      <c r="D9" s="160">
        <v>16468</v>
      </c>
      <c r="E9" s="161"/>
      <c r="F9" s="162">
        <v>52191</v>
      </c>
      <c r="G9" s="163"/>
      <c r="H9" s="164"/>
    </row>
    <row r="10" spans="1:8">
      <c r="A10" s="165"/>
      <c r="B10" s="166"/>
      <c r="C10" s="167"/>
      <c r="D10" s="168">
        <v>7992</v>
      </c>
      <c r="E10" s="169"/>
      <c r="F10" s="170">
        <v>24843</v>
      </c>
      <c r="G10" s="171"/>
      <c r="H10" s="172"/>
    </row>
    <row r="11" spans="1:8">
      <c r="A11" s="153" t="s">
        <v>553</v>
      </c>
      <c r="B11" s="158"/>
      <c r="C11" s="159"/>
      <c r="D11" s="160">
        <v>8701</v>
      </c>
      <c r="E11" s="161"/>
      <c r="F11" s="162">
        <v>47387</v>
      </c>
      <c r="G11" s="163"/>
      <c r="H11" s="164"/>
    </row>
    <row r="12" spans="1:8">
      <c r="A12" s="165"/>
      <c r="B12" s="166"/>
      <c r="C12" s="173"/>
      <c r="D12" s="168">
        <v>6286</v>
      </c>
      <c r="E12" s="169"/>
      <c r="F12" s="170">
        <v>24928</v>
      </c>
      <c r="G12" s="171"/>
      <c r="H12" s="172"/>
    </row>
    <row r="13" spans="1:8">
      <c r="A13" s="153"/>
      <c r="B13" s="158"/>
      <c r="C13" s="174"/>
      <c r="D13" s="175">
        <v>24120</v>
      </c>
      <c r="E13" s="176"/>
      <c r="F13" s="177">
        <v>50105</v>
      </c>
      <c r="G13" s="178"/>
      <c r="H13" s="164"/>
    </row>
    <row r="14" spans="1:8">
      <c r="A14" s="165"/>
      <c r="B14" s="166"/>
      <c r="C14" s="167"/>
      <c r="D14" s="168">
        <v>13081</v>
      </c>
      <c r="E14" s="169"/>
      <c r="F14" s="170">
        <v>26001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6.31</v>
      </c>
      <c r="C19" s="179">
        <f>ROUND(VALUE(SUBSTITUTE(実質収支比率等に係る経年分析!G$48,"▲","-")),2)</f>
        <v>6.99</v>
      </c>
      <c r="D19" s="179">
        <f>ROUND(VALUE(SUBSTITUTE(実質収支比率等に係る経年分析!H$48,"▲","-")),2)</f>
        <v>5.33</v>
      </c>
      <c r="E19" s="179">
        <f>ROUND(VALUE(SUBSTITUTE(実質収支比率等に係る経年分析!I$48,"▲","-")),2)</f>
        <v>5.95</v>
      </c>
      <c r="F19" s="179">
        <f>ROUND(VALUE(SUBSTITUTE(実質収支比率等に係る経年分析!J$48,"▲","-")),2)</f>
        <v>6.07</v>
      </c>
    </row>
    <row r="20" spans="1:11">
      <c r="A20" s="179" t="s">
        <v>55</v>
      </c>
      <c r="B20" s="179">
        <f>ROUND(VALUE(SUBSTITUTE(実質収支比率等に係る経年分析!F$47,"▲","-")),2)</f>
        <v>37.22</v>
      </c>
      <c r="C20" s="179">
        <f>ROUND(VALUE(SUBSTITUTE(実質収支比率等に係る経年分析!G$47,"▲","-")),2)</f>
        <v>36.340000000000003</v>
      </c>
      <c r="D20" s="179">
        <f>ROUND(VALUE(SUBSTITUTE(実質収支比率等に係る経年分析!H$47,"▲","-")),2)</f>
        <v>39.43</v>
      </c>
      <c r="E20" s="179">
        <f>ROUND(VALUE(SUBSTITUTE(実質収支比率等に係る経年分析!I$47,"▲","-")),2)</f>
        <v>38.89</v>
      </c>
      <c r="F20" s="179">
        <f>ROUND(VALUE(SUBSTITUTE(実質収支比率等に係る経年分析!J$47,"▲","-")),2)</f>
        <v>43</v>
      </c>
    </row>
    <row r="21" spans="1:11">
      <c r="A21" s="179" t="s">
        <v>56</v>
      </c>
      <c r="B21" s="179">
        <f>IF(ISNUMBER(VALUE(SUBSTITUTE(実質収支比率等に係る経年分析!F$49,"▲","-"))),ROUND(VALUE(SUBSTITUTE(実質収支比率等に係る経年分析!F$49,"▲","-")),2),NA())</f>
        <v>0.44</v>
      </c>
      <c r="C21" s="179">
        <f>IF(ISNUMBER(VALUE(SUBSTITUTE(実質収支比率等に係る経年分析!G$49,"▲","-"))),ROUND(VALUE(SUBSTITUTE(実質収支比率等に係る経年分析!G$49,"▲","-")),2),NA())</f>
        <v>1.22</v>
      </c>
      <c r="D21" s="179">
        <f>IF(ISNUMBER(VALUE(SUBSTITUTE(実質収支比率等に係る経年分析!H$49,"▲","-"))),ROUND(VALUE(SUBSTITUTE(実質収支比率等に係る経年分析!H$49,"▲","-")),2),NA())</f>
        <v>1.98</v>
      </c>
      <c r="E21" s="179">
        <f>IF(ISNUMBER(VALUE(SUBSTITUTE(実質収支比率等に係る経年分析!I$49,"▲","-"))),ROUND(VALUE(SUBSTITUTE(実質収支比率等に係る経年分析!I$49,"▲","-")),2),NA())</f>
        <v>0.75</v>
      </c>
      <c r="F21" s="179">
        <f>IF(ISNUMBER(VALUE(SUBSTITUTE(実質収支比率等に係る経年分析!J$49,"▲","-"))),ROUND(VALUE(SUBSTITUTE(実質収支比率等に係る経年分析!J$49,"▲","-")),2),NA())</f>
        <v>4.6900000000000004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公共施設公益施設整備拡充基金特別会計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住宅新築資金等貸付事業特別会計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0.14000000000000001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0.14000000000000001</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0.28999999999999998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0.28000000000000003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0.28000000000000003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0.28999999999999998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0.31</v>
      </c>
    </row>
    <row r="33" spans="1:16">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6.13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6.83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5.17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5.92</v>
      </c>
    </row>
    <row r="34" spans="1:16">
      <c r="A34" s="180" t="str">
        <f>IF(連結実質赤字比率に係る赤字・黒字の構成分析!C$36="",NA(),連結実質赤字比率に係る赤字・黒字の構成分析!C$36)</f>
        <v>流域関連公共下水道事業会計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5.74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6.57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7.28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7.69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8.3800000000000008</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28.13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23.57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22.33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21.95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22.11</v>
      </c>
    </row>
    <row r="36" spans="1:16">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0.42</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0.45</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1.1399999999999999</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0.9</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0.56000000000000005</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1048</v>
      </c>
      <c r="E42" s="181"/>
      <c r="F42" s="181"/>
      <c r="G42" s="181">
        <f>'実質公債費比率（分子）の構造'!L$52</f>
        <v>1082</v>
      </c>
      <c r="H42" s="181"/>
      <c r="I42" s="181"/>
      <c r="J42" s="181">
        <f>'実質公債費比率（分子）の構造'!M$52</f>
        <v>1095</v>
      </c>
      <c r="K42" s="181"/>
      <c r="L42" s="181"/>
      <c r="M42" s="181">
        <f>'実質公債費比率（分子）の構造'!N$52</f>
        <v>1150</v>
      </c>
      <c r="N42" s="181"/>
      <c r="O42" s="181"/>
      <c r="P42" s="181">
        <f>'実質公債費比率（分子）の構造'!O$52</f>
        <v>1147</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68</v>
      </c>
      <c r="C44" s="181"/>
      <c r="D44" s="181"/>
      <c r="E44" s="181">
        <f>'実質公債費比率（分子）の構造'!L$50</f>
        <v>70</v>
      </c>
      <c r="F44" s="181"/>
      <c r="G44" s="181"/>
      <c r="H44" s="181">
        <f>'実質公債費比率（分子）の構造'!M$50</f>
        <v>86</v>
      </c>
      <c r="I44" s="181"/>
      <c r="J44" s="181"/>
      <c r="K44" s="181">
        <f>'実質公債費比率（分子）の構造'!N$50</f>
        <v>84</v>
      </c>
      <c r="L44" s="181"/>
      <c r="M44" s="181"/>
      <c r="N44" s="181">
        <f>'実質公債費比率（分子）の構造'!O$50</f>
        <v>101</v>
      </c>
      <c r="O44" s="181"/>
      <c r="P44" s="181"/>
    </row>
    <row r="45" spans="1:16">
      <c r="A45" s="181" t="s">
        <v>66</v>
      </c>
      <c r="B45" s="181">
        <f>'実質公債費比率（分子）の構造'!K$49</f>
        <v>48</v>
      </c>
      <c r="C45" s="181"/>
      <c r="D45" s="181"/>
      <c r="E45" s="181">
        <f>'実質公債費比率（分子）の構造'!L$49</f>
        <v>40</v>
      </c>
      <c r="F45" s="181"/>
      <c r="G45" s="181"/>
      <c r="H45" s="181">
        <f>'実質公債費比率（分子）の構造'!M$49</f>
        <v>9</v>
      </c>
      <c r="I45" s="181"/>
      <c r="J45" s="181"/>
      <c r="K45" s="181">
        <f>'実質公債費比率（分子）の構造'!N$49</f>
        <v>1</v>
      </c>
      <c r="L45" s="181"/>
      <c r="M45" s="181"/>
      <c r="N45" s="181" t="str">
        <f>'実質公債費比率（分子）の構造'!O$49</f>
        <v>-</v>
      </c>
      <c r="O45" s="181"/>
      <c r="P45" s="181"/>
    </row>
    <row r="46" spans="1:16">
      <c r="A46" s="181" t="s">
        <v>67</v>
      </c>
      <c r="B46" s="181">
        <f>'実質公債費比率（分子）の構造'!K$48</f>
        <v>400</v>
      </c>
      <c r="C46" s="181"/>
      <c r="D46" s="181"/>
      <c r="E46" s="181">
        <f>'実質公債費比率（分子）の構造'!L$48</f>
        <v>410</v>
      </c>
      <c r="F46" s="181"/>
      <c r="G46" s="181"/>
      <c r="H46" s="181">
        <f>'実質公債費比率（分子）の構造'!M$48</f>
        <v>418</v>
      </c>
      <c r="I46" s="181"/>
      <c r="J46" s="181"/>
      <c r="K46" s="181">
        <f>'実質公債費比率（分子）の構造'!N$48</f>
        <v>413</v>
      </c>
      <c r="L46" s="181"/>
      <c r="M46" s="181"/>
      <c r="N46" s="181">
        <f>'実質公債費比率（分子）の構造'!O$48</f>
        <v>396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825</v>
      </c>
      <c r="C49" s="181"/>
      <c r="D49" s="181"/>
      <c r="E49" s="181">
        <f>'実質公債費比率（分子）の構造'!L$45</f>
        <v>897</v>
      </c>
      <c r="F49" s="181"/>
      <c r="G49" s="181"/>
      <c r="H49" s="181">
        <f>'実質公債費比率（分子）の構造'!M$45</f>
        <v>1080</v>
      </c>
      <c r="I49" s="181"/>
      <c r="J49" s="181"/>
      <c r="K49" s="181">
        <f>'実質公債費比率（分子）の構造'!N$45</f>
        <v>1096</v>
      </c>
      <c r="L49" s="181"/>
      <c r="M49" s="181"/>
      <c r="N49" s="181">
        <f>'実質公債費比率（分子）の構造'!O$45</f>
        <v>1082</v>
      </c>
      <c r="O49" s="181"/>
      <c r="P49" s="181"/>
    </row>
    <row r="50" spans="1:16">
      <c r="A50" s="181" t="s">
        <v>71</v>
      </c>
      <c r="B50" s="181" t="e">
        <f>NA()</f>
        <v>#N/A</v>
      </c>
      <c r="C50" s="181">
        <f>IF(ISNUMBER('実質公債費比率（分子）の構造'!K$53),'実質公債費比率（分子）の構造'!K$53,NA())</f>
        <v>293</v>
      </c>
      <c r="D50" s="181" t="e">
        <f>NA()</f>
        <v>#N/A</v>
      </c>
      <c r="E50" s="181" t="e">
        <f>NA()</f>
        <v>#N/A</v>
      </c>
      <c r="F50" s="181">
        <f>IF(ISNUMBER('実質公債費比率（分子）の構造'!L$53),'実質公債費比率（分子）の構造'!L$53,NA())</f>
        <v>335</v>
      </c>
      <c r="G50" s="181" t="e">
        <f>NA()</f>
        <v>#N/A</v>
      </c>
      <c r="H50" s="181" t="e">
        <f>NA()</f>
        <v>#N/A</v>
      </c>
      <c r="I50" s="181">
        <f>IF(ISNUMBER('実質公債費比率（分子）の構造'!M$53),'実質公債費比率（分子）の構造'!M$53,NA())</f>
        <v>498</v>
      </c>
      <c r="J50" s="181" t="e">
        <f>NA()</f>
        <v>#N/A</v>
      </c>
      <c r="K50" s="181" t="e">
        <f>NA()</f>
        <v>#N/A</v>
      </c>
      <c r="L50" s="181">
        <f>IF(ISNUMBER('実質公債費比率（分子）の構造'!N$53),'実質公債費比率（分子）の構造'!N$53,NA())</f>
        <v>444</v>
      </c>
      <c r="M50" s="181" t="e">
        <f>NA()</f>
        <v>#N/A</v>
      </c>
      <c r="N50" s="181" t="e">
        <f>NA()</f>
        <v>#N/A</v>
      </c>
      <c r="O50" s="181">
        <f>IF(ISNUMBER('実質公債費比率（分子）の構造'!O$53),'実質公債費比率（分子）の構造'!O$53,NA())</f>
        <v>432</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15295</v>
      </c>
      <c r="E56" s="180"/>
      <c r="F56" s="180"/>
      <c r="G56" s="180">
        <f>'将来負担比率（分子）の構造'!J$52</f>
        <v>15341</v>
      </c>
      <c r="H56" s="180"/>
      <c r="I56" s="180"/>
      <c r="J56" s="180">
        <f>'将来負担比率（分子）の構造'!K$52</f>
        <v>15109</v>
      </c>
      <c r="K56" s="180"/>
      <c r="L56" s="180"/>
      <c r="M56" s="180">
        <f>'将来負担比率（分子）の構造'!L$52</f>
        <v>14814</v>
      </c>
      <c r="N56" s="180"/>
      <c r="O56" s="180"/>
      <c r="P56" s="180">
        <f>'将来負担比率（分子）の構造'!M$52</f>
        <v>14447</v>
      </c>
    </row>
    <row r="57" spans="1:16">
      <c r="A57" s="180" t="s">
        <v>42</v>
      </c>
      <c r="B57" s="180"/>
      <c r="C57" s="180"/>
      <c r="D57" s="180">
        <f>'将来負担比率（分子）の構造'!I$51</f>
        <v>2</v>
      </c>
      <c r="E57" s="180"/>
      <c r="F57" s="180"/>
      <c r="G57" s="180">
        <f>'将来負担比率（分子）の構造'!J$51</f>
        <v>1</v>
      </c>
      <c r="H57" s="180"/>
      <c r="I57" s="180"/>
      <c r="J57" s="180">
        <f>'将来負担比率（分子）の構造'!K$51</f>
        <v>10</v>
      </c>
      <c r="K57" s="180"/>
      <c r="L57" s="180"/>
      <c r="M57" s="180">
        <f>'将来負担比率（分子）の構造'!L$51</f>
        <v>1</v>
      </c>
      <c r="N57" s="180"/>
      <c r="O57" s="180"/>
      <c r="P57" s="180">
        <f>'将来負担比率（分子）の構造'!M$51</f>
        <v>1</v>
      </c>
    </row>
    <row r="58" spans="1:16">
      <c r="A58" s="180" t="s">
        <v>41</v>
      </c>
      <c r="B58" s="180"/>
      <c r="C58" s="180"/>
      <c r="D58" s="180">
        <f>'将来負担比率（分子）の構造'!I$50</f>
        <v>4756</v>
      </c>
      <c r="E58" s="180"/>
      <c r="F58" s="180"/>
      <c r="G58" s="180">
        <f>'将来負担比率（分子）の構造'!J$50</f>
        <v>4743</v>
      </c>
      <c r="H58" s="180"/>
      <c r="I58" s="180"/>
      <c r="J58" s="180">
        <f>'将来負担比率（分子）の構造'!K$50</f>
        <v>5010</v>
      </c>
      <c r="K58" s="180"/>
      <c r="L58" s="180"/>
      <c r="M58" s="180">
        <f>'将来負担比率（分子）の構造'!L$50</f>
        <v>5372</v>
      </c>
      <c r="N58" s="180"/>
      <c r="O58" s="180"/>
      <c r="P58" s="180">
        <f>'将来負担比率（分子）の構造'!M$50</f>
        <v>5792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1286</v>
      </c>
      <c r="C62" s="180"/>
      <c r="D62" s="180"/>
      <c r="E62" s="180">
        <f>'将来負担比率（分子）の構造'!J$45</f>
        <v>1180</v>
      </c>
      <c r="F62" s="180"/>
      <c r="G62" s="180"/>
      <c r="H62" s="180">
        <f>'将来負担比率（分子）の構造'!K$45</f>
        <v>1107</v>
      </c>
      <c r="I62" s="180"/>
      <c r="J62" s="180"/>
      <c r="K62" s="180">
        <f>'将来負担比率（分子）の構造'!L$45</f>
        <v>1065</v>
      </c>
      <c r="L62" s="180"/>
      <c r="M62" s="180"/>
      <c r="N62" s="180">
        <f>'将来負担比率（分子）の構造'!M$45</f>
        <v>853</v>
      </c>
      <c r="O62" s="180"/>
      <c r="P62" s="180"/>
    </row>
    <row r="63" spans="1:16">
      <c r="A63" s="180" t="s">
        <v>34</v>
      </c>
      <c r="B63" s="180">
        <f>'将来負担比率（分子）の構造'!I$44</f>
        <v>617</v>
      </c>
      <c r="C63" s="180"/>
      <c r="D63" s="180"/>
      <c r="E63" s="180">
        <f>'将来負担比率（分子）の構造'!J$44</f>
        <v>655</v>
      </c>
      <c r="F63" s="180"/>
      <c r="G63" s="180"/>
      <c r="H63" s="180">
        <f>'将来負担比率（分子）の構造'!K$44</f>
        <v>595</v>
      </c>
      <c r="I63" s="180"/>
      <c r="J63" s="180"/>
      <c r="K63" s="180">
        <f>'将来負担比率（分子）の構造'!L$44</f>
        <v>592</v>
      </c>
      <c r="L63" s="180"/>
      <c r="M63" s="180"/>
      <c r="N63" s="180">
        <f>'将来負担比率（分子）の構造'!M$44</f>
        <v>512</v>
      </c>
      <c r="O63" s="180"/>
      <c r="P63" s="180"/>
    </row>
    <row r="64" spans="1:16">
      <c r="A64" s="180" t="s">
        <v>33</v>
      </c>
      <c r="B64" s="180">
        <f>'将来負担比率（分子）の構造'!I$43</f>
        <v>6549</v>
      </c>
      <c r="C64" s="180"/>
      <c r="D64" s="180"/>
      <c r="E64" s="180">
        <f>'将来負担比率（分子）の構造'!J$43</f>
        <v>6595</v>
      </c>
      <c r="F64" s="180"/>
      <c r="G64" s="180"/>
      <c r="H64" s="180">
        <f>'将来負担比率（分子）の構造'!K$43</f>
        <v>6497</v>
      </c>
      <c r="I64" s="180"/>
      <c r="J64" s="180"/>
      <c r="K64" s="180">
        <f>'将来負担比率（分子）の構造'!L$43</f>
        <v>6254</v>
      </c>
      <c r="L64" s="180"/>
      <c r="M64" s="180"/>
      <c r="N64" s="180">
        <f>'将来負担比率（分子）の構造'!M$43</f>
        <v>5824</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11830</v>
      </c>
      <c r="C66" s="180"/>
      <c r="D66" s="180"/>
      <c r="E66" s="180">
        <f>'将来負担比率（分子）の構造'!J$41</f>
        <v>12294</v>
      </c>
      <c r="F66" s="180"/>
      <c r="G66" s="180"/>
      <c r="H66" s="180">
        <f>'将来負担比率（分子）の構造'!K$41</f>
        <v>12085</v>
      </c>
      <c r="I66" s="180"/>
      <c r="J66" s="180"/>
      <c r="K66" s="180">
        <f>'将来負担比率（分子）の構造'!L$41</f>
        <v>11940</v>
      </c>
      <c r="L66" s="180"/>
      <c r="M66" s="180"/>
      <c r="N66" s="180">
        <f>'将来負担比率（分子）の構造'!M$41</f>
        <v>11546</v>
      </c>
      <c r="O66" s="180"/>
      <c r="P66" s="180"/>
    </row>
    <row r="67" spans="1:16">
      <c r="A67" s="180" t="s">
        <v>75</v>
      </c>
      <c r="B67" s="180" t="e">
        <f>NA()</f>
        <v>#N/A</v>
      </c>
      <c r="C67" s="180">
        <f>IF(ISNUMBER('将来負担比率（分子）の構造'!I$53), IF('将来負担比率（分子）の構造'!I$53 &lt; 0, 0, '将来負担比率（分子）の構造'!I$53), NA())</f>
        <v>228</v>
      </c>
      <c r="D67" s="180" t="e">
        <f>NA()</f>
        <v>#N/A</v>
      </c>
      <c r="E67" s="180" t="e">
        <f>NA()</f>
        <v>#N/A</v>
      </c>
      <c r="F67" s="180">
        <f>IF(ISNUMBER('将来負担比率（分子）の構造'!J$53), IF('将来負担比率（分子）の構造'!J$53 &lt; 0, 0, '将来負担比率（分子）の構造'!J$53), NA())</f>
        <v>639</v>
      </c>
      <c r="G67" s="180" t="e">
        <f>NA()</f>
        <v>#N/A</v>
      </c>
      <c r="H67" s="180" t="e">
        <f>NA()</f>
        <v>#N/A</v>
      </c>
      <c r="I67" s="180">
        <f>IF(ISNUMBER('将来負担比率（分子）の構造'!K$53), IF('将来負担比率（分子）の構造'!K$53 &lt; 0, 0, '将来負担比率（分子）の構造'!K$53), NA())</f>
        <v>156</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3306</v>
      </c>
      <c r="C72" s="184">
        <f>基金残高に係る経年分析!G55</f>
        <v>3310</v>
      </c>
      <c r="D72" s="184">
        <f>基金残高に係る経年分析!H55</f>
        <v>3697</v>
      </c>
    </row>
    <row r="73" spans="1:16">
      <c r="A73" s="183" t="s">
        <v>78</v>
      </c>
      <c r="B73" s="184">
        <f>基金残高に係る経年分析!F56</f>
        <v>477</v>
      </c>
      <c r="C73" s="184">
        <f>基金残高に係る経年分析!G56</f>
        <v>477</v>
      </c>
      <c r="D73" s="184">
        <f>基金残高に係る経年分析!H56</f>
        <v>477</v>
      </c>
    </row>
    <row r="74" spans="1:16">
      <c r="A74" s="183" t="s">
        <v>79</v>
      </c>
      <c r="B74" s="184">
        <f>基金残高に係る経年分析!F57</f>
        <v>1222</v>
      </c>
      <c r="C74" s="184">
        <f>基金残高に係る経年分析!G57</f>
        <v>1581</v>
      </c>
      <c r="D74" s="184">
        <f>基金残高に係る経年分析!H57</f>
        <v>1613</v>
      </c>
    </row>
  </sheetData>
  <sheetProtection algorithmName="SHA-512" hashValue="5PY802iIQ2/ClmXVn2ZZR0SBRx2sI/b2dU2YsJurNC4eZ4VNWBNKpzUutmN3uJhZe1ZtltKWPPookfcRdZNOPg==" saltValue="6wvOyS8K0xE2rIW20fXp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223</v>
      </c>
      <c r="C5" s="666"/>
      <c r="D5" s="666"/>
      <c r="E5" s="666"/>
      <c r="F5" s="666"/>
      <c r="G5" s="666"/>
      <c r="H5" s="666"/>
      <c r="I5" s="666"/>
      <c r="J5" s="666"/>
      <c r="K5" s="666"/>
      <c r="L5" s="666"/>
      <c r="M5" s="666"/>
      <c r="N5" s="666"/>
      <c r="O5" s="666"/>
      <c r="P5" s="666"/>
      <c r="Q5" s="667"/>
      <c r="R5" s="668">
        <v>5492995</v>
      </c>
      <c r="S5" s="669"/>
      <c r="T5" s="669"/>
      <c r="U5" s="669"/>
      <c r="V5" s="669"/>
      <c r="W5" s="669"/>
      <c r="X5" s="669"/>
      <c r="Y5" s="670"/>
      <c r="Z5" s="671">
        <v>39.200000000000003</v>
      </c>
      <c r="AA5" s="671"/>
      <c r="AB5" s="671"/>
      <c r="AC5" s="671"/>
      <c r="AD5" s="672">
        <v>5492995</v>
      </c>
      <c r="AE5" s="672"/>
      <c r="AF5" s="672"/>
      <c r="AG5" s="672"/>
      <c r="AH5" s="672"/>
      <c r="AI5" s="672"/>
      <c r="AJ5" s="672"/>
      <c r="AK5" s="672"/>
      <c r="AL5" s="673">
        <v>67.5</v>
      </c>
      <c r="AM5" s="674"/>
      <c r="AN5" s="674"/>
      <c r="AO5" s="675"/>
      <c r="AP5" s="665" t="s">
        <v>224</v>
      </c>
      <c r="AQ5" s="666"/>
      <c r="AR5" s="666"/>
      <c r="AS5" s="666"/>
      <c r="AT5" s="666"/>
      <c r="AU5" s="666"/>
      <c r="AV5" s="666"/>
      <c r="AW5" s="666"/>
      <c r="AX5" s="666"/>
      <c r="AY5" s="666"/>
      <c r="AZ5" s="666"/>
      <c r="BA5" s="666"/>
      <c r="BB5" s="666"/>
      <c r="BC5" s="666"/>
      <c r="BD5" s="666"/>
      <c r="BE5" s="666"/>
      <c r="BF5" s="667"/>
      <c r="BG5" s="679">
        <v>5492995</v>
      </c>
      <c r="BH5" s="680"/>
      <c r="BI5" s="680"/>
      <c r="BJ5" s="680"/>
      <c r="BK5" s="680"/>
      <c r="BL5" s="680"/>
      <c r="BM5" s="680"/>
      <c r="BN5" s="681"/>
      <c r="BO5" s="682">
        <v>100</v>
      </c>
      <c r="BP5" s="682"/>
      <c r="BQ5" s="682"/>
      <c r="BR5" s="682"/>
      <c r="BS5" s="683">
        <v>81734</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c r="B6" s="676" t="s">
        <v>228</v>
      </c>
      <c r="C6" s="677"/>
      <c r="D6" s="677"/>
      <c r="E6" s="677"/>
      <c r="F6" s="677"/>
      <c r="G6" s="677"/>
      <c r="H6" s="677"/>
      <c r="I6" s="677"/>
      <c r="J6" s="677"/>
      <c r="K6" s="677"/>
      <c r="L6" s="677"/>
      <c r="M6" s="677"/>
      <c r="N6" s="677"/>
      <c r="O6" s="677"/>
      <c r="P6" s="677"/>
      <c r="Q6" s="678"/>
      <c r="R6" s="679">
        <v>91525</v>
      </c>
      <c r="S6" s="680"/>
      <c r="T6" s="680"/>
      <c r="U6" s="680"/>
      <c r="V6" s="680"/>
      <c r="W6" s="680"/>
      <c r="X6" s="680"/>
      <c r="Y6" s="681"/>
      <c r="Z6" s="682">
        <v>0.7</v>
      </c>
      <c r="AA6" s="682"/>
      <c r="AB6" s="682"/>
      <c r="AC6" s="682"/>
      <c r="AD6" s="683">
        <v>91525</v>
      </c>
      <c r="AE6" s="683"/>
      <c r="AF6" s="683"/>
      <c r="AG6" s="683"/>
      <c r="AH6" s="683"/>
      <c r="AI6" s="683"/>
      <c r="AJ6" s="683"/>
      <c r="AK6" s="683"/>
      <c r="AL6" s="684">
        <v>1.1000000000000001</v>
      </c>
      <c r="AM6" s="685"/>
      <c r="AN6" s="685"/>
      <c r="AO6" s="686"/>
      <c r="AP6" s="676" t="s">
        <v>229</v>
      </c>
      <c r="AQ6" s="677"/>
      <c r="AR6" s="677"/>
      <c r="AS6" s="677"/>
      <c r="AT6" s="677"/>
      <c r="AU6" s="677"/>
      <c r="AV6" s="677"/>
      <c r="AW6" s="677"/>
      <c r="AX6" s="677"/>
      <c r="AY6" s="677"/>
      <c r="AZ6" s="677"/>
      <c r="BA6" s="677"/>
      <c r="BB6" s="677"/>
      <c r="BC6" s="677"/>
      <c r="BD6" s="677"/>
      <c r="BE6" s="677"/>
      <c r="BF6" s="678"/>
      <c r="BG6" s="679">
        <v>5492995</v>
      </c>
      <c r="BH6" s="680"/>
      <c r="BI6" s="680"/>
      <c r="BJ6" s="680"/>
      <c r="BK6" s="680"/>
      <c r="BL6" s="680"/>
      <c r="BM6" s="680"/>
      <c r="BN6" s="681"/>
      <c r="BO6" s="682">
        <v>100</v>
      </c>
      <c r="BP6" s="682"/>
      <c r="BQ6" s="682"/>
      <c r="BR6" s="682"/>
      <c r="BS6" s="683">
        <v>81734</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103301</v>
      </c>
      <c r="CS6" s="680"/>
      <c r="CT6" s="680"/>
      <c r="CU6" s="680"/>
      <c r="CV6" s="680"/>
      <c r="CW6" s="680"/>
      <c r="CX6" s="680"/>
      <c r="CY6" s="681"/>
      <c r="CZ6" s="673">
        <v>0.8</v>
      </c>
      <c r="DA6" s="674"/>
      <c r="DB6" s="674"/>
      <c r="DC6" s="693"/>
      <c r="DD6" s="688" t="s">
        <v>231</v>
      </c>
      <c r="DE6" s="680"/>
      <c r="DF6" s="680"/>
      <c r="DG6" s="680"/>
      <c r="DH6" s="680"/>
      <c r="DI6" s="680"/>
      <c r="DJ6" s="680"/>
      <c r="DK6" s="680"/>
      <c r="DL6" s="680"/>
      <c r="DM6" s="680"/>
      <c r="DN6" s="680"/>
      <c r="DO6" s="680"/>
      <c r="DP6" s="681"/>
      <c r="DQ6" s="688">
        <v>103301</v>
      </c>
      <c r="DR6" s="680"/>
      <c r="DS6" s="680"/>
      <c r="DT6" s="680"/>
      <c r="DU6" s="680"/>
      <c r="DV6" s="680"/>
      <c r="DW6" s="680"/>
      <c r="DX6" s="680"/>
      <c r="DY6" s="680"/>
      <c r="DZ6" s="680"/>
      <c r="EA6" s="680"/>
      <c r="EB6" s="680"/>
      <c r="EC6" s="689"/>
    </row>
    <row r="7" spans="2:143" ht="11.25" customHeight="1">
      <c r="B7" s="676" t="s">
        <v>232</v>
      </c>
      <c r="C7" s="677"/>
      <c r="D7" s="677"/>
      <c r="E7" s="677"/>
      <c r="F7" s="677"/>
      <c r="G7" s="677"/>
      <c r="H7" s="677"/>
      <c r="I7" s="677"/>
      <c r="J7" s="677"/>
      <c r="K7" s="677"/>
      <c r="L7" s="677"/>
      <c r="M7" s="677"/>
      <c r="N7" s="677"/>
      <c r="O7" s="677"/>
      <c r="P7" s="677"/>
      <c r="Q7" s="678"/>
      <c r="R7" s="679">
        <v>8297</v>
      </c>
      <c r="S7" s="680"/>
      <c r="T7" s="680"/>
      <c r="U7" s="680"/>
      <c r="V7" s="680"/>
      <c r="W7" s="680"/>
      <c r="X7" s="680"/>
      <c r="Y7" s="681"/>
      <c r="Z7" s="682">
        <v>0.1</v>
      </c>
      <c r="AA7" s="682"/>
      <c r="AB7" s="682"/>
      <c r="AC7" s="682"/>
      <c r="AD7" s="683">
        <v>8297</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2690670</v>
      </c>
      <c r="BH7" s="680"/>
      <c r="BI7" s="680"/>
      <c r="BJ7" s="680"/>
      <c r="BK7" s="680"/>
      <c r="BL7" s="680"/>
      <c r="BM7" s="680"/>
      <c r="BN7" s="681"/>
      <c r="BO7" s="682">
        <v>49</v>
      </c>
      <c r="BP7" s="682"/>
      <c r="BQ7" s="682"/>
      <c r="BR7" s="682"/>
      <c r="BS7" s="683">
        <v>81734</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2110358</v>
      </c>
      <c r="CS7" s="680"/>
      <c r="CT7" s="680"/>
      <c r="CU7" s="680"/>
      <c r="CV7" s="680"/>
      <c r="CW7" s="680"/>
      <c r="CX7" s="680"/>
      <c r="CY7" s="681"/>
      <c r="CZ7" s="682">
        <v>15.8</v>
      </c>
      <c r="DA7" s="682"/>
      <c r="DB7" s="682"/>
      <c r="DC7" s="682"/>
      <c r="DD7" s="688">
        <v>8293</v>
      </c>
      <c r="DE7" s="680"/>
      <c r="DF7" s="680"/>
      <c r="DG7" s="680"/>
      <c r="DH7" s="680"/>
      <c r="DI7" s="680"/>
      <c r="DJ7" s="680"/>
      <c r="DK7" s="680"/>
      <c r="DL7" s="680"/>
      <c r="DM7" s="680"/>
      <c r="DN7" s="680"/>
      <c r="DO7" s="680"/>
      <c r="DP7" s="681"/>
      <c r="DQ7" s="688">
        <v>1379195</v>
      </c>
      <c r="DR7" s="680"/>
      <c r="DS7" s="680"/>
      <c r="DT7" s="680"/>
      <c r="DU7" s="680"/>
      <c r="DV7" s="680"/>
      <c r="DW7" s="680"/>
      <c r="DX7" s="680"/>
      <c r="DY7" s="680"/>
      <c r="DZ7" s="680"/>
      <c r="EA7" s="680"/>
      <c r="EB7" s="680"/>
      <c r="EC7" s="689"/>
    </row>
    <row r="8" spans="2:143" ht="11.25" customHeight="1">
      <c r="B8" s="676" t="s">
        <v>235</v>
      </c>
      <c r="C8" s="677"/>
      <c r="D8" s="677"/>
      <c r="E8" s="677"/>
      <c r="F8" s="677"/>
      <c r="G8" s="677"/>
      <c r="H8" s="677"/>
      <c r="I8" s="677"/>
      <c r="J8" s="677"/>
      <c r="K8" s="677"/>
      <c r="L8" s="677"/>
      <c r="M8" s="677"/>
      <c r="N8" s="677"/>
      <c r="O8" s="677"/>
      <c r="P8" s="677"/>
      <c r="Q8" s="678"/>
      <c r="R8" s="679">
        <v>18445</v>
      </c>
      <c r="S8" s="680"/>
      <c r="T8" s="680"/>
      <c r="U8" s="680"/>
      <c r="V8" s="680"/>
      <c r="W8" s="680"/>
      <c r="X8" s="680"/>
      <c r="Y8" s="681"/>
      <c r="Z8" s="682">
        <v>0.1</v>
      </c>
      <c r="AA8" s="682"/>
      <c r="AB8" s="682"/>
      <c r="AC8" s="682"/>
      <c r="AD8" s="683">
        <v>18445</v>
      </c>
      <c r="AE8" s="683"/>
      <c r="AF8" s="683"/>
      <c r="AG8" s="683"/>
      <c r="AH8" s="683"/>
      <c r="AI8" s="683"/>
      <c r="AJ8" s="683"/>
      <c r="AK8" s="683"/>
      <c r="AL8" s="684">
        <v>0.2</v>
      </c>
      <c r="AM8" s="685"/>
      <c r="AN8" s="685"/>
      <c r="AO8" s="686"/>
      <c r="AP8" s="676" t="s">
        <v>236</v>
      </c>
      <c r="AQ8" s="677"/>
      <c r="AR8" s="677"/>
      <c r="AS8" s="677"/>
      <c r="AT8" s="677"/>
      <c r="AU8" s="677"/>
      <c r="AV8" s="677"/>
      <c r="AW8" s="677"/>
      <c r="AX8" s="677"/>
      <c r="AY8" s="677"/>
      <c r="AZ8" s="677"/>
      <c r="BA8" s="677"/>
      <c r="BB8" s="677"/>
      <c r="BC8" s="677"/>
      <c r="BD8" s="677"/>
      <c r="BE8" s="677"/>
      <c r="BF8" s="678"/>
      <c r="BG8" s="679">
        <v>75325</v>
      </c>
      <c r="BH8" s="680"/>
      <c r="BI8" s="680"/>
      <c r="BJ8" s="680"/>
      <c r="BK8" s="680"/>
      <c r="BL8" s="680"/>
      <c r="BM8" s="680"/>
      <c r="BN8" s="681"/>
      <c r="BO8" s="682">
        <v>1.4</v>
      </c>
      <c r="BP8" s="682"/>
      <c r="BQ8" s="682"/>
      <c r="BR8" s="682"/>
      <c r="BS8" s="688" t="s">
        <v>128</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5875958</v>
      </c>
      <c r="CS8" s="680"/>
      <c r="CT8" s="680"/>
      <c r="CU8" s="680"/>
      <c r="CV8" s="680"/>
      <c r="CW8" s="680"/>
      <c r="CX8" s="680"/>
      <c r="CY8" s="681"/>
      <c r="CZ8" s="682">
        <v>43.9</v>
      </c>
      <c r="DA8" s="682"/>
      <c r="DB8" s="682"/>
      <c r="DC8" s="682"/>
      <c r="DD8" s="688">
        <v>7710</v>
      </c>
      <c r="DE8" s="680"/>
      <c r="DF8" s="680"/>
      <c r="DG8" s="680"/>
      <c r="DH8" s="680"/>
      <c r="DI8" s="680"/>
      <c r="DJ8" s="680"/>
      <c r="DK8" s="680"/>
      <c r="DL8" s="680"/>
      <c r="DM8" s="680"/>
      <c r="DN8" s="680"/>
      <c r="DO8" s="680"/>
      <c r="DP8" s="681"/>
      <c r="DQ8" s="688">
        <v>2706674</v>
      </c>
      <c r="DR8" s="680"/>
      <c r="DS8" s="680"/>
      <c r="DT8" s="680"/>
      <c r="DU8" s="680"/>
      <c r="DV8" s="680"/>
      <c r="DW8" s="680"/>
      <c r="DX8" s="680"/>
      <c r="DY8" s="680"/>
      <c r="DZ8" s="680"/>
      <c r="EA8" s="680"/>
      <c r="EB8" s="680"/>
      <c r="EC8" s="689"/>
    </row>
    <row r="9" spans="2:143" ht="11.25" customHeight="1">
      <c r="B9" s="676" t="s">
        <v>238</v>
      </c>
      <c r="C9" s="677"/>
      <c r="D9" s="677"/>
      <c r="E9" s="677"/>
      <c r="F9" s="677"/>
      <c r="G9" s="677"/>
      <c r="H9" s="677"/>
      <c r="I9" s="677"/>
      <c r="J9" s="677"/>
      <c r="K9" s="677"/>
      <c r="L9" s="677"/>
      <c r="M9" s="677"/>
      <c r="N9" s="677"/>
      <c r="O9" s="677"/>
      <c r="P9" s="677"/>
      <c r="Q9" s="678"/>
      <c r="R9" s="679">
        <v>16915</v>
      </c>
      <c r="S9" s="680"/>
      <c r="T9" s="680"/>
      <c r="U9" s="680"/>
      <c r="V9" s="680"/>
      <c r="W9" s="680"/>
      <c r="X9" s="680"/>
      <c r="Y9" s="681"/>
      <c r="Z9" s="682">
        <v>0.1</v>
      </c>
      <c r="AA9" s="682"/>
      <c r="AB9" s="682"/>
      <c r="AC9" s="682"/>
      <c r="AD9" s="683">
        <v>16915</v>
      </c>
      <c r="AE9" s="683"/>
      <c r="AF9" s="683"/>
      <c r="AG9" s="683"/>
      <c r="AH9" s="683"/>
      <c r="AI9" s="683"/>
      <c r="AJ9" s="683"/>
      <c r="AK9" s="683"/>
      <c r="AL9" s="684">
        <v>0.2</v>
      </c>
      <c r="AM9" s="685"/>
      <c r="AN9" s="685"/>
      <c r="AO9" s="686"/>
      <c r="AP9" s="676" t="s">
        <v>239</v>
      </c>
      <c r="AQ9" s="677"/>
      <c r="AR9" s="677"/>
      <c r="AS9" s="677"/>
      <c r="AT9" s="677"/>
      <c r="AU9" s="677"/>
      <c r="AV9" s="677"/>
      <c r="AW9" s="677"/>
      <c r="AX9" s="677"/>
      <c r="AY9" s="677"/>
      <c r="AZ9" s="677"/>
      <c r="BA9" s="677"/>
      <c r="BB9" s="677"/>
      <c r="BC9" s="677"/>
      <c r="BD9" s="677"/>
      <c r="BE9" s="677"/>
      <c r="BF9" s="678"/>
      <c r="BG9" s="679">
        <v>2141538</v>
      </c>
      <c r="BH9" s="680"/>
      <c r="BI9" s="680"/>
      <c r="BJ9" s="680"/>
      <c r="BK9" s="680"/>
      <c r="BL9" s="680"/>
      <c r="BM9" s="680"/>
      <c r="BN9" s="681"/>
      <c r="BO9" s="682">
        <v>39</v>
      </c>
      <c r="BP9" s="682"/>
      <c r="BQ9" s="682"/>
      <c r="BR9" s="682"/>
      <c r="BS9" s="688" t="s">
        <v>128</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1298468</v>
      </c>
      <c r="CS9" s="680"/>
      <c r="CT9" s="680"/>
      <c r="CU9" s="680"/>
      <c r="CV9" s="680"/>
      <c r="CW9" s="680"/>
      <c r="CX9" s="680"/>
      <c r="CY9" s="681"/>
      <c r="CZ9" s="682">
        <v>9.6999999999999993</v>
      </c>
      <c r="DA9" s="682"/>
      <c r="DB9" s="682"/>
      <c r="DC9" s="682"/>
      <c r="DD9" s="688">
        <v>8646</v>
      </c>
      <c r="DE9" s="680"/>
      <c r="DF9" s="680"/>
      <c r="DG9" s="680"/>
      <c r="DH9" s="680"/>
      <c r="DI9" s="680"/>
      <c r="DJ9" s="680"/>
      <c r="DK9" s="680"/>
      <c r="DL9" s="680"/>
      <c r="DM9" s="680"/>
      <c r="DN9" s="680"/>
      <c r="DO9" s="680"/>
      <c r="DP9" s="681"/>
      <c r="DQ9" s="688">
        <v>1130226</v>
      </c>
      <c r="DR9" s="680"/>
      <c r="DS9" s="680"/>
      <c r="DT9" s="680"/>
      <c r="DU9" s="680"/>
      <c r="DV9" s="680"/>
      <c r="DW9" s="680"/>
      <c r="DX9" s="680"/>
      <c r="DY9" s="680"/>
      <c r="DZ9" s="680"/>
      <c r="EA9" s="680"/>
      <c r="EB9" s="680"/>
      <c r="EC9" s="689"/>
    </row>
    <row r="10" spans="2:143" ht="11.25" customHeight="1">
      <c r="B10" s="676" t="s">
        <v>241</v>
      </c>
      <c r="C10" s="677"/>
      <c r="D10" s="677"/>
      <c r="E10" s="677"/>
      <c r="F10" s="677"/>
      <c r="G10" s="677"/>
      <c r="H10" s="677"/>
      <c r="I10" s="677"/>
      <c r="J10" s="677"/>
      <c r="K10" s="677"/>
      <c r="L10" s="677"/>
      <c r="M10" s="677"/>
      <c r="N10" s="677"/>
      <c r="O10" s="677"/>
      <c r="P10" s="677"/>
      <c r="Q10" s="678"/>
      <c r="R10" s="679" t="s">
        <v>231</v>
      </c>
      <c r="S10" s="680"/>
      <c r="T10" s="680"/>
      <c r="U10" s="680"/>
      <c r="V10" s="680"/>
      <c r="W10" s="680"/>
      <c r="X10" s="680"/>
      <c r="Y10" s="681"/>
      <c r="Z10" s="682" t="s">
        <v>231</v>
      </c>
      <c r="AA10" s="682"/>
      <c r="AB10" s="682"/>
      <c r="AC10" s="682"/>
      <c r="AD10" s="683" t="s">
        <v>128</v>
      </c>
      <c r="AE10" s="683"/>
      <c r="AF10" s="683"/>
      <c r="AG10" s="683"/>
      <c r="AH10" s="683"/>
      <c r="AI10" s="683"/>
      <c r="AJ10" s="683"/>
      <c r="AK10" s="683"/>
      <c r="AL10" s="684" t="s">
        <v>231</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175027</v>
      </c>
      <c r="BH10" s="680"/>
      <c r="BI10" s="680"/>
      <c r="BJ10" s="680"/>
      <c r="BK10" s="680"/>
      <c r="BL10" s="680"/>
      <c r="BM10" s="680"/>
      <c r="BN10" s="681"/>
      <c r="BO10" s="682">
        <v>3.2</v>
      </c>
      <c r="BP10" s="682"/>
      <c r="BQ10" s="682"/>
      <c r="BR10" s="682"/>
      <c r="BS10" s="688">
        <v>29849</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10160</v>
      </c>
      <c r="CS10" s="680"/>
      <c r="CT10" s="680"/>
      <c r="CU10" s="680"/>
      <c r="CV10" s="680"/>
      <c r="CW10" s="680"/>
      <c r="CX10" s="680"/>
      <c r="CY10" s="681"/>
      <c r="CZ10" s="682">
        <v>0.1</v>
      </c>
      <c r="DA10" s="682"/>
      <c r="DB10" s="682"/>
      <c r="DC10" s="682"/>
      <c r="DD10" s="688" t="s">
        <v>128</v>
      </c>
      <c r="DE10" s="680"/>
      <c r="DF10" s="680"/>
      <c r="DG10" s="680"/>
      <c r="DH10" s="680"/>
      <c r="DI10" s="680"/>
      <c r="DJ10" s="680"/>
      <c r="DK10" s="680"/>
      <c r="DL10" s="680"/>
      <c r="DM10" s="680"/>
      <c r="DN10" s="680"/>
      <c r="DO10" s="680"/>
      <c r="DP10" s="681"/>
      <c r="DQ10" s="688">
        <v>10160</v>
      </c>
      <c r="DR10" s="680"/>
      <c r="DS10" s="680"/>
      <c r="DT10" s="680"/>
      <c r="DU10" s="680"/>
      <c r="DV10" s="680"/>
      <c r="DW10" s="680"/>
      <c r="DX10" s="680"/>
      <c r="DY10" s="680"/>
      <c r="DZ10" s="680"/>
      <c r="EA10" s="680"/>
      <c r="EB10" s="680"/>
      <c r="EC10" s="689"/>
    </row>
    <row r="11" spans="2:143" ht="11.25" customHeight="1">
      <c r="B11" s="676" t="s">
        <v>244</v>
      </c>
      <c r="C11" s="677"/>
      <c r="D11" s="677"/>
      <c r="E11" s="677"/>
      <c r="F11" s="677"/>
      <c r="G11" s="677"/>
      <c r="H11" s="677"/>
      <c r="I11" s="677"/>
      <c r="J11" s="677"/>
      <c r="K11" s="677"/>
      <c r="L11" s="677"/>
      <c r="M11" s="677"/>
      <c r="N11" s="677"/>
      <c r="O11" s="677"/>
      <c r="P11" s="677"/>
      <c r="Q11" s="678"/>
      <c r="R11" s="679" t="s">
        <v>231</v>
      </c>
      <c r="S11" s="680"/>
      <c r="T11" s="680"/>
      <c r="U11" s="680"/>
      <c r="V11" s="680"/>
      <c r="W11" s="680"/>
      <c r="X11" s="680"/>
      <c r="Y11" s="681"/>
      <c r="Z11" s="682" t="s">
        <v>231</v>
      </c>
      <c r="AA11" s="682"/>
      <c r="AB11" s="682"/>
      <c r="AC11" s="682"/>
      <c r="AD11" s="683" t="s">
        <v>231</v>
      </c>
      <c r="AE11" s="683"/>
      <c r="AF11" s="683"/>
      <c r="AG11" s="683"/>
      <c r="AH11" s="683"/>
      <c r="AI11" s="683"/>
      <c r="AJ11" s="683"/>
      <c r="AK11" s="683"/>
      <c r="AL11" s="684" t="s">
        <v>128</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298780</v>
      </c>
      <c r="BH11" s="680"/>
      <c r="BI11" s="680"/>
      <c r="BJ11" s="680"/>
      <c r="BK11" s="680"/>
      <c r="BL11" s="680"/>
      <c r="BM11" s="680"/>
      <c r="BN11" s="681"/>
      <c r="BO11" s="682">
        <v>5.4</v>
      </c>
      <c r="BP11" s="682"/>
      <c r="BQ11" s="682"/>
      <c r="BR11" s="682"/>
      <c r="BS11" s="688">
        <v>51885</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97754</v>
      </c>
      <c r="CS11" s="680"/>
      <c r="CT11" s="680"/>
      <c r="CU11" s="680"/>
      <c r="CV11" s="680"/>
      <c r="CW11" s="680"/>
      <c r="CX11" s="680"/>
      <c r="CY11" s="681"/>
      <c r="CZ11" s="682">
        <v>0.7</v>
      </c>
      <c r="DA11" s="682"/>
      <c r="DB11" s="682"/>
      <c r="DC11" s="682"/>
      <c r="DD11" s="688">
        <v>7716</v>
      </c>
      <c r="DE11" s="680"/>
      <c r="DF11" s="680"/>
      <c r="DG11" s="680"/>
      <c r="DH11" s="680"/>
      <c r="DI11" s="680"/>
      <c r="DJ11" s="680"/>
      <c r="DK11" s="680"/>
      <c r="DL11" s="680"/>
      <c r="DM11" s="680"/>
      <c r="DN11" s="680"/>
      <c r="DO11" s="680"/>
      <c r="DP11" s="681"/>
      <c r="DQ11" s="688">
        <v>56280</v>
      </c>
      <c r="DR11" s="680"/>
      <c r="DS11" s="680"/>
      <c r="DT11" s="680"/>
      <c r="DU11" s="680"/>
      <c r="DV11" s="680"/>
      <c r="DW11" s="680"/>
      <c r="DX11" s="680"/>
      <c r="DY11" s="680"/>
      <c r="DZ11" s="680"/>
      <c r="EA11" s="680"/>
      <c r="EB11" s="680"/>
      <c r="EC11" s="689"/>
    </row>
    <row r="12" spans="2:143" ht="11.25" customHeight="1">
      <c r="B12" s="676" t="s">
        <v>247</v>
      </c>
      <c r="C12" s="677"/>
      <c r="D12" s="677"/>
      <c r="E12" s="677"/>
      <c r="F12" s="677"/>
      <c r="G12" s="677"/>
      <c r="H12" s="677"/>
      <c r="I12" s="677"/>
      <c r="J12" s="677"/>
      <c r="K12" s="677"/>
      <c r="L12" s="677"/>
      <c r="M12" s="677"/>
      <c r="N12" s="677"/>
      <c r="O12" s="677"/>
      <c r="P12" s="677"/>
      <c r="Q12" s="678"/>
      <c r="R12" s="679">
        <v>771582</v>
      </c>
      <c r="S12" s="680"/>
      <c r="T12" s="680"/>
      <c r="U12" s="680"/>
      <c r="V12" s="680"/>
      <c r="W12" s="680"/>
      <c r="X12" s="680"/>
      <c r="Y12" s="681"/>
      <c r="Z12" s="682">
        <v>5.5</v>
      </c>
      <c r="AA12" s="682"/>
      <c r="AB12" s="682"/>
      <c r="AC12" s="682"/>
      <c r="AD12" s="683">
        <v>771582</v>
      </c>
      <c r="AE12" s="683"/>
      <c r="AF12" s="683"/>
      <c r="AG12" s="683"/>
      <c r="AH12" s="683"/>
      <c r="AI12" s="683"/>
      <c r="AJ12" s="683"/>
      <c r="AK12" s="683"/>
      <c r="AL12" s="684">
        <v>9.5</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2376803</v>
      </c>
      <c r="BH12" s="680"/>
      <c r="BI12" s="680"/>
      <c r="BJ12" s="680"/>
      <c r="BK12" s="680"/>
      <c r="BL12" s="680"/>
      <c r="BM12" s="680"/>
      <c r="BN12" s="681"/>
      <c r="BO12" s="682">
        <v>43.3</v>
      </c>
      <c r="BP12" s="682"/>
      <c r="BQ12" s="682"/>
      <c r="BR12" s="682"/>
      <c r="BS12" s="688" t="s">
        <v>128</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49172</v>
      </c>
      <c r="CS12" s="680"/>
      <c r="CT12" s="680"/>
      <c r="CU12" s="680"/>
      <c r="CV12" s="680"/>
      <c r="CW12" s="680"/>
      <c r="CX12" s="680"/>
      <c r="CY12" s="681"/>
      <c r="CZ12" s="682">
        <v>0.4</v>
      </c>
      <c r="DA12" s="682"/>
      <c r="DB12" s="682"/>
      <c r="DC12" s="682"/>
      <c r="DD12" s="688" t="s">
        <v>231</v>
      </c>
      <c r="DE12" s="680"/>
      <c r="DF12" s="680"/>
      <c r="DG12" s="680"/>
      <c r="DH12" s="680"/>
      <c r="DI12" s="680"/>
      <c r="DJ12" s="680"/>
      <c r="DK12" s="680"/>
      <c r="DL12" s="680"/>
      <c r="DM12" s="680"/>
      <c r="DN12" s="680"/>
      <c r="DO12" s="680"/>
      <c r="DP12" s="681"/>
      <c r="DQ12" s="688">
        <v>37005</v>
      </c>
      <c r="DR12" s="680"/>
      <c r="DS12" s="680"/>
      <c r="DT12" s="680"/>
      <c r="DU12" s="680"/>
      <c r="DV12" s="680"/>
      <c r="DW12" s="680"/>
      <c r="DX12" s="680"/>
      <c r="DY12" s="680"/>
      <c r="DZ12" s="680"/>
      <c r="EA12" s="680"/>
      <c r="EB12" s="680"/>
      <c r="EC12" s="689"/>
    </row>
    <row r="13" spans="2:143" ht="11.25" customHeight="1">
      <c r="B13" s="676" t="s">
        <v>250</v>
      </c>
      <c r="C13" s="677"/>
      <c r="D13" s="677"/>
      <c r="E13" s="677"/>
      <c r="F13" s="677"/>
      <c r="G13" s="677"/>
      <c r="H13" s="677"/>
      <c r="I13" s="677"/>
      <c r="J13" s="677"/>
      <c r="K13" s="677"/>
      <c r="L13" s="677"/>
      <c r="M13" s="677"/>
      <c r="N13" s="677"/>
      <c r="O13" s="677"/>
      <c r="P13" s="677"/>
      <c r="Q13" s="678"/>
      <c r="R13" s="679" t="s">
        <v>128</v>
      </c>
      <c r="S13" s="680"/>
      <c r="T13" s="680"/>
      <c r="U13" s="680"/>
      <c r="V13" s="680"/>
      <c r="W13" s="680"/>
      <c r="X13" s="680"/>
      <c r="Y13" s="681"/>
      <c r="Z13" s="682" t="s">
        <v>128</v>
      </c>
      <c r="AA13" s="682"/>
      <c r="AB13" s="682"/>
      <c r="AC13" s="682"/>
      <c r="AD13" s="683" t="s">
        <v>128</v>
      </c>
      <c r="AE13" s="683"/>
      <c r="AF13" s="683"/>
      <c r="AG13" s="683"/>
      <c r="AH13" s="683"/>
      <c r="AI13" s="683"/>
      <c r="AJ13" s="683"/>
      <c r="AK13" s="683"/>
      <c r="AL13" s="684" t="s">
        <v>231</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2350488</v>
      </c>
      <c r="BH13" s="680"/>
      <c r="BI13" s="680"/>
      <c r="BJ13" s="680"/>
      <c r="BK13" s="680"/>
      <c r="BL13" s="680"/>
      <c r="BM13" s="680"/>
      <c r="BN13" s="681"/>
      <c r="BO13" s="682">
        <v>42.8</v>
      </c>
      <c r="BP13" s="682"/>
      <c r="BQ13" s="682"/>
      <c r="BR13" s="682"/>
      <c r="BS13" s="688" t="s">
        <v>231</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986261</v>
      </c>
      <c r="CS13" s="680"/>
      <c r="CT13" s="680"/>
      <c r="CU13" s="680"/>
      <c r="CV13" s="680"/>
      <c r="CW13" s="680"/>
      <c r="CX13" s="680"/>
      <c r="CY13" s="681"/>
      <c r="CZ13" s="682">
        <v>7.4</v>
      </c>
      <c r="DA13" s="682"/>
      <c r="DB13" s="682"/>
      <c r="DC13" s="682"/>
      <c r="DD13" s="688">
        <v>207041</v>
      </c>
      <c r="DE13" s="680"/>
      <c r="DF13" s="680"/>
      <c r="DG13" s="680"/>
      <c r="DH13" s="680"/>
      <c r="DI13" s="680"/>
      <c r="DJ13" s="680"/>
      <c r="DK13" s="680"/>
      <c r="DL13" s="680"/>
      <c r="DM13" s="680"/>
      <c r="DN13" s="680"/>
      <c r="DO13" s="680"/>
      <c r="DP13" s="681"/>
      <c r="DQ13" s="688">
        <v>953341</v>
      </c>
      <c r="DR13" s="680"/>
      <c r="DS13" s="680"/>
      <c r="DT13" s="680"/>
      <c r="DU13" s="680"/>
      <c r="DV13" s="680"/>
      <c r="DW13" s="680"/>
      <c r="DX13" s="680"/>
      <c r="DY13" s="680"/>
      <c r="DZ13" s="680"/>
      <c r="EA13" s="680"/>
      <c r="EB13" s="680"/>
      <c r="EC13" s="689"/>
    </row>
    <row r="14" spans="2:143" ht="11.25" customHeight="1">
      <c r="B14" s="676" t="s">
        <v>253</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231</v>
      </c>
      <c r="AA14" s="682"/>
      <c r="AB14" s="682"/>
      <c r="AC14" s="682"/>
      <c r="AD14" s="683" t="s">
        <v>128</v>
      </c>
      <c r="AE14" s="683"/>
      <c r="AF14" s="683"/>
      <c r="AG14" s="683"/>
      <c r="AH14" s="683"/>
      <c r="AI14" s="683"/>
      <c r="AJ14" s="683"/>
      <c r="AK14" s="683"/>
      <c r="AL14" s="684" t="s">
        <v>231</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92803</v>
      </c>
      <c r="BH14" s="680"/>
      <c r="BI14" s="680"/>
      <c r="BJ14" s="680"/>
      <c r="BK14" s="680"/>
      <c r="BL14" s="680"/>
      <c r="BM14" s="680"/>
      <c r="BN14" s="681"/>
      <c r="BO14" s="682">
        <v>1.7</v>
      </c>
      <c r="BP14" s="682"/>
      <c r="BQ14" s="682"/>
      <c r="BR14" s="682"/>
      <c r="BS14" s="688" t="s">
        <v>128</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543725</v>
      </c>
      <c r="CS14" s="680"/>
      <c r="CT14" s="680"/>
      <c r="CU14" s="680"/>
      <c r="CV14" s="680"/>
      <c r="CW14" s="680"/>
      <c r="CX14" s="680"/>
      <c r="CY14" s="681"/>
      <c r="CZ14" s="682">
        <v>4.0999999999999996</v>
      </c>
      <c r="DA14" s="682"/>
      <c r="DB14" s="682"/>
      <c r="DC14" s="682"/>
      <c r="DD14" s="688">
        <v>5259</v>
      </c>
      <c r="DE14" s="680"/>
      <c r="DF14" s="680"/>
      <c r="DG14" s="680"/>
      <c r="DH14" s="680"/>
      <c r="DI14" s="680"/>
      <c r="DJ14" s="680"/>
      <c r="DK14" s="680"/>
      <c r="DL14" s="680"/>
      <c r="DM14" s="680"/>
      <c r="DN14" s="680"/>
      <c r="DO14" s="680"/>
      <c r="DP14" s="681"/>
      <c r="DQ14" s="688">
        <v>529282</v>
      </c>
      <c r="DR14" s="680"/>
      <c r="DS14" s="680"/>
      <c r="DT14" s="680"/>
      <c r="DU14" s="680"/>
      <c r="DV14" s="680"/>
      <c r="DW14" s="680"/>
      <c r="DX14" s="680"/>
      <c r="DY14" s="680"/>
      <c r="DZ14" s="680"/>
      <c r="EA14" s="680"/>
      <c r="EB14" s="680"/>
      <c r="EC14" s="689"/>
    </row>
    <row r="15" spans="2:143" ht="11.25" customHeight="1">
      <c r="B15" s="676" t="s">
        <v>256</v>
      </c>
      <c r="C15" s="677"/>
      <c r="D15" s="677"/>
      <c r="E15" s="677"/>
      <c r="F15" s="677"/>
      <c r="G15" s="677"/>
      <c r="H15" s="677"/>
      <c r="I15" s="677"/>
      <c r="J15" s="677"/>
      <c r="K15" s="677"/>
      <c r="L15" s="677"/>
      <c r="M15" s="677"/>
      <c r="N15" s="677"/>
      <c r="O15" s="677"/>
      <c r="P15" s="677"/>
      <c r="Q15" s="678"/>
      <c r="R15" s="679">
        <v>34765</v>
      </c>
      <c r="S15" s="680"/>
      <c r="T15" s="680"/>
      <c r="U15" s="680"/>
      <c r="V15" s="680"/>
      <c r="W15" s="680"/>
      <c r="X15" s="680"/>
      <c r="Y15" s="681"/>
      <c r="Z15" s="682">
        <v>0.2</v>
      </c>
      <c r="AA15" s="682"/>
      <c r="AB15" s="682"/>
      <c r="AC15" s="682"/>
      <c r="AD15" s="683">
        <v>34765</v>
      </c>
      <c r="AE15" s="683"/>
      <c r="AF15" s="683"/>
      <c r="AG15" s="683"/>
      <c r="AH15" s="683"/>
      <c r="AI15" s="683"/>
      <c r="AJ15" s="683"/>
      <c r="AK15" s="683"/>
      <c r="AL15" s="684">
        <v>0.4</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332719</v>
      </c>
      <c r="BH15" s="680"/>
      <c r="BI15" s="680"/>
      <c r="BJ15" s="680"/>
      <c r="BK15" s="680"/>
      <c r="BL15" s="680"/>
      <c r="BM15" s="680"/>
      <c r="BN15" s="681"/>
      <c r="BO15" s="682">
        <v>6.1</v>
      </c>
      <c r="BP15" s="682"/>
      <c r="BQ15" s="682"/>
      <c r="BR15" s="682"/>
      <c r="BS15" s="688" t="s">
        <v>128</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1217272</v>
      </c>
      <c r="CS15" s="680"/>
      <c r="CT15" s="680"/>
      <c r="CU15" s="680"/>
      <c r="CV15" s="680"/>
      <c r="CW15" s="680"/>
      <c r="CX15" s="680"/>
      <c r="CY15" s="681"/>
      <c r="CZ15" s="682">
        <v>9.1</v>
      </c>
      <c r="DA15" s="682"/>
      <c r="DB15" s="682"/>
      <c r="DC15" s="682"/>
      <c r="DD15" s="688">
        <v>156041</v>
      </c>
      <c r="DE15" s="680"/>
      <c r="DF15" s="680"/>
      <c r="DG15" s="680"/>
      <c r="DH15" s="680"/>
      <c r="DI15" s="680"/>
      <c r="DJ15" s="680"/>
      <c r="DK15" s="680"/>
      <c r="DL15" s="680"/>
      <c r="DM15" s="680"/>
      <c r="DN15" s="680"/>
      <c r="DO15" s="680"/>
      <c r="DP15" s="681"/>
      <c r="DQ15" s="688">
        <v>1010487</v>
      </c>
      <c r="DR15" s="680"/>
      <c r="DS15" s="680"/>
      <c r="DT15" s="680"/>
      <c r="DU15" s="680"/>
      <c r="DV15" s="680"/>
      <c r="DW15" s="680"/>
      <c r="DX15" s="680"/>
      <c r="DY15" s="680"/>
      <c r="DZ15" s="680"/>
      <c r="EA15" s="680"/>
      <c r="EB15" s="680"/>
      <c r="EC15" s="689"/>
    </row>
    <row r="16" spans="2:143" ht="11.25" customHeight="1">
      <c r="B16" s="676" t="s">
        <v>259</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231</v>
      </c>
      <c r="AE16" s="683"/>
      <c r="AF16" s="683"/>
      <c r="AG16" s="683"/>
      <c r="AH16" s="683"/>
      <c r="AI16" s="683"/>
      <c r="AJ16" s="683"/>
      <c r="AK16" s="683"/>
      <c r="AL16" s="684" t="s">
        <v>231</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231</v>
      </c>
      <c r="BP16" s="682"/>
      <c r="BQ16" s="682"/>
      <c r="BR16" s="682"/>
      <c r="BS16" s="688" t="s">
        <v>231</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t="s">
        <v>231</v>
      </c>
      <c r="CS16" s="680"/>
      <c r="CT16" s="680"/>
      <c r="CU16" s="680"/>
      <c r="CV16" s="680"/>
      <c r="CW16" s="680"/>
      <c r="CX16" s="680"/>
      <c r="CY16" s="681"/>
      <c r="CZ16" s="682" t="s">
        <v>231</v>
      </c>
      <c r="DA16" s="682"/>
      <c r="DB16" s="682"/>
      <c r="DC16" s="682"/>
      <c r="DD16" s="688" t="s">
        <v>128</v>
      </c>
      <c r="DE16" s="680"/>
      <c r="DF16" s="680"/>
      <c r="DG16" s="680"/>
      <c r="DH16" s="680"/>
      <c r="DI16" s="680"/>
      <c r="DJ16" s="680"/>
      <c r="DK16" s="680"/>
      <c r="DL16" s="680"/>
      <c r="DM16" s="680"/>
      <c r="DN16" s="680"/>
      <c r="DO16" s="680"/>
      <c r="DP16" s="681"/>
      <c r="DQ16" s="688" t="s">
        <v>128</v>
      </c>
      <c r="DR16" s="680"/>
      <c r="DS16" s="680"/>
      <c r="DT16" s="680"/>
      <c r="DU16" s="680"/>
      <c r="DV16" s="680"/>
      <c r="DW16" s="680"/>
      <c r="DX16" s="680"/>
      <c r="DY16" s="680"/>
      <c r="DZ16" s="680"/>
      <c r="EA16" s="680"/>
      <c r="EB16" s="680"/>
      <c r="EC16" s="689"/>
    </row>
    <row r="17" spans="2:133" ht="11.25" customHeight="1">
      <c r="B17" s="676" t="s">
        <v>262</v>
      </c>
      <c r="C17" s="677"/>
      <c r="D17" s="677"/>
      <c r="E17" s="677"/>
      <c r="F17" s="677"/>
      <c r="G17" s="677"/>
      <c r="H17" s="677"/>
      <c r="I17" s="677"/>
      <c r="J17" s="677"/>
      <c r="K17" s="677"/>
      <c r="L17" s="677"/>
      <c r="M17" s="677"/>
      <c r="N17" s="677"/>
      <c r="O17" s="677"/>
      <c r="P17" s="677"/>
      <c r="Q17" s="678"/>
      <c r="R17" s="679">
        <v>44119</v>
      </c>
      <c r="S17" s="680"/>
      <c r="T17" s="680"/>
      <c r="U17" s="680"/>
      <c r="V17" s="680"/>
      <c r="W17" s="680"/>
      <c r="X17" s="680"/>
      <c r="Y17" s="681"/>
      <c r="Z17" s="682">
        <v>0.3</v>
      </c>
      <c r="AA17" s="682"/>
      <c r="AB17" s="682"/>
      <c r="AC17" s="682"/>
      <c r="AD17" s="683">
        <v>44119</v>
      </c>
      <c r="AE17" s="683"/>
      <c r="AF17" s="683"/>
      <c r="AG17" s="683"/>
      <c r="AH17" s="683"/>
      <c r="AI17" s="683"/>
      <c r="AJ17" s="683"/>
      <c r="AK17" s="683"/>
      <c r="AL17" s="684">
        <v>0.5</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231</v>
      </c>
      <c r="BH17" s="680"/>
      <c r="BI17" s="680"/>
      <c r="BJ17" s="680"/>
      <c r="BK17" s="680"/>
      <c r="BL17" s="680"/>
      <c r="BM17" s="680"/>
      <c r="BN17" s="681"/>
      <c r="BO17" s="682" t="s">
        <v>231</v>
      </c>
      <c r="BP17" s="682"/>
      <c r="BQ17" s="682"/>
      <c r="BR17" s="682"/>
      <c r="BS17" s="688" t="s">
        <v>128</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1081545</v>
      </c>
      <c r="CS17" s="680"/>
      <c r="CT17" s="680"/>
      <c r="CU17" s="680"/>
      <c r="CV17" s="680"/>
      <c r="CW17" s="680"/>
      <c r="CX17" s="680"/>
      <c r="CY17" s="681"/>
      <c r="CZ17" s="682">
        <v>8.1</v>
      </c>
      <c r="DA17" s="682"/>
      <c r="DB17" s="682"/>
      <c r="DC17" s="682"/>
      <c r="DD17" s="688" t="s">
        <v>231</v>
      </c>
      <c r="DE17" s="680"/>
      <c r="DF17" s="680"/>
      <c r="DG17" s="680"/>
      <c r="DH17" s="680"/>
      <c r="DI17" s="680"/>
      <c r="DJ17" s="680"/>
      <c r="DK17" s="680"/>
      <c r="DL17" s="680"/>
      <c r="DM17" s="680"/>
      <c r="DN17" s="680"/>
      <c r="DO17" s="680"/>
      <c r="DP17" s="681"/>
      <c r="DQ17" s="688">
        <v>1080226</v>
      </c>
      <c r="DR17" s="680"/>
      <c r="DS17" s="680"/>
      <c r="DT17" s="680"/>
      <c r="DU17" s="680"/>
      <c r="DV17" s="680"/>
      <c r="DW17" s="680"/>
      <c r="DX17" s="680"/>
      <c r="DY17" s="680"/>
      <c r="DZ17" s="680"/>
      <c r="EA17" s="680"/>
      <c r="EB17" s="680"/>
      <c r="EC17" s="689"/>
    </row>
    <row r="18" spans="2:133" ht="11.25" customHeight="1">
      <c r="B18" s="676" t="s">
        <v>265</v>
      </c>
      <c r="C18" s="677"/>
      <c r="D18" s="677"/>
      <c r="E18" s="677"/>
      <c r="F18" s="677"/>
      <c r="G18" s="677"/>
      <c r="H18" s="677"/>
      <c r="I18" s="677"/>
      <c r="J18" s="677"/>
      <c r="K18" s="677"/>
      <c r="L18" s="677"/>
      <c r="M18" s="677"/>
      <c r="N18" s="677"/>
      <c r="O18" s="677"/>
      <c r="P18" s="677"/>
      <c r="Q18" s="678"/>
      <c r="R18" s="679">
        <v>1820549</v>
      </c>
      <c r="S18" s="680"/>
      <c r="T18" s="680"/>
      <c r="U18" s="680"/>
      <c r="V18" s="680"/>
      <c r="W18" s="680"/>
      <c r="X18" s="680"/>
      <c r="Y18" s="681"/>
      <c r="Z18" s="682">
        <v>13</v>
      </c>
      <c r="AA18" s="682"/>
      <c r="AB18" s="682"/>
      <c r="AC18" s="682"/>
      <c r="AD18" s="683">
        <v>1633484</v>
      </c>
      <c r="AE18" s="683"/>
      <c r="AF18" s="683"/>
      <c r="AG18" s="683"/>
      <c r="AH18" s="683"/>
      <c r="AI18" s="683"/>
      <c r="AJ18" s="683"/>
      <c r="AK18" s="683"/>
      <c r="AL18" s="684">
        <v>20.100000000000001</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231</v>
      </c>
      <c r="BP18" s="682"/>
      <c r="BQ18" s="682"/>
      <c r="BR18" s="682"/>
      <c r="BS18" s="688" t="s">
        <v>128</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231</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231</v>
      </c>
      <c r="DR18" s="680"/>
      <c r="DS18" s="680"/>
      <c r="DT18" s="680"/>
      <c r="DU18" s="680"/>
      <c r="DV18" s="680"/>
      <c r="DW18" s="680"/>
      <c r="DX18" s="680"/>
      <c r="DY18" s="680"/>
      <c r="DZ18" s="680"/>
      <c r="EA18" s="680"/>
      <c r="EB18" s="680"/>
      <c r="EC18" s="689"/>
    </row>
    <row r="19" spans="2:133" ht="11.25" customHeight="1">
      <c r="B19" s="676" t="s">
        <v>268</v>
      </c>
      <c r="C19" s="677"/>
      <c r="D19" s="677"/>
      <c r="E19" s="677"/>
      <c r="F19" s="677"/>
      <c r="G19" s="677"/>
      <c r="H19" s="677"/>
      <c r="I19" s="677"/>
      <c r="J19" s="677"/>
      <c r="K19" s="677"/>
      <c r="L19" s="677"/>
      <c r="M19" s="677"/>
      <c r="N19" s="677"/>
      <c r="O19" s="677"/>
      <c r="P19" s="677"/>
      <c r="Q19" s="678"/>
      <c r="R19" s="679">
        <v>1633484</v>
      </c>
      <c r="S19" s="680"/>
      <c r="T19" s="680"/>
      <c r="U19" s="680"/>
      <c r="V19" s="680"/>
      <c r="W19" s="680"/>
      <c r="X19" s="680"/>
      <c r="Y19" s="681"/>
      <c r="Z19" s="682">
        <v>11.6</v>
      </c>
      <c r="AA19" s="682"/>
      <c r="AB19" s="682"/>
      <c r="AC19" s="682"/>
      <c r="AD19" s="683">
        <v>1633484</v>
      </c>
      <c r="AE19" s="683"/>
      <c r="AF19" s="683"/>
      <c r="AG19" s="683"/>
      <c r="AH19" s="683"/>
      <c r="AI19" s="683"/>
      <c r="AJ19" s="683"/>
      <c r="AK19" s="683"/>
      <c r="AL19" s="684">
        <v>20.100000000000001</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t="s">
        <v>231</v>
      </c>
      <c r="BH19" s="680"/>
      <c r="BI19" s="680"/>
      <c r="BJ19" s="680"/>
      <c r="BK19" s="680"/>
      <c r="BL19" s="680"/>
      <c r="BM19" s="680"/>
      <c r="BN19" s="681"/>
      <c r="BO19" s="682" t="s">
        <v>231</v>
      </c>
      <c r="BP19" s="682"/>
      <c r="BQ19" s="682"/>
      <c r="BR19" s="682"/>
      <c r="BS19" s="688" t="s">
        <v>128</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231</v>
      </c>
      <c r="DE19" s="680"/>
      <c r="DF19" s="680"/>
      <c r="DG19" s="680"/>
      <c r="DH19" s="680"/>
      <c r="DI19" s="680"/>
      <c r="DJ19" s="680"/>
      <c r="DK19" s="680"/>
      <c r="DL19" s="680"/>
      <c r="DM19" s="680"/>
      <c r="DN19" s="680"/>
      <c r="DO19" s="680"/>
      <c r="DP19" s="681"/>
      <c r="DQ19" s="688" t="s">
        <v>231</v>
      </c>
      <c r="DR19" s="680"/>
      <c r="DS19" s="680"/>
      <c r="DT19" s="680"/>
      <c r="DU19" s="680"/>
      <c r="DV19" s="680"/>
      <c r="DW19" s="680"/>
      <c r="DX19" s="680"/>
      <c r="DY19" s="680"/>
      <c r="DZ19" s="680"/>
      <c r="EA19" s="680"/>
      <c r="EB19" s="680"/>
      <c r="EC19" s="689"/>
    </row>
    <row r="20" spans="2:133" ht="11.25" customHeight="1">
      <c r="B20" s="676" t="s">
        <v>271</v>
      </c>
      <c r="C20" s="677"/>
      <c r="D20" s="677"/>
      <c r="E20" s="677"/>
      <c r="F20" s="677"/>
      <c r="G20" s="677"/>
      <c r="H20" s="677"/>
      <c r="I20" s="677"/>
      <c r="J20" s="677"/>
      <c r="K20" s="677"/>
      <c r="L20" s="677"/>
      <c r="M20" s="677"/>
      <c r="N20" s="677"/>
      <c r="O20" s="677"/>
      <c r="P20" s="677"/>
      <c r="Q20" s="678"/>
      <c r="R20" s="679">
        <v>187065</v>
      </c>
      <c r="S20" s="680"/>
      <c r="T20" s="680"/>
      <c r="U20" s="680"/>
      <c r="V20" s="680"/>
      <c r="W20" s="680"/>
      <c r="X20" s="680"/>
      <c r="Y20" s="681"/>
      <c r="Z20" s="682">
        <v>1.3</v>
      </c>
      <c r="AA20" s="682"/>
      <c r="AB20" s="682"/>
      <c r="AC20" s="682"/>
      <c r="AD20" s="683" t="s">
        <v>231</v>
      </c>
      <c r="AE20" s="683"/>
      <c r="AF20" s="683"/>
      <c r="AG20" s="683"/>
      <c r="AH20" s="683"/>
      <c r="AI20" s="683"/>
      <c r="AJ20" s="683"/>
      <c r="AK20" s="683"/>
      <c r="AL20" s="684" t="s">
        <v>128</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t="s">
        <v>231</v>
      </c>
      <c r="BH20" s="680"/>
      <c r="BI20" s="680"/>
      <c r="BJ20" s="680"/>
      <c r="BK20" s="680"/>
      <c r="BL20" s="680"/>
      <c r="BM20" s="680"/>
      <c r="BN20" s="681"/>
      <c r="BO20" s="682" t="s">
        <v>128</v>
      </c>
      <c r="BP20" s="682"/>
      <c r="BQ20" s="682"/>
      <c r="BR20" s="682"/>
      <c r="BS20" s="688" t="s">
        <v>231</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13373974</v>
      </c>
      <c r="CS20" s="680"/>
      <c r="CT20" s="680"/>
      <c r="CU20" s="680"/>
      <c r="CV20" s="680"/>
      <c r="CW20" s="680"/>
      <c r="CX20" s="680"/>
      <c r="CY20" s="681"/>
      <c r="CZ20" s="682">
        <v>100</v>
      </c>
      <c r="DA20" s="682"/>
      <c r="DB20" s="682"/>
      <c r="DC20" s="682"/>
      <c r="DD20" s="688">
        <v>400706</v>
      </c>
      <c r="DE20" s="680"/>
      <c r="DF20" s="680"/>
      <c r="DG20" s="680"/>
      <c r="DH20" s="680"/>
      <c r="DI20" s="680"/>
      <c r="DJ20" s="680"/>
      <c r="DK20" s="680"/>
      <c r="DL20" s="680"/>
      <c r="DM20" s="680"/>
      <c r="DN20" s="680"/>
      <c r="DO20" s="680"/>
      <c r="DP20" s="681"/>
      <c r="DQ20" s="688">
        <v>8996177</v>
      </c>
      <c r="DR20" s="680"/>
      <c r="DS20" s="680"/>
      <c r="DT20" s="680"/>
      <c r="DU20" s="680"/>
      <c r="DV20" s="680"/>
      <c r="DW20" s="680"/>
      <c r="DX20" s="680"/>
      <c r="DY20" s="680"/>
      <c r="DZ20" s="680"/>
      <c r="EA20" s="680"/>
      <c r="EB20" s="680"/>
      <c r="EC20" s="689"/>
    </row>
    <row r="21" spans="2:133" ht="11.25" customHeight="1">
      <c r="B21" s="676" t="s">
        <v>274</v>
      </c>
      <c r="C21" s="677"/>
      <c r="D21" s="677"/>
      <c r="E21" s="677"/>
      <c r="F21" s="677"/>
      <c r="G21" s="677"/>
      <c r="H21" s="677"/>
      <c r="I21" s="677"/>
      <c r="J21" s="677"/>
      <c r="K21" s="677"/>
      <c r="L21" s="677"/>
      <c r="M21" s="677"/>
      <c r="N21" s="677"/>
      <c r="O21" s="677"/>
      <c r="P21" s="677"/>
      <c r="Q21" s="678"/>
      <c r="R21" s="679" t="s">
        <v>231</v>
      </c>
      <c r="S21" s="680"/>
      <c r="T21" s="680"/>
      <c r="U21" s="680"/>
      <c r="V21" s="680"/>
      <c r="W21" s="680"/>
      <c r="X21" s="680"/>
      <c r="Y21" s="681"/>
      <c r="Z21" s="682" t="s">
        <v>231</v>
      </c>
      <c r="AA21" s="682"/>
      <c r="AB21" s="682"/>
      <c r="AC21" s="682"/>
      <c r="AD21" s="683" t="s">
        <v>231</v>
      </c>
      <c r="AE21" s="683"/>
      <c r="AF21" s="683"/>
      <c r="AG21" s="683"/>
      <c r="AH21" s="683"/>
      <c r="AI21" s="683"/>
      <c r="AJ21" s="683"/>
      <c r="AK21" s="683"/>
      <c r="AL21" s="684" t="s">
        <v>128</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t="s">
        <v>231</v>
      </c>
      <c r="BH21" s="680"/>
      <c r="BI21" s="680"/>
      <c r="BJ21" s="680"/>
      <c r="BK21" s="680"/>
      <c r="BL21" s="680"/>
      <c r="BM21" s="680"/>
      <c r="BN21" s="681"/>
      <c r="BO21" s="682" t="s">
        <v>128</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276</v>
      </c>
      <c r="C22" s="677"/>
      <c r="D22" s="677"/>
      <c r="E22" s="677"/>
      <c r="F22" s="677"/>
      <c r="G22" s="677"/>
      <c r="H22" s="677"/>
      <c r="I22" s="677"/>
      <c r="J22" s="677"/>
      <c r="K22" s="677"/>
      <c r="L22" s="677"/>
      <c r="M22" s="677"/>
      <c r="N22" s="677"/>
      <c r="O22" s="677"/>
      <c r="P22" s="677"/>
      <c r="Q22" s="678"/>
      <c r="R22" s="679">
        <v>8299192</v>
      </c>
      <c r="S22" s="680"/>
      <c r="T22" s="680"/>
      <c r="U22" s="680"/>
      <c r="V22" s="680"/>
      <c r="W22" s="680"/>
      <c r="X22" s="680"/>
      <c r="Y22" s="681"/>
      <c r="Z22" s="682">
        <v>59.2</v>
      </c>
      <c r="AA22" s="682"/>
      <c r="AB22" s="682"/>
      <c r="AC22" s="682"/>
      <c r="AD22" s="683">
        <v>8112127</v>
      </c>
      <c r="AE22" s="683"/>
      <c r="AF22" s="683"/>
      <c r="AG22" s="683"/>
      <c r="AH22" s="683"/>
      <c r="AI22" s="683"/>
      <c r="AJ22" s="683"/>
      <c r="AK22" s="683"/>
      <c r="AL22" s="684">
        <v>99.7</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231</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279</v>
      </c>
      <c r="C23" s="677"/>
      <c r="D23" s="677"/>
      <c r="E23" s="677"/>
      <c r="F23" s="677"/>
      <c r="G23" s="677"/>
      <c r="H23" s="677"/>
      <c r="I23" s="677"/>
      <c r="J23" s="677"/>
      <c r="K23" s="677"/>
      <c r="L23" s="677"/>
      <c r="M23" s="677"/>
      <c r="N23" s="677"/>
      <c r="O23" s="677"/>
      <c r="P23" s="677"/>
      <c r="Q23" s="678"/>
      <c r="R23" s="679">
        <v>10724</v>
      </c>
      <c r="S23" s="680"/>
      <c r="T23" s="680"/>
      <c r="U23" s="680"/>
      <c r="V23" s="680"/>
      <c r="W23" s="680"/>
      <c r="X23" s="680"/>
      <c r="Y23" s="681"/>
      <c r="Z23" s="682">
        <v>0.1</v>
      </c>
      <c r="AA23" s="682"/>
      <c r="AB23" s="682"/>
      <c r="AC23" s="682"/>
      <c r="AD23" s="683">
        <v>10724</v>
      </c>
      <c r="AE23" s="683"/>
      <c r="AF23" s="683"/>
      <c r="AG23" s="683"/>
      <c r="AH23" s="683"/>
      <c r="AI23" s="683"/>
      <c r="AJ23" s="683"/>
      <c r="AK23" s="683"/>
      <c r="AL23" s="684">
        <v>0.1</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231</v>
      </c>
      <c r="BH23" s="680"/>
      <c r="BI23" s="680"/>
      <c r="BJ23" s="680"/>
      <c r="BK23" s="680"/>
      <c r="BL23" s="680"/>
      <c r="BM23" s="680"/>
      <c r="BN23" s="681"/>
      <c r="BO23" s="682" t="s">
        <v>231</v>
      </c>
      <c r="BP23" s="682"/>
      <c r="BQ23" s="682"/>
      <c r="BR23" s="682"/>
      <c r="BS23" s="688" t="s">
        <v>128</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c r="B24" s="676" t="s">
        <v>286</v>
      </c>
      <c r="C24" s="677"/>
      <c r="D24" s="677"/>
      <c r="E24" s="677"/>
      <c r="F24" s="677"/>
      <c r="G24" s="677"/>
      <c r="H24" s="677"/>
      <c r="I24" s="677"/>
      <c r="J24" s="677"/>
      <c r="K24" s="677"/>
      <c r="L24" s="677"/>
      <c r="M24" s="677"/>
      <c r="N24" s="677"/>
      <c r="O24" s="677"/>
      <c r="P24" s="677"/>
      <c r="Q24" s="678"/>
      <c r="R24" s="679">
        <v>218598</v>
      </c>
      <c r="S24" s="680"/>
      <c r="T24" s="680"/>
      <c r="U24" s="680"/>
      <c r="V24" s="680"/>
      <c r="W24" s="680"/>
      <c r="X24" s="680"/>
      <c r="Y24" s="681"/>
      <c r="Z24" s="682">
        <v>1.6</v>
      </c>
      <c r="AA24" s="682"/>
      <c r="AB24" s="682"/>
      <c r="AC24" s="682"/>
      <c r="AD24" s="683" t="s">
        <v>231</v>
      </c>
      <c r="AE24" s="683"/>
      <c r="AF24" s="683"/>
      <c r="AG24" s="683"/>
      <c r="AH24" s="683"/>
      <c r="AI24" s="683"/>
      <c r="AJ24" s="683"/>
      <c r="AK24" s="683"/>
      <c r="AL24" s="684" t="s">
        <v>231</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231</v>
      </c>
      <c r="BP24" s="682"/>
      <c r="BQ24" s="682"/>
      <c r="BR24" s="682"/>
      <c r="BS24" s="688" t="s">
        <v>231</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6212845</v>
      </c>
      <c r="CS24" s="669"/>
      <c r="CT24" s="669"/>
      <c r="CU24" s="669"/>
      <c r="CV24" s="669"/>
      <c r="CW24" s="669"/>
      <c r="CX24" s="669"/>
      <c r="CY24" s="670"/>
      <c r="CZ24" s="673">
        <v>46.5</v>
      </c>
      <c r="DA24" s="674"/>
      <c r="DB24" s="674"/>
      <c r="DC24" s="693"/>
      <c r="DD24" s="712">
        <v>3414500</v>
      </c>
      <c r="DE24" s="669"/>
      <c r="DF24" s="669"/>
      <c r="DG24" s="669"/>
      <c r="DH24" s="669"/>
      <c r="DI24" s="669"/>
      <c r="DJ24" s="669"/>
      <c r="DK24" s="670"/>
      <c r="DL24" s="712">
        <v>3404296</v>
      </c>
      <c r="DM24" s="669"/>
      <c r="DN24" s="669"/>
      <c r="DO24" s="669"/>
      <c r="DP24" s="669"/>
      <c r="DQ24" s="669"/>
      <c r="DR24" s="669"/>
      <c r="DS24" s="669"/>
      <c r="DT24" s="669"/>
      <c r="DU24" s="669"/>
      <c r="DV24" s="670"/>
      <c r="DW24" s="673">
        <v>38.9</v>
      </c>
      <c r="DX24" s="674"/>
      <c r="DY24" s="674"/>
      <c r="DZ24" s="674"/>
      <c r="EA24" s="674"/>
      <c r="EB24" s="674"/>
      <c r="EC24" s="675"/>
    </row>
    <row r="25" spans="2:133" ht="11.25" customHeight="1">
      <c r="B25" s="676" t="s">
        <v>289</v>
      </c>
      <c r="C25" s="677"/>
      <c r="D25" s="677"/>
      <c r="E25" s="677"/>
      <c r="F25" s="677"/>
      <c r="G25" s="677"/>
      <c r="H25" s="677"/>
      <c r="I25" s="677"/>
      <c r="J25" s="677"/>
      <c r="K25" s="677"/>
      <c r="L25" s="677"/>
      <c r="M25" s="677"/>
      <c r="N25" s="677"/>
      <c r="O25" s="677"/>
      <c r="P25" s="677"/>
      <c r="Q25" s="678"/>
      <c r="R25" s="679">
        <v>148686</v>
      </c>
      <c r="S25" s="680"/>
      <c r="T25" s="680"/>
      <c r="U25" s="680"/>
      <c r="V25" s="680"/>
      <c r="W25" s="680"/>
      <c r="X25" s="680"/>
      <c r="Y25" s="681"/>
      <c r="Z25" s="682">
        <v>1.1000000000000001</v>
      </c>
      <c r="AA25" s="682"/>
      <c r="AB25" s="682"/>
      <c r="AC25" s="682"/>
      <c r="AD25" s="683">
        <v>8053</v>
      </c>
      <c r="AE25" s="683"/>
      <c r="AF25" s="683"/>
      <c r="AG25" s="683"/>
      <c r="AH25" s="683"/>
      <c r="AI25" s="683"/>
      <c r="AJ25" s="683"/>
      <c r="AK25" s="683"/>
      <c r="AL25" s="684">
        <v>0.1</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231</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1585686</v>
      </c>
      <c r="CS25" s="715"/>
      <c r="CT25" s="715"/>
      <c r="CU25" s="715"/>
      <c r="CV25" s="715"/>
      <c r="CW25" s="715"/>
      <c r="CX25" s="715"/>
      <c r="CY25" s="716"/>
      <c r="CZ25" s="684">
        <v>11.9</v>
      </c>
      <c r="DA25" s="713"/>
      <c r="DB25" s="713"/>
      <c r="DC25" s="717"/>
      <c r="DD25" s="688">
        <v>1381277</v>
      </c>
      <c r="DE25" s="715"/>
      <c r="DF25" s="715"/>
      <c r="DG25" s="715"/>
      <c r="DH25" s="715"/>
      <c r="DI25" s="715"/>
      <c r="DJ25" s="715"/>
      <c r="DK25" s="716"/>
      <c r="DL25" s="688">
        <v>1371864</v>
      </c>
      <c r="DM25" s="715"/>
      <c r="DN25" s="715"/>
      <c r="DO25" s="715"/>
      <c r="DP25" s="715"/>
      <c r="DQ25" s="715"/>
      <c r="DR25" s="715"/>
      <c r="DS25" s="715"/>
      <c r="DT25" s="715"/>
      <c r="DU25" s="715"/>
      <c r="DV25" s="716"/>
      <c r="DW25" s="684">
        <v>15.7</v>
      </c>
      <c r="DX25" s="713"/>
      <c r="DY25" s="713"/>
      <c r="DZ25" s="713"/>
      <c r="EA25" s="713"/>
      <c r="EB25" s="713"/>
      <c r="EC25" s="714"/>
    </row>
    <row r="26" spans="2:133" ht="11.25" customHeight="1">
      <c r="B26" s="676" t="s">
        <v>292</v>
      </c>
      <c r="C26" s="677"/>
      <c r="D26" s="677"/>
      <c r="E26" s="677"/>
      <c r="F26" s="677"/>
      <c r="G26" s="677"/>
      <c r="H26" s="677"/>
      <c r="I26" s="677"/>
      <c r="J26" s="677"/>
      <c r="K26" s="677"/>
      <c r="L26" s="677"/>
      <c r="M26" s="677"/>
      <c r="N26" s="677"/>
      <c r="O26" s="677"/>
      <c r="P26" s="677"/>
      <c r="Q26" s="678"/>
      <c r="R26" s="679">
        <v>175046</v>
      </c>
      <c r="S26" s="680"/>
      <c r="T26" s="680"/>
      <c r="U26" s="680"/>
      <c r="V26" s="680"/>
      <c r="W26" s="680"/>
      <c r="X26" s="680"/>
      <c r="Y26" s="681"/>
      <c r="Z26" s="682">
        <v>1.2</v>
      </c>
      <c r="AA26" s="682"/>
      <c r="AB26" s="682"/>
      <c r="AC26" s="682"/>
      <c r="AD26" s="683" t="s">
        <v>128</v>
      </c>
      <c r="AE26" s="683"/>
      <c r="AF26" s="683"/>
      <c r="AG26" s="683"/>
      <c r="AH26" s="683"/>
      <c r="AI26" s="683"/>
      <c r="AJ26" s="683"/>
      <c r="AK26" s="683"/>
      <c r="AL26" s="684" t="s">
        <v>128</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231</v>
      </c>
      <c r="BH26" s="680"/>
      <c r="BI26" s="680"/>
      <c r="BJ26" s="680"/>
      <c r="BK26" s="680"/>
      <c r="BL26" s="680"/>
      <c r="BM26" s="680"/>
      <c r="BN26" s="681"/>
      <c r="BO26" s="682" t="s">
        <v>231</v>
      </c>
      <c r="BP26" s="682"/>
      <c r="BQ26" s="682"/>
      <c r="BR26" s="682"/>
      <c r="BS26" s="688" t="s">
        <v>231</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1016546</v>
      </c>
      <c r="CS26" s="680"/>
      <c r="CT26" s="680"/>
      <c r="CU26" s="680"/>
      <c r="CV26" s="680"/>
      <c r="CW26" s="680"/>
      <c r="CX26" s="680"/>
      <c r="CY26" s="681"/>
      <c r="CZ26" s="684">
        <v>7.6</v>
      </c>
      <c r="DA26" s="713"/>
      <c r="DB26" s="713"/>
      <c r="DC26" s="717"/>
      <c r="DD26" s="688">
        <v>830965</v>
      </c>
      <c r="DE26" s="680"/>
      <c r="DF26" s="680"/>
      <c r="DG26" s="680"/>
      <c r="DH26" s="680"/>
      <c r="DI26" s="680"/>
      <c r="DJ26" s="680"/>
      <c r="DK26" s="681"/>
      <c r="DL26" s="688" t="s">
        <v>231</v>
      </c>
      <c r="DM26" s="680"/>
      <c r="DN26" s="680"/>
      <c r="DO26" s="680"/>
      <c r="DP26" s="680"/>
      <c r="DQ26" s="680"/>
      <c r="DR26" s="680"/>
      <c r="DS26" s="680"/>
      <c r="DT26" s="680"/>
      <c r="DU26" s="680"/>
      <c r="DV26" s="681"/>
      <c r="DW26" s="684" t="s">
        <v>231</v>
      </c>
      <c r="DX26" s="713"/>
      <c r="DY26" s="713"/>
      <c r="DZ26" s="713"/>
      <c r="EA26" s="713"/>
      <c r="EB26" s="713"/>
      <c r="EC26" s="714"/>
    </row>
    <row r="27" spans="2:133" ht="11.25" customHeight="1">
      <c r="B27" s="676" t="s">
        <v>295</v>
      </c>
      <c r="C27" s="677"/>
      <c r="D27" s="677"/>
      <c r="E27" s="677"/>
      <c r="F27" s="677"/>
      <c r="G27" s="677"/>
      <c r="H27" s="677"/>
      <c r="I27" s="677"/>
      <c r="J27" s="677"/>
      <c r="K27" s="677"/>
      <c r="L27" s="677"/>
      <c r="M27" s="677"/>
      <c r="N27" s="677"/>
      <c r="O27" s="677"/>
      <c r="P27" s="677"/>
      <c r="Q27" s="678"/>
      <c r="R27" s="679">
        <v>1802869</v>
      </c>
      <c r="S27" s="680"/>
      <c r="T27" s="680"/>
      <c r="U27" s="680"/>
      <c r="V27" s="680"/>
      <c r="W27" s="680"/>
      <c r="X27" s="680"/>
      <c r="Y27" s="681"/>
      <c r="Z27" s="682">
        <v>12.9</v>
      </c>
      <c r="AA27" s="682"/>
      <c r="AB27" s="682"/>
      <c r="AC27" s="682"/>
      <c r="AD27" s="683" t="s">
        <v>231</v>
      </c>
      <c r="AE27" s="683"/>
      <c r="AF27" s="683"/>
      <c r="AG27" s="683"/>
      <c r="AH27" s="683"/>
      <c r="AI27" s="683"/>
      <c r="AJ27" s="683"/>
      <c r="AK27" s="683"/>
      <c r="AL27" s="684" t="s">
        <v>231</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5492995</v>
      </c>
      <c r="BH27" s="680"/>
      <c r="BI27" s="680"/>
      <c r="BJ27" s="680"/>
      <c r="BK27" s="680"/>
      <c r="BL27" s="680"/>
      <c r="BM27" s="680"/>
      <c r="BN27" s="681"/>
      <c r="BO27" s="682">
        <v>100</v>
      </c>
      <c r="BP27" s="682"/>
      <c r="BQ27" s="682"/>
      <c r="BR27" s="682"/>
      <c r="BS27" s="688">
        <v>81734</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3545614</v>
      </c>
      <c r="CS27" s="715"/>
      <c r="CT27" s="715"/>
      <c r="CU27" s="715"/>
      <c r="CV27" s="715"/>
      <c r="CW27" s="715"/>
      <c r="CX27" s="715"/>
      <c r="CY27" s="716"/>
      <c r="CZ27" s="684">
        <v>26.5</v>
      </c>
      <c r="DA27" s="713"/>
      <c r="DB27" s="713"/>
      <c r="DC27" s="717"/>
      <c r="DD27" s="688">
        <v>952997</v>
      </c>
      <c r="DE27" s="715"/>
      <c r="DF27" s="715"/>
      <c r="DG27" s="715"/>
      <c r="DH27" s="715"/>
      <c r="DI27" s="715"/>
      <c r="DJ27" s="715"/>
      <c r="DK27" s="716"/>
      <c r="DL27" s="688">
        <v>952206</v>
      </c>
      <c r="DM27" s="715"/>
      <c r="DN27" s="715"/>
      <c r="DO27" s="715"/>
      <c r="DP27" s="715"/>
      <c r="DQ27" s="715"/>
      <c r="DR27" s="715"/>
      <c r="DS27" s="715"/>
      <c r="DT27" s="715"/>
      <c r="DU27" s="715"/>
      <c r="DV27" s="716"/>
      <c r="DW27" s="684">
        <v>10.9</v>
      </c>
      <c r="DX27" s="713"/>
      <c r="DY27" s="713"/>
      <c r="DZ27" s="713"/>
      <c r="EA27" s="713"/>
      <c r="EB27" s="713"/>
      <c r="EC27" s="714"/>
    </row>
    <row r="28" spans="2:133" ht="11.25" customHeight="1">
      <c r="B28" s="721" t="s">
        <v>298</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231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1081545</v>
      </c>
      <c r="CS28" s="680"/>
      <c r="CT28" s="680"/>
      <c r="CU28" s="680"/>
      <c r="CV28" s="680"/>
      <c r="CW28" s="680"/>
      <c r="CX28" s="680"/>
      <c r="CY28" s="681"/>
      <c r="CZ28" s="684">
        <v>8.1</v>
      </c>
      <c r="DA28" s="713"/>
      <c r="DB28" s="713"/>
      <c r="DC28" s="717"/>
      <c r="DD28" s="688">
        <v>1080226</v>
      </c>
      <c r="DE28" s="680"/>
      <c r="DF28" s="680"/>
      <c r="DG28" s="680"/>
      <c r="DH28" s="680"/>
      <c r="DI28" s="680"/>
      <c r="DJ28" s="680"/>
      <c r="DK28" s="681"/>
      <c r="DL28" s="688">
        <v>1080226</v>
      </c>
      <c r="DM28" s="680"/>
      <c r="DN28" s="680"/>
      <c r="DO28" s="680"/>
      <c r="DP28" s="680"/>
      <c r="DQ28" s="680"/>
      <c r="DR28" s="680"/>
      <c r="DS28" s="680"/>
      <c r="DT28" s="680"/>
      <c r="DU28" s="680"/>
      <c r="DV28" s="681"/>
      <c r="DW28" s="684">
        <v>12.4</v>
      </c>
      <c r="DX28" s="713"/>
      <c r="DY28" s="713"/>
      <c r="DZ28" s="713"/>
      <c r="EA28" s="713"/>
      <c r="EB28" s="713"/>
      <c r="EC28" s="714"/>
    </row>
    <row r="29" spans="2:133" ht="11.25" customHeight="1">
      <c r="B29" s="676" t="s">
        <v>300</v>
      </c>
      <c r="C29" s="677"/>
      <c r="D29" s="677"/>
      <c r="E29" s="677"/>
      <c r="F29" s="677"/>
      <c r="G29" s="677"/>
      <c r="H29" s="677"/>
      <c r="I29" s="677"/>
      <c r="J29" s="677"/>
      <c r="K29" s="677"/>
      <c r="L29" s="677"/>
      <c r="M29" s="677"/>
      <c r="N29" s="677"/>
      <c r="O29" s="677"/>
      <c r="P29" s="677"/>
      <c r="Q29" s="678"/>
      <c r="R29" s="679">
        <v>1080254</v>
      </c>
      <c r="S29" s="680"/>
      <c r="T29" s="680"/>
      <c r="U29" s="680"/>
      <c r="V29" s="680"/>
      <c r="W29" s="680"/>
      <c r="X29" s="680"/>
      <c r="Y29" s="681"/>
      <c r="Z29" s="682">
        <v>7.7</v>
      </c>
      <c r="AA29" s="682"/>
      <c r="AB29" s="682"/>
      <c r="AC29" s="682"/>
      <c r="AD29" s="683" t="s">
        <v>231</v>
      </c>
      <c r="AE29" s="683"/>
      <c r="AF29" s="683"/>
      <c r="AG29" s="683"/>
      <c r="AH29" s="683"/>
      <c r="AI29" s="683"/>
      <c r="AJ29" s="683"/>
      <c r="AK29" s="683"/>
      <c r="AL29" s="684" t="s">
        <v>231</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70</v>
      </c>
      <c r="CG29" s="695"/>
      <c r="CH29" s="695"/>
      <c r="CI29" s="695"/>
      <c r="CJ29" s="695"/>
      <c r="CK29" s="695"/>
      <c r="CL29" s="695"/>
      <c r="CM29" s="695"/>
      <c r="CN29" s="695"/>
      <c r="CO29" s="695"/>
      <c r="CP29" s="695"/>
      <c r="CQ29" s="696"/>
      <c r="CR29" s="679">
        <v>1081545</v>
      </c>
      <c r="CS29" s="715"/>
      <c r="CT29" s="715"/>
      <c r="CU29" s="715"/>
      <c r="CV29" s="715"/>
      <c r="CW29" s="715"/>
      <c r="CX29" s="715"/>
      <c r="CY29" s="716"/>
      <c r="CZ29" s="684">
        <v>8.1</v>
      </c>
      <c r="DA29" s="713"/>
      <c r="DB29" s="713"/>
      <c r="DC29" s="717"/>
      <c r="DD29" s="688">
        <v>1080226</v>
      </c>
      <c r="DE29" s="715"/>
      <c r="DF29" s="715"/>
      <c r="DG29" s="715"/>
      <c r="DH29" s="715"/>
      <c r="DI29" s="715"/>
      <c r="DJ29" s="715"/>
      <c r="DK29" s="716"/>
      <c r="DL29" s="688">
        <v>1080226</v>
      </c>
      <c r="DM29" s="715"/>
      <c r="DN29" s="715"/>
      <c r="DO29" s="715"/>
      <c r="DP29" s="715"/>
      <c r="DQ29" s="715"/>
      <c r="DR29" s="715"/>
      <c r="DS29" s="715"/>
      <c r="DT29" s="715"/>
      <c r="DU29" s="715"/>
      <c r="DV29" s="716"/>
      <c r="DW29" s="684">
        <v>12.4</v>
      </c>
      <c r="DX29" s="713"/>
      <c r="DY29" s="713"/>
      <c r="DZ29" s="713"/>
      <c r="EA29" s="713"/>
      <c r="EB29" s="713"/>
      <c r="EC29" s="714"/>
    </row>
    <row r="30" spans="2:133" ht="11.25" customHeight="1">
      <c r="B30" s="676" t="s">
        <v>304</v>
      </c>
      <c r="C30" s="677"/>
      <c r="D30" s="677"/>
      <c r="E30" s="677"/>
      <c r="F30" s="677"/>
      <c r="G30" s="677"/>
      <c r="H30" s="677"/>
      <c r="I30" s="677"/>
      <c r="J30" s="677"/>
      <c r="K30" s="677"/>
      <c r="L30" s="677"/>
      <c r="M30" s="677"/>
      <c r="N30" s="677"/>
      <c r="O30" s="677"/>
      <c r="P30" s="677"/>
      <c r="Q30" s="678"/>
      <c r="R30" s="679">
        <v>87923</v>
      </c>
      <c r="S30" s="680"/>
      <c r="T30" s="680"/>
      <c r="U30" s="680"/>
      <c r="V30" s="680"/>
      <c r="W30" s="680"/>
      <c r="X30" s="680"/>
      <c r="Y30" s="681"/>
      <c r="Z30" s="682">
        <v>0.6</v>
      </c>
      <c r="AA30" s="682"/>
      <c r="AB30" s="682"/>
      <c r="AC30" s="682"/>
      <c r="AD30" s="683">
        <v>5344</v>
      </c>
      <c r="AE30" s="683"/>
      <c r="AF30" s="683"/>
      <c r="AG30" s="683"/>
      <c r="AH30" s="683"/>
      <c r="AI30" s="683"/>
      <c r="AJ30" s="683"/>
      <c r="AK30" s="683"/>
      <c r="AL30" s="684">
        <v>0.1</v>
      </c>
      <c r="AM30" s="685"/>
      <c r="AN30" s="685"/>
      <c r="AO30" s="686"/>
      <c r="AP30" s="727" t="s">
        <v>305</v>
      </c>
      <c r="AQ30" s="728"/>
      <c r="AR30" s="728"/>
      <c r="AS30" s="728"/>
      <c r="AT30" s="733" t="s">
        <v>306</v>
      </c>
      <c r="AU30" s="230"/>
      <c r="AV30" s="230"/>
      <c r="AW30" s="230"/>
      <c r="AX30" s="665" t="s">
        <v>185</v>
      </c>
      <c r="AY30" s="666"/>
      <c r="AZ30" s="666"/>
      <c r="BA30" s="666"/>
      <c r="BB30" s="666"/>
      <c r="BC30" s="666"/>
      <c r="BD30" s="666"/>
      <c r="BE30" s="666"/>
      <c r="BF30" s="667"/>
      <c r="BG30" s="739">
        <v>99.1</v>
      </c>
      <c r="BH30" s="740"/>
      <c r="BI30" s="740"/>
      <c r="BJ30" s="740"/>
      <c r="BK30" s="740"/>
      <c r="BL30" s="740"/>
      <c r="BM30" s="674">
        <v>96</v>
      </c>
      <c r="BN30" s="740"/>
      <c r="BO30" s="740"/>
      <c r="BP30" s="740"/>
      <c r="BQ30" s="741"/>
      <c r="BR30" s="739">
        <v>99.1</v>
      </c>
      <c r="BS30" s="740"/>
      <c r="BT30" s="740"/>
      <c r="BU30" s="740"/>
      <c r="BV30" s="740"/>
      <c r="BW30" s="740"/>
      <c r="BX30" s="674">
        <v>95.8</v>
      </c>
      <c r="BY30" s="740"/>
      <c r="BZ30" s="740"/>
      <c r="CA30" s="740"/>
      <c r="CB30" s="741"/>
      <c r="CD30" s="744"/>
      <c r="CE30" s="745"/>
      <c r="CF30" s="694" t="s">
        <v>307</v>
      </c>
      <c r="CG30" s="695"/>
      <c r="CH30" s="695"/>
      <c r="CI30" s="695"/>
      <c r="CJ30" s="695"/>
      <c r="CK30" s="695"/>
      <c r="CL30" s="695"/>
      <c r="CM30" s="695"/>
      <c r="CN30" s="695"/>
      <c r="CO30" s="695"/>
      <c r="CP30" s="695"/>
      <c r="CQ30" s="696"/>
      <c r="CR30" s="679">
        <v>1005217</v>
      </c>
      <c r="CS30" s="680"/>
      <c r="CT30" s="680"/>
      <c r="CU30" s="680"/>
      <c r="CV30" s="680"/>
      <c r="CW30" s="680"/>
      <c r="CX30" s="680"/>
      <c r="CY30" s="681"/>
      <c r="CZ30" s="684">
        <v>7.5</v>
      </c>
      <c r="DA30" s="713"/>
      <c r="DB30" s="713"/>
      <c r="DC30" s="717"/>
      <c r="DD30" s="688">
        <v>1003909</v>
      </c>
      <c r="DE30" s="680"/>
      <c r="DF30" s="680"/>
      <c r="DG30" s="680"/>
      <c r="DH30" s="680"/>
      <c r="DI30" s="680"/>
      <c r="DJ30" s="680"/>
      <c r="DK30" s="681"/>
      <c r="DL30" s="688">
        <v>1003909</v>
      </c>
      <c r="DM30" s="680"/>
      <c r="DN30" s="680"/>
      <c r="DO30" s="680"/>
      <c r="DP30" s="680"/>
      <c r="DQ30" s="680"/>
      <c r="DR30" s="680"/>
      <c r="DS30" s="680"/>
      <c r="DT30" s="680"/>
      <c r="DU30" s="680"/>
      <c r="DV30" s="681"/>
      <c r="DW30" s="684">
        <v>11.5</v>
      </c>
      <c r="DX30" s="713"/>
      <c r="DY30" s="713"/>
      <c r="DZ30" s="713"/>
      <c r="EA30" s="713"/>
      <c r="EB30" s="713"/>
      <c r="EC30" s="714"/>
    </row>
    <row r="31" spans="2:133" ht="11.25" customHeight="1">
      <c r="B31" s="676" t="s">
        <v>308</v>
      </c>
      <c r="C31" s="677"/>
      <c r="D31" s="677"/>
      <c r="E31" s="677"/>
      <c r="F31" s="677"/>
      <c r="G31" s="677"/>
      <c r="H31" s="677"/>
      <c r="I31" s="677"/>
      <c r="J31" s="677"/>
      <c r="K31" s="677"/>
      <c r="L31" s="677"/>
      <c r="M31" s="677"/>
      <c r="N31" s="677"/>
      <c r="O31" s="677"/>
      <c r="P31" s="677"/>
      <c r="Q31" s="678"/>
      <c r="R31" s="679">
        <v>590516</v>
      </c>
      <c r="S31" s="680"/>
      <c r="T31" s="680"/>
      <c r="U31" s="680"/>
      <c r="V31" s="680"/>
      <c r="W31" s="680"/>
      <c r="X31" s="680"/>
      <c r="Y31" s="681"/>
      <c r="Z31" s="682">
        <v>4.2</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98.7</v>
      </c>
      <c r="BH31" s="715"/>
      <c r="BI31" s="715"/>
      <c r="BJ31" s="715"/>
      <c r="BK31" s="715"/>
      <c r="BL31" s="715"/>
      <c r="BM31" s="685">
        <v>94.3</v>
      </c>
      <c r="BN31" s="737"/>
      <c r="BO31" s="737"/>
      <c r="BP31" s="737"/>
      <c r="BQ31" s="738"/>
      <c r="BR31" s="736">
        <v>98.8</v>
      </c>
      <c r="BS31" s="715"/>
      <c r="BT31" s="715"/>
      <c r="BU31" s="715"/>
      <c r="BV31" s="715"/>
      <c r="BW31" s="715"/>
      <c r="BX31" s="685">
        <v>93.9</v>
      </c>
      <c r="BY31" s="737"/>
      <c r="BZ31" s="737"/>
      <c r="CA31" s="737"/>
      <c r="CB31" s="738"/>
      <c r="CD31" s="744"/>
      <c r="CE31" s="745"/>
      <c r="CF31" s="694" t="s">
        <v>311</v>
      </c>
      <c r="CG31" s="695"/>
      <c r="CH31" s="695"/>
      <c r="CI31" s="695"/>
      <c r="CJ31" s="695"/>
      <c r="CK31" s="695"/>
      <c r="CL31" s="695"/>
      <c r="CM31" s="695"/>
      <c r="CN31" s="695"/>
      <c r="CO31" s="695"/>
      <c r="CP31" s="695"/>
      <c r="CQ31" s="696"/>
      <c r="CR31" s="679">
        <v>76328</v>
      </c>
      <c r="CS31" s="715"/>
      <c r="CT31" s="715"/>
      <c r="CU31" s="715"/>
      <c r="CV31" s="715"/>
      <c r="CW31" s="715"/>
      <c r="CX31" s="715"/>
      <c r="CY31" s="716"/>
      <c r="CZ31" s="684">
        <v>0.6</v>
      </c>
      <c r="DA31" s="713"/>
      <c r="DB31" s="713"/>
      <c r="DC31" s="717"/>
      <c r="DD31" s="688">
        <v>76317</v>
      </c>
      <c r="DE31" s="715"/>
      <c r="DF31" s="715"/>
      <c r="DG31" s="715"/>
      <c r="DH31" s="715"/>
      <c r="DI31" s="715"/>
      <c r="DJ31" s="715"/>
      <c r="DK31" s="716"/>
      <c r="DL31" s="688">
        <v>76317</v>
      </c>
      <c r="DM31" s="715"/>
      <c r="DN31" s="715"/>
      <c r="DO31" s="715"/>
      <c r="DP31" s="715"/>
      <c r="DQ31" s="715"/>
      <c r="DR31" s="715"/>
      <c r="DS31" s="715"/>
      <c r="DT31" s="715"/>
      <c r="DU31" s="715"/>
      <c r="DV31" s="716"/>
      <c r="DW31" s="684">
        <v>0.9</v>
      </c>
      <c r="DX31" s="713"/>
      <c r="DY31" s="713"/>
      <c r="DZ31" s="713"/>
      <c r="EA31" s="713"/>
      <c r="EB31" s="713"/>
      <c r="EC31" s="714"/>
    </row>
    <row r="32" spans="2:133" ht="11.25" customHeight="1">
      <c r="B32" s="676" t="s">
        <v>312</v>
      </c>
      <c r="C32" s="677"/>
      <c r="D32" s="677"/>
      <c r="E32" s="677"/>
      <c r="F32" s="677"/>
      <c r="G32" s="677"/>
      <c r="H32" s="677"/>
      <c r="I32" s="677"/>
      <c r="J32" s="677"/>
      <c r="K32" s="677"/>
      <c r="L32" s="677"/>
      <c r="M32" s="677"/>
      <c r="N32" s="677"/>
      <c r="O32" s="677"/>
      <c r="P32" s="677"/>
      <c r="Q32" s="678"/>
      <c r="R32" s="679">
        <v>218807</v>
      </c>
      <c r="S32" s="680"/>
      <c r="T32" s="680"/>
      <c r="U32" s="680"/>
      <c r="V32" s="680"/>
      <c r="W32" s="680"/>
      <c r="X32" s="680"/>
      <c r="Y32" s="681"/>
      <c r="Z32" s="682">
        <v>1.6</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99.4</v>
      </c>
      <c r="BH32" s="749"/>
      <c r="BI32" s="749"/>
      <c r="BJ32" s="749"/>
      <c r="BK32" s="749"/>
      <c r="BL32" s="749"/>
      <c r="BM32" s="750">
        <v>97.5</v>
      </c>
      <c r="BN32" s="749"/>
      <c r="BO32" s="749"/>
      <c r="BP32" s="749"/>
      <c r="BQ32" s="751"/>
      <c r="BR32" s="748">
        <v>99.3</v>
      </c>
      <c r="BS32" s="749"/>
      <c r="BT32" s="749"/>
      <c r="BU32" s="749"/>
      <c r="BV32" s="749"/>
      <c r="BW32" s="749"/>
      <c r="BX32" s="750">
        <v>97.5</v>
      </c>
      <c r="BY32" s="749"/>
      <c r="BZ32" s="749"/>
      <c r="CA32" s="749"/>
      <c r="CB32" s="751"/>
      <c r="CD32" s="746"/>
      <c r="CE32" s="747"/>
      <c r="CF32" s="694" t="s">
        <v>314</v>
      </c>
      <c r="CG32" s="695"/>
      <c r="CH32" s="695"/>
      <c r="CI32" s="695"/>
      <c r="CJ32" s="695"/>
      <c r="CK32" s="695"/>
      <c r="CL32" s="695"/>
      <c r="CM32" s="695"/>
      <c r="CN32" s="695"/>
      <c r="CO32" s="695"/>
      <c r="CP32" s="695"/>
      <c r="CQ32" s="696"/>
      <c r="CR32" s="679" t="s">
        <v>231</v>
      </c>
      <c r="CS32" s="680"/>
      <c r="CT32" s="680"/>
      <c r="CU32" s="680"/>
      <c r="CV32" s="680"/>
      <c r="CW32" s="680"/>
      <c r="CX32" s="680"/>
      <c r="CY32" s="681"/>
      <c r="CZ32" s="684" t="s">
        <v>231</v>
      </c>
      <c r="DA32" s="713"/>
      <c r="DB32" s="713"/>
      <c r="DC32" s="717"/>
      <c r="DD32" s="688" t="s">
        <v>231</v>
      </c>
      <c r="DE32" s="680"/>
      <c r="DF32" s="680"/>
      <c r="DG32" s="680"/>
      <c r="DH32" s="680"/>
      <c r="DI32" s="680"/>
      <c r="DJ32" s="680"/>
      <c r="DK32" s="681"/>
      <c r="DL32" s="688" t="s">
        <v>128</v>
      </c>
      <c r="DM32" s="680"/>
      <c r="DN32" s="680"/>
      <c r="DO32" s="680"/>
      <c r="DP32" s="680"/>
      <c r="DQ32" s="680"/>
      <c r="DR32" s="680"/>
      <c r="DS32" s="680"/>
      <c r="DT32" s="680"/>
      <c r="DU32" s="680"/>
      <c r="DV32" s="681"/>
      <c r="DW32" s="684" t="s">
        <v>128</v>
      </c>
      <c r="DX32" s="713"/>
      <c r="DY32" s="713"/>
      <c r="DZ32" s="713"/>
      <c r="EA32" s="713"/>
      <c r="EB32" s="713"/>
      <c r="EC32" s="714"/>
    </row>
    <row r="33" spans="2:133" ht="11.25" customHeight="1">
      <c r="B33" s="676" t="s">
        <v>315</v>
      </c>
      <c r="C33" s="677"/>
      <c r="D33" s="677"/>
      <c r="E33" s="677"/>
      <c r="F33" s="677"/>
      <c r="G33" s="677"/>
      <c r="H33" s="677"/>
      <c r="I33" s="677"/>
      <c r="J33" s="677"/>
      <c r="K33" s="677"/>
      <c r="L33" s="677"/>
      <c r="M33" s="677"/>
      <c r="N33" s="677"/>
      <c r="O33" s="677"/>
      <c r="P33" s="677"/>
      <c r="Q33" s="678"/>
      <c r="R33" s="679">
        <v>519428</v>
      </c>
      <c r="S33" s="680"/>
      <c r="T33" s="680"/>
      <c r="U33" s="680"/>
      <c r="V33" s="680"/>
      <c r="W33" s="680"/>
      <c r="X33" s="680"/>
      <c r="Y33" s="681"/>
      <c r="Z33" s="682">
        <v>3.7</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6760423</v>
      </c>
      <c r="CS33" s="715"/>
      <c r="CT33" s="715"/>
      <c r="CU33" s="715"/>
      <c r="CV33" s="715"/>
      <c r="CW33" s="715"/>
      <c r="CX33" s="715"/>
      <c r="CY33" s="716"/>
      <c r="CZ33" s="684">
        <v>50.5</v>
      </c>
      <c r="DA33" s="713"/>
      <c r="DB33" s="713"/>
      <c r="DC33" s="717"/>
      <c r="DD33" s="688">
        <v>5320146</v>
      </c>
      <c r="DE33" s="715"/>
      <c r="DF33" s="715"/>
      <c r="DG33" s="715"/>
      <c r="DH33" s="715"/>
      <c r="DI33" s="715"/>
      <c r="DJ33" s="715"/>
      <c r="DK33" s="716"/>
      <c r="DL33" s="688">
        <v>4499859</v>
      </c>
      <c r="DM33" s="715"/>
      <c r="DN33" s="715"/>
      <c r="DO33" s="715"/>
      <c r="DP33" s="715"/>
      <c r="DQ33" s="715"/>
      <c r="DR33" s="715"/>
      <c r="DS33" s="715"/>
      <c r="DT33" s="715"/>
      <c r="DU33" s="715"/>
      <c r="DV33" s="716"/>
      <c r="DW33" s="684">
        <v>51.4</v>
      </c>
      <c r="DX33" s="713"/>
      <c r="DY33" s="713"/>
      <c r="DZ33" s="713"/>
      <c r="EA33" s="713"/>
      <c r="EB33" s="713"/>
      <c r="EC33" s="714"/>
    </row>
    <row r="34" spans="2:133" ht="11.25" customHeight="1">
      <c r="B34" s="676" t="s">
        <v>317</v>
      </c>
      <c r="C34" s="677"/>
      <c r="D34" s="677"/>
      <c r="E34" s="677"/>
      <c r="F34" s="677"/>
      <c r="G34" s="677"/>
      <c r="H34" s="677"/>
      <c r="I34" s="677"/>
      <c r="J34" s="677"/>
      <c r="K34" s="677"/>
      <c r="L34" s="677"/>
      <c r="M34" s="677"/>
      <c r="N34" s="677"/>
      <c r="O34" s="677"/>
      <c r="P34" s="677"/>
      <c r="Q34" s="678"/>
      <c r="R34" s="679">
        <v>260381</v>
      </c>
      <c r="S34" s="680"/>
      <c r="T34" s="680"/>
      <c r="U34" s="680"/>
      <c r="V34" s="680"/>
      <c r="W34" s="680"/>
      <c r="X34" s="680"/>
      <c r="Y34" s="681"/>
      <c r="Z34" s="682">
        <v>1.9</v>
      </c>
      <c r="AA34" s="682"/>
      <c r="AB34" s="682"/>
      <c r="AC34" s="682"/>
      <c r="AD34" s="683">
        <v>2930</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2758682</v>
      </c>
      <c r="CS34" s="680"/>
      <c r="CT34" s="680"/>
      <c r="CU34" s="680"/>
      <c r="CV34" s="680"/>
      <c r="CW34" s="680"/>
      <c r="CX34" s="680"/>
      <c r="CY34" s="681"/>
      <c r="CZ34" s="684">
        <v>20.6</v>
      </c>
      <c r="DA34" s="713"/>
      <c r="DB34" s="713"/>
      <c r="DC34" s="717"/>
      <c r="DD34" s="688">
        <v>1930934</v>
      </c>
      <c r="DE34" s="680"/>
      <c r="DF34" s="680"/>
      <c r="DG34" s="680"/>
      <c r="DH34" s="680"/>
      <c r="DI34" s="680"/>
      <c r="DJ34" s="680"/>
      <c r="DK34" s="681"/>
      <c r="DL34" s="688">
        <v>1749488</v>
      </c>
      <c r="DM34" s="680"/>
      <c r="DN34" s="680"/>
      <c r="DO34" s="680"/>
      <c r="DP34" s="680"/>
      <c r="DQ34" s="680"/>
      <c r="DR34" s="680"/>
      <c r="DS34" s="680"/>
      <c r="DT34" s="680"/>
      <c r="DU34" s="680"/>
      <c r="DV34" s="681"/>
      <c r="DW34" s="684">
        <v>20</v>
      </c>
      <c r="DX34" s="713"/>
      <c r="DY34" s="713"/>
      <c r="DZ34" s="713"/>
      <c r="EA34" s="713"/>
      <c r="EB34" s="713"/>
      <c r="EC34" s="714"/>
    </row>
    <row r="35" spans="2:133" ht="11.25" customHeight="1">
      <c r="B35" s="676" t="s">
        <v>321</v>
      </c>
      <c r="C35" s="677"/>
      <c r="D35" s="677"/>
      <c r="E35" s="677"/>
      <c r="F35" s="677"/>
      <c r="G35" s="677"/>
      <c r="H35" s="677"/>
      <c r="I35" s="677"/>
      <c r="J35" s="677"/>
      <c r="K35" s="677"/>
      <c r="L35" s="677"/>
      <c r="M35" s="677"/>
      <c r="N35" s="677"/>
      <c r="O35" s="677"/>
      <c r="P35" s="677"/>
      <c r="Q35" s="678"/>
      <c r="R35" s="679">
        <v>611429</v>
      </c>
      <c r="S35" s="680"/>
      <c r="T35" s="680"/>
      <c r="U35" s="680"/>
      <c r="V35" s="680"/>
      <c r="W35" s="680"/>
      <c r="X35" s="680"/>
      <c r="Y35" s="681"/>
      <c r="Z35" s="682">
        <v>4.4000000000000004</v>
      </c>
      <c r="AA35" s="682"/>
      <c r="AB35" s="682"/>
      <c r="AC35" s="682"/>
      <c r="AD35" s="683" t="s">
        <v>231</v>
      </c>
      <c r="AE35" s="683"/>
      <c r="AF35" s="683"/>
      <c r="AG35" s="683"/>
      <c r="AH35" s="683"/>
      <c r="AI35" s="683"/>
      <c r="AJ35" s="683"/>
      <c r="AK35" s="683"/>
      <c r="AL35" s="684" t="s">
        <v>128</v>
      </c>
      <c r="AM35" s="685"/>
      <c r="AN35" s="685"/>
      <c r="AO35" s="686"/>
      <c r="AP35" s="234"/>
      <c r="AQ35" s="752" t="s">
        <v>322</v>
      </c>
      <c r="AR35" s="753"/>
      <c r="AS35" s="753"/>
      <c r="AT35" s="753"/>
      <c r="AU35" s="753"/>
      <c r="AV35" s="753"/>
      <c r="AW35" s="753"/>
      <c r="AX35" s="753"/>
      <c r="AY35" s="754"/>
      <c r="AZ35" s="668">
        <v>1836160</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-48782</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130290</v>
      </c>
      <c r="CS35" s="715"/>
      <c r="CT35" s="715"/>
      <c r="CU35" s="715"/>
      <c r="CV35" s="715"/>
      <c r="CW35" s="715"/>
      <c r="CX35" s="715"/>
      <c r="CY35" s="716"/>
      <c r="CZ35" s="684">
        <v>1</v>
      </c>
      <c r="DA35" s="713"/>
      <c r="DB35" s="713"/>
      <c r="DC35" s="717"/>
      <c r="DD35" s="688">
        <v>129454</v>
      </c>
      <c r="DE35" s="715"/>
      <c r="DF35" s="715"/>
      <c r="DG35" s="715"/>
      <c r="DH35" s="715"/>
      <c r="DI35" s="715"/>
      <c r="DJ35" s="715"/>
      <c r="DK35" s="716"/>
      <c r="DL35" s="688">
        <v>129454</v>
      </c>
      <c r="DM35" s="715"/>
      <c r="DN35" s="715"/>
      <c r="DO35" s="715"/>
      <c r="DP35" s="715"/>
      <c r="DQ35" s="715"/>
      <c r="DR35" s="715"/>
      <c r="DS35" s="715"/>
      <c r="DT35" s="715"/>
      <c r="DU35" s="715"/>
      <c r="DV35" s="716"/>
      <c r="DW35" s="684">
        <v>1.5</v>
      </c>
      <c r="DX35" s="713"/>
      <c r="DY35" s="713"/>
      <c r="DZ35" s="713"/>
      <c r="EA35" s="713"/>
      <c r="EB35" s="713"/>
      <c r="EC35" s="714"/>
    </row>
    <row r="36" spans="2:133" ht="11.25" customHeight="1">
      <c r="B36" s="676" t="s">
        <v>325</v>
      </c>
      <c r="C36" s="677"/>
      <c r="D36" s="677"/>
      <c r="E36" s="677"/>
      <c r="F36" s="677"/>
      <c r="G36" s="677"/>
      <c r="H36" s="677"/>
      <c r="I36" s="677"/>
      <c r="J36" s="677"/>
      <c r="K36" s="677"/>
      <c r="L36" s="677"/>
      <c r="M36" s="677"/>
      <c r="N36" s="677"/>
      <c r="O36" s="677"/>
      <c r="P36" s="677"/>
      <c r="Q36" s="678"/>
      <c r="R36" s="679" t="s">
        <v>231</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231</v>
      </c>
      <c r="AM36" s="685"/>
      <c r="AN36" s="685"/>
      <c r="AO36" s="686"/>
      <c r="AQ36" s="756" t="s">
        <v>326</v>
      </c>
      <c r="AR36" s="757"/>
      <c r="AS36" s="757"/>
      <c r="AT36" s="757"/>
      <c r="AU36" s="757"/>
      <c r="AV36" s="757"/>
      <c r="AW36" s="757"/>
      <c r="AX36" s="757"/>
      <c r="AY36" s="758"/>
      <c r="AZ36" s="679">
        <v>425498</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-195335</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1826587</v>
      </c>
      <c r="CS36" s="680"/>
      <c r="CT36" s="680"/>
      <c r="CU36" s="680"/>
      <c r="CV36" s="680"/>
      <c r="CW36" s="680"/>
      <c r="CX36" s="680"/>
      <c r="CY36" s="681"/>
      <c r="CZ36" s="684">
        <v>13.7</v>
      </c>
      <c r="DA36" s="713"/>
      <c r="DB36" s="713"/>
      <c r="DC36" s="717"/>
      <c r="DD36" s="688">
        <v>1712791</v>
      </c>
      <c r="DE36" s="680"/>
      <c r="DF36" s="680"/>
      <c r="DG36" s="680"/>
      <c r="DH36" s="680"/>
      <c r="DI36" s="680"/>
      <c r="DJ36" s="680"/>
      <c r="DK36" s="681"/>
      <c r="DL36" s="688">
        <v>1653258</v>
      </c>
      <c r="DM36" s="680"/>
      <c r="DN36" s="680"/>
      <c r="DO36" s="680"/>
      <c r="DP36" s="680"/>
      <c r="DQ36" s="680"/>
      <c r="DR36" s="680"/>
      <c r="DS36" s="680"/>
      <c r="DT36" s="680"/>
      <c r="DU36" s="680"/>
      <c r="DV36" s="681"/>
      <c r="DW36" s="684">
        <v>18.899999999999999</v>
      </c>
      <c r="DX36" s="713"/>
      <c r="DY36" s="713"/>
      <c r="DZ36" s="713"/>
      <c r="EA36" s="713"/>
      <c r="EB36" s="713"/>
      <c r="EC36" s="714"/>
    </row>
    <row r="37" spans="2:133" ht="11.25" customHeight="1">
      <c r="B37" s="676" t="s">
        <v>329</v>
      </c>
      <c r="C37" s="677"/>
      <c r="D37" s="677"/>
      <c r="E37" s="677"/>
      <c r="F37" s="677"/>
      <c r="G37" s="677"/>
      <c r="H37" s="677"/>
      <c r="I37" s="677"/>
      <c r="J37" s="677"/>
      <c r="K37" s="677"/>
      <c r="L37" s="677"/>
      <c r="M37" s="677"/>
      <c r="N37" s="677"/>
      <c r="O37" s="677"/>
      <c r="P37" s="677"/>
      <c r="Q37" s="678"/>
      <c r="R37" s="679">
        <v>606929</v>
      </c>
      <c r="S37" s="680"/>
      <c r="T37" s="680"/>
      <c r="U37" s="680"/>
      <c r="V37" s="680"/>
      <c r="W37" s="680"/>
      <c r="X37" s="680"/>
      <c r="Y37" s="681"/>
      <c r="Z37" s="682">
        <v>4.3</v>
      </c>
      <c r="AA37" s="682"/>
      <c r="AB37" s="682"/>
      <c r="AC37" s="682"/>
      <c r="AD37" s="683" t="s">
        <v>231</v>
      </c>
      <c r="AE37" s="683"/>
      <c r="AF37" s="683"/>
      <c r="AG37" s="683"/>
      <c r="AH37" s="683"/>
      <c r="AI37" s="683"/>
      <c r="AJ37" s="683"/>
      <c r="AK37" s="683"/>
      <c r="AL37" s="684" t="s">
        <v>231</v>
      </c>
      <c r="AM37" s="685"/>
      <c r="AN37" s="685"/>
      <c r="AO37" s="686"/>
      <c r="AQ37" s="756" t="s">
        <v>330</v>
      </c>
      <c r="AR37" s="757"/>
      <c r="AS37" s="757"/>
      <c r="AT37" s="757"/>
      <c r="AU37" s="757"/>
      <c r="AV37" s="757"/>
      <c r="AW37" s="757"/>
      <c r="AX37" s="757"/>
      <c r="AY37" s="758"/>
      <c r="AZ37" s="679">
        <v>19496</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5591</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654128</v>
      </c>
      <c r="CS37" s="715"/>
      <c r="CT37" s="715"/>
      <c r="CU37" s="715"/>
      <c r="CV37" s="715"/>
      <c r="CW37" s="715"/>
      <c r="CX37" s="715"/>
      <c r="CY37" s="716"/>
      <c r="CZ37" s="684">
        <v>4.9000000000000004</v>
      </c>
      <c r="DA37" s="713"/>
      <c r="DB37" s="713"/>
      <c r="DC37" s="717"/>
      <c r="DD37" s="688">
        <v>654128</v>
      </c>
      <c r="DE37" s="715"/>
      <c r="DF37" s="715"/>
      <c r="DG37" s="715"/>
      <c r="DH37" s="715"/>
      <c r="DI37" s="715"/>
      <c r="DJ37" s="715"/>
      <c r="DK37" s="716"/>
      <c r="DL37" s="688">
        <v>647015</v>
      </c>
      <c r="DM37" s="715"/>
      <c r="DN37" s="715"/>
      <c r="DO37" s="715"/>
      <c r="DP37" s="715"/>
      <c r="DQ37" s="715"/>
      <c r="DR37" s="715"/>
      <c r="DS37" s="715"/>
      <c r="DT37" s="715"/>
      <c r="DU37" s="715"/>
      <c r="DV37" s="716"/>
      <c r="DW37" s="684">
        <v>7.4</v>
      </c>
      <c r="DX37" s="713"/>
      <c r="DY37" s="713"/>
      <c r="DZ37" s="713"/>
      <c r="EA37" s="713"/>
      <c r="EB37" s="713"/>
      <c r="EC37" s="714"/>
    </row>
    <row r="38" spans="2:133" ht="11.25" customHeight="1">
      <c r="B38" s="724" t="s">
        <v>333</v>
      </c>
      <c r="C38" s="725"/>
      <c r="D38" s="725"/>
      <c r="E38" s="725"/>
      <c r="F38" s="725"/>
      <c r="G38" s="725"/>
      <c r="H38" s="725"/>
      <c r="I38" s="725"/>
      <c r="J38" s="725"/>
      <c r="K38" s="725"/>
      <c r="L38" s="725"/>
      <c r="M38" s="725"/>
      <c r="N38" s="725"/>
      <c r="O38" s="725"/>
      <c r="P38" s="725"/>
      <c r="Q38" s="726"/>
      <c r="R38" s="759">
        <v>14023853</v>
      </c>
      <c r="S38" s="760"/>
      <c r="T38" s="760"/>
      <c r="U38" s="760"/>
      <c r="V38" s="760"/>
      <c r="W38" s="760"/>
      <c r="X38" s="760"/>
      <c r="Y38" s="761"/>
      <c r="Z38" s="762">
        <v>100</v>
      </c>
      <c r="AA38" s="762"/>
      <c r="AB38" s="762"/>
      <c r="AC38" s="762"/>
      <c r="AD38" s="763">
        <v>8139178</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t="s">
        <v>231</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9248</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1391166</v>
      </c>
      <c r="CS38" s="680"/>
      <c r="CT38" s="680"/>
      <c r="CU38" s="680"/>
      <c r="CV38" s="680"/>
      <c r="CW38" s="680"/>
      <c r="CX38" s="680"/>
      <c r="CY38" s="681"/>
      <c r="CZ38" s="684">
        <v>10.4</v>
      </c>
      <c r="DA38" s="713"/>
      <c r="DB38" s="713"/>
      <c r="DC38" s="717"/>
      <c r="DD38" s="688">
        <v>1127703</v>
      </c>
      <c r="DE38" s="680"/>
      <c r="DF38" s="680"/>
      <c r="DG38" s="680"/>
      <c r="DH38" s="680"/>
      <c r="DI38" s="680"/>
      <c r="DJ38" s="680"/>
      <c r="DK38" s="681"/>
      <c r="DL38" s="688">
        <v>967659</v>
      </c>
      <c r="DM38" s="680"/>
      <c r="DN38" s="680"/>
      <c r="DO38" s="680"/>
      <c r="DP38" s="680"/>
      <c r="DQ38" s="680"/>
      <c r="DR38" s="680"/>
      <c r="DS38" s="680"/>
      <c r="DT38" s="680"/>
      <c r="DU38" s="680"/>
      <c r="DV38" s="681"/>
      <c r="DW38" s="684">
        <v>11.1</v>
      </c>
      <c r="DX38" s="713"/>
      <c r="DY38" s="713"/>
      <c r="DZ38" s="713"/>
      <c r="EA38" s="713"/>
      <c r="EB38" s="713"/>
      <c r="EC38" s="714"/>
    </row>
    <row r="39" spans="2:133" ht="11.25" customHeight="1">
      <c r="AQ39" s="756" t="s">
        <v>337</v>
      </c>
      <c r="AR39" s="757"/>
      <c r="AS39" s="757"/>
      <c r="AT39" s="757"/>
      <c r="AU39" s="757"/>
      <c r="AV39" s="757"/>
      <c r="AW39" s="757"/>
      <c r="AX39" s="757"/>
      <c r="AY39" s="758"/>
      <c r="AZ39" s="679" t="s">
        <v>231</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91</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638433</v>
      </c>
      <c r="CS39" s="715"/>
      <c r="CT39" s="715"/>
      <c r="CU39" s="715"/>
      <c r="CV39" s="715"/>
      <c r="CW39" s="715"/>
      <c r="CX39" s="715"/>
      <c r="CY39" s="716"/>
      <c r="CZ39" s="684">
        <v>4.8</v>
      </c>
      <c r="DA39" s="713"/>
      <c r="DB39" s="713"/>
      <c r="DC39" s="717"/>
      <c r="DD39" s="688">
        <v>403999</v>
      </c>
      <c r="DE39" s="715"/>
      <c r="DF39" s="715"/>
      <c r="DG39" s="715"/>
      <c r="DH39" s="715"/>
      <c r="DI39" s="715"/>
      <c r="DJ39" s="715"/>
      <c r="DK39" s="716"/>
      <c r="DL39" s="688" t="s">
        <v>128</v>
      </c>
      <c r="DM39" s="715"/>
      <c r="DN39" s="715"/>
      <c r="DO39" s="715"/>
      <c r="DP39" s="715"/>
      <c r="DQ39" s="715"/>
      <c r="DR39" s="715"/>
      <c r="DS39" s="715"/>
      <c r="DT39" s="715"/>
      <c r="DU39" s="715"/>
      <c r="DV39" s="716"/>
      <c r="DW39" s="684" t="s">
        <v>128</v>
      </c>
      <c r="DX39" s="713"/>
      <c r="DY39" s="713"/>
      <c r="DZ39" s="713"/>
      <c r="EA39" s="713"/>
      <c r="EB39" s="713"/>
      <c r="EC39" s="714"/>
    </row>
    <row r="40" spans="2:133" ht="11.25" customHeight="1">
      <c r="AQ40" s="756" t="s">
        <v>341</v>
      </c>
      <c r="AR40" s="757"/>
      <c r="AS40" s="757"/>
      <c r="AT40" s="757"/>
      <c r="AU40" s="757"/>
      <c r="AV40" s="757"/>
      <c r="AW40" s="757"/>
      <c r="AX40" s="757"/>
      <c r="AY40" s="758"/>
      <c r="AZ40" s="679">
        <v>451133</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231</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15265</v>
      </c>
      <c r="CS40" s="680"/>
      <c r="CT40" s="680"/>
      <c r="CU40" s="680"/>
      <c r="CV40" s="680"/>
      <c r="CW40" s="680"/>
      <c r="CX40" s="680"/>
      <c r="CY40" s="681"/>
      <c r="CZ40" s="684">
        <v>0.1</v>
      </c>
      <c r="DA40" s="713"/>
      <c r="DB40" s="713"/>
      <c r="DC40" s="717"/>
      <c r="DD40" s="688">
        <v>15265</v>
      </c>
      <c r="DE40" s="680"/>
      <c r="DF40" s="680"/>
      <c r="DG40" s="680"/>
      <c r="DH40" s="680"/>
      <c r="DI40" s="680"/>
      <c r="DJ40" s="680"/>
      <c r="DK40" s="681"/>
      <c r="DL40" s="688" t="s">
        <v>128</v>
      </c>
      <c r="DM40" s="680"/>
      <c r="DN40" s="680"/>
      <c r="DO40" s="680"/>
      <c r="DP40" s="680"/>
      <c r="DQ40" s="680"/>
      <c r="DR40" s="680"/>
      <c r="DS40" s="680"/>
      <c r="DT40" s="680"/>
      <c r="DU40" s="680"/>
      <c r="DV40" s="681"/>
      <c r="DW40" s="684" t="s">
        <v>231</v>
      </c>
      <c r="DX40" s="713"/>
      <c r="DY40" s="713"/>
      <c r="DZ40" s="713"/>
      <c r="EA40" s="713"/>
      <c r="EB40" s="713"/>
      <c r="EC40" s="714"/>
    </row>
    <row r="41" spans="2:133" ht="11.25" customHeight="1">
      <c r="AQ41" s="766" t="s">
        <v>344</v>
      </c>
      <c r="AR41" s="767"/>
      <c r="AS41" s="767"/>
      <c r="AT41" s="767"/>
      <c r="AU41" s="767"/>
      <c r="AV41" s="767"/>
      <c r="AW41" s="767"/>
      <c r="AX41" s="767"/>
      <c r="AY41" s="768"/>
      <c r="AZ41" s="759">
        <v>940033</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307</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231</v>
      </c>
      <c r="CS41" s="715"/>
      <c r="CT41" s="715"/>
      <c r="CU41" s="715"/>
      <c r="CV41" s="715"/>
      <c r="CW41" s="715"/>
      <c r="CX41" s="715"/>
      <c r="CY41" s="716"/>
      <c r="CZ41" s="684" t="s">
        <v>128</v>
      </c>
      <c r="DA41" s="713"/>
      <c r="DB41" s="713"/>
      <c r="DC41" s="717"/>
      <c r="DD41" s="688" t="s">
        <v>231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400706</v>
      </c>
      <c r="CS42" s="680"/>
      <c r="CT42" s="680"/>
      <c r="CU42" s="680"/>
      <c r="CV42" s="680"/>
      <c r="CW42" s="680"/>
      <c r="CX42" s="680"/>
      <c r="CY42" s="681"/>
      <c r="CZ42" s="684">
        <v>3</v>
      </c>
      <c r="DA42" s="685"/>
      <c r="DB42" s="685"/>
      <c r="DC42" s="780"/>
      <c r="DD42" s="688">
        <v>261531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9594</v>
      </c>
      <c r="CS43" s="715"/>
      <c r="CT43" s="715"/>
      <c r="CU43" s="715"/>
      <c r="CV43" s="715"/>
      <c r="CW43" s="715"/>
      <c r="CX43" s="715"/>
      <c r="CY43" s="716"/>
      <c r="CZ43" s="684">
        <v>0.1</v>
      </c>
      <c r="DA43" s="713"/>
      <c r="DB43" s="713"/>
      <c r="DC43" s="717"/>
      <c r="DD43" s="688">
        <v>9594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351</v>
      </c>
      <c r="CD44" s="791" t="s">
        <v>303</v>
      </c>
      <c r="CE44" s="792"/>
      <c r="CF44" s="676" t="s">
        <v>352</v>
      </c>
      <c r="CG44" s="677"/>
      <c r="CH44" s="677"/>
      <c r="CI44" s="677"/>
      <c r="CJ44" s="677"/>
      <c r="CK44" s="677"/>
      <c r="CL44" s="677"/>
      <c r="CM44" s="677"/>
      <c r="CN44" s="677"/>
      <c r="CO44" s="677"/>
      <c r="CP44" s="677"/>
      <c r="CQ44" s="678"/>
      <c r="CR44" s="679">
        <v>400706</v>
      </c>
      <c r="CS44" s="680"/>
      <c r="CT44" s="680"/>
      <c r="CU44" s="680"/>
      <c r="CV44" s="680"/>
      <c r="CW44" s="680"/>
      <c r="CX44" s="680"/>
      <c r="CY44" s="681"/>
      <c r="CZ44" s="684">
        <v>3</v>
      </c>
      <c r="DA44" s="685"/>
      <c r="DB44" s="685"/>
      <c r="DC44" s="780"/>
      <c r="DD44" s="688">
        <v>261531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353</v>
      </c>
      <c r="CG45" s="677"/>
      <c r="CH45" s="677"/>
      <c r="CI45" s="677"/>
      <c r="CJ45" s="677"/>
      <c r="CK45" s="677"/>
      <c r="CL45" s="677"/>
      <c r="CM45" s="677"/>
      <c r="CN45" s="677"/>
      <c r="CO45" s="677"/>
      <c r="CP45" s="677"/>
      <c r="CQ45" s="678"/>
      <c r="CR45" s="679">
        <v>103318</v>
      </c>
      <c r="CS45" s="715"/>
      <c r="CT45" s="715"/>
      <c r="CU45" s="715"/>
      <c r="CV45" s="715"/>
      <c r="CW45" s="715"/>
      <c r="CX45" s="715"/>
      <c r="CY45" s="716"/>
      <c r="CZ45" s="684">
        <v>0.8</v>
      </c>
      <c r="DA45" s="713"/>
      <c r="DB45" s="713"/>
      <c r="DC45" s="717"/>
      <c r="DD45" s="688">
        <v>5648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354</v>
      </c>
      <c r="CG46" s="677"/>
      <c r="CH46" s="677"/>
      <c r="CI46" s="677"/>
      <c r="CJ46" s="677"/>
      <c r="CK46" s="677"/>
      <c r="CL46" s="677"/>
      <c r="CM46" s="677"/>
      <c r="CN46" s="677"/>
      <c r="CO46" s="677"/>
      <c r="CP46" s="677"/>
      <c r="CQ46" s="678"/>
      <c r="CR46" s="679">
        <v>289486</v>
      </c>
      <c r="CS46" s="680"/>
      <c r="CT46" s="680"/>
      <c r="CU46" s="680"/>
      <c r="CV46" s="680"/>
      <c r="CW46" s="680"/>
      <c r="CX46" s="680"/>
      <c r="CY46" s="681"/>
      <c r="CZ46" s="684">
        <v>2.2000000000000002</v>
      </c>
      <c r="DA46" s="685"/>
      <c r="DB46" s="685"/>
      <c r="DC46" s="780"/>
      <c r="DD46" s="688">
        <v>250981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355</v>
      </c>
      <c r="CG47" s="677"/>
      <c r="CH47" s="677"/>
      <c r="CI47" s="677"/>
      <c r="CJ47" s="677"/>
      <c r="CK47" s="677"/>
      <c r="CL47" s="677"/>
      <c r="CM47" s="677"/>
      <c r="CN47" s="677"/>
      <c r="CO47" s="677"/>
      <c r="CP47" s="677"/>
      <c r="CQ47" s="678"/>
      <c r="CR47" s="679" t="s">
        <v>231</v>
      </c>
      <c r="CS47" s="715"/>
      <c r="CT47" s="715"/>
      <c r="CU47" s="715"/>
      <c r="CV47" s="715"/>
      <c r="CW47" s="715"/>
      <c r="CX47" s="715"/>
      <c r="CY47" s="716"/>
      <c r="CZ47" s="684" t="s">
        <v>231</v>
      </c>
      <c r="DA47" s="713"/>
      <c r="DB47" s="713"/>
      <c r="DC47" s="717"/>
      <c r="DD47" s="688" t="s">
        <v>231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356</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231</v>
      </c>
      <c r="DA48" s="685"/>
      <c r="DB48" s="685"/>
      <c r="DC48" s="780"/>
      <c r="DD48" s="688" t="s">
        <v>231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357</v>
      </c>
      <c r="CE49" s="725"/>
      <c r="CF49" s="725"/>
      <c r="CG49" s="725"/>
      <c r="CH49" s="725"/>
      <c r="CI49" s="725"/>
      <c r="CJ49" s="725"/>
      <c r="CK49" s="725"/>
      <c r="CL49" s="725"/>
      <c r="CM49" s="725"/>
      <c r="CN49" s="725"/>
      <c r="CO49" s="725"/>
      <c r="CP49" s="725"/>
      <c r="CQ49" s="726"/>
      <c r="CR49" s="759">
        <v>13373974</v>
      </c>
      <c r="CS49" s="749"/>
      <c r="CT49" s="749"/>
      <c r="CU49" s="749"/>
      <c r="CV49" s="749"/>
      <c r="CW49" s="749"/>
      <c r="CX49" s="749"/>
      <c r="CY49" s="781"/>
      <c r="CZ49" s="764">
        <v>100</v>
      </c>
      <c r="DA49" s="782"/>
      <c r="DB49" s="782"/>
      <c r="DC49" s="783"/>
      <c r="DD49" s="784">
        <v>8996177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w5jmU8RksXjB4hG6WPs/lUPoycwyThGynwMuaJ44ebh33bEPnCb7iD32w1pxg4aa43DZErq4DCwGZUHWhfKKUQ==" saltValue="Of+YHz/iAmHORE045Or1g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election activeCell="AF95" sqref="AF95"/>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380</v>
      </c>
      <c r="C7" s="812"/>
      <c r="D7" s="812"/>
      <c r="E7" s="812"/>
      <c r="F7" s="812"/>
      <c r="G7" s="812"/>
      <c r="H7" s="812"/>
      <c r="I7" s="812"/>
      <c r="J7" s="812"/>
      <c r="K7" s="812"/>
      <c r="L7" s="812"/>
      <c r="M7" s="812"/>
      <c r="N7" s="812"/>
      <c r="O7" s="812"/>
      <c r="P7" s="813"/>
      <c r="Q7" s="814">
        <v>14011</v>
      </c>
      <c r="R7" s="815"/>
      <c r="S7" s="815"/>
      <c r="T7" s="815"/>
      <c r="U7" s="815"/>
      <c r="V7" s="815">
        <v>13374</v>
      </c>
      <c r="W7" s="815"/>
      <c r="X7" s="815"/>
      <c r="Y7" s="815"/>
      <c r="Z7" s="815"/>
      <c r="AA7" s="815">
        <v>637</v>
      </c>
      <c r="AB7" s="815"/>
      <c r="AC7" s="815"/>
      <c r="AD7" s="815"/>
      <c r="AE7" s="816"/>
      <c r="AF7" s="817">
        <v>509</v>
      </c>
      <c r="AG7" s="818"/>
      <c r="AH7" s="818"/>
      <c r="AI7" s="818"/>
      <c r="AJ7" s="819"/>
      <c r="AK7" s="854">
        <v>219</v>
      </c>
      <c r="AL7" s="855"/>
      <c r="AM7" s="855"/>
      <c r="AN7" s="855"/>
      <c r="AO7" s="855"/>
      <c r="AP7" s="855">
        <v>11546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t="s">
        <v>381</v>
      </c>
      <c r="C8" s="836"/>
      <c r="D8" s="836"/>
      <c r="E8" s="836"/>
      <c r="F8" s="836"/>
      <c r="G8" s="836"/>
      <c r="H8" s="836"/>
      <c r="I8" s="836"/>
      <c r="J8" s="836"/>
      <c r="K8" s="836"/>
      <c r="L8" s="836"/>
      <c r="M8" s="836"/>
      <c r="N8" s="836"/>
      <c r="O8" s="836"/>
      <c r="P8" s="837"/>
      <c r="Q8" s="838">
        <v>13</v>
      </c>
      <c r="R8" s="839"/>
      <c r="S8" s="839"/>
      <c r="T8" s="839"/>
      <c r="U8" s="839"/>
      <c r="V8" s="839">
        <v>0</v>
      </c>
      <c r="W8" s="839"/>
      <c r="X8" s="839"/>
      <c r="Y8" s="839"/>
      <c r="Z8" s="839"/>
      <c r="AA8" s="839">
        <v>12</v>
      </c>
      <c r="AB8" s="839"/>
      <c r="AC8" s="839"/>
      <c r="AD8" s="839"/>
      <c r="AE8" s="840"/>
      <c r="AF8" s="841">
        <v>12</v>
      </c>
      <c r="AG8" s="842"/>
      <c r="AH8" s="842"/>
      <c r="AI8" s="842"/>
      <c r="AJ8" s="843"/>
      <c r="AK8" s="844" t="s">
        <v>582</v>
      </c>
      <c r="AL8" s="845"/>
      <c r="AM8" s="845"/>
      <c r="AN8" s="845"/>
      <c r="AO8" s="845"/>
      <c r="AP8" s="845" t="s">
        <v>582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t="s">
        <v>382</v>
      </c>
      <c r="C9" s="836"/>
      <c r="D9" s="836"/>
      <c r="E9" s="836"/>
      <c r="F9" s="836"/>
      <c r="G9" s="836"/>
      <c r="H9" s="836"/>
      <c r="I9" s="836"/>
      <c r="J9" s="836"/>
      <c r="K9" s="836"/>
      <c r="L9" s="836"/>
      <c r="M9" s="836"/>
      <c r="N9" s="836"/>
      <c r="O9" s="836"/>
      <c r="P9" s="837"/>
      <c r="Q9" s="838" t="s">
        <v>582</v>
      </c>
      <c r="R9" s="839"/>
      <c r="S9" s="839"/>
      <c r="T9" s="839"/>
      <c r="U9" s="839"/>
      <c r="V9" s="839" t="s">
        <v>583</v>
      </c>
      <c r="W9" s="839"/>
      <c r="X9" s="839"/>
      <c r="Y9" s="839"/>
      <c r="Z9" s="839"/>
      <c r="AA9" s="839" t="s">
        <v>582</v>
      </c>
      <c r="AB9" s="839"/>
      <c r="AC9" s="839"/>
      <c r="AD9" s="839"/>
      <c r="AE9" s="840"/>
      <c r="AF9" s="841" t="s">
        <v>128</v>
      </c>
      <c r="AG9" s="842"/>
      <c r="AH9" s="842"/>
      <c r="AI9" s="842"/>
      <c r="AJ9" s="843"/>
      <c r="AK9" s="844" t="s">
        <v>582</v>
      </c>
      <c r="AL9" s="845"/>
      <c r="AM9" s="845"/>
      <c r="AN9" s="845"/>
      <c r="AO9" s="845"/>
      <c r="AP9" s="845" t="s">
        <v>582</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384</v>
      </c>
      <c r="B23" s="870" t="s">
        <v>385</v>
      </c>
      <c r="C23" s="871"/>
      <c r="D23" s="871"/>
      <c r="E23" s="871"/>
      <c r="F23" s="871"/>
      <c r="G23" s="871"/>
      <c r="H23" s="871"/>
      <c r="I23" s="871"/>
      <c r="J23" s="871"/>
      <c r="K23" s="871"/>
      <c r="L23" s="871"/>
      <c r="M23" s="871"/>
      <c r="N23" s="871"/>
      <c r="O23" s="871"/>
      <c r="P23" s="872"/>
      <c r="Q23" s="873">
        <v>14024</v>
      </c>
      <c r="R23" s="874"/>
      <c r="S23" s="874"/>
      <c r="T23" s="874"/>
      <c r="U23" s="874"/>
      <c r="V23" s="874">
        <v>13374</v>
      </c>
      <c r="W23" s="874"/>
      <c r="X23" s="874"/>
      <c r="Y23" s="874"/>
      <c r="Z23" s="874"/>
      <c r="AA23" s="874">
        <v>650</v>
      </c>
      <c r="AB23" s="874"/>
      <c r="AC23" s="874"/>
      <c r="AD23" s="874"/>
      <c r="AE23" s="875"/>
      <c r="AF23" s="876">
        <v>522</v>
      </c>
      <c r="AG23" s="874"/>
      <c r="AH23" s="874"/>
      <c r="AI23" s="874"/>
      <c r="AJ23" s="877"/>
      <c r="AK23" s="878"/>
      <c r="AL23" s="879"/>
      <c r="AM23" s="879"/>
      <c r="AN23" s="879"/>
      <c r="AO23" s="879"/>
      <c r="AP23" s="874">
        <v>11546</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363</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396</v>
      </c>
      <c r="C28" s="812"/>
      <c r="D28" s="812"/>
      <c r="E28" s="812"/>
      <c r="F28" s="812"/>
      <c r="G28" s="812"/>
      <c r="H28" s="812"/>
      <c r="I28" s="812"/>
      <c r="J28" s="812"/>
      <c r="K28" s="812"/>
      <c r="L28" s="812"/>
      <c r="M28" s="812"/>
      <c r="N28" s="812"/>
      <c r="O28" s="812"/>
      <c r="P28" s="813"/>
      <c r="Q28" s="902">
        <v>4199</v>
      </c>
      <c r="R28" s="903"/>
      <c r="S28" s="903"/>
      <c r="T28" s="903"/>
      <c r="U28" s="903"/>
      <c r="V28" s="903">
        <v>4248</v>
      </c>
      <c r="W28" s="903"/>
      <c r="X28" s="903"/>
      <c r="Y28" s="903"/>
      <c r="Z28" s="903"/>
      <c r="AA28" s="903">
        <v>-49</v>
      </c>
      <c r="AB28" s="903"/>
      <c r="AC28" s="903"/>
      <c r="AD28" s="903"/>
      <c r="AE28" s="904"/>
      <c r="AF28" s="905">
        <v>-49</v>
      </c>
      <c r="AG28" s="903"/>
      <c r="AH28" s="903"/>
      <c r="AI28" s="903"/>
      <c r="AJ28" s="906"/>
      <c r="AK28" s="907">
        <v>451</v>
      </c>
      <c r="AL28" s="898"/>
      <c r="AM28" s="898"/>
      <c r="AN28" s="898"/>
      <c r="AO28" s="898"/>
      <c r="AP28" s="898" t="s">
        <v>582</v>
      </c>
      <c r="AQ28" s="898"/>
      <c r="AR28" s="898"/>
      <c r="AS28" s="898"/>
      <c r="AT28" s="898"/>
      <c r="AU28" s="898" t="s">
        <v>582</v>
      </c>
      <c r="AV28" s="898"/>
      <c r="AW28" s="898"/>
      <c r="AX28" s="898"/>
      <c r="AY28" s="898"/>
      <c r="AZ28" s="899" t="s">
        <v>582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397</v>
      </c>
      <c r="C29" s="836"/>
      <c r="D29" s="836"/>
      <c r="E29" s="836"/>
      <c r="F29" s="836"/>
      <c r="G29" s="836"/>
      <c r="H29" s="836"/>
      <c r="I29" s="836"/>
      <c r="J29" s="836"/>
      <c r="K29" s="836"/>
      <c r="L29" s="836"/>
      <c r="M29" s="836"/>
      <c r="N29" s="836"/>
      <c r="O29" s="836"/>
      <c r="P29" s="837"/>
      <c r="Q29" s="838">
        <v>592</v>
      </c>
      <c r="R29" s="839"/>
      <c r="S29" s="839"/>
      <c r="T29" s="839"/>
      <c r="U29" s="839"/>
      <c r="V29" s="839">
        <v>566</v>
      </c>
      <c r="W29" s="839"/>
      <c r="X29" s="839"/>
      <c r="Y29" s="839"/>
      <c r="Z29" s="839"/>
      <c r="AA29" s="839">
        <v>27</v>
      </c>
      <c r="AB29" s="839"/>
      <c r="AC29" s="839"/>
      <c r="AD29" s="839"/>
      <c r="AE29" s="840"/>
      <c r="AF29" s="841">
        <v>27</v>
      </c>
      <c r="AG29" s="842"/>
      <c r="AH29" s="842"/>
      <c r="AI29" s="842"/>
      <c r="AJ29" s="843"/>
      <c r="AK29" s="910">
        <v>122</v>
      </c>
      <c r="AL29" s="911"/>
      <c r="AM29" s="911"/>
      <c r="AN29" s="911"/>
      <c r="AO29" s="911"/>
      <c r="AP29" s="911" t="s">
        <v>582</v>
      </c>
      <c r="AQ29" s="911"/>
      <c r="AR29" s="911"/>
      <c r="AS29" s="911"/>
      <c r="AT29" s="911"/>
      <c r="AU29" s="911" t="s">
        <v>582</v>
      </c>
      <c r="AV29" s="911"/>
      <c r="AW29" s="911"/>
      <c r="AX29" s="911"/>
      <c r="AY29" s="911"/>
      <c r="AZ29" s="912" t="s">
        <v>582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398</v>
      </c>
      <c r="C30" s="836"/>
      <c r="D30" s="836"/>
      <c r="E30" s="836"/>
      <c r="F30" s="836"/>
      <c r="G30" s="836"/>
      <c r="H30" s="836"/>
      <c r="I30" s="836"/>
      <c r="J30" s="836"/>
      <c r="K30" s="836"/>
      <c r="L30" s="836"/>
      <c r="M30" s="836"/>
      <c r="N30" s="836"/>
      <c r="O30" s="836"/>
      <c r="P30" s="837"/>
      <c r="Q30" s="838">
        <v>998</v>
      </c>
      <c r="R30" s="839"/>
      <c r="S30" s="839"/>
      <c r="T30" s="839"/>
      <c r="U30" s="839"/>
      <c r="V30" s="839">
        <v>780</v>
      </c>
      <c r="W30" s="839"/>
      <c r="X30" s="839"/>
      <c r="Y30" s="839"/>
      <c r="Z30" s="839"/>
      <c r="AA30" s="839">
        <v>218</v>
      </c>
      <c r="AB30" s="839"/>
      <c r="AC30" s="839"/>
      <c r="AD30" s="839"/>
      <c r="AE30" s="840"/>
      <c r="AF30" s="841">
        <v>1902</v>
      </c>
      <c r="AG30" s="842"/>
      <c r="AH30" s="842"/>
      <c r="AI30" s="842"/>
      <c r="AJ30" s="843"/>
      <c r="AK30" s="910">
        <v>2</v>
      </c>
      <c r="AL30" s="911"/>
      <c r="AM30" s="911"/>
      <c r="AN30" s="911"/>
      <c r="AO30" s="911"/>
      <c r="AP30" s="911">
        <v>1677</v>
      </c>
      <c r="AQ30" s="911"/>
      <c r="AR30" s="911"/>
      <c r="AS30" s="911"/>
      <c r="AT30" s="911"/>
      <c r="AU30" s="911">
        <v>5</v>
      </c>
      <c r="AV30" s="911"/>
      <c r="AW30" s="911"/>
      <c r="AX30" s="911"/>
      <c r="AY30" s="911"/>
      <c r="AZ30" s="912" t="s">
        <v>582</v>
      </c>
      <c r="BA30" s="912"/>
      <c r="BB30" s="912"/>
      <c r="BC30" s="912"/>
      <c r="BD30" s="912"/>
      <c r="BE30" s="908" t="s">
        <v>399</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400</v>
      </c>
      <c r="C31" s="836"/>
      <c r="D31" s="836"/>
      <c r="E31" s="836"/>
      <c r="F31" s="836"/>
      <c r="G31" s="836"/>
      <c r="H31" s="836"/>
      <c r="I31" s="836"/>
      <c r="J31" s="836"/>
      <c r="K31" s="836"/>
      <c r="L31" s="836"/>
      <c r="M31" s="836"/>
      <c r="N31" s="836"/>
      <c r="O31" s="836"/>
      <c r="P31" s="837"/>
      <c r="Q31" s="838">
        <v>1089</v>
      </c>
      <c r="R31" s="839"/>
      <c r="S31" s="839"/>
      <c r="T31" s="839"/>
      <c r="U31" s="839"/>
      <c r="V31" s="839">
        <v>986</v>
      </c>
      <c r="W31" s="839"/>
      <c r="X31" s="839"/>
      <c r="Y31" s="839"/>
      <c r="Z31" s="839"/>
      <c r="AA31" s="839">
        <v>103</v>
      </c>
      <c r="AB31" s="839"/>
      <c r="AC31" s="839"/>
      <c r="AD31" s="839"/>
      <c r="AE31" s="840"/>
      <c r="AF31" s="841">
        <v>721</v>
      </c>
      <c r="AG31" s="842"/>
      <c r="AH31" s="842"/>
      <c r="AI31" s="842"/>
      <c r="AJ31" s="843"/>
      <c r="AK31" s="910">
        <v>425</v>
      </c>
      <c r="AL31" s="911"/>
      <c r="AM31" s="911"/>
      <c r="AN31" s="911"/>
      <c r="AO31" s="911"/>
      <c r="AP31" s="911">
        <v>7646</v>
      </c>
      <c r="AQ31" s="911"/>
      <c r="AR31" s="911"/>
      <c r="AS31" s="911"/>
      <c r="AT31" s="911"/>
      <c r="AU31" s="911">
        <v>5819</v>
      </c>
      <c r="AV31" s="911"/>
      <c r="AW31" s="911"/>
      <c r="AX31" s="911"/>
      <c r="AY31" s="911"/>
      <c r="AZ31" s="912" t="s">
        <v>582</v>
      </c>
      <c r="BA31" s="912"/>
      <c r="BB31" s="912"/>
      <c r="BC31" s="912"/>
      <c r="BD31" s="912"/>
      <c r="BE31" s="908" t="s">
        <v>399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384</v>
      </c>
      <c r="B63" s="870" t="s">
        <v>402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2601</v>
      </c>
      <c r="AG63" s="922"/>
      <c r="AH63" s="922"/>
      <c r="AI63" s="922"/>
      <c r="AJ63" s="923"/>
      <c r="AK63" s="924"/>
      <c r="AL63" s="919"/>
      <c r="AM63" s="919"/>
      <c r="AN63" s="919"/>
      <c r="AO63" s="919"/>
      <c r="AP63" s="922">
        <v>9323</v>
      </c>
      <c r="AQ63" s="922"/>
      <c r="AR63" s="922"/>
      <c r="AS63" s="922"/>
      <c r="AT63" s="922"/>
      <c r="AU63" s="922">
        <v>5824</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404</v>
      </c>
      <c r="B66" s="821"/>
      <c r="C66" s="821"/>
      <c r="D66" s="821"/>
      <c r="E66" s="821"/>
      <c r="F66" s="821"/>
      <c r="G66" s="821"/>
      <c r="H66" s="821"/>
      <c r="I66" s="821"/>
      <c r="J66" s="821"/>
      <c r="K66" s="821"/>
      <c r="L66" s="821"/>
      <c r="M66" s="821"/>
      <c r="N66" s="821"/>
      <c r="O66" s="821"/>
      <c r="P66" s="822"/>
      <c r="Q66" s="797" t="s">
        <v>388</v>
      </c>
      <c r="R66" s="798"/>
      <c r="S66" s="798"/>
      <c r="T66" s="798"/>
      <c r="U66" s="799"/>
      <c r="V66" s="797" t="s">
        <v>389</v>
      </c>
      <c r="W66" s="798"/>
      <c r="X66" s="798"/>
      <c r="Y66" s="798"/>
      <c r="Z66" s="799"/>
      <c r="AA66" s="797" t="s">
        <v>405</v>
      </c>
      <c r="AB66" s="798"/>
      <c r="AC66" s="798"/>
      <c r="AD66" s="798"/>
      <c r="AE66" s="799"/>
      <c r="AF66" s="932" t="s">
        <v>406</v>
      </c>
      <c r="AG66" s="893"/>
      <c r="AH66" s="893"/>
      <c r="AI66" s="893"/>
      <c r="AJ66" s="933"/>
      <c r="AK66" s="797" t="s">
        <v>407</v>
      </c>
      <c r="AL66" s="821"/>
      <c r="AM66" s="821"/>
      <c r="AN66" s="821"/>
      <c r="AO66" s="822"/>
      <c r="AP66" s="797" t="s">
        <v>408</v>
      </c>
      <c r="AQ66" s="798"/>
      <c r="AR66" s="798"/>
      <c r="AS66" s="798"/>
      <c r="AT66" s="799"/>
      <c r="AU66" s="797" t="s">
        <v>409</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584</v>
      </c>
      <c r="C68" s="950"/>
      <c r="D68" s="950"/>
      <c r="E68" s="950"/>
      <c r="F68" s="950"/>
      <c r="G68" s="950"/>
      <c r="H68" s="950"/>
      <c r="I68" s="950"/>
      <c r="J68" s="950"/>
      <c r="K68" s="950"/>
      <c r="L68" s="950"/>
      <c r="M68" s="950"/>
      <c r="N68" s="950"/>
      <c r="O68" s="950"/>
      <c r="P68" s="951"/>
      <c r="Q68" s="952">
        <v>102</v>
      </c>
      <c r="R68" s="946"/>
      <c r="S68" s="946"/>
      <c r="T68" s="946"/>
      <c r="U68" s="946"/>
      <c r="V68" s="946">
        <v>101</v>
      </c>
      <c r="W68" s="946"/>
      <c r="X68" s="946"/>
      <c r="Y68" s="946"/>
      <c r="Z68" s="946"/>
      <c r="AA68" s="946">
        <v>1</v>
      </c>
      <c r="AB68" s="946"/>
      <c r="AC68" s="946"/>
      <c r="AD68" s="946"/>
      <c r="AE68" s="946"/>
      <c r="AF68" s="946">
        <v>1</v>
      </c>
      <c r="AG68" s="946"/>
      <c r="AH68" s="946"/>
      <c r="AI68" s="946"/>
      <c r="AJ68" s="946"/>
      <c r="AK68" s="946" t="s">
        <v>609</v>
      </c>
      <c r="AL68" s="946"/>
      <c r="AM68" s="946"/>
      <c r="AN68" s="946"/>
      <c r="AO68" s="946"/>
      <c r="AP68" s="946" t="s">
        <v>609</v>
      </c>
      <c r="AQ68" s="946"/>
      <c r="AR68" s="946"/>
      <c r="AS68" s="946"/>
      <c r="AT68" s="946"/>
      <c r="AU68" s="946" t="s">
        <v>609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585</v>
      </c>
      <c r="C69" s="954"/>
      <c r="D69" s="954"/>
      <c r="E69" s="954"/>
      <c r="F69" s="954"/>
      <c r="G69" s="954"/>
      <c r="H69" s="954"/>
      <c r="I69" s="954"/>
      <c r="J69" s="954"/>
      <c r="K69" s="954"/>
      <c r="L69" s="954"/>
      <c r="M69" s="954"/>
      <c r="N69" s="954"/>
      <c r="O69" s="954"/>
      <c r="P69" s="955"/>
      <c r="Q69" s="956">
        <v>11887</v>
      </c>
      <c r="R69" s="911"/>
      <c r="S69" s="911"/>
      <c r="T69" s="911"/>
      <c r="U69" s="911"/>
      <c r="V69" s="911">
        <v>11522</v>
      </c>
      <c r="W69" s="911"/>
      <c r="X69" s="911"/>
      <c r="Y69" s="911"/>
      <c r="Z69" s="911"/>
      <c r="AA69" s="911">
        <v>366</v>
      </c>
      <c r="AB69" s="911"/>
      <c r="AC69" s="911"/>
      <c r="AD69" s="911"/>
      <c r="AE69" s="911"/>
      <c r="AF69" s="911">
        <v>366</v>
      </c>
      <c r="AG69" s="911"/>
      <c r="AH69" s="911"/>
      <c r="AI69" s="911"/>
      <c r="AJ69" s="911"/>
      <c r="AK69" s="911" t="s">
        <v>609</v>
      </c>
      <c r="AL69" s="911"/>
      <c r="AM69" s="911"/>
      <c r="AN69" s="911"/>
      <c r="AO69" s="911"/>
      <c r="AP69" s="911" t="s">
        <v>609</v>
      </c>
      <c r="AQ69" s="911"/>
      <c r="AR69" s="911"/>
      <c r="AS69" s="911"/>
      <c r="AT69" s="911"/>
      <c r="AU69" s="911" t="s">
        <v>609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586</v>
      </c>
      <c r="C70" s="954"/>
      <c r="D70" s="954"/>
      <c r="E70" s="954"/>
      <c r="F70" s="954"/>
      <c r="G70" s="954"/>
      <c r="H70" s="954"/>
      <c r="I70" s="954"/>
      <c r="J70" s="954"/>
      <c r="K70" s="954"/>
      <c r="L70" s="954"/>
      <c r="M70" s="954"/>
      <c r="N70" s="954"/>
      <c r="O70" s="954"/>
      <c r="P70" s="955"/>
      <c r="Q70" s="956">
        <v>59</v>
      </c>
      <c r="R70" s="911"/>
      <c r="S70" s="911"/>
      <c r="T70" s="911"/>
      <c r="U70" s="911"/>
      <c r="V70" s="911">
        <v>59</v>
      </c>
      <c r="W70" s="911"/>
      <c r="X70" s="911"/>
      <c r="Y70" s="911"/>
      <c r="Z70" s="911"/>
      <c r="AA70" s="911" t="s">
        <v>609</v>
      </c>
      <c r="AB70" s="911"/>
      <c r="AC70" s="911"/>
      <c r="AD70" s="911"/>
      <c r="AE70" s="911"/>
      <c r="AF70" s="911" t="s">
        <v>609</v>
      </c>
      <c r="AG70" s="911"/>
      <c r="AH70" s="911"/>
      <c r="AI70" s="911"/>
      <c r="AJ70" s="911"/>
      <c r="AK70" s="911" t="s">
        <v>609</v>
      </c>
      <c r="AL70" s="911"/>
      <c r="AM70" s="911"/>
      <c r="AN70" s="911"/>
      <c r="AO70" s="911"/>
      <c r="AP70" s="911" t="s">
        <v>609</v>
      </c>
      <c r="AQ70" s="911"/>
      <c r="AR70" s="911"/>
      <c r="AS70" s="911"/>
      <c r="AT70" s="911"/>
      <c r="AU70" s="911" t="s">
        <v>610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587</v>
      </c>
      <c r="C71" s="954"/>
      <c r="D71" s="954"/>
      <c r="E71" s="954"/>
      <c r="F71" s="954"/>
      <c r="G71" s="954"/>
      <c r="H71" s="954"/>
      <c r="I71" s="954"/>
      <c r="J71" s="954"/>
      <c r="K71" s="954"/>
      <c r="L71" s="954"/>
      <c r="M71" s="954"/>
      <c r="N71" s="954"/>
      <c r="O71" s="954"/>
      <c r="P71" s="955"/>
      <c r="Q71" s="956">
        <v>183</v>
      </c>
      <c r="R71" s="911"/>
      <c r="S71" s="911"/>
      <c r="T71" s="911"/>
      <c r="U71" s="911"/>
      <c r="V71" s="911">
        <v>170</v>
      </c>
      <c r="W71" s="911"/>
      <c r="X71" s="911"/>
      <c r="Y71" s="911"/>
      <c r="Z71" s="911"/>
      <c r="AA71" s="911">
        <v>13</v>
      </c>
      <c r="AB71" s="911"/>
      <c r="AC71" s="911"/>
      <c r="AD71" s="911"/>
      <c r="AE71" s="911"/>
      <c r="AF71" s="911">
        <v>13</v>
      </c>
      <c r="AG71" s="911"/>
      <c r="AH71" s="911"/>
      <c r="AI71" s="911"/>
      <c r="AJ71" s="911"/>
      <c r="AK71" s="911" t="s">
        <v>609</v>
      </c>
      <c r="AL71" s="911"/>
      <c r="AM71" s="911"/>
      <c r="AN71" s="911"/>
      <c r="AO71" s="911"/>
      <c r="AP71" s="911" t="s">
        <v>609</v>
      </c>
      <c r="AQ71" s="911"/>
      <c r="AR71" s="911"/>
      <c r="AS71" s="911"/>
      <c r="AT71" s="911"/>
      <c r="AU71" s="911" t="s">
        <v>609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588</v>
      </c>
      <c r="C72" s="954"/>
      <c r="D72" s="954"/>
      <c r="E72" s="954"/>
      <c r="F72" s="954"/>
      <c r="G72" s="954"/>
      <c r="H72" s="954"/>
      <c r="I72" s="954"/>
      <c r="J72" s="954"/>
      <c r="K72" s="954"/>
      <c r="L72" s="954"/>
      <c r="M72" s="954"/>
      <c r="N72" s="954"/>
      <c r="O72" s="954"/>
      <c r="P72" s="955"/>
      <c r="Q72" s="956">
        <v>32</v>
      </c>
      <c r="R72" s="911"/>
      <c r="S72" s="911"/>
      <c r="T72" s="911"/>
      <c r="U72" s="911"/>
      <c r="V72" s="911">
        <v>31</v>
      </c>
      <c r="W72" s="911"/>
      <c r="X72" s="911"/>
      <c r="Y72" s="911"/>
      <c r="Z72" s="911"/>
      <c r="AA72" s="911">
        <v>1</v>
      </c>
      <c r="AB72" s="911"/>
      <c r="AC72" s="911"/>
      <c r="AD72" s="911"/>
      <c r="AE72" s="911"/>
      <c r="AF72" s="911">
        <v>1</v>
      </c>
      <c r="AG72" s="911"/>
      <c r="AH72" s="911"/>
      <c r="AI72" s="911"/>
      <c r="AJ72" s="911"/>
      <c r="AK72" s="911" t="s">
        <v>609</v>
      </c>
      <c r="AL72" s="911"/>
      <c r="AM72" s="911"/>
      <c r="AN72" s="911"/>
      <c r="AO72" s="911"/>
      <c r="AP72" s="911" t="s">
        <v>609</v>
      </c>
      <c r="AQ72" s="911"/>
      <c r="AR72" s="911"/>
      <c r="AS72" s="911"/>
      <c r="AT72" s="911"/>
      <c r="AU72" s="911" t="s">
        <v>609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589</v>
      </c>
      <c r="C73" s="954"/>
      <c r="D73" s="954"/>
      <c r="E73" s="954"/>
      <c r="F73" s="954"/>
      <c r="G73" s="954"/>
      <c r="H73" s="954"/>
      <c r="I73" s="954"/>
      <c r="J73" s="954"/>
      <c r="K73" s="954"/>
      <c r="L73" s="954"/>
      <c r="M73" s="954"/>
      <c r="N73" s="954"/>
      <c r="O73" s="954"/>
      <c r="P73" s="955"/>
      <c r="Q73" s="956">
        <v>141</v>
      </c>
      <c r="R73" s="911"/>
      <c r="S73" s="911"/>
      <c r="T73" s="911"/>
      <c r="U73" s="911"/>
      <c r="V73" s="911">
        <v>90</v>
      </c>
      <c r="W73" s="911"/>
      <c r="X73" s="911"/>
      <c r="Y73" s="911"/>
      <c r="Z73" s="911"/>
      <c r="AA73" s="911">
        <v>51</v>
      </c>
      <c r="AB73" s="911"/>
      <c r="AC73" s="911"/>
      <c r="AD73" s="911"/>
      <c r="AE73" s="911"/>
      <c r="AF73" s="911">
        <v>51</v>
      </c>
      <c r="AG73" s="911"/>
      <c r="AH73" s="911"/>
      <c r="AI73" s="911"/>
      <c r="AJ73" s="911"/>
      <c r="AK73" s="911" t="s">
        <v>609</v>
      </c>
      <c r="AL73" s="911"/>
      <c r="AM73" s="911"/>
      <c r="AN73" s="911"/>
      <c r="AO73" s="911"/>
      <c r="AP73" s="911" t="s">
        <v>609</v>
      </c>
      <c r="AQ73" s="911"/>
      <c r="AR73" s="911"/>
      <c r="AS73" s="911"/>
      <c r="AT73" s="911"/>
      <c r="AU73" s="911" t="s">
        <v>609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590</v>
      </c>
      <c r="C74" s="954"/>
      <c r="D74" s="954"/>
      <c r="E74" s="954"/>
      <c r="F74" s="954"/>
      <c r="G74" s="954"/>
      <c r="H74" s="954"/>
      <c r="I74" s="954"/>
      <c r="J74" s="954"/>
      <c r="K74" s="954"/>
      <c r="L74" s="954"/>
      <c r="M74" s="954"/>
      <c r="N74" s="954"/>
      <c r="O74" s="954"/>
      <c r="P74" s="955"/>
      <c r="Q74" s="956">
        <v>340</v>
      </c>
      <c r="R74" s="911"/>
      <c r="S74" s="911"/>
      <c r="T74" s="911"/>
      <c r="U74" s="911"/>
      <c r="V74" s="911">
        <v>275</v>
      </c>
      <c r="W74" s="911"/>
      <c r="X74" s="911"/>
      <c r="Y74" s="911"/>
      <c r="Z74" s="911"/>
      <c r="AA74" s="911">
        <v>65</v>
      </c>
      <c r="AB74" s="911"/>
      <c r="AC74" s="911"/>
      <c r="AD74" s="911"/>
      <c r="AE74" s="911"/>
      <c r="AF74" s="911">
        <v>65</v>
      </c>
      <c r="AG74" s="911"/>
      <c r="AH74" s="911"/>
      <c r="AI74" s="911"/>
      <c r="AJ74" s="911"/>
      <c r="AK74" s="911" t="s">
        <v>609</v>
      </c>
      <c r="AL74" s="911"/>
      <c r="AM74" s="911"/>
      <c r="AN74" s="911"/>
      <c r="AO74" s="911"/>
      <c r="AP74" s="911">
        <v>34</v>
      </c>
      <c r="AQ74" s="911"/>
      <c r="AR74" s="911"/>
      <c r="AS74" s="911"/>
      <c r="AT74" s="911"/>
      <c r="AU74" s="911">
        <v>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591</v>
      </c>
      <c r="C75" s="954"/>
      <c r="D75" s="954"/>
      <c r="E75" s="954"/>
      <c r="F75" s="954"/>
      <c r="G75" s="954"/>
      <c r="H75" s="954"/>
      <c r="I75" s="954"/>
      <c r="J75" s="954"/>
      <c r="K75" s="954"/>
      <c r="L75" s="954"/>
      <c r="M75" s="954"/>
      <c r="N75" s="954"/>
      <c r="O75" s="954"/>
      <c r="P75" s="955"/>
      <c r="Q75" s="959">
        <v>2257</v>
      </c>
      <c r="R75" s="960"/>
      <c r="S75" s="960"/>
      <c r="T75" s="960"/>
      <c r="U75" s="910"/>
      <c r="V75" s="961">
        <v>2232</v>
      </c>
      <c r="W75" s="960"/>
      <c r="X75" s="960"/>
      <c r="Y75" s="960"/>
      <c r="Z75" s="910"/>
      <c r="AA75" s="961">
        <v>25</v>
      </c>
      <c r="AB75" s="960"/>
      <c r="AC75" s="960"/>
      <c r="AD75" s="960"/>
      <c r="AE75" s="910"/>
      <c r="AF75" s="961">
        <v>25</v>
      </c>
      <c r="AG75" s="960"/>
      <c r="AH75" s="960"/>
      <c r="AI75" s="960"/>
      <c r="AJ75" s="910"/>
      <c r="AK75" s="961" t="s">
        <v>609</v>
      </c>
      <c r="AL75" s="960"/>
      <c r="AM75" s="960"/>
      <c r="AN75" s="960"/>
      <c r="AO75" s="910"/>
      <c r="AP75" s="961">
        <v>1565</v>
      </c>
      <c r="AQ75" s="960"/>
      <c r="AR75" s="960"/>
      <c r="AS75" s="960"/>
      <c r="AT75" s="910"/>
      <c r="AU75" s="961">
        <v>330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592</v>
      </c>
      <c r="C76" s="954"/>
      <c r="D76" s="954"/>
      <c r="E76" s="954"/>
      <c r="F76" s="954"/>
      <c r="G76" s="954"/>
      <c r="H76" s="954"/>
      <c r="I76" s="954"/>
      <c r="J76" s="954"/>
      <c r="K76" s="954"/>
      <c r="L76" s="954"/>
      <c r="M76" s="954"/>
      <c r="N76" s="954"/>
      <c r="O76" s="954"/>
      <c r="P76" s="955"/>
      <c r="Q76" s="959">
        <v>69</v>
      </c>
      <c r="R76" s="960"/>
      <c r="S76" s="960"/>
      <c r="T76" s="960"/>
      <c r="U76" s="910"/>
      <c r="V76" s="961">
        <v>49</v>
      </c>
      <c r="W76" s="960"/>
      <c r="X76" s="960"/>
      <c r="Y76" s="960"/>
      <c r="Z76" s="910"/>
      <c r="AA76" s="961">
        <v>20</v>
      </c>
      <c r="AB76" s="960"/>
      <c r="AC76" s="960"/>
      <c r="AD76" s="960"/>
      <c r="AE76" s="910"/>
      <c r="AF76" s="961">
        <v>20</v>
      </c>
      <c r="AG76" s="960"/>
      <c r="AH76" s="960"/>
      <c r="AI76" s="960"/>
      <c r="AJ76" s="910"/>
      <c r="AK76" s="961">
        <v>15</v>
      </c>
      <c r="AL76" s="960"/>
      <c r="AM76" s="960"/>
      <c r="AN76" s="960"/>
      <c r="AO76" s="910"/>
      <c r="AP76" s="961" t="s">
        <v>609</v>
      </c>
      <c r="AQ76" s="960"/>
      <c r="AR76" s="960"/>
      <c r="AS76" s="960"/>
      <c r="AT76" s="910"/>
      <c r="AU76" s="961" t="s">
        <v>609</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593</v>
      </c>
      <c r="C77" s="954"/>
      <c r="D77" s="954"/>
      <c r="E77" s="954"/>
      <c r="F77" s="954"/>
      <c r="G77" s="954"/>
      <c r="H77" s="954"/>
      <c r="I77" s="954"/>
      <c r="J77" s="954"/>
      <c r="K77" s="954"/>
      <c r="L77" s="954"/>
      <c r="M77" s="954"/>
      <c r="N77" s="954"/>
      <c r="O77" s="954"/>
      <c r="P77" s="955"/>
      <c r="Q77" s="959">
        <v>11585</v>
      </c>
      <c r="R77" s="960"/>
      <c r="S77" s="960"/>
      <c r="T77" s="960"/>
      <c r="U77" s="910"/>
      <c r="V77" s="961">
        <v>9941</v>
      </c>
      <c r="W77" s="960"/>
      <c r="X77" s="960"/>
      <c r="Y77" s="960"/>
      <c r="Z77" s="910"/>
      <c r="AA77" s="961">
        <v>1644</v>
      </c>
      <c r="AB77" s="960"/>
      <c r="AC77" s="960"/>
      <c r="AD77" s="960"/>
      <c r="AE77" s="910"/>
      <c r="AF77" s="961">
        <v>9211</v>
      </c>
      <c r="AG77" s="960"/>
      <c r="AH77" s="960"/>
      <c r="AI77" s="960"/>
      <c r="AJ77" s="910"/>
      <c r="AK77" s="961" t="s">
        <v>609</v>
      </c>
      <c r="AL77" s="960"/>
      <c r="AM77" s="960"/>
      <c r="AN77" s="960"/>
      <c r="AO77" s="910"/>
      <c r="AP77" s="961">
        <v>15645</v>
      </c>
      <c r="AQ77" s="960"/>
      <c r="AR77" s="960"/>
      <c r="AS77" s="960"/>
      <c r="AT77" s="910"/>
      <c r="AU77" s="961" t="s">
        <v>609</v>
      </c>
      <c r="AV77" s="960"/>
      <c r="AW77" s="960"/>
      <c r="AX77" s="960"/>
      <c r="AY77" s="910"/>
      <c r="AZ77" s="957" t="s">
        <v>611</v>
      </c>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594</v>
      </c>
      <c r="C78" s="954"/>
      <c r="D78" s="954"/>
      <c r="E78" s="954"/>
      <c r="F78" s="954"/>
      <c r="G78" s="954"/>
      <c r="H78" s="954"/>
      <c r="I78" s="954"/>
      <c r="J78" s="954"/>
      <c r="K78" s="954"/>
      <c r="L78" s="954"/>
      <c r="M78" s="954"/>
      <c r="N78" s="954"/>
      <c r="O78" s="954"/>
      <c r="P78" s="955"/>
      <c r="Q78" s="956">
        <v>291</v>
      </c>
      <c r="R78" s="911"/>
      <c r="S78" s="911"/>
      <c r="T78" s="911"/>
      <c r="U78" s="911"/>
      <c r="V78" s="911">
        <v>277</v>
      </c>
      <c r="W78" s="911"/>
      <c r="X78" s="911"/>
      <c r="Y78" s="911"/>
      <c r="Z78" s="911"/>
      <c r="AA78" s="911">
        <v>13</v>
      </c>
      <c r="AB78" s="911"/>
      <c r="AC78" s="911"/>
      <c r="AD78" s="911"/>
      <c r="AE78" s="911"/>
      <c r="AF78" s="911">
        <v>13</v>
      </c>
      <c r="AG78" s="911"/>
      <c r="AH78" s="911"/>
      <c r="AI78" s="911"/>
      <c r="AJ78" s="911"/>
      <c r="AK78" s="911">
        <v>90</v>
      </c>
      <c r="AL78" s="911"/>
      <c r="AM78" s="911"/>
      <c r="AN78" s="911"/>
      <c r="AO78" s="911"/>
      <c r="AP78" s="911" t="s">
        <v>609</v>
      </c>
      <c r="AQ78" s="911"/>
      <c r="AR78" s="911"/>
      <c r="AS78" s="911"/>
      <c r="AT78" s="911"/>
      <c r="AU78" s="911" t="s">
        <v>609</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t="s">
        <v>595</v>
      </c>
      <c r="C79" s="954"/>
      <c r="D79" s="954"/>
      <c r="E79" s="954"/>
      <c r="F79" s="954"/>
      <c r="G79" s="954"/>
      <c r="H79" s="954"/>
      <c r="I79" s="954"/>
      <c r="J79" s="954"/>
      <c r="K79" s="954"/>
      <c r="L79" s="954"/>
      <c r="M79" s="954"/>
      <c r="N79" s="954"/>
      <c r="O79" s="954"/>
      <c r="P79" s="955"/>
      <c r="Q79" s="956">
        <v>66</v>
      </c>
      <c r="R79" s="911"/>
      <c r="S79" s="911"/>
      <c r="T79" s="911"/>
      <c r="U79" s="911"/>
      <c r="V79" s="911">
        <v>66</v>
      </c>
      <c r="W79" s="911"/>
      <c r="X79" s="911"/>
      <c r="Y79" s="911"/>
      <c r="Z79" s="911"/>
      <c r="AA79" s="911" t="s">
        <v>609</v>
      </c>
      <c r="AB79" s="911"/>
      <c r="AC79" s="911"/>
      <c r="AD79" s="911"/>
      <c r="AE79" s="911"/>
      <c r="AF79" s="911" t="s">
        <v>609</v>
      </c>
      <c r="AG79" s="911"/>
      <c r="AH79" s="911"/>
      <c r="AI79" s="911"/>
      <c r="AJ79" s="911"/>
      <c r="AK79" s="911" t="s">
        <v>609</v>
      </c>
      <c r="AL79" s="911"/>
      <c r="AM79" s="911"/>
      <c r="AN79" s="911"/>
      <c r="AO79" s="911"/>
      <c r="AP79" s="911" t="s">
        <v>609</v>
      </c>
      <c r="AQ79" s="911"/>
      <c r="AR79" s="911"/>
      <c r="AS79" s="911"/>
      <c r="AT79" s="911"/>
      <c r="AU79" s="911" t="s">
        <v>609</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t="s">
        <v>596</v>
      </c>
      <c r="C80" s="954"/>
      <c r="D80" s="954"/>
      <c r="E80" s="954"/>
      <c r="F80" s="954"/>
      <c r="G80" s="954"/>
      <c r="H80" s="954"/>
      <c r="I80" s="954"/>
      <c r="J80" s="954"/>
      <c r="K80" s="954"/>
      <c r="L80" s="954"/>
      <c r="M80" s="954"/>
      <c r="N80" s="954"/>
      <c r="O80" s="954"/>
      <c r="P80" s="955"/>
      <c r="Q80" s="956">
        <v>199</v>
      </c>
      <c r="R80" s="911"/>
      <c r="S80" s="911"/>
      <c r="T80" s="911"/>
      <c r="U80" s="911"/>
      <c r="V80" s="911">
        <v>176</v>
      </c>
      <c r="W80" s="911"/>
      <c r="X80" s="911"/>
      <c r="Y80" s="911"/>
      <c r="Z80" s="911"/>
      <c r="AA80" s="911">
        <v>22</v>
      </c>
      <c r="AB80" s="911"/>
      <c r="AC80" s="911"/>
      <c r="AD80" s="911"/>
      <c r="AE80" s="911"/>
      <c r="AF80" s="911">
        <v>22</v>
      </c>
      <c r="AG80" s="911"/>
      <c r="AH80" s="911"/>
      <c r="AI80" s="911"/>
      <c r="AJ80" s="911"/>
      <c r="AK80" s="911">
        <v>49</v>
      </c>
      <c r="AL80" s="911"/>
      <c r="AM80" s="911"/>
      <c r="AN80" s="911"/>
      <c r="AO80" s="911"/>
      <c r="AP80" s="911" t="s">
        <v>609</v>
      </c>
      <c r="AQ80" s="911"/>
      <c r="AR80" s="911"/>
      <c r="AS80" s="911"/>
      <c r="AT80" s="911"/>
      <c r="AU80" s="911" t="s">
        <v>609</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t="s">
        <v>597</v>
      </c>
      <c r="C81" s="954"/>
      <c r="D81" s="954"/>
      <c r="E81" s="954"/>
      <c r="F81" s="954"/>
      <c r="G81" s="954"/>
      <c r="H81" s="954"/>
      <c r="I81" s="954"/>
      <c r="J81" s="954"/>
      <c r="K81" s="954"/>
      <c r="L81" s="954"/>
      <c r="M81" s="954"/>
      <c r="N81" s="954"/>
      <c r="O81" s="954"/>
      <c r="P81" s="955"/>
      <c r="Q81" s="956">
        <v>28</v>
      </c>
      <c r="R81" s="911"/>
      <c r="S81" s="911"/>
      <c r="T81" s="911"/>
      <c r="U81" s="911"/>
      <c r="V81" s="911">
        <v>28</v>
      </c>
      <c r="W81" s="911"/>
      <c r="X81" s="911"/>
      <c r="Y81" s="911"/>
      <c r="Z81" s="911"/>
      <c r="AA81" s="911" t="s">
        <v>609</v>
      </c>
      <c r="AB81" s="911"/>
      <c r="AC81" s="911"/>
      <c r="AD81" s="911"/>
      <c r="AE81" s="911"/>
      <c r="AF81" s="911" t="s">
        <v>609</v>
      </c>
      <c r="AG81" s="911"/>
      <c r="AH81" s="911"/>
      <c r="AI81" s="911"/>
      <c r="AJ81" s="911"/>
      <c r="AK81" s="911">
        <v>26</v>
      </c>
      <c r="AL81" s="911"/>
      <c r="AM81" s="911"/>
      <c r="AN81" s="911"/>
      <c r="AO81" s="911"/>
      <c r="AP81" s="911" t="s">
        <v>609</v>
      </c>
      <c r="AQ81" s="911"/>
      <c r="AR81" s="911"/>
      <c r="AS81" s="911"/>
      <c r="AT81" s="911"/>
      <c r="AU81" s="911" t="s">
        <v>609</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t="s">
        <v>598</v>
      </c>
      <c r="C82" s="954"/>
      <c r="D82" s="954"/>
      <c r="E82" s="954"/>
      <c r="F82" s="954"/>
      <c r="G82" s="954"/>
      <c r="H82" s="954"/>
      <c r="I82" s="954"/>
      <c r="J82" s="954"/>
      <c r="K82" s="954"/>
      <c r="L82" s="954"/>
      <c r="M82" s="954"/>
      <c r="N82" s="954"/>
      <c r="O82" s="954"/>
      <c r="P82" s="955"/>
      <c r="Q82" s="956">
        <v>3688</v>
      </c>
      <c r="R82" s="911"/>
      <c r="S82" s="911"/>
      <c r="T82" s="911"/>
      <c r="U82" s="911"/>
      <c r="V82" s="911">
        <v>3688</v>
      </c>
      <c r="W82" s="911"/>
      <c r="X82" s="911"/>
      <c r="Y82" s="911"/>
      <c r="Z82" s="911"/>
      <c r="AA82" s="911" t="s">
        <v>609</v>
      </c>
      <c r="AB82" s="911"/>
      <c r="AC82" s="911"/>
      <c r="AD82" s="911"/>
      <c r="AE82" s="911"/>
      <c r="AF82" s="911" t="s">
        <v>609</v>
      </c>
      <c r="AG82" s="911"/>
      <c r="AH82" s="911"/>
      <c r="AI82" s="911"/>
      <c r="AJ82" s="911"/>
      <c r="AK82" s="911" t="s">
        <v>610</v>
      </c>
      <c r="AL82" s="911"/>
      <c r="AM82" s="911"/>
      <c r="AN82" s="911"/>
      <c r="AO82" s="911"/>
      <c r="AP82" s="911" t="s">
        <v>609</v>
      </c>
      <c r="AQ82" s="911"/>
      <c r="AR82" s="911"/>
      <c r="AS82" s="911"/>
      <c r="AT82" s="911"/>
      <c r="AU82" s="911" t="s">
        <v>609</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t="s">
        <v>599</v>
      </c>
      <c r="C83" s="954"/>
      <c r="D83" s="954"/>
      <c r="E83" s="954"/>
      <c r="F83" s="954"/>
      <c r="G83" s="954"/>
      <c r="H83" s="954"/>
      <c r="I83" s="954"/>
      <c r="J83" s="954"/>
      <c r="K83" s="954"/>
      <c r="L83" s="954"/>
      <c r="M83" s="954"/>
      <c r="N83" s="954"/>
      <c r="O83" s="954"/>
      <c r="P83" s="955"/>
      <c r="Q83" s="956">
        <v>415</v>
      </c>
      <c r="R83" s="911"/>
      <c r="S83" s="911"/>
      <c r="T83" s="911"/>
      <c r="U83" s="911"/>
      <c r="V83" s="911">
        <v>405</v>
      </c>
      <c r="W83" s="911"/>
      <c r="X83" s="911"/>
      <c r="Y83" s="911"/>
      <c r="Z83" s="911"/>
      <c r="AA83" s="911">
        <v>10</v>
      </c>
      <c r="AB83" s="911"/>
      <c r="AC83" s="911"/>
      <c r="AD83" s="911"/>
      <c r="AE83" s="911"/>
      <c r="AF83" s="911">
        <v>10</v>
      </c>
      <c r="AG83" s="911"/>
      <c r="AH83" s="911"/>
      <c r="AI83" s="911"/>
      <c r="AJ83" s="911"/>
      <c r="AK83" s="911" t="s">
        <v>612</v>
      </c>
      <c r="AL83" s="911"/>
      <c r="AM83" s="911"/>
      <c r="AN83" s="911"/>
      <c r="AO83" s="911"/>
      <c r="AP83" s="911">
        <v>406</v>
      </c>
      <c r="AQ83" s="911"/>
      <c r="AR83" s="911"/>
      <c r="AS83" s="911"/>
      <c r="AT83" s="911"/>
      <c r="AU83" s="911">
        <v>179</v>
      </c>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t="s">
        <v>600</v>
      </c>
      <c r="C84" s="954"/>
      <c r="D84" s="954"/>
      <c r="E84" s="954"/>
      <c r="F84" s="954"/>
      <c r="G84" s="954"/>
      <c r="H84" s="954"/>
      <c r="I84" s="954"/>
      <c r="J84" s="954"/>
      <c r="K84" s="954"/>
      <c r="L84" s="954"/>
      <c r="M84" s="954"/>
      <c r="N84" s="954"/>
      <c r="O84" s="954"/>
      <c r="P84" s="955"/>
      <c r="Q84" s="956">
        <v>985</v>
      </c>
      <c r="R84" s="911"/>
      <c r="S84" s="911"/>
      <c r="T84" s="911"/>
      <c r="U84" s="911"/>
      <c r="V84" s="911">
        <v>954</v>
      </c>
      <c r="W84" s="911"/>
      <c r="X84" s="911"/>
      <c r="Y84" s="911"/>
      <c r="Z84" s="911"/>
      <c r="AA84" s="911">
        <v>31</v>
      </c>
      <c r="AB84" s="911"/>
      <c r="AC84" s="911"/>
      <c r="AD84" s="911"/>
      <c r="AE84" s="911"/>
      <c r="AF84" s="911">
        <v>31</v>
      </c>
      <c r="AG84" s="911"/>
      <c r="AH84" s="911"/>
      <c r="AI84" s="911"/>
      <c r="AJ84" s="911"/>
      <c r="AK84" s="911" t="s">
        <v>609</v>
      </c>
      <c r="AL84" s="911"/>
      <c r="AM84" s="911"/>
      <c r="AN84" s="911"/>
      <c r="AO84" s="911"/>
      <c r="AP84" s="911" t="s">
        <v>609</v>
      </c>
      <c r="AQ84" s="911"/>
      <c r="AR84" s="911"/>
      <c r="AS84" s="911"/>
      <c r="AT84" s="911"/>
      <c r="AU84" s="911" t="s">
        <v>609</v>
      </c>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t="s">
        <v>601</v>
      </c>
      <c r="C85" s="954"/>
      <c r="D85" s="954"/>
      <c r="E85" s="954"/>
      <c r="F85" s="954"/>
      <c r="G85" s="954"/>
      <c r="H85" s="954"/>
      <c r="I85" s="954"/>
      <c r="J85" s="954"/>
      <c r="K85" s="954"/>
      <c r="L85" s="954"/>
      <c r="M85" s="954"/>
      <c r="N85" s="954"/>
      <c r="O85" s="954"/>
      <c r="P85" s="955"/>
      <c r="Q85" s="956">
        <v>70107</v>
      </c>
      <c r="R85" s="911"/>
      <c r="S85" s="911"/>
      <c r="T85" s="911"/>
      <c r="U85" s="911"/>
      <c r="V85" s="911">
        <v>67173</v>
      </c>
      <c r="W85" s="911"/>
      <c r="X85" s="911"/>
      <c r="Y85" s="911"/>
      <c r="Z85" s="911"/>
      <c r="AA85" s="911" t="s">
        <v>609</v>
      </c>
      <c r="AB85" s="911"/>
      <c r="AC85" s="911"/>
      <c r="AD85" s="911"/>
      <c r="AE85" s="911"/>
      <c r="AF85" s="911">
        <v>2934</v>
      </c>
      <c r="AG85" s="911"/>
      <c r="AH85" s="911"/>
      <c r="AI85" s="911"/>
      <c r="AJ85" s="911"/>
      <c r="AK85" s="911">
        <v>169</v>
      </c>
      <c r="AL85" s="911"/>
      <c r="AM85" s="911"/>
      <c r="AN85" s="911"/>
      <c r="AO85" s="911"/>
      <c r="AP85" s="911" t="s">
        <v>609</v>
      </c>
      <c r="AQ85" s="911"/>
      <c r="AR85" s="911"/>
      <c r="AS85" s="911"/>
      <c r="AT85" s="911"/>
      <c r="AU85" s="911" t="s">
        <v>609</v>
      </c>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t="s">
        <v>602</v>
      </c>
      <c r="C86" s="954"/>
      <c r="D86" s="954"/>
      <c r="E86" s="954"/>
      <c r="F86" s="954"/>
      <c r="G86" s="954"/>
      <c r="H86" s="954"/>
      <c r="I86" s="954"/>
      <c r="J86" s="954"/>
      <c r="K86" s="954"/>
      <c r="L86" s="954"/>
      <c r="M86" s="954"/>
      <c r="N86" s="954"/>
      <c r="O86" s="954"/>
      <c r="P86" s="955"/>
      <c r="Q86" s="956">
        <v>244</v>
      </c>
      <c r="R86" s="911"/>
      <c r="S86" s="911"/>
      <c r="T86" s="911"/>
      <c r="U86" s="911"/>
      <c r="V86" s="911">
        <v>231</v>
      </c>
      <c r="W86" s="911"/>
      <c r="X86" s="911"/>
      <c r="Y86" s="911"/>
      <c r="Z86" s="911"/>
      <c r="AA86" s="911">
        <v>13</v>
      </c>
      <c r="AB86" s="911"/>
      <c r="AC86" s="911"/>
      <c r="AD86" s="911"/>
      <c r="AE86" s="911"/>
      <c r="AF86" s="911">
        <v>13</v>
      </c>
      <c r="AG86" s="911"/>
      <c r="AH86" s="911"/>
      <c r="AI86" s="911"/>
      <c r="AJ86" s="911"/>
      <c r="AK86" s="911">
        <v>36</v>
      </c>
      <c r="AL86" s="911"/>
      <c r="AM86" s="911"/>
      <c r="AN86" s="911"/>
      <c r="AO86" s="911"/>
      <c r="AP86" s="911" t="s">
        <v>609</v>
      </c>
      <c r="AQ86" s="911"/>
      <c r="AR86" s="911"/>
      <c r="AS86" s="911"/>
      <c r="AT86" s="911"/>
      <c r="AU86" s="911" t="s">
        <v>609</v>
      </c>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t="s">
        <v>603</v>
      </c>
      <c r="C87" s="963"/>
      <c r="D87" s="963"/>
      <c r="E87" s="963"/>
      <c r="F87" s="963"/>
      <c r="G87" s="963"/>
      <c r="H87" s="963"/>
      <c r="I87" s="963"/>
      <c r="J87" s="963"/>
      <c r="K87" s="963"/>
      <c r="L87" s="963"/>
      <c r="M87" s="963"/>
      <c r="N87" s="963"/>
      <c r="O87" s="963"/>
      <c r="P87" s="964"/>
      <c r="Q87" s="965">
        <v>767604</v>
      </c>
      <c r="R87" s="966"/>
      <c r="S87" s="966"/>
      <c r="T87" s="966"/>
      <c r="U87" s="966"/>
      <c r="V87" s="966">
        <v>751444</v>
      </c>
      <c r="W87" s="966"/>
      <c r="X87" s="966"/>
      <c r="Y87" s="966"/>
      <c r="Z87" s="966"/>
      <c r="AA87" s="966">
        <v>16160</v>
      </c>
      <c r="AB87" s="966"/>
      <c r="AC87" s="966"/>
      <c r="AD87" s="966"/>
      <c r="AE87" s="966"/>
      <c r="AF87" s="966">
        <v>16160</v>
      </c>
      <c r="AG87" s="966"/>
      <c r="AH87" s="966"/>
      <c r="AI87" s="966"/>
      <c r="AJ87" s="966"/>
      <c r="AK87" s="966" t="s">
        <v>609</v>
      </c>
      <c r="AL87" s="966"/>
      <c r="AM87" s="966"/>
      <c r="AN87" s="966"/>
      <c r="AO87" s="966"/>
      <c r="AP87" s="966" t="s">
        <v>609</v>
      </c>
      <c r="AQ87" s="966"/>
      <c r="AR87" s="966"/>
      <c r="AS87" s="966"/>
      <c r="AT87" s="966"/>
      <c r="AU87" s="966" t="s">
        <v>609</v>
      </c>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384</v>
      </c>
      <c r="B88" s="870" t="s">
        <v>410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28936</v>
      </c>
      <c r="AG88" s="922"/>
      <c r="AH88" s="922"/>
      <c r="AI88" s="922"/>
      <c r="AJ88" s="922"/>
      <c r="AK88" s="919"/>
      <c r="AL88" s="919"/>
      <c r="AM88" s="919"/>
      <c r="AN88" s="919"/>
      <c r="AO88" s="919"/>
      <c r="AP88" s="922">
        <v>17650</v>
      </c>
      <c r="AQ88" s="922"/>
      <c r="AR88" s="922"/>
      <c r="AS88" s="922"/>
      <c r="AT88" s="922"/>
      <c r="AU88" s="922">
        <v>512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416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418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419</v>
      </c>
      <c r="AB109" s="975"/>
      <c r="AC109" s="975"/>
      <c r="AD109" s="975"/>
      <c r="AE109" s="976"/>
      <c r="AF109" s="974" t="s">
        <v>302</v>
      </c>
      <c r="AG109" s="975"/>
      <c r="AH109" s="975"/>
      <c r="AI109" s="975"/>
      <c r="AJ109" s="976"/>
      <c r="AK109" s="974" t="s">
        <v>301</v>
      </c>
      <c r="AL109" s="975"/>
      <c r="AM109" s="975"/>
      <c r="AN109" s="975"/>
      <c r="AO109" s="976"/>
      <c r="AP109" s="974" t="s">
        <v>420</v>
      </c>
      <c r="AQ109" s="975"/>
      <c r="AR109" s="975"/>
      <c r="AS109" s="975"/>
      <c r="AT109" s="977"/>
      <c r="AU109" s="994" t="s">
        <v>418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419</v>
      </c>
      <c r="BR109" s="975"/>
      <c r="BS109" s="975"/>
      <c r="BT109" s="975"/>
      <c r="BU109" s="976"/>
      <c r="BV109" s="974" t="s">
        <v>302</v>
      </c>
      <c r="BW109" s="975"/>
      <c r="BX109" s="975"/>
      <c r="BY109" s="975"/>
      <c r="BZ109" s="976"/>
      <c r="CA109" s="974" t="s">
        <v>301</v>
      </c>
      <c r="CB109" s="975"/>
      <c r="CC109" s="975"/>
      <c r="CD109" s="975"/>
      <c r="CE109" s="976"/>
      <c r="CF109" s="995" t="s">
        <v>420</v>
      </c>
      <c r="CG109" s="995"/>
      <c r="CH109" s="995"/>
      <c r="CI109" s="995"/>
      <c r="CJ109" s="995"/>
      <c r="CK109" s="974" t="s">
        <v>421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419</v>
      </c>
      <c r="DH109" s="975"/>
      <c r="DI109" s="975"/>
      <c r="DJ109" s="975"/>
      <c r="DK109" s="976"/>
      <c r="DL109" s="974" t="s">
        <v>302</v>
      </c>
      <c r="DM109" s="975"/>
      <c r="DN109" s="975"/>
      <c r="DO109" s="975"/>
      <c r="DP109" s="976"/>
      <c r="DQ109" s="974" t="s">
        <v>301</v>
      </c>
      <c r="DR109" s="975"/>
      <c r="DS109" s="975"/>
      <c r="DT109" s="975"/>
      <c r="DU109" s="976"/>
      <c r="DV109" s="974" t="s">
        <v>420</v>
      </c>
      <c r="DW109" s="975"/>
      <c r="DX109" s="975"/>
      <c r="DY109" s="975"/>
      <c r="DZ109" s="977"/>
    </row>
    <row r="110" spans="1:131" s="246" customFormat="1" ht="26.25" customHeight="1">
      <c r="A110" s="978" t="s">
        <v>422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1080303</v>
      </c>
      <c r="AB110" s="982"/>
      <c r="AC110" s="982"/>
      <c r="AD110" s="982"/>
      <c r="AE110" s="983"/>
      <c r="AF110" s="984">
        <v>1095964</v>
      </c>
      <c r="AG110" s="982"/>
      <c r="AH110" s="982"/>
      <c r="AI110" s="982"/>
      <c r="AJ110" s="983"/>
      <c r="AK110" s="984">
        <v>1081545</v>
      </c>
      <c r="AL110" s="982"/>
      <c r="AM110" s="982"/>
      <c r="AN110" s="982"/>
      <c r="AO110" s="983"/>
      <c r="AP110" s="985">
        <v>14.5</v>
      </c>
      <c r="AQ110" s="986"/>
      <c r="AR110" s="986"/>
      <c r="AS110" s="986"/>
      <c r="AT110" s="987"/>
      <c r="AU110" s="988" t="s">
        <v>73</v>
      </c>
      <c r="AV110" s="989"/>
      <c r="AW110" s="989"/>
      <c r="AX110" s="989"/>
      <c r="AY110" s="989"/>
      <c r="AZ110" s="1030" t="s">
        <v>423</v>
      </c>
      <c r="BA110" s="979"/>
      <c r="BB110" s="979"/>
      <c r="BC110" s="979"/>
      <c r="BD110" s="979"/>
      <c r="BE110" s="979"/>
      <c r="BF110" s="979"/>
      <c r="BG110" s="979"/>
      <c r="BH110" s="979"/>
      <c r="BI110" s="979"/>
      <c r="BJ110" s="979"/>
      <c r="BK110" s="979"/>
      <c r="BL110" s="979"/>
      <c r="BM110" s="979"/>
      <c r="BN110" s="979"/>
      <c r="BO110" s="979"/>
      <c r="BP110" s="980"/>
      <c r="BQ110" s="1016">
        <v>12085415</v>
      </c>
      <c r="BR110" s="1017"/>
      <c r="BS110" s="1017"/>
      <c r="BT110" s="1017"/>
      <c r="BU110" s="1017"/>
      <c r="BV110" s="1017">
        <v>11940090</v>
      </c>
      <c r="BW110" s="1017"/>
      <c r="BX110" s="1017"/>
      <c r="BY110" s="1017"/>
      <c r="BZ110" s="1017"/>
      <c r="CA110" s="1017">
        <v>11546302</v>
      </c>
      <c r="CB110" s="1017"/>
      <c r="CC110" s="1017"/>
      <c r="CD110" s="1017"/>
      <c r="CE110" s="1017"/>
      <c r="CF110" s="1031">
        <v>154.9</v>
      </c>
      <c r="CG110" s="1032"/>
      <c r="CH110" s="1032"/>
      <c r="CI110" s="1032"/>
      <c r="CJ110" s="1032"/>
      <c r="CK110" s="1033" t="s">
        <v>424</v>
      </c>
      <c r="CL110" s="1034"/>
      <c r="CM110" s="1013" t="s">
        <v>425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426</v>
      </c>
      <c r="DH110" s="1017"/>
      <c r="DI110" s="1017"/>
      <c r="DJ110" s="1017"/>
      <c r="DK110" s="1017"/>
      <c r="DL110" s="1017" t="s">
        <v>426</v>
      </c>
      <c r="DM110" s="1017"/>
      <c r="DN110" s="1017"/>
      <c r="DO110" s="1017"/>
      <c r="DP110" s="1017"/>
      <c r="DQ110" s="1017" t="s">
        <v>426</v>
      </c>
      <c r="DR110" s="1017"/>
      <c r="DS110" s="1017"/>
      <c r="DT110" s="1017"/>
      <c r="DU110" s="1017"/>
      <c r="DV110" s="1018" t="s">
        <v>426</v>
      </c>
      <c r="DW110" s="1018"/>
      <c r="DX110" s="1018"/>
      <c r="DY110" s="1018"/>
      <c r="DZ110" s="1019"/>
    </row>
    <row r="111" spans="1:131" s="246" customFormat="1" ht="26.25" customHeight="1">
      <c r="A111" s="1020" t="s">
        <v>427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428</v>
      </c>
      <c r="AB111" s="1024"/>
      <c r="AC111" s="1024"/>
      <c r="AD111" s="1024"/>
      <c r="AE111" s="1025"/>
      <c r="AF111" s="1026" t="s">
        <v>429</v>
      </c>
      <c r="AG111" s="1024"/>
      <c r="AH111" s="1024"/>
      <c r="AI111" s="1024"/>
      <c r="AJ111" s="1025"/>
      <c r="AK111" s="1026" t="s">
        <v>430</v>
      </c>
      <c r="AL111" s="1024"/>
      <c r="AM111" s="1024"/>
      <c r="AN111" s="1024"/>
      <c r="AO111" s="1025"/>
      <c r="AP111" s="1027" t="s">
        <v>426</v>
      </c>
      <c r="AQ111" s="1028"/>
      <c r="AR111" s="1028"/>
      <c r="AS111" s="1028"/>
      <c r="AT111" s="1029"/>
      <c r="AU111" s="990"/>
      <c r="AV111" s="991"/>
      <c r="AW111" s="991"/>
      <c r="AX111" s="991"/>
      <c r="AY111" s="991"/>
      <c r="AZ111" s="1039" t="s">
        <v>431</v>
      </c>
      <c r="BA111" s="1040"/>
      <c r="BB111" s="1040"/>
      <c r="BC111" s="1040"/>
      <c r="BD111" s="1040"/>
      <c r="BE111" s="1040"/>
      <c r="BF111" s="1040"/>
      <c r="BG111" s="1040"/>
      <c r="BH111" s="1040"/>
      <c r="BI111" s="1040"/>
      <c r="BJ111" s="1040"/>
      <c r="BK111" s="1040"/>
      <c r="BL111" s="1040"/>
      <c r="BM111" s="1040"/>
      <c r="BN111" s="1040"/>
      <c r="BO111" s="1040"/>
      <c r="BP111" s="1041"/>
      <c r="BQ111" s="1009" t="s">
        <v>430</v>
      </c>
      <c r="BR111" s="1010"/>
      <c r="BS111" s="1010"/>
      <c r="BT111" s="1010"/>
      <c r="BU111" s="1010"/>
      <c r="BV111" s="1010" t="s">
        <v>128</v>
      </c>
      <c r="BW111" s="1010"/>
      <c r="BX111" s="1010"/>
      <c r="BY111" s="1010"/>
      <c r="BZ111" s="1010"/>
      <c r="CA111" s="1010" t="s">
        <v>430</v>
      </c>
      <c r="CB111" s="1010"/>
      <c r="CC111" s="1010"/>
      <c r="CD111" s="1010"/>
      <c r="CE111" s="1010"/>
      <c r="CF111" s="1004" t="s">
        <v>429</v>
      </c>
      <c r="CG111" s="1005"/>
      <c r="CH111" s="1005"/>
      <c r="CI111" s="1005"/>
      <c r="CJ111" s="1005"/>
      <c r="CK111" s="1035"/>
      <c r="CL111" s="1036"/>
      <c r="CM111" s="1006" t="s">
        <v>432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430</v>
      </c>
      <c r="DH111" s="1010"/>
      <c r="DI111" s="1010"/>
      <c r="DJ111" s="1010"/>
      <c r="DK111" s="1010"/>
      <c r="DL111" s="1010" t="s">
        <v>426</v>
      </c>
      <c r="DM111" s="1010"/>
      <c r="DN111" s="1010"/>
      <c r="DO111" s="1010"/>
      <c r="DP111" s="1010"/>
      <c r="DQ111" s="1010" t="s">
        <v>426</v>
      </c>
      <c r="DR111" s="1010"/>
      <c r="DS111" s="1010"/>
      <c r="DT111" s="1010"/>
      <c r="DU111" s="1010"/>
      <c r="DV111" s="1011" t="s">
        <v>430</v>
      </c>
      <c r="DW111" s="1011"/>
      <c r="DX111" s="1011"/>
      <c r="DY111" s="1011"/>
      <c r="DZ111" s="1012"/>
    </row>
    <row r="112" spans="1:131" s="246" customFormat="1" ht="26.25" customHeight="1">
      <c r="A112" s="1042" t="s">
        <v>433</v>
      </c>
      <c r="B112" s="1043"/>
      <c r="C112" s="1040" t="s">
        <v>434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428</v>
      </c>
      <c r="AB112" s="1049"/>
      <c r="AC112" s="1049"/>
      <c r="AD112" s="1049"/>
      <c r="AE112" s="1050"/>
      <c r="AF112" s="1051" t="s">
        <v>429</v>
      </c>
      <c r="AG112" s="1049"/>
      <c r="AH112" s="1049"/>
      <c r="AI112" s="1049"/>
      <c r="AJ112" s="1050"/>
      <c r="AK112" s="1051" t="s">
        <v>430</v>
      </c>
      <c r="AL112" s="1049"/>
      <c r="AM112" s="1049"/>
      <c r="AN112" s="1049"/>
      <c r="AO112" s="1050"/>
      <c r="AP112" s="1052" t="s">
        <v>426</v>
      </c>
      <c r="AQ112" s="1053"/>
      <c r="AR112" s="1053"/>
      <c r="AS112" s="1053"/>
      <c r="AT112" s="1054"/>
      <c r="AU112" s="990"/>
      <c r="AV112" s="991"/>
      <c r="AW112" s="991"/>
      <c r="AX112" s="991"/>
      <c r="AY112" s="991"/>
      <c r="AZ112" s="1039" t="s">
        <v>435</v>
      </c>
      <c r="BA112" s="1040"/>
      <c r="BB112" s="1040"/>
      <c r="BC112" s="1040"/>
      <c r="BD112" s="1040"/>
      <c r="BE112" s="1040"/>
      <c r="BF112" s="1040"/>
      <c r="BG112" s="1040"/>
      <c r="BH112" s="1040"/>
      <c r="BI112" s="1040"/>
      <c r="BJ112" s="1040"/>
      <c r="BK112" s="1040"/>
      <c r="BL112" s="1040"/>
      <c r="BM112" s="1040"/>
      <c r="BN112" s="1040"/>
      <c r="BO112" s="1040"/>
      <c r="BP112" s="1041"/>
      <c r="BQ112" s="1009">
        <v>6497243</v>
      </c>
      <c r="BR112" s="1010"/>
      <c r="BS112" s="1010"/>
      <c r="BT112" s="1010"/>
      <c r="BU112" s="1010"/>
      <c r="BV112" s="1010">
        <v>6254089</v>
      </c>
      <c r="BW112" s="1010"/>
      <c r="BX112" s="1010"/>
      <c r="BY112" s="1010"/>
      <c r="BZ112" s="1010"/>
      <c r="CA112" s="1010">
        <v>5823843</v>
      </c>
      <c r="CB112" s="1010"/>
      <c r="CC112" s="1010"/>
      <c r="CD112" s="1010"/>
      <c r="CE112" s="1010"/>
      <c r="CF112" s="1004">
        <v>78.099999999999994</v>
      </c>
      <c r="CG112" s="1005"/>
      <c r="CH112" s="1005"/>
      <c r="CI112" s="1005"/>
      <c r="CJ112" s="1005"/>
      <c r="CK112" s="1035"/>
      <c r="CL112" s="1036"/>
      <c r="CM112" s="1006" t="s">
        <v>436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428</v>
      </c>
      <c r="DH112" s="1010"/>
      <c r="DI112" s="1010"/>
      <c r="DJ112" s="1010"/>
      <c r="DK112" s="1010"/>
      <c r="DL112" s="1010" t="s">
        <v>426</v>
      </c>
      <c r="DM112" s="1010"/>
      <c r="DN112" s="1010"/>
      <c r="DO112" s="1010"/>
      <c r="DP112" s="1010"/>
      <c r="DQ112" s="1010" t="s">
        <v>430</v>
      </c>
      <c r="DR112" s="1010"/>
      <c r="DS112" s="1010"/>
      <c r="DT112" s="1010"/>
      <c r="DU112" s="1010"/>
      <c r="DV112" s="1011" t="s">
        <v>437</v>
      </c>
      <c r="DW112" s="1011"/>
      <c r="DX112" s="1011"/>
      <c r="DY112" s="1011"/>
      <c r="DZ112" s="1012"/>
    </row>
    <row r="113" spans="1:130" s="246" customFormat="1" ht="26.25" customHeight="1">
      <c r="A113" s="1044"/>
      <c r="B113" s="1045"/>
      <c r="C113" s="1040" t="s">
        <v>438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418348</v>
      </c>
      <c r="AB113" s="1024"/>
      <c r="AC113" s="1024"/>
      <c r="AD113" s="1024"/>
      <c r="AE113" s="1025"/>
      <c r="AF113" s="1026">
        <v>413491</v>
      </c>
      <c r="AG113" s="1024"/>
      <c r="AH113" s="1024"/>
      <c r="AI113" s="1024"/>
      <c r="AJ113" s="1025"/>
      <c r="AK113" s="1026">
        <v>396415</v>
      </c>
      <c r="AL113" s="1024"/>
      <c r="AM113" s="1024"/>
      <c r="AN113" s="1024"/>
      <c r="AO113" s="1025"/>
      <c r="AP113" s="1027">
        <v>5.3</v>
      </c>
      <c r="AQ113" s="1028"/>
      <c r="AR113" s="1028"/>
      <c r="AS113" s="1028"/>
      <c r="AT113" s="1029"/>
      <c r="AU113" s="990"/>
      <c r="AV113" s="991"/>
      <c r="AW113" s="991"/>
      <c r="AX113" s="991"/>
      <c r="AY113" s="991"/>
      <c r="AZ113" s="1039" t="s">
        <v>439</v>
      </c>
      <c r="BA113" s="1040"/>
      <c r="BB113" s="1040"/>
      <c r="BC113" s="1040"/>
      <c r="BD113" s="1040"/>
      <c r="BE113" s="1040"/>
      <c r="BF113" s="1040"/>
      <c r="BG113" s="1040"/>
      <c r="BH113" s="1040"/>
      <c r="BI113" s="1040"/>
      <c r="BJ113" s="1040"/>
      <c r="BK113" s="1040"/>
      <c r="BL113" s="1040"/>
      <c r="BM113" s="1040"/>
      <c r="BN113" s="1040"/>
      <c r="BO113" s="1040"/>
      <c r="BP113" s="1041"/>
      <c r="BQ113" s="1009">
        <v>594845</v>
      </c>
      <c r="BR113" s="1010"/>
      <c r="BS113" s="1010"/>
      <c r="BT113" s="1010"/>
      <c r="BU113" s="1010"/>
      <c r="BV113" s="1010">
        <v>592019</v>
      </c>
      <c r="BW113" s="1010"/>
      <c r="BX113" s="1010"/>
      <c r="BY113" s="1010"/>
      <c r="BZ113" s="1010"/>
      <c r="CA113" s="1010">
        <v>511926</v>
      </c>
      <c r="CB113" s="1010"/>
      <c r="CC113" s="1010"/>
      <c r="CD113" s="1010"/>
      <c r="CE113" s="1010"/>
      <c r="CF113" s="1004">
        <v>6.9</v>
      </c>
      <c r="CG113" s="1005"/>
      <c r="CH113" s="1005"/>
      <c r="CI113" s="1005"/>
      <c r="CJ113" s="1005"/>
      <c r="CK113" s="1035"/>
      <c r="CL113" s="1036"/>
      <c r="CM113" s="1006" t="s">
        <v>440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430</v>
      </c>
      <c r="DH113" s="1049"/>
      <c r="DI113" s="1049"/>
      <c r="DJ113" s="1049"/>
      <c r="DK113" s="1050"/>
      <c r="DL113" s="1051" t="s">
        <v>430</v>
      </c>
      <c r="DM113" s="1049"/>
      <c r="DN113" s="1049"/>
      <c r="DO113" s="1049"/>
      <c r="DP113" s="1050"/>
      <c r="DQ113" s="1051" t="s">
        <v>430</v>
      </c>
      <c r="DR113" s="1049"/>
      <c r="DS113" s="1049"/>
      <c r="DT113" s="1049"/>
      <c r="DU113" s="1050"/>
      <c r="DV113" s="1052" t="s">
        <v>426</v>
      </c>
      <c r="DW113" s="1053"/>
      <c r="DX113" s="1053"/>
      <c r="DY113" s="1053"/>
      <c r="DZ113" s="1054"/>
    </row>
    <row r="114" spans="1:130" s="246" customFormat="1" ht="26.25" customHeight="1">
      <c r="A114" s="1044"/>
      <c r="B114" s="1045"/>
      <c r="C114" s="1040" t="s">
        <v>441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8913</v>
      </c>
      <c r="AB114" s="1049"/>
      <c r="AC114" s="1049"/>
      <c r="AD114" s="1049"/>
      <c r="AE114" s="1050"/>
      <c r="AF114" s="1051">
        <v>550</v>
      </c>
      <c r="AG114" s="1049"/>
      <c r="AH114" s="1049"/>
      <c r="AI114" s="1049"/>
      <c r="AJ114" s="1050"/>
      <c r="AK114" s="1051" t="s">
        <v>428</v>
      </c>
      <c r="AL114" s="1049"/>
      <c r="AM114" s="1049"/>
      <c r="AN114" s="1049"/>
      <c r="AO114" s="1050"/>
      <c r="AP114" s="1052" t="s">
        <v>430</v>
      </c>
      <c r="AQ114" s="1053"/>
      <c r="AR114" s="1053"/>
      <c r="AS114" s="1053"/>
      <c r="AT114" s="1054"/>
      <c r="AU114" s="990"/>
      <c r="AV114" s="991"/>
      <c r="AW114" s="991"/>
      <c r="AX114" s="991"/>
      <c r="AY114" s="991"/>
      <c r="AZ114" s="1039" t="s">
        <v>442</v>
      </c>
      <c r="BA114" s="1040"/>
      <c r="BB114" s="1040"/>
      <c r="BC114" s="1040"/>
      <c r="BD114" s="1040"/>
      <c r="BE114" s="1040"/>
      <c r="BF114" s="1040"/>
      <c r="BG114" s="1040"/>
      <c r="BH114" s="1040"/>
      <c r="BI114" s="1040"/>
      <c r="BJ114" s="1040"/>
      <c r="BK114" s="1040"/>
      <c r="BL114" s="1040"/>
      <c r="BM114" s="1040"/>
      <c r="BN114" s="1040"/>
      <c r="BO114" s="1040"/>
      <c r="BP114" s="1041"/>
      <c r="BQ114" s="1009">
        <v>1107125</v>
      </c>
      <c r="BR114" s="1010"/>
      <c r="BS114" s="1010"/>
      <c r="BT114" s="1010"/>
      <c r="BU114" s="1010"/>
      <c r="BV114" s="1010">
        <v>1065445</v>
      </c>
      <c r="BW114" s="1010"/>
      <c r="BX114" s="1010"/>
      <c r="BY114" s="1010"/>
      <c r="BZ114" s="1010"/>
      <c r="CA114" s="1010">
        <v>853061</v>
      </c>
      <c r="CB114" s="1010"/>
      <c r="CC114" s="1010"/>
      <c r="CD114" s="1010"/>
      <c r="CE114" s="1010"/>
      <c r="CF114" s="1004">
        <v>11.4</v>
      </c>
      <c r="CG114" s="1005"/>
      <c r="CH114" s="1005"/>
      <c r="CI114" s="1005"/>
      <c r="CJ114" s="1005"/>
      <c r="CK114" s="1035"/>
      <c r="CL114" s="1036"/>
      <c r="CM114" s="1006" t="s">
        <v>443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428</v>
      </c>
      <c r="DH114" s="1049"/>
      <c r="DI114" s="1049"/>
      <c r="DJ114" s="1049"/>
      <c r="DK114" s="1050"/>
      <c r="DL114" s="1051" t="s">
        <v>430</v>
      </c>
      <c r="DM114" s="1049"/>
      <c r="DN114" s="1049"/>
      <c r="DO114" s="1049"/>
      <c r="DP114" s="1050"/>
      <c r="DQ114" s="1051" t="s">
        <v>429</v>
      </c>
      <c r="DR114" s="1049"/>
      <c r="DS114" s="1049"/>
      <c r="DT114" s="1049"/>
      <c r="DU114" s="1050"/>
      <c r="DV114" s="1052" t="s">
        <v>430</v>
      </c>
      <c r="DW114" s="1053"/>
      <c r="DX114" s="1053"/>
      <c r="DY114" s="1053"/>
      <c r="DZ114" s="1054"/>
    </row>
    <row r="115" spans="1:130" s="246" customFormat="1" ht="26.25" customHeight="1">
      <c r="A115" s="1044"/>
      <c r="B115" s="1045"/>
      <c r="C115" s="1040" t="s">
        <v>444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86020</v>
      </c>
      <c r="AB115" s="1024"/>
      <c r="AC115" s="1024"/>
      <c r="AD115" s="1024"/>
      <c r="AE115" s="1025"/>
      <c r="AF115" s="1026">
        <v>84012</v>
      </c>
      <c r="AG115" s="1024"/>
      <c r="AH115" s="1024"/>
      <c r="AI115" s="1024"/>
      <c r="AJ115" s="1025"/>
      <c r="AK115" s="1026">
        <v>101292</v>
      </c>
      <c r="AL115" s="1024"/>
      <c r="AM115" s="1024"/>
      <c r="AN115" s="1024"/>
      <c r="AO115" s="1025"/>
      <c r="AP115" s="1027">
        <v>1.4</v>
      </c>
      <c r="AQ115" s="1028"/>
      <c r="AR115" s="1028"/>
      <c r="AS115" s="1028"/>
      <c r="AT115" s="1029"/>
      <c r="AU115" s="990"/>
      <c r="AV115" s="991"/>
      <c r="AW115" s="991"/>
      <c r="AX115" s="991"/>
      <c r="AY115" s="991"/>
      <c r="AZ115" s="1039" t="s">
        <v>445</v>
      </c>
      <c r="BA115" s="1040"/>
      <c r="BB115" s="1040"/>
      <c r="BC115" s="1040"/>
      <c r="BD115" s="1040"/>
      <c r="BE115" s="1040"/>
      <c r="BF115" s="1040"/>
      <c r="BG115" s="1040"/>
      <c r="BH115" s="1040"/>
      <c r="BI115" s="1040"/>
      <c r="BJ115" s="1040"/>
      <c r="BK115" s="1040"/>
      <c r="BL115" s="1040"/>
      <c r="BM115" s="1040"/>
      <c r="BN115" s="1040"/>
      <c r="BO115" s="1040"/>
      <c r="BP115" s="1041"/>
      <c r="BQ115" s="1009" t="s">
        <v>428</v>
      </c>
      <c r="BR115" s="1010"/>
      <c r="BS115" s="1010"/>
      <c r="BT115" s="1010"/>
      <c r="BU115" s="1010"/>
      <c r="BV115" s="1010" t="s">
        <v>430</v>
      </c>
      <c r="BW115" s="1010"/>
      <c r="BX115" s="1010"/>
      <c r="BY115" s="1010"/>
      <c r="BZ115" s="1010"/>
      <c r="CA115" s="1010" t="s">
        <v>430</v>
      </c>
      <c r="CB115" s="1010"/>
      <c r="CC115" s="1010"/>
      <c r="CD115" s="1010"/>
      <c r="CE115" s="1010"/>
      <c r="CF115" s="1004" t="s">
        <v>428</v>
      </c>
      <c r="CG115" s="1005"/>
      <c r="CH115" s="1005"/>
      <c r="CI115" s="1005"/>
      <c r="CJ115" s="1005"/>
      <c r="CK115" s="1035"/>
      <c r="CL115" s="1036"/>
      <c r="CM115" s="1039" t="s">
        <v>446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430</v>
      </c>
      <c r="DH115" s="1049"/>
      <c r="DI115" s="1049"/>
      <c r="DJ115" s="1049"/>
      <c r="DK115" s="1050"/>
      <c r="DL115" s="1051" t="s">
        <v>430</v>
      </c>
      <c r="DM115" s="1049"/>
      <c r="DN115" s="1049"/>
      <c r="DO115" s="1049"/>
      <c r="DP115" s="1050"/>
      <c r="DQ115" s="1051" t="s">
        <v>430</v>
      </c>
      <c r="DR115" s="1049"/>
      <c r="DS115" s="1049"/>
      <c r="DT115" s="1049"/>
      <c r="DU115" s="1050"/>
      <c r="DV115" s="1052" t="s">
        <v>430</v>
      </c>
      <c r="DW115" s="1053"/>
      <c r="DX115" s="1053"/>
      <c r="DY115" s="1053"/>
      <c r="DZ115" s="1054"/>
    </row>
    <row r="116" spans="1:130" s="246" customFormat="1" ht="26.25" customHeight="1">
      <c r="A116" s="1046"/>
      <c r="B116" s="1047"/>
      <c r="C116" s="1055" t="s">
        <v>447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429</v>
      </c>
      <c r="AB116" s="1049"/>
      <c r="AC116" s="1049"/>
      <c r="AD116" s="1049"/>
      <c r="AE116" s="1050"/>
      <c r="AF116" s="1051" t="s">
        <v>430</v>
      </c>
      <c r="AG116" s="1049"/>
      <c r="AH116" s="1049"/>
      <c r="AI116" s="1049"/>
      <c r="AJ116" s="1050"/>
      <c r="AK116" s="1051" t="s">
        <v>430</v>
      </c>
      <c r="AL116" s="1049"/>
      <c r="AM116" s="1049"/>
      <c r="AN116" s="1049"/>
      <c r="AO116" s="1050"/>
      <c r="AP116" s="1052" t="s">
        <v>430</v>
      </c>
      <c r="AQ116" s="1053"/>
      <c r="AR116" s="1053"/>
      <c r="AS116" s="1053"/>
      <c r="AT116" s="1054"/>
      <c r="AU116" s="990"/>
      <c r="AV116" s="991"/>
      <c r="AW116" s="991"/>
      <c r="AX116" s="991"/>
      <c r="AY116" s="991"/>
      <c r="AZ116" s="1057" t="s">
        <v>448</v>
      </c>
      <c r="BA116" s="1058"/>
      <c r="BB116" s="1058"/>
      <c r="BC116" s="1058"/>
      <c r="BD116" s="1058"/>
      <c r="BE116" s="1058"/>
      <c r="BF116" s="1058"/>
      <c r="BG116" s="1058"/>
      <c r="BH116" s="1058"/>
      <c r="BI116" s="1058"/>
      <c r="BJ116" s="1058"/>
      <c r="BK116" s="1058"/>
      <c r="BL116" s="1058"/>
      <c r="BM116" s="1058"/>
      <c r="BN116" s="1058"/>
      <c r="BO116" s="1058"/>
      <c r="BP116" s="1059"/>
      <c r="BQ116" s="1009" t="s">
        <v>430</v>
      </c>
      <c r="BR116" s="1010"/>
      <c r="BS116" s="1010"/>
      <c r="BT116" s="1010"/>
      <c r="BU116" s="1010"/>
      <c r="BV116" s="1010" t="s">
        <v>426</v>
      </c>
      <c r="BW116" s="1010"/>
      <c r="BX116" s="1010"/>
      <c r="BY116" s="1010"/>
      <c r="BZ116" s="1010"/>
      <c r="CA116" s="1010" t="s">
        <v>428</v>
      </c>
      <c r="CB116" s="1010"/>
      <c r="CC116" s="1010"/>
      <c r="CD116" s="1010"/>
      <c r="CE116" s="1010"/>
      <c r="CF116" s="1004" t="s">
        <v>426</v>
      </c>
      <c r="CG116" s="1005"/>
      <c r="CH116" s="1005"/>
      <c r="CI116" s="1005"/>
      <c r="CJ116" s="1005"/>
      <c r="CK116" s="1035"/>
      <c r="CL116" s="1036"/>
      <c r="CM116" s="1006" t="s">
        <v>449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426</v>
      </c>
      <c r="DH116" s="1049"/>
      <c r="DI116" s="1049"/>
      <c r="DJ116" s="1049"/>
      <c r="DK116" s="1050"/>
      <c r="DL116" s="1051" t="s">
        <v>430</v>
      </c>
      <c r="DM116" s="1049"/>
      <c r="DN116" s="1049"/>
      <c r="DO116" s="1049"/>
      <c r="DP116" s="1050"/>
      <c r="DQ116" s="1051" t="s">
        <v>428</v>
      </c>
      <c r="DR116" s="1049"/>
      <c r="DS116" s="1049"/>
      <c r="DT116" s="1049"/>
      <c r="DU116" s="1050"/>
      <c r="DV116" s="1052" t="s">
        <v>428</v>
      </c>
      <c r="DW116" s="1053"/>
      <c r="DX116" s="1053"/>
      <c r="DY116" s="1053"/>
      <c r="DZ116" s="1054"/>
    </row>
    <row r="117" spans="1:130" s="246" customFormat="1" ht="26.25" customHeight="1">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450</v>
      </c>
      <c r="Z117" s="976"/>
      <c r="AA117" s="1066">
        <v>1593584</v>
      </c>
      <c r="AB117" s="1067"/>
      <c r="AC117" s="1067"/>
      <c r="AD117" s="1067"/>
      <c r="AE117" s="1068"/>
      <c r="AF117" s="1069">
        <v>1594017</v>
      </c>
      <c r="AG117" s="1067"/>
      <c r="AH117" s="1067"/>
      <c r="AI117" s="1067"/>
      <c r="AJ117" s="1068"/>
      <c r="AK117" s="1069">
        <v>1579252</v>
      </c>
      <c r="AL117" s="1067"/>
      <c r="AM117" s="1067"/>
      <c r="AN117" s="1067"/>
      <c r="AO117" s="1068"/>
      <c r="AP117" s="1070"/>
      <c r="AQ117" s="1071"/>
      <c r="AR117" s="1071"/>
      <c r="AS117" s="1071"/>
      <c r="AT117" s="1072"/>
      <c r="AU117" s="990"/>
      <c r="AV117" s="991"/>
      <c r="AW117" s="991"/>
      <c r="AX117" s="991"/>
      <c r="AY117" s="991"/>
      <c r="AZ117" s="1057" t="s">
        <v>451</v>
      </c>
      <c r="BA117" s="1058"/>
      <c r="BB117" s="1058"/>
      <c r="BC117" s="1058"/>
      <c r="BD117" s="1058"/>
      <c r="BE117" s="1058"/>
      <c r="BF117" s="1058"/>
      <c r="BG117" s="1058"/>
      <c r="BH117" s="1058"/>
      <c r="BI117" s="1058"/>
      <c r="BJ117" s="1058"/>
      <c r="BK117" s="1058"/>
      <c r="BL117" s="1058"/>
      <c r="BM117" s="1058"/>
      <c r="BN117" s="1058"/>
      <c r="BO117" s="1058"/>
      <c r="BP117" s="1059"/>
      <c r="BQ117" s="1009" t="s">
        <v>452</v>
      </c>
      <c r="BR117" s="1010"/>
      <c r="BS117" s="1010"/>
      <c r="BT117" s="1010"/>
      <c r="BU117" s="1010"/>
      <c r="BV117" s="1010" t="s">
        <v>453</v>
      </c>
      <c r="BW117" s="1010"/>
      <c r="BX117" s="1010"/>
      <c r="BY117" s="1010"/>
      <c r="BZ117" s="1010"/>
      <c r="CA117" s="1010" t="s">
        <v>454</v>
      </c>
      <c r="CB117" s="1010"/>
      <c r="CC117" s="1010"/>
      <c r="CD117" s="1010"/>
      <c r="CE117" s="1010"/>
      <c r="CF117" s="1004" t="s">
        <v>455</v>
      </c>
      <c r="CG117" s="1005"/>
      <c r="CH117" s="1005"/>
      <c r="CI117" s="1005"/>
      <c r="CJ117" s="1005"/>
      <c r="CK117" s="1035"/>
      <c r="CL117" s="1036"/>
      <c r="CM117" s="1006" t="s">
        <v>456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457</v>
      </c>
      <c r="DH117" s="1049"/>
      <c r="DI117" s="1049"/>
      <c r="DJ117" s="1049"/>
      <c r="DK117" s="1050"/>
      <c r="DL117" s="1051" t="s">
        <v>454</v>
      </c>
      <c r="DM117" s="1049"/>
      <c r="DN117" s="1049"/>
      <c r="DO117" s="1049"/>
      <c r="DP117" s="1050"/>
      <c r="DQ117" s="1051" t="s">
        <v>454</v>
      </c>
      <c r="DR117" s="1049"/>
      <c r="DS117" s="1049"/>
      <c r="DT117" s="1049"/>
      <c r="DU117" s="1050"/>
      <c r="DV117" s="1052" t="s">
        <v>458</v>
      </c>
      <c r="DW117" s="1053"/>
      <c r="DX117" s="1053"/>
      <c r="DY117" s="1053"/>
      <c r="DZ117" s="1054"/>
    </row>
    <row r="118" spans="1:130" s="246" customFormat="1" ht="26.25" customHeight="1">
      <c r="A118" s="994" t="s">
        <v>421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419</v>
      </c>
      <c r="AB118" s="975"/>
      <c r="AC118" s="975"/>
      <c r="AD118" s="975"/>
      <c r="AE118" s="976"/>
      <c r="AF118" s="974" t="s">
        <v>302</v>
      </c>
      <c r="AG118" s="975"/>
      <c r="AH118" s="975"/>
      <c r="AI118" s="975"/>
      <c r="AJ118" s="976"/>
      <c r="AK118" s="974" t="s">
        <v>301</v>
      </c>
      <c r="AL118" s="975"/>
      <c r="AM118" s="975"/>
      <c r="AN118" s="975"/>
      <c r="AO118" s="976"/>
      <c r="AP118" s="1061" t="s">
        <v>420</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460</v>
      </c>
      <c r="BR118" s="1088"/>
      <c r="BS118" s="1088"/>
      <c r="BT118" s="1088"/>
      <c r="BU118" s="1088"/>
      <c r="BV118" s="1088" t="s">
        <v>460</v>
      </c>
      <c r="BW118" s="1088"/>
      <c r="BX118" s="1088"/>
      <c r="BY118" s="1088"/>
      <c r="BZ118" s="1088"/>
      <c r="CA118" s="1088" t="s">
        <v>461</v>
      </c>
      <c r="CB118" s="1088"/>
      <c r="CC118" s="1088"/>
      <c r="CD118" s="1088"/>
      <c r="CE118" s="1088"/>
      <c r="CF118" s="1004" t="s">
        <v>454</v>
      </c>
      <c r="CG118" s="1005"/>
      <c r="CH118" s="1005"/>
      <c r="CI118" s="1005"/>
      <c r="CJ118" s="1005"/>
      <c r="CK118" s="1035"/>
      <c r="CL118" s="1036"/>
      <c r="CM118" s="1006" t="s">
        <v>462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463</v>
      </c>
      <c r="DH118" s="1049"/>
      <c r="DI118" s="1049"/>
      <c r="DJ118" s="1049"/>
      <c r="DK118" s="1050"/>
      <c r="DL118" s="1051" t="s">
        <v>463</v>
      </c>
      <c r="DM118" s="1049"/>
      <c r="DN118" s="1049"/>
      <c r="DO118" s="1049"/>
      <c r="DP118" s="1050"/>
      <c r="DQ118" s="1051" t="s">
        <v>464</v>
      </c>
      <c r="DR118" s="1049"/>
      <c r="DS118" s="1049"/>
      <c r="DT118" s="1049"/>
      <c r="DU118" s="1050"/>
      <c r="DV118" s="1052" t="s">
        <v>460</v>
      </c>
      <c r="DW118" s="1053"/>
      <c r="DX118" s="1053"/>
      <c r="DY118" s="1053"/>
      <c r="DZ118" s="1054"/>
    </row>
    <row r="119" spans="1:130" s="246" customFormat="1" ht="26.25" customHeight="1">
      <c r="A119" s="1148" t="s">
        <v>424</v>
      </c>
      <c r="B119" s="1034"/>
      <c r="C119" s="1013" t="s">
        <v>425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465</v>
      </c>
      <c r="AB119" s="982"/>
      <c r="AC119" s="982"/>
      <c r="AD119" s="982"/>
      <c r="AE119" s="983"/>
      <c r="AF119" s="984" t="s">
        <v>461</v>
      </c>
      <c r="AG119" s="982"/>
      <c r="AH119" s="982"/>
      <c r="AI119" s="982"/>
      <c r="AJ119" s="983"/>
      <c r="AK119" s="984" t="s">
        <v>465</v>
      </c>
      <c r="AL119" s="982"/>
      <c r="AM119" s="982"/>
      <c r="AN119" s="982"/>
      <c r="AO119" s="983"/>
      <c r="AP119" s="985" t="s">
        <v>466</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467</v>
      </c>
      <c r="BP119" s="1096"/>
      <c r="BQ119" s="1087">
        <v>20284628</v>
      </c>
      <c r="BR119" s="1088"/>
      <c r="BS119" s="1088"/>
      <c r="BT119" s="1088"/>
      <c r="BU119" s="1088"/>
      <c r="BV119" s="1088">
        <v>19851643</v>
      </c>
      <c r="BW119" s="1088"/>
      <c r="BX119" s="1088"/>
      <c r="BY119" s="1088"/>
      <c r="BZ119" s="1088"/>
      <c r="CA119" s="1088">
        <v>18735132</v>
      </c>
      <c r="CB119" s="1088"/>
      <c r="CC119" s="1088"/>
      <c r="CD119" s="1088"/>
      <c r="CE119" s="1088"/>
      <c r="CF119" s="1089"/>
      <c r="CG119" s="1090"/>
      <c r="CH119" s="1090"/>
      <c r="CI119" s="1090"/>
      <c r="CJ119" s="1091"/>
      <c r="CK119" s="1037"/>
      <c r="CL119" s="1038"/>
      <c r="CM119" s="1092" t="s">
        <v>468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465</v>
      </c>
      <c r="DH119" s="1074"/>
      <c r="DI119" s="1074"/>
      <c r="DJ119" s="1074"/>
      <c r="DK119" s="1075"/>
      <c r="DL119" s="1073" t="s">
        <v>461</v>
      </c>
      <c r="DM119" s="1074"/>
      <c r="DN119" s="1074"/>
      <c r="DO119" s="1074"/>
      <c r="DP119" s="1075"/>
      <c r="DQ119" s="1073" t="s">
        <v>460</v>
      </c>
      <c r="DR119" s="1074"/>
      <c r="DS119" s="1074"/>
      <c r="DT119" s="1074"/>
      <c r="DU119" s="1075"/>
      <c r="DV119" s="1076" t="s">
        <v>458</v>
      </c>
      <c r="DW119" s="1077"/>
      <c r="DX119" s="1077"/>
      <c r="DY119" s="1077"/>
      <c r="DZ119" s="1078"/>
    </row>
    <row r="120" spans="1:130" s="246" customFormat="1" ht="26.25" customHeight="1">
      <c r="A120" s="1149"/>
      <c r="B120" s="1036"/>
      <c r="C120" s="1006" t="s">
        <v>432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454</v>
      </c>
      <c r="AB120" s="1049"/>
      <c r="AC120" s="1049"/>
      <c r="AD120" s="1049"/>
      <c r="AE120" s="1050"/>
      <c r="AF120" s="1051" t="s">
        <v>461</v>
      </c>
      <c r="AG120" s="1049"/>
      <c r="AH120" s="1049"/>
      <c r="AI120" s="1049"/>
      <c r="AJ120" s="1050"/>
      <c r="AK120" s="1051" t="s">
        <v>466</v>
      </c>
      <c r="AL120" s="1049"/>
      <c r="AM120" s="1049"/>
      <c r="AN120" s="1049"/>
      <c r="AO120" s="1050"/>
      <c r="AP120" s="1052" t="s">
        <v>455</v>
      </c>
      <c r="AQ120" s="1053"/>
      <c r="AR120" s="1053"/>
      <c r="AS120" s="1053"/>
      <c r="AT120" s="1054"/>
      <c r="AU120" s="1079" t="s">
        <v>469</v>
      </c>
      <c r="AV120" s="1080"/>
      <c r="AW120" s="1080"/>
      <c r="AX120" s="1080"/>
      <c r="AY120" s="1081"/>
      <c r="AZ120" s="1030" t="s">
        <v>470</v>
      </c>
      <c r="BA120" s="979"/>
      <c r="BB120" s="979"/>
      <c r="BC120" s="979"/>
      <c r="BD120" s="979"/>
      <c r="BE120" s="979"/>
      <c r="BF120" s="979"/>
      <c r="BG120" s="979"/>
      <c r="BH120" s="979"/>
      <c r="BI120" s="979"/>
      <c r="BJ120" s="979"/>
      <c r="BK120" s="979"/>
      <c r="BL120" s="979"/>
      <c r="BM120" s="979"/>
      <c r="BN120" s="979"/>
      <c r="BO120" s="979"/>
      <c r="BP120" s="980"/>
      <c r="BQ120" s="1016">
        <v>5009500</v>
      </c>
      <c r="BR120" s="1017"/>
      <c r="BS120" s="1017"/>
      <c r="BT120" s="1017"/>
      <c r="BU120" s="1017"/>
      <c r="BV120" s="1017">
        <v>5372412</v>
      </c>
      <c r="BW120" s="1017"/>
      <c r="BX120" s="1017"/>
      <c r="BY120" s="1017"/>
      <c r="BZ120" s="1017"/>
      <c r="CA120" s="1017">
        <v>5792392</v>
      </c>
      <c r="CB120" s="1017"/>
      <c r="CC120" s="1017"/>
      <c r="CD120" s="1017"/>
      <c r="CE120" s="1017"/>
      <c r="CF120" s="1031">
        <v>77.7</v>
      </c>
      <c r="CG120" s="1032"/>
      <c r="CH120" s="1032"/>
      <c r="CI120" s="1032"/>
      <c r="CJ120" s="1032"/>
      <c r="CK120" s="1097" t="s">
        <v>471</v>
      </c>
      <c r="CL120" s="1098"/>
      <c r="CM120" s="1098"/>
      <c r="CN120" s="1098"/>
      <c r="CO120" s="1099"/>
      <c r="CP120" s="1105" t="s">
        <v>472</v>
      </c>
      <c r="CQ120" s="1106"/>
      <c r="CR120" s="1106"/>
      <c r="CS120" s="1106"/>
      <c r="CT120" s="1106"/>
      <c r="CU120" s="1106"/>
      <c r="CV120" s="1106"/>
      <c r="CW120" s="1106"/>
      <c r="CX120" s="1106"/>
      <c r="CY120" s="1106"/>
      <c r="CZ120" s="1106"/>
      <c r="DA120" s="1106"/>
      <c r="DB120" s="1106"/>
      <c r="DC120" s="1106"/>
      <c r="DD120" s="1106"/>
      <c r="DE120" s="1106"/>
      <c r="DF120" s="1107"/>
      <c r="DG120" s="1016">
        <v>6493144</v>
      </c>
      <c r="DH120" s="1017"/>
      <c r="DI120" s="1017"/>
      <c r="DJ120" s="1017"/>
      <c r="DK120" s="1017"/>
      <c r="DL120" s="1017">
        <v>6250357</v>
      </c>
      <c r="DM120" s="1017"/>
      <c r="DN120" s="1017"/>
      <c r="DO120" s="1017"/>
      <c r="DP120" s="1017"/>
      <c r="DQ120" s="1017">
        <v>5818812</v>
      </c>
      <c r="DR120" s="1017"/>
      <c r="DS120" s="1017"/>
      <c r="DT120" s="1017"/>
      <c r="DU120" s="1017"/>
      <c r="DV120" s="1018">
        <v>78.099999999999994</v>
      </c>
      <c r="DW120" s="1018"/>
      <c r="DX120" s="1018"/>
      <c r="DY120" s="1018"/>
      <c r="DZ120" s="1019"/>
    </row>
    <row r="121" spans="1:130" s="246" customFormat="1" ht="26.25" customHeight="1">
      <c r="A121" s="1149"/>
      <c r="B121" s="1036"/>
      <c r="C121" s="1057" t="s">
        <v>473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458</v>
      </c>
      <c r="AB121" s="1049"/>
      <c r="AC121" s="1049"/>
      <c r="AD121" s="1049"/>
      <c r="AE121" s="1050"/>
      <c r="AF121" s="1051" t="s">
        <v>460</v>
      </c>
      <c r="AG121" s="1049"/>
      <c r="AH121" s="1049"/>
      <c r="AI121" s="1049"/>
      <c r="AJ121" s="1050"/>
      <c r="AK121" s="1051" t="s">
        <v>455</v>
      </c>
      <c r="AL121" s="1049"/>
      <c r="AM121" s="1049"/>
      <c r="AN121" s="1049"/>
      <c r="AO121" s="1050"/>
      <c r="AP121" s="1052" t="s">
        <v>461</v>
      </c>
      <c r="AQ121" s="1053"/>
      <c r="AR121" s="1053"/>
      <c r="AS121" s="1053"/>
      <c r="AT121" s="1054"/>
      <c r="AU121" s="1082"/>
      <c r="AV121" s="1083"/>
      <c r="AW121" s="1083"/>
      <c r="AX121" s="1083"/>
      <c r="AY121" s="1084"/>
      <c r="AZ121" s="1039" t="s">
        <v>474</v>
      </c>
      <c r="BA121" s="1040"/>
      <c r="BB121" s="1040"/>
      <c r="BC121" s="1040"/>
      <c r="BD121" s="1040"/>
      <c r="BE121" s="1040"/>
      <c r="BF121" s="1040"/>
      <c r="BG121" s="1040"/>
      <c r="BH121" s="1040"/>
      <c r="BI121" s="1040"/>
      <c r="BJ121" s="1040"/>
      <c r="BK121" s="1040"/>
      <c r="BL121" s="1040"/>
      <c r="BM121" s="1040"/>
      <c r="BN121" s="1040"/>
      <c r="BO121" s="1040"/>
      <c r="BP121" s="1041"/>
      <c r="BQ121" s="1009">
        <v>9942</v>
      </c>
      <c r="BR121" s="1010"/>
      <c r="BS121" s="1010"/>
      <c r="BT121" s="1010"/>
      <c r="BU121" s="1010"/>
      <c r="BV121" s="1010">
        <v>714</v>
      </c>
      <c r="BW121" s="1010"/>
      <c r="BX121" s="1010"/>
      <c r="BY121" s="1010"/>
      <c r="BZ121" s="1010"/>
      <c r="CA121" s="1010">
        <v>614</v>
      </c>
      <c r="CB121" s="1010"/>
      <c r="CC121" s="1010"/>
      <c r="CD121" s="1010"/>
      <c r="CE121" s="1010"/>
      <c r="CF121" s="1004">
        <v>0</v>
      </c>
      <c r="CG121" s="1005"/>
      <c r="CH121" s="1005"/>
      <c r="CI121" s="1005"/>
      <c r="CJ121" s="1005"/>
      <c r="CK121" s="1100"/>
      <c r="CL121" s="1101"/>
      <c r="CM121" s="1101"/>
      <c r="CN121" s="1101"/>
      <c r="CO121" s="1102"/>
      <c r="CP121" s="1110" t="s">
        <v>475</v>
      </c>
      <c r="CQ121" s="1111"/>
      <c r="CR121" s="1111"/>
      <c r="CS121" s="1111"/>
      <c r="CT121" s="1111"/>
      <c r="CU121" s="1111"/>
      <c r="CV121" s="1111"/>
      <c r="CW121" s="1111"/>
      <c r="CX121" s="1111"/>
      <c r="CY121" s="1111"/>
      <c r="CZ121" s="1111"/>
      <c r="DA121" s="1111"/>
      <c r="DB121" s="1111"/>
      <c r="DC121" s="1111"/>
      <c r="DD121" s="1111"/>
      <c r="DE121" s="1111"/>
      <c r="DF121" s="1112"/>
      <c r="DG121" s="1009">
        <v>4099</v>
      </c>
      <c r="DH121" s="1010"/>
      <c r="DI121" s="1010"/>
      <c r="DJ121" s="1010"/>
      <c r="DK121" s="1010"/>
      <c r="DL121" s="1010">
        <v>3732</v>
      </c>
      <c r="DM121" s="1010"/>
      <c r="DN121" s="1010"/>
      <c r="DO121" s="1010"/>
      <c r="DP121" s="1010"/>
      <c r="DQ121" s="1010">
        <v>5031</v>
      </c>
      <c r="DR121" s="1010"/>
      <c r="DS121" s="1010"/>
      <c r="DT121" s="1010"/>
      <c r="DU121" s="1010"/>
      <c r="DV121" s="1011">
        <v>0.1</v>
      </c>
      <c r="DW121" s="1011"/>
      <c r="DX121" s="1011"/>
      <c r="DY121" s="1011"/>
      <c r="DZ121" s="1012"/>
    </row>
    <row r="122" spans="1:130" s="246" customFormat="1" ht="26.25" customHeight="1">
      <c r="A122" s="1149"/>
      <c r="B122" s="1036"/>
      <c r="C122" s="1006" t="s">
        <v>443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457</v>
      </c>
      <c r="AB122" s="1049"/>
      <c r="AC122" s="1049"/>
      <c r="AD122" s="1049"/>
      <c r="AE122" s="1050"/>
      <c r="AF122" s="1051" t="s">
        <v>460</v>
      </c>
      <c r="AG122" s="1049"/>
      <c r="AH122" s="1049"/>
      <c r="AI122" s="1049"/>
      <c r="AJ122" s="1050"/>
      <c r="AK122" s="1051" t="s">
        <v>476</v>
      </c>
      <c r="AL122" s="1049"/>
      <c r="AM122" s="1049"/>
      <c r="AN122" s="1049"/>
      <c r="AO122" s="1050"/>
      <c r="AP122" s="1052" t="s">
        <v>458</v>
      </c>
      <c r="AQ122" s="1053"/>
      <c r="AR122" s="1053"/>
      <c r="AS122" s="1053"/>
      <c r="AT122" s="1054"/>
      <c r="AU122" s="1082"/>
      <c r="AV122" s="1083"/>
      <c r="AW122" s="1083"/>
      <c r="AX122" s="1083"/>
      <c r="AY122" s="1084"/>
      <c r="AZ122" s="1064" t="s">
        <v>477</v>
      </c>
      <c r="BA122" s="1055"/>
      <c r="BB122" s="1055"/>
      <c r="BC122" s="1055"/>
      <c r="BD122" s="1055"/>
      <c r="BE122" s="1055"/>
      <c r="BF122" s="1055"/>
      <c r="BG122" s="1055"/>
      <c r="BH122" s="1055"/>
      <c r="BI122" s="1055"/>
      <c r="BJ122" s="1055"/>
      <c r="BK122" s="1055"/>
      <c r="BL122" s="1055"/>
      <c r="BM122" s="1055"/>
      <c r="BN122" s="1055"/>
      <c r="BO122" s="1055"/>
      <c r="BP122" s="1056"/>
      <c r="BQ122" s="1087">
        <v>15109235</v>
      </c>
      <c r="BR122" s="1088"/>
      <c r="BS122" s="1088"/>
      <c r="BT122" s="1088"/>
      <c r="BU122" s="1088"/>
      <c r="BV122" s="1088">
        <v>14814081</v>
      </c>
      <c r="BW122" s="1088"/>
      <c r="BX122" s="1088"/>
      <c r="BY122" s="1088"/>
      <c r="BZ122" s="1088"/>
      <c r="CA122" s="1088">
        <v>14447395</v>
      </c>
      <c r="CB122" s="1088"/>
      <c r="CC122" s="1088"/>
      <c r="CD122" s="1088"/>
      <c r="CE122" s="1088"/>
      <c r="CF122" s="1108">
        <v>193.9</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c r="A123" s="1149"/>
      <c r="B123" s="1036"/>
      <c r="C123" s="1006" t="s">
        <v>449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452</v>
      </c>
      <c r="AB123" s="1049"/>
      <c r="AC123" s="1049"/>
      <c r="AD123" s="1049"/>
      <c r="AE123" s="1050"/>
      <c r="AF123" s="1051" t="s">
        <v>454</v>
      </c>
      <c r="AG123" s="1049"/>
      <c r="AH123" s="1049"/>
      <c r="AI123" s="1049"/>
      <c r="AJ123" s="1050"/>
      <c r="AK123" s="1051" t="s">
        <v>463</v>
      </c>
      <c r="AL123" s="1049"/>
      <c r="AM123" s="1049"/>
      <c r="AN123" s="1049"/>
      <c r="AO123" s="1050"/>
      <c r="AP123" s="1052" t="s">
        <v>476</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478</v>
      </c>
      <c r="BP123" s="1096"/>
      <c r="BQ123" s="1155">
        <v>20128677</v>
      </c>
      <c r="BR123" s="1156"/>
      <c r="BS123" s="1156"/>
      <c r="BT123" s="1156"/>
      <c r="BU123" s="1156"/>
      <c r="BV123" s="1156">
        <v>20187207</v>
      </c>
      <c r="BW123" s="1156"/>
      <c r="BX123" s="1156"/>
      <c r="BY123" s="1156"/>
      <c r="BZ123" s="1156"/>
      <c r="CA123" s="1156">
        <v>20240401</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c r="A124" s="1149"/>
      <c r="B124" s="1036"/>
      <c r="C124" s="1006" t="s">
        <v>456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461</v>
      </c>
      <c r="AB124" s="1049"/>
      <c r="AC124" s="1049"/>
      <c r="AD124" s="1049"/>
      <c r="AE124" s="1050"/>
      <c r="AF124" s="1051" t="s">
        <v>455</v>
      </c>
      <c r="AG124" s="1049"/>
      <c r="AH124" s="1049"/>
      <c r="AI124" s="1049"/>
      <c r="AJ124" s="1050"/>
      <c r="AK124" s="1051" t="s">
        <v>455</v>
      </c>
      <c r="AL124" s="1049"/>
      <c r="AM124" s="1049"/>
      <c r="AN124" s="1049"/>
      <c r="AO124" s="1050"/>
      <c r="AP124" s="1052" t="s">
        <v>465</v>
      </c>
      <c r="AQ124" s="1053"/>
      <c r="AR124" s="1053"/>
      <c r="AS124" s="1053"/>
      <c r="AT124" s="1054"/>
      <c r="AU124" s="1151" t="s">
        <v>479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2.1</v>
      </c>
      <c r="BR124" s="1118"/>
      <c r="BS124" s="1118"/>
      <c r="BT124" s="1118"/>
      <c r="BU124" s="1118"/>
      <c r="BV124" s="1118" t="s">
        <v>461</v>
      </c>
      <c r="BW124" s="1118"/>
      <c r="BX124" s="1118"/>
      <c r="BY124" s="1118"/>
      <c r="BZ124" s="1118"/>
      <c r="CA124" s="1118" t="s">
        <v>452</v>
      </c>
      <c r="CB124" s="1118"/>
      <c r="CC124" s="1118"/>
      <c r="CD124" s="1118"/>
      <c r="CE124" s="1118"/>
      <c r="CF124" s="1119"/>
      <c r="CG124" s="1120"/>
      <c r="CH124" s="1120"/>
      <c r="CI124" s="1120"/>
      <c r="CJ124" s="1121"/>
      <c r="CK124" s="1103"/>
      <c r="CL124" s="1103"/>
      <c r="CM124" s="1103"/>
      <c r="CN124" s="1103"/>
      <c r="CO124" s="1104"/>
      <c r="CP124" s="1110" t="s">
        <v>480</v>
      </c>
      <c r="CQ124" s="1111"/>
      <c r="CR124" s="1111"/>
      <c r="CS124" s="1111"/>
      <c r="CT124" s="1111"/>
      <c r="CU124" s="1111"/>
      <c r="CV124" s="1111"/>
      <c r="CW124" s="1111"/>
      <c r="CX124" s="1111"/>
      <c r="CY124" s="1111"/>
      <c r="CZ124" s="1111"/>
      <c r="DA124" s="1111"/>
      <c r="DB124" s="1111"/>
      <c r="DC124" s="1111"/>
      <c r="DD124" s="1111"/>
      <c r="DE124" s="1111"/>
      <c r="DF124" s="1112"/>
      <c r="DG124" s="1095" t="s">
        <v>463</v>
      </c>
      <c r="DH124" s="1074"/>
      <c r="DI124" s="1074"/>
      <c r="DJ124" s="1074"/>
      <c r="DK124" s="1075"/>
      <c r="DL124" s="1073" t="s">
        <v>455</v>
      </c>
      <c r="DM124" s="1074"/>
      <c r="DN124" s="1074"/>
      <c r="DO124" s="1074"/>
      <c r="DP124" s="1075"/>
      <c r="DQ124" s="1073" t="s">
        <v>461</v>
      </c>
      <c r="DR124" s="1074"/>
      <c r="DS124" s="1074"/>
      <c r="DT124" s="1074"/>
      <c r="DU124" s="1075"/>
      <c r="DV124" s="1076" t="s">
        <v>465</v>
      </c>
      <c r="DW124" s="1077"/>
      <c r="DX124" s="1077"/>
      <c r="DY124" s="1077"/>
      <c r="DZ124" s="1078"/>
    </row>
    <row r="125" spans="1:130" s="246" customFormat="1" ht="26.25" customHeight="1">
      <c r="A125" s="1149"/>
      <c r="B125" s="1036"/>
      <c r="C125" s="1006" t="s">
        <v>462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452</v>
      </c>
      <c r="AB125" s="1049"/>
      <c r="AC125" s="1049"/>
      <c r="AD125" s="1049"/>
      <c r="AE125" s="1050"/>
      <c r="AF125" s="1051" t="s">
        <v>455</v>
      </c>
      <c r="AG125" s="1049"/>
      <c r="AH125" s="1049"/>
      <c r="AI125" s="1049"/>
      <c r="AJ125" s="1050"/>
      <c r="AK125" s="1051" t="s">
        <v>463</v>
      </c>
      <c r="AL125" s="1049"/>
      <c r="AM125" s="1049"/>
      <c r="AN125" s="1049"/>
      <c r="AO125" s="1050"/>
      <c r="AP125" s="1052" t="s">
        <v>455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481</v>
      </c>
      <c r="CL125" s="1098"/>
      <c r="CM125" s="1098"/>
      <c r="CN125" s="1098"/>
      <c r="CO125" s="1099"/>
      <c r="CP125" s="1030" t="s">
        <v>482</v>
      </c>
      <c r="CQ125" s="979"/>
      <c r="CR125" s="979"/>
      <c r="CS125" s="979"/>
      <c r="CT125" s="979"/>
      <c r="CU125" s="979"/>
      <c r="CV125" s="979"/>
      <c r="CW125" s="979"/>
      <c r="CX125" s="979"/>
      <c r="CY125" s="979"/>
      <c r="CZ125" s="979"/>
      <c r="DA125" s="979"/>
      <c r="DB125" s="979"/>
      <c r="DC125" s="979"/>
      <c r="DD125" s="979"/>
      <c r="DE125" s="979"/>
      <c r="DF125" s="980"/>
      <c r="DG125" s="1016" t="s">
        <v>454</v>
      </c>
      <c r="DH125" s="1017"/>
      <c r="DI125" s="1017"/>
      <c r="DJ125" s="1017"/>
      <c r="DK125" s="1017"/>
      <c r="DL125" s="1017" t="s">
        <v>452</v>
      </c>
      <c r="DM125" s="1017"/>
      <c r="DN125" s="1017"/>
      <c r="DO125" s="1017"/>
      <c r="DP125" s="1017"/>
      <c r="DQ125" s="1017" t="s">
        <v>465</v>
      </c>
      <c r="DR125" s="1017"/>
      <c r="DS125" s="1017"/>
      <c r="DT125" s="1017"/>
      <c r="DU125" s="1017"/>
      <c r="DV125" s="1018" t="s">
        <v>476</v>
      </c>
      <c r="DW125" s="1018"/>
      <c r="DX125" s="1018"/>
      <c r="DY125" s="1018"/>
      <c r="DZ125" s="1019"/>
    </row>
    <row r="126" spans="1:130" s="246" customFormat="1" ht="26.25" customHeight="1" thickBot="1">
      <c r="A126" s="1149"/>
      <c r="B126" s="1036"/>
      <c r="C126" s="1006" t="s">
        <v>468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461</v>
      </c>
      <c r="AB126" s="1049"/>
      <c r="AC126" s="1049"/>
      <c r="AD126" s="1049"/>
      <c r="AE126" s="1050"/>
      <c r="AF126" s="1051" t="s">
        <v>452</v>
      </c>
      <c r="AG126" s="1049"/>
      <c r="AH126" s="1049"/>
      <c r="AI126" s="1049"/>
      <c r="AJ126" s="1050"/>
      <c r="AK126" s="1051" t="s">
        <v>476</v>
      </c>
      <c r="AL126" s="1049"/>
      <c r="AM126" s="1049"/>
      <c r="AN126" s="1049"/>
      <c r="AO126" s="1050"/>
      <c r="AP126" s="1052" t="s">
        <v>463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483</v>
      </c>
      <c r="CQ126" s="1040"/>
      <c r="CR126" s="1040"/>
      <c r="CS126" s="1040"/>
      <c r="CT126" s="1040"/>
      <c r="CU126" s="1040"/>
      <c r="CV126" s="1040"/>
      <c r="CW126" s="1040"/>
      <c r="CX126" s="1040"/>
      <c r="CY126" s="1040"/>
      <c r="CZ126" s="1040"/>
      <c r="DA126" s="1040"/>
      <c r="DB126" s="1040"/>
      <c r="DC126" s="1040"/>
      <c r="DD126" s="1040"/>
      <c r="DE126" s="1040"/>
      <c r="DF126" s="1041"/>
      <c r="DG126" s="1009" t="s">
        <v>465</v>
      </c>
      <c r="DH126" s="1010"/>
      <c r="DI126" s="1010"/>
      <c r="DJ126" s="1010"/>
      <c r="DK126" s="1010"/>
      <c r="DL126" s="1010" t="s">
        <v>455</v>
      </c>
      <c r="DM126" s="1010"/>
      <c r="DN126" s="1010"/>
      <c r="DO126" s="1010"/>
      <c r="DP126" s="1010"/>
      <c r="DQ126" s="1010" t="s">
        <v>461</v>
      </c>
      <c r="DR126" s="1010"/>
      <c r="DS126" s="1010"/>
      <c r="DT126" s="1010"/>
      <c r="DU126" s="1010"/>
      <c r="DV126" s="1011" t="s">
        <v>463</v>
      </c>
      <c r="DW126" s="1011"/>
      <c r="DX126" s="1011"/>
      <c r="DY126" s="1011"/>
      <c r="DZ126" s="1012"/>
    </row>
    <row r="127" spans="1:130" s="246" customFormat="1" ht="26.25" customHeight="1">
      <c r="A127" s="1150"/>
      <c r="B127" s="1038"/>
      <c r="C127" s="1092" t="s">
        <v>484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86020</v>
      </c>
      <c r="AB127" s="1049"/>
      <c r="AC127" s="1049"/>
      <c r="AD127" s="1049"/>
      <c r="AE127" s="1050"/>
      <c r="AF127" s="1051">
        <v>84012</v>
      </c>
      <c r="AG127" s="1049"/>
      <c r="AH127" s="1049"/>
      <c r="AI127" s="1049"/>
      <c r="AJ127" s="1050"/>
      <c r="AK127" s="1051">
        <v>101292</v>
      </c>
      <c r="AL127" s="1049"/>
      <c r="AM127" s="1049"/>
      <c r="AN127" s="1049"/>
      <c r="AO127" s="1050"/>
      <c r="AP127" s="1052">
        <v>1.4</v>
      </c>
      <c r="AQ127" s="1053"/>
      <c r="AR127" s="1053"/>
      <c r="AS127" s="1053"/>
      <c r="AT127" s="1054"/>
      <c r="AU127" s="282"/>
      <c r="AV127" s="282"/>
      <c r="AW127" s="282"/>
      <c r="AX127" s="1122" t="s">
        <v>485</v>
      </c>
      <c r="AY127" s="1123"/>
      <c r="AZ127" s="1123"/>
      <c r="BA127" s="1123"/>
      <c r="BB127" s="1123"/>
      <c r="BC127" s="1123"/>
      <c r="BD127" s="1123"/>
      <c r="BE127" s="1124"/>
      <c r="BF127" s="1125" t="s">
        <v>486</v>
      </c>
      <c r="BG127" s="1123"/>
      <c r="BH127" s="1123"/>
      <c r="BI127" s="1123"/>
      <c r="BJ127" s="1123"/>
      <c r="BK127" s="1123"/>
      <c r="BL127" s="1124"/>
      <c r="BM127" s="1125" t="s">
        <v>487</v>
      </c>
      <c r="BN127" s="1123"/>
      <c r="BO127" s="1123"/>
      <c r="BP127" s="1123"/>
      <c r="BQ127" s="1123"/>
      <c r="BR127" s="1123"/>
      <c r="BS127" s="1124"/>
      <c r="BT127" s="1125" t="s">
        <v>488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489</v>
      </c>
      <c r="CQ127" s="1040"/>
      <c r="CR127" s="1040"/>
      <c r="CS127" s="1040"/>
      <c r="CT127" s="1040"/>
      <c r="CU127" s="1040"/>
      <c r="CV127" s="1040"/>
      <c r="CW127" s="1040"/>
      <c r="CX127" s="1040"/>
      <c r="CY127" s="1040"/>
      <c r="CZ127" s="1040"/>
      <c r="DA127" s="1040"/>
      <c r="DB127" s="1040"/>
      <c r="DC127" s="1040"/>
      <c r="DD127" s="1040"/>
      <c r="DE127" s="1040"/>
      <c r="DF127" s="1041"/>
      <c r="DG127" s="1009" t="s">
        <v>463</v>
      </c>
      <c r="DH127" s="1010"/>
      <c r="DI127" s="1010"/>
      <c r="DJ127" s="1010"/>
      <c r="DK127" s="1010"/>
      <c r="DL127" s="1010" t="s">
        <v>463</v>
      </c>
      <c r="DM127" s="1010"/>
      <c r="DN127" s="1010"/>
      <c r="DO127" s="1010"/>
      <c r="DP127" s="1010"/>
      <c r="DQ127" s="1010" t="s">
        <v>463</v>
      </c>
      <c r="DR127" s="1010"/>
      <c r="DS127" s="1010"/>
      <c r="DT127" s="1010"/>
      <c r="DU127" s="1010"/>
      <c r="DV127" s="1011" t="s">
        <v>461</v>
      </c>
      <c r="DW127" s="1011"/>
      <c r="DX127" s="1011"/>
      <c r="DY127" s="1011"/>
      <c r="DZ127" s="1012"/>
    </row>
    <row r="128" spans="1:130" s="246" customFormat="1" ht="26.25" customHeight="1" thickBot="1">
      <c r="A128" s="1133" t="s">
        <v>490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491</v>
      </c>
      <c r="X128" s="1135"/>
      <c r="Y128" s="1135"/>
      <c r="Z128" s="1136"/>
      <c r="AA128" s="1137">
        <v>410</v>
      </c>
      <c r="AB128" s="1138"/>
      <c r="AC128" s="1138"/>
      <c r="AD128" s="1138"/>
      <c r="AE128" s="1139"/>
      <c r="AF128" s="1140">
        <v>707</v>
      </c>
      <c r="AG128" s="1138"/>
      <c r="AH128" s="1138"/>
      <c r="AI128" s="1138"/>
      <c r="AJ128" s="1139"/>
      <c r="AK128" s="1140">
        <v>1319</v>
      </c>
      <c r="AL128" s="1138"/>
      <c r="AM128" s="1138"/>
      <c r="AN128" s="1138"/>
      <c r="AO128" s="1139"/>
      <c r="AP128" s="1141"/>
      <c r="AQ128" s="1142"/>
      <c r="AR128" s="1142"/>
      <c r="AS128" s="1142"/>
      <c r="AT128" s="1143"/>
      <c r="AU128" s="282"/>
      <c r="AV128" s="282"/>
      <c r="AW128" s="282"/>
      <c r="AX128" s="978" t="s">
        <v>492</v>
      </c>
      <c r="AY128" s="979"/>
      <c r="AZ128" s="979"/>
      <c r="BA128" s="979"/>
      <c r="BB128" s="979"/>
      <c r="BC128" s="979"/>
      <c r="BD128" s="979"/>
      <c r="BE128" s="980"/>
      <c r="BF128" s="1144" t="s">
        <v>465</v>
      </c>
      <c r="BG128" s="1145"/>
      <c r="BH128" s="1145"/>
      <c r="BI128" s="1145"/>
      <c r="BJ128" s="1145"/>
      <c r="BK128" s="1145"/>
      <c r="BL128" s="1146"/>
      <c r="BM128" s="1144">
        <v>13.6</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493</v>
      </c>
      <c r="CQ128" s="1127"/>
      <c r="CR128" s="1127"/>
      <c r="CS128" s="1127"/>
      <c r="CT128" s="1127"/>
      <c r="CU128" s="1127"/>
      <c r="CV128" s="1127"/>
      <c r="CW128" s="1127"/>
      <c r="CX128" s="1127"/>
      <c r="CY128" s="1127"/>
      <c r="CZ128" s="1127"/>
      <c r="DA128" s="1127"/>
      <c r="DB128" s="1127"/>
      <c r="DC128" s="1127"/>
      <c r="DD128" s="1127"/>
      <c r="DE128" s="1127"/>
      <c r="DF128" s="1128"/>
      <c r="DG128" s="1129" t="s">
        <v>476</v>
      </c>
      <c r="DH128" s="1130"/>
      <c r="DI128" s="1130"/>
      <c r="DJ128" s="1130"/>
      <c r="DK128" s="1130"/>
      <c r="DL128" s="1130" t="s">
        <v>454</v>
      </c>
      <c r="DM128" s="1130"/>
      <c r="DN128" s="1130"/>
      <c r="DO128" s="1130"/>
      <c r="DP128" s="1130"/>
      <c r="DQ128" s="1130" t="s">
        <v>461</v>
      </c>
      <c r="DR128" s="1130"/>
      <c r="DS128" s="1130"/>
      <c r="DT128" s="1130"/>
      <c r="DU128" s="1130"/>
      <c r="DV128" s="1131" t="s">
        <v>461</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494</v>
      </c>
      <c r="X129" s="1164"/>
      <c r="Y129" s="1164"/>
      <c r="Z129" s="1165"/>
      <c r="AA129" s="1048">
        <v>8384002</v>
      </c>
      <c r="AB129" s="1049"/>
      <c r="AC129" s="1049"/>
      <c r="AD129" s="1049"/>
      <c r="AE129" s="1050"/>
      <c r="AF129" s="1051">
        <v>8509936</v>
      </c>
      <c r="AG129" s="1049"/>
      <c r="AH129" s="1049"/>
      <c r="AI129" s="1049"/>
      <c r="AJ129" s="1050"/>
      <c r="AK129" s="1051">
        <v>8598807</v>
      </c>
      <c r="AL129" s="1049"/>
      <c r="AM129" s="1049"/>
      <c r="AN129" s="1049"/>
      <c r="AO129" s="1050"/>
      <c r="AP129" s="1166"/>
      <c r="AQ129" s="1167"/>
      <c r="AR129" s="1167"/>
      <c r="AS129" s="1167"/>
      <c r="AT129" s="1168"/>
      <c r="AU129" s="284"/>
      <c r="AV129" s="284"/>
      <c r="AW129" s="284"/>
      <c r="AX129" s="1157" t="s">
        <v>495</v>
      </c>
      <c r="AY129" s="1040"/>
      <c r="AZ129" s="1040"/>
      <c r="BA129" s="1040"/>
      <c r="BB129" s="1040"/>
      <c r="BC129" s="1040"/>
      <c r="BD129" s="1040"/>
      <c r="BE129" s="1041"/>
      <c r="BF129" s="1158" t="s">
        <v>464</v>
      </c>
      <c r="BG129" s="1159"/>
      <c r="BH129" s="1159"/>
      <c r="BI129" s="1159"/>
      <c r="BJ129" s="1159"/>
      <c r="BK129" s="1159"/>
      <c r="BL129" s="1160"/>
      <c r="BM129" s="1158">
        <v>18.600000000000001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497</v>
      </c>
      <c r="X130" s="1164"/>
      <c r="Y130" s="1164"/>
      <c r="Z130" s="1165"/>
      <c r="AA130" s="1048">
        <v>1094679</v>
      </c>
      <c r="AB130" s="1049"/>
      <c r="AC130" s="1049"/>
      <c r="AD130" s="1049"/>
      <c r="AE130" s="1050"/>
      <c r="AF130" s="1051">
        <v>1149102</v>
      </c>
      <c r="AG130" s="1049"/>
      <c r="AH130" s="1049"/>
      <c r="AI130" s="1049"/>
      <c r="AJ130" s="1050"/>
      <c r="AK130" s="1051">
        <v>1146420</v>
      </c>
      <c r="AL130" s="1049"/>
      <c r="AM130" s="1049"/>
      <c r="AN130" s="1049"/>
      <c r="AO130" s="1050"/>
      <c r="AP130" s="1166"/>
      <c r="AQ130" s="1167"/>
      <c r="AR130" s="1167"/>
      <c r="AS130" s="1167"/>
      <c r="AT130" s="1168"/>
      <c r="AU130" s="284"/>
      <c r="AV130" s="284"/>
      <c r="AW130" s="284"/>
      <c r="AX130" s="1157" t="s">
        <v>498</v>
      </c>
      <c r="AY130" s="1040"/>
      <c r="AZ130" s="1040"/>
      <c r="BA130" s="1040"/>
      <c r="BB130" s="1040"/>
      <c r="BC130" s="1040"/>
      <c r="BD130" s="1040"/>
      <c r="BE130" s="1041"/>
      <c r="BF130" s="1194">
        <v>6.2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499</v>
      </c>
      <c r="X131" s="1202"/>
      <c r="Y131" s="1202"/>
      <c r="Z131" s="1203"/>
      <c r="AA131" s="1095">
        <v>7289323</v>
      </c>
      <c r="AB131" s="1074"/>
      <c r="AC131" s="1074"/>
      <c r="AD131" s="1074"/>
      <c r="AE131" s="1075"/>
      <c r="AF131" s="1073">
        <v>7360834</v>
      </c>
      <c r="AG131" s="1074"/>
      <c r="AH131" s="1074"/>
      <c r="AI131" s="1074"/>
      <c r="AJ131" s="1075"/>
      <c r="AK131" s="1073">
        <v>7452387</v>
      </c>
      <c r="AL131" s="1074"/>
      <c r="AM131" s="1074"/>
      <c r="AN131" s="1074"/>
      <c r="AO131" s="1075"/>
      <c r="AP131" s="1204"/>
      <c r="AQ131" s="1205"/>
      <c r="AR131" s="1205"/>
      <c r="AS131" s="1205"/>
      <c r="AT131" s="1206"/>
      <c r="AU131" s="284"/>
      <c r="AV131" s="284"/>
      <c r="AW131" s="284"/>
      <c r="AX131" s="1176" t="s">
        <v>500</v>
      </c>
      <c r="AY131" s="1127"/>
      <c r="AZ131" s="1127"/>
      <c r="BA131" s="1127"/>
      <c r="BB131" s="1127"/>
      <c r="BC131" s="1127"/>
      <c r="BD131" s="1127"/>
      <c r="BE131" s="1128"/>
      <c r="BF131" s="1177" t="s">
        <v>461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502</v>
      </c>
      <c r="W132" s="1187"/>
      <c r="X132" s="1187"/>
      <c r="Y132" s="1187"/>
      <c r="Z132" s="1188"/>
      <c r="AA132" s="1189">
        <v>6.8387009330000001</v>
      </c>
      <c r="AB132" s="1190"/>
      <c r="AC132" s="1190"/>
      <c r="AD132" s="1190"/>
      <c r="AE132" s="1191"/>
      <c r="AF132" s="1192">
        <v>6.0347509529999996</v>
      </c>
      <c r="AG132" s="1190"/>
      <c r="AH132" s="1190"/>
      <c r="AI132" s="1190"/>
      <c r="AJ132" s="1191"/>
      <c r="AK132" s="1192">
        <v>5.7902655889999997</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503</v>
      </c>
      <c r="W133" s="1170"/>
      <c r="X133" s="1170"/>
      <c r="Y133" s="1170"/>
      <c r="Z133" s="1171"/>
      <c r="AA133" s="1172">
        <v>5.2</v>
      </c>
      <c r="AB133" s="1173"/>
      <c r="AC133" s="1173"/>
      <c r="AD133" s="1173"/>
      <c r="AE133" s="1174"/>
      <c r="AF133" s="1172">
        <v>5.8</v>
      </c>
      <c r="AG133" s="1173"/>
      <c r="AH133" s="1173"/>
      <c r="AI133" s="1173"/>
      <c r="AJ133" s="1174"/>
      <c r="AK133" s="1172">
        <v>6.2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CcWRMy8v4RFb2a60NDb43xH/YwBLjLTfjKxvLwYvmXKb13C7GyJjsLCtgPx8ANw/TmKHg6DtLclyZ5KBnPDJxQ==" saltValue="VtN3cvwi236qZCLzv7wo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L58"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c6030JKctM23BuaJx5cQmJDc6RyIOCrkrFCB2QSBUw1JHmg0mg8pNhLGnJ6YVac0f7ueSSN0oXXE+CDBJ5mG4A==" saltValue="Xd08+ci2W3z6kK8V3l+z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1"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At6iRqZ5BpAoePcNIjEzKzbgS73D3XkCxUm6bGBbOKnnvxLklIetpE3aieYlJ+DRFH/ThqHwjfMKG9rAkmOQw==" saltValue="2WStW3CqGQ7a7np9GYGpO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G1"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507</v>
      </c>
      <c r="AP7" s="303"/>
      <c r="AQ7" s="304" t="s">
        <v>508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509</v>
      </c>
      <c r="AQ8" s="310" t="s">
        <v>510</v>
      </c>
      <c r="AR8" s="311" t="s">
        <v>511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512</v>
      </c>
      <c r="AL9" s="1213"/>
      <c r="AM9" s="1213"/>
      <c r="AN9" s="1214"/>
      <c r="AO9" s="312">
        <v>1585686</v>
      </c>
      <c r="AP9" s="312">
        <v>34430</v>
      </c>
      <c r="AQ9" s="313">
        <v>56489</v>
      </c>
      <c r="AR9" s="314">
        <v>-39.1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513</v>
      </c>
      <c r="AL10" s="1213"/>
      <c r="AM10" s="1213"/>
      <c r="AN10" s="1214"/>
      <c r="AO10" s="315">
        <v>290992</v>
      </c>
      <c r="AP10" s="315">
        <v>6318</v>
      </c>
      <c r="AQ10" s="316">
        <v>5759</v>
      </c>
      <c r="AR10" s="317">
        <v>9.6999999999999993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514</v>
      </c>
      <c r="AL11" s="1213"/>
      <c r="AM11" s="1213"/>
      <c r="AN11" s="1214"/>
      <c r="AO11" s="315">
        <v>328756</v>
      </c>
      <c r="AP11" s="315">
        <v>7138</v>
      </c>
      <c r="AQ11" s="316">
        <v>8418</v>
      </c>
      <c r="AR11" s="317">
        <v>-15.2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515</v>
      </c>
      <c r="AL12" s="1213"/>
      <c r="AM12" s="1213"/>
      <c r="AN12" s="1214"/>
      <c r="AO12" s="315">
        <v>1103</v>
      </c>
      <c r="AP12" s="315">
        <v>24</v>
      </c>
      <c r="AQ12" s="316">
        <v>199</v>
      </c>
      <c r="AR12" s="317">
        <v>-87.9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516</v>
      </c>
      <c r="AL13" s="1213"/>
      <c r="AM13" s="1213"/>
      <c r="AN13" s="1214"/>
      <c r="AO13" s="315" t="s">
        <v>517</v>
      </c>
      <c r="AP13" s="315" t="s">
        <v>517</v>
      </c>
      <c r="AQ13" s="316">
        <v>11</v>
      </c>
      <c r="AR13" s="317" t="s">
        <v>517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518</v>
      </c>
      <c r="AL14" s="1213"/>
      <c r="AM14" s="1213"/>
      <c r="AN14" s="1214"/>
      <c r="AO14" s="315">
        <v>59829</v>
      </c>
      <c r="AP14" s="315">
        <v>1299</v>
      </c>
      <c r="AQ14" s="316">
        <v>2749</v>
      </c>
      <c r="AR14" s="317">
        <v>-52.7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519</v>
      </c>
      <c r="AL15" s="1213"/>
      <c r="AM15" s="1213"/>
      <c r="AN15" s="1214"/>
      <c r="AO15" s="315">
        <v>9594</v>
      </c>
      <c r="AP15" s="315">
        <v>208</v>
      </c>
      <c r="AQ15" s="316">
        <v>1213</v>
      </c>
      <c r="AR15" s="317">
        <v>-82.9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520</v>
      </c>
      <c r="AL16" s="1216"/>
      <c r="AM16" s="1216"/>
      <c r="AN16" s="1217"/>
      <c r="AO16" s="315">
        <v>-148499</v>
      </c>
      <c r="AP16" s="315">
        <v>-3224</v>
      </c>
      <c r="AQ16" s="316">
        <v>-4842</v>
      </c>
      <c r="AR16" s="317">
        <v>-33.4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2127461</v>
      </c>
      <c r="AP17" s="315">
        <v>46194</v>
      </c>
      <c r="AQ17" s="316">
        <v>69997</v>
      </c>
      <c r="AR17" s="317">
        <v>-34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525</v>
      </c>
      <c r="AL21" s="1208"/>
      <c r="AM21" s="1208"/>
      <c r="AN21" s="1209"/>
      <c r="AO21" s="327">
        <v>4.08</v>
      </c>
      <c r="AP21" s="328">
        <v>6.51</v>
      </c>
      <c r="AQ21" s="329">
        <v>-2.4300000000000002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526</v>
      </c>
      <c r="AL22" s="1208"/>
      <c r="AM22" s="1208"/>
      <c r="AN22" s="1209"/>
      <c r="AO22" s="332">
        <v>100.1</v>
      </c>
      <c r="AP22" s="333">
        <v>97.2</v>
      </c>
      <c r="AQ22" s="334">
        <v>2.9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507</v>
      </c>
      <c r="AP30" s="303"/>
      <c r="AQ30" s="304" t="s">
        <v>508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509</v>
      </c>
      <c r="AQ31" s="310" t="s">
        <v>510</v>
      </c>
      <c r="AR31" s="311" t="s">
        <v>511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530</v>
      </c>
      <c r="AL32" s="1224"/>
      <c r="AM32" s="1224"/>
      <c r="AN32" s="1225"/>
      <c r="AO32" s="342">
        <v>1081545</v>
      </c>
      <c r="AP32" s="342">
        <v>23484</v>
      </c>
      <c r="AQ32" s="343">
        <v>31531</v>
      </c>
      <c r="AR32" s="344">
        <v>-25.5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531</v>
      </c>
      <c r="AL33" s="1224"/>
      <c r="AM33" s="1224"/>
      <c r="AN33" s="1225"/>
      <c r="AO33" s="342" t="s">
        <v>517</v>
      </c>
      <c r="AP33" s="342" t="s">
        <v>517</v>
      </c>
      <c r="AQ33" s="343" t="s">
        <v>517</v>
      </c>
      <c r="AR33" s="344" t="s">
        <v>517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532</v>
      </c>
      <c r="AL34" s="1224"/>
      <c r="AM34" s="1224"/>
      <c r="AN34" s="1225"/>
      <c r="AO34" s="342" t="s">
        <v>517</v>
      </c>
      <c r="AP34" s="342" t="s">
        <v>517</v>
      </c>
      <c r="AQ34" s="343" t="s">
        <v>517</v>
      </c>
      <c r="AR34" s="344" t="s">
        <v>517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533</v>
      </c>
      <c r="AL35" s="1224"/>
      <c r="AM35" s="1224"/>
      <c r="AN35" s="1225"/>
      <c r="AO35" s="342">
        <v>396415</v>
      </c>
      <c r="AP35" s="342">
        <v>8607</v>
      </c>
      <c r="AQ35" s="343">
        <v>9647</v>
      </c>
      <c r="AR35" s="344">
        <v>-10.8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534</v>
      </c>
      <c r="AL36" s="1224"/>
      <c r="AM36" s="1224"/>
      <c r="AN36" s="1225"/>
      <c r="AO36" s="342" t="s">
        <v>517</v>
      </c>
      <c r="AP36" s="342" t="s">
        <v>517</v>
      </c>
      <c r="AQ36" s="343">
        <v>2316</v>
      </c>
      <c r="AR36" s="344" t="s">
        <v>517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535</v>
      </c>
      <c r="AL37" s="1224"/>
      <c r="AM37" s="1224"/>
      <c r="AN37" s="1225"/>
      <c r="AO37" s="342">
        <v>101292</v>
      </c>
      <c r="AP37" s="342">
        <v>2199</v>
      </c>
      <c r="AQ37" s="343">
        <v>1006</v>
      </c>
      <c r="AR37" s="344">
        <v>118.6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536</v>
      </c>
      <c r="AL38" s="1227"/>
      <c r="AM38" s="1227"/>
      <c r="AN38" s="1228"/>
      <c r="AO38" s="345" t="s">
        <v>517</v>
      </c>
      <c r="AP38" s="345" t="s">
        <v>517</v>
      </c>
      <c r="AQ38" s="346">
        <v>1</v>
      </c>
      <c r="AR38" s="334" t="s">
        <v>517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537</v>
      </c>
      <c r="AL39" s="1227"/>
      <c r="AM39" s="1227"/>
      <c r="AN39" s="1228"/>
      <c r="AO39" s="342">
        <v>-1319</v>
      </c>
      <c r="AP39" s="342">
        <v>-29</v>
      </c>
      <c r="AQ39" s="343">
        <v>-3160</v>
      </c>
      <c r="AR39" s="344">
        <v>-99.1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538</v>
      </c>
      <c r="AL40" s="1224"/>
      <c r="AM40" s="1224"/>
      <c r="AN40" s="1225"/>
      <c r="AO40" s="342">
        <v>-1146420</v>
      </c>
      <c r="AP40" s="342">
        <v>-24892</v>
      </c>
      <c r="AQ40" s="343">
        <v>-28415</v>
      </c>
      <c r="AR40" s="344">
        <v>-12.4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431513</v>
      </c>
      <c r="AP41" s="342">
        <v>9370</v>
      </c>
      <c r="AQ41" s="343">
        <v>12925</v>
      </c>
      <c r="AR41" s="344">
        <v>-27.5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507</v>
      </c>
      <c r="AN49" s="1220" t="s">
        <v>542</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543</v>
      </c>
      <c r="AO50" s="359" t="s">
        <v>544</v>
      </c>
      <c r="AP50" s="360" t="s">
        <v>545</v>
      </c>
      <c r="AQ50" s="361" t="s">
        <v>546</v>
      </c>
      <c r="AR50" s="362" t="s">
        <v>547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1989721</v>
      </c>
      <c r="AN51" s="364">
        <v>43424</v>
      </c>
      <c r="AO51" s="365">
        <v>-4.3</v>
      </c>
      <c r="AP51" s="366">
        <v>53292</v>
      </c>
      <c r="AQ51" s="367">
        <v>0</v>
      </c>
      <c r="AR51" s="368">
        <v>-4.3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1008509</v>
      </c>
      <c r="AN52" s="372">
        <v>22010</v>
      </c>
      <c r="AO52" s="373">
        <v>-15.7</v>
      </c>
      <c r="AP52" s="374">
        <v>28900</v>
      </c>
      <c r="AQ52" s="375">
        <v>18.899999999999999</v>
      </c>
      <c r="AR52" s="376">
        <v>-34.6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1613342</v>
      </c>
      <c r="AN53" s="364">
        <v>35407</v>
      </c>
      <c r="AO53" s="365">
        <v>-18.5</v>
      </c>
      <c r="AP53" s="366">
        <v>49919</v>
      </c>
      <c r="AQ53" s="367">
        <v>-6.3</v>
      </c>
      <c r="AR53" s="368">
        <v>-12.2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871677</v>
      </c>
      <c r="AN54" s="372">
        <v>19130</v>
      </c>
      <c r="AO54" s="373">
        <v>-13.1</v>
      </c>
      <c r="AP54" s="374">
        <v>26398</v>
      </c>
      <c r="AQ54" s="375">
        <v>-8.6999999999999993</v>
      </c>
      <c r="AR54" s="376">
        <v>-4.4000000000000004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758249</v>
      </c>
      <c r="AN55" s="364">
        <v>16601</v>
      </c>
      <c r="AO55" s="365">
        <v>-53.1</v>
      </c>
      <c r="AP55" s="366">
        <v>47738</v>
      </c>
      <c r="AQ55" s="367">
        <v>-4.4000000000000004</v>
      </c>
      <c r="AR55" s="368">
        <v>-48.7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456227</v>
      </c>
      <c r="AN56" s="372">
        <v>9989</v>
      </c>
      <c r="AO56" s="373">
        <v>-47.8</v>
      </c>
      <c r="AP56" s="374">
        <v>24937</v>
      </c>
      <c r="AQ56" s="375">
        <v>-5.5</v>
      </c>
      <c r="AR56" s="376">
        <v>-42.3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754358</v>
      </c>
      <c r="AN57" s="364">
        <v>16468</v>
      </c>
      <c r="AO57" s="365">
        <v>-0.8</v>
      </c>
      <c r="AP57" s="366">
        <v>52191</v>
      </c>
      <c r="AQ57" s="367">
        <v>9.3000000000000007</v>
      </c>
      <c r="AR57" s="368">
        <v>-10.1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366093</v>
      </c>
      <c r="AN58" s="372">
        <v>7992</v>
      </c>
      <c r="AO58" s="373">
        <v>-20</v>
      </c>
      <c r="AP58" s="374">
        <v>24843</v>
      </c>
      <c r="AQ58" s="375">
        <v>-0.4</v>
      </c>
      <c r="AR58" s="376">
        <v>-19.600000000000001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400706</v>
      </c>
      <c r="AN59" s="364">
        <v>8701</v>
      </c>
      <c r="AO59" s="365">
        <v>-47.2</v>
      </c>
      <c r="AP59" s="366">
        <v>47387</v>
      </c>
      <c r="AQ59" s="367">
        <v>-9.1999999999999993</v>
      </c>
      <c r="AR59" s="368">
        <v>-38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289486</v>
      </c>
      <c r="AN60" s="372">
        <v>6286</v>
      </c>
      <c r="AO60" s="373">
        <v>-21.3</v>
      </c>
      <c r="AP60" s="374">
        <v>24928</v>
      </c>
      <c r="AQ60" s="375">
        <v>0.3</v>
      </c>
      <c r="AR60" s="376">
        <v>-21.6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1103275</v>
      </c>
      <c r="AN61" s="379">
        <v>24120</v>
      </c>
      <c r="AO61" s="380">
        <v>-24.8</v>
      </c>
      <c r="AP61" s="381">
        <v>50105</v>
      </c>
      <c r="AQ61" s="382">
        <v>-2.1</v>
      </c>
      <c r="AR61" s="368">
        <v>-22.7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598398</v>
      </c>
      <c r="AN62" s="372">
        <v>13081</v>
      </c>
      <c r="AO62" s="373">
        <v>-23.6</v>
      </c>
      <c r="AP62" s="374">
        <v>26001</v>
      </c>
      <c r="AQ62" s="375">
        <v>0.9</v>
      </c>
      <c r="AR62" s="376">
        <v>-24.5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6nrAfZ15STAS+xjpXBv6C6vmR7TQTWo0ANKYgjwQnpD4aVY7ta4TfrWCgi/zKeOupivVt4CVzrQ5AtoiL04ZXA==" saltValue="VvncGN+xFwVZRu/CARHg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woLzGdqm29DaJAQ6fEOYI5t91iBKgK1lx6n1UhZCM8iK6VfnmKYZVFtYnGDw5ryRUZ4oUHQtgce0E/fwY2Gkg==" saltValue="gS4Jpe0ub/iZ9umAPvdm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dRRmd24EM92QpP6qENjgWr2O5n0eug9/FCZNHQsDSg62enFeuiYxtszBBIUrHjgqgQtrDZm7HZhVbnfpGEIww==" saltValue="Yzik5I7+vE8EyIgrcBx+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32" t="s">
        <v>3</v>
      </c>
      <c r="D47" s="1232"/>
      <c r="E47" s="1233"/>
      <c r="F47" s="11">
        <v>37.22</v>
      </c>
      <c r="G47" s="12">
        <v>36.340000000000003</v>
      </c>
      <c r="H47" s="12">
        <v>39.43</v>
      </c>
      <c r="I47" s="12">
        <v>38.89</v>
      </c>
      <c r="J47" s="13">
        <v>43</v>
      </c>
    </row>
    <row r="48" spans="2:10" ht="57.75" customHeight="1">
      <c r="B48" s="14"/>
      <c r="C48" s="1234" t="s">
        <v>4</v>
      </c>
      <c r="D48" s="1234"/>
      <c r="E48" s="1235"/>
      <c r="F48" s="15">
        <v>6.31</v>
      </c>
      <c r="G48" s="16">
        <v>6.99</v>
      </c>
      <c r="H48" s="16">
        <v>5.33</v>
      </c>
      <c r="I48" s="16">
        <v>5.95</v>
      </c>
      <c r="J48" s="17">
        <v>6.07</v>
      </c>
    </row>
    <row r="49" spans="2:10" ht="57.75" customHeight="1" thickBot="1">
      <c r="B49" s="18"/>
      <c r="C49" s="1236" t="s">
        <v>5</v>
      </c>
      <c r="D49" s="1236"/>
      <c r="E49" s="1237"/>
      <c r="F49" s="19">
        <v>0.44</v>
      </c>
      <c r="G49" s="20">
        <v>1.22</v>
      </c>
      <c r="H49" s="20">
        <v>1.98</v>
      </c>
      <c r="I49" s="20">
        <v>0.75</v>
      </c>
      <c r="J49" s="21">
        <v>4.6900000000000004</v>
      </c>
    </row>
    <row r="50" spans="2:10" ht="13.5" customHeight="1"/>
    <row r="51" spans="2:10" ht="13.5" hidden="1" customHeight="1"/>
    <row r="52" spans="2:10" ht="13.5" hidden="1" customHeight="1"/>
    <row r="53" spans="2:10" ht="13.5" hidden="1" customHeight="1"/>
  </sheetData>
  <sheetProtection algorithmName="SHA-512" hashValue="HsX/QJRPp1xGM80k15y5xB6cmca4KqMbU05Z+CrHk5iYKd59V429Ep38LmITgNmBPVbHkbH/egWhfHeSp5vOVQ==" saltValue="FkG5Hmb/Ty4l0EiimXxX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2020-09-01T06:46:15Z</cp:lastPrinted>
  <dcterms:created xsi:type="dcterms:W3CDTF">2020-02-10T05:54:27Z</dcterms:created>
  <dcterms:modified xsi:type="dcterms:W3CDTF">2020-09-01T06:46:22Z</dcterms:modified>
  <cp:category/>
</cp:coreProperties>
</file>