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財政課　財政係\00_共有ファイル★★\R02事績\01_市町村支援課財政係\【0831】平成30年度財政状況資料集の作成等について\"/>
    </mc:Choice>
  </mc:AlternateContent>
  <bookViews>
    <workbookView xWindow="0" yWindow="0" windowWidth="20670" windowHeight="798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AU88" i="12"/>
  <c r="AP88" i="12"/>
  <c r="AF88"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<sst xmlns="http://schemas.openxmlformats.org/spreadsheetml/2006/main" count="1202" uniqueCount="614">
  <si>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</si>
  <si>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</si>
  <si>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</si>
  <si>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</si>
  <si>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</si>
  <si>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</si>
  <si>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</si>
  <si>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</si>
  <si>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</si>
  <si>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</si>
  <si>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</si>
  <si>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</si>
  <si>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</si>
  <si>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</si>
  <si>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</si>
  <si>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</si>
  <si>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</si>
  <si>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</si>
  <si>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</si>
  <si>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</si>
  <si>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</si>
  <si>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</si>
  <si>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</si>
  <si>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</si>
  <si>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</si>
  <si>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</si>
  <si>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</si>
  <si>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</si>
  <si>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</si>
  <si>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</si>
  <si>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</si>
  <si>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</si>
  <si>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</si>
  <si>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</si>
  <si>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</si>
  <si>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</si>
  <si>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</si>
  <si>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</si>
  <si>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</si>
  <si>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</si>
  <si>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</si>
  <si>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</si>
  <si>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</si>
  <si>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</si>
  <si>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</si>
  <si>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</si>
  <si>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</si>
  <si>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</si>
  <si>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</si>
  <si>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</si>
  <si>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</si>
  <si>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</si>
  <si>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</si>
  <si>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</si>
  <si>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</si>
  <si>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</si>
  <si>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</si>
  <si>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</si>
  <si>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</si>
  <si>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</si>
  <si>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</si>
  <si>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</si>
  <si>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</si>
  <si>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</si>
  <si>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</si>
  <si>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</si>
  <si>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</si>
  <si>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</si>
  <si>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</si>
  <si>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</si>
  <si>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</si>
  <si>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</si>
  <si>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</si>
  <si>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</si>
  <si>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</si>
  <si>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</si>
  <si>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</si>
  <si>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</si>
  <si>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</si>
  <si>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</si>
  <si>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</si>
  <si>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</si>
  <si>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</si>
  <si>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</si>
  <si>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</si>
  <si>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</si>
  <si>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</si>
  <si>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</si>
  <si>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</si>
  <si>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</si>
  <si>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</si>
  <si>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</si>
  <si>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</si>
  <si>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</si>
  <si>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</si>
  <si>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</si>
  <si>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</si>
  <si>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</si>
  <si>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</si>
  <si>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</si>
  <si>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</si>
  <si>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</si>
  <si>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</si>
  <si>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</si>
  <si>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</si>
  <si>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</si>
  <si>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</si>
  <si>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</si>
  <si>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</si>
  <si>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</si>
  <si>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</si>
  <si>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</si>
  <si>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</si>
  <si>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</si>
  <si>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</si>
  <si>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</si>
  <si>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</si>
  <si>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</si>
  <si>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</si>
  <si>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</si>
  <si>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</si>
  <si>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</si>
  <si>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</si>
  <si>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</si>
  <si>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</si>
  <si>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</si>
  <si>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</si>
  <si>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</si>
  <si>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</si>
  <si>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</si>
  <si>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</si>
  <si>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</si>
  <si>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</si>
  <si>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</si>
  <si>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</si>
  <si>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</si>
  <si>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</si>
  <si>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</si>
  <si>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</si>
  <si>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</si>
  <si>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</si>
  <si>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</si>
  <si>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</si>
  <si>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</si>
  <si>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</si>
  <si>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</si>
  <si>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</si>
  <si>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</si>
  <si>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</si>
  <si>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</si>
  <si>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</si>
  <si>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</si>
  <si>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</si>
  <si>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</si>
  <si>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</si>
  <si>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</si>
  <si>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</si>
  <si>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</si>
  <si>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</si>
  <si>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</si>
  <si>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</si>
  <si>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</si>
  <si>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</si>
  <si>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</si>
  <si>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</si>
  <si>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</si>
  <si>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</si>
  <si>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</si>
  <si>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</si>
  <si>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</si>
  <si>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</si>
  <si>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</si>
  <si>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</si>
  <si>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</si>
  <si>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</si>
  <si>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</si>
  <si>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</si>
  <si>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</si>
  <si>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</si>
  <si>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</si>
  <si>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</si>
  <si>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</si>
  <si>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</si>
  <si>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</si>
  <si>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</si>
  <si>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</si>
  <si>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</si>
  <si>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</si>
  <si>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</si>
  <si>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</si>
  <si>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</si>
  <si>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</si>
  <si>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</si>
  <si>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</si>
  <si>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</si>
  <si>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</si>
  <si>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</si>
  <si>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</si>
  <si>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</si>
  <si>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</si>
  <si>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</si>
  <si>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</si>
  <si>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</si>
  <si>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</si>
  <si>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</si>
  <si>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</si>
  <si>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</si>
  <si>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</si>
  <si>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</si>
  <si>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</si>
  <si>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福岡県篠栗町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</si>
  <si>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</si>
  <si>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</si>
  <si>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</si>
  <si>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</si>
  <si>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</si>
  <si>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</si>
  <si>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</si>
  <si>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</si>
  <si>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</si>
  <si>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</si>
  <si>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</si>
  <si>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</si>
  <si>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</si>
  <si>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</si>
  <si>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</si>
  <si>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</si>
  <si>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</si>
  <si>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</si>
  <si>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</si>
  <si>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</si>
  <si>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</si>
  <si>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</si>
  <si>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</si>
  <si>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</si>
  <si>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</si>
  <si>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</si>
  <si>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</si>
  <si>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</si>
  <si>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</si>
  <si>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</si>
  <si>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</si>
  <si>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</si>
  <si>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</si>
  <si>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</si>
  <si>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</si>
  <si>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</si>
  <si>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</si>
  <si>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</si>
  <si>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</si>
  <si>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</si>
  <si>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</si>
  <si>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</si>
  <si>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</si>
  <si>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</si>
  <si>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</si>
  <si>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</si>
  <si>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</si>
  <si>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</si>
  <si>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</si>
  <si>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</si>
  <si>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</si>
  <si>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</si>
  <si>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</si>
  <si>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</si>
  <si>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</si>
  <si>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</si>
  <si>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</si>
  <si>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</si>
  <si>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</si>
  <si>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</si>
  <si>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</si>
  <si>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</si>
  <si>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</si>
  <si>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</si>
  <si>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</si>
  <si>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</si>
  <si>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</si>
  <si>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</si>
  <si>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</si>
  <si>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</si>
  <si>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</si>
  <si>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</si>
  <si>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</si>
  <si>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</si>
  <si>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</si>
  <si>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</si>
  <si>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</si>
  <si>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</si>
  <si>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</si>
  <si>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</si>
  <si>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</si>
  <si>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</si>
  <si>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</si>
  <si>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</si>
  <si>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</si>
  <si>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</si>
  <si>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</si>
  <si>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</si>
  <si>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</si>
  <si>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</si>
  <si>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</si>
  <si>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</si>
  <si>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</si>
  <si>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</si>
  <si>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</si>
  <si>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</si>
  <si>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</si>
  <si>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</si>
  <si>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</si>
  <si>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</si>
  <si>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</si>
  <si>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</si>
  <si>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</si>
  <si>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</si>
  <si>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</si>
  <si>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</si>
  <si>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</si>
  <si>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</si>
  <si>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</si>
  <si>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</si>
  <si>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</si>
  <si>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</si>
  <si>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</si>
  <si>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</si>
  <si>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</si>
  <si>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</si>
  <si>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</si>
  <si>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</si>
  <si>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</si>
  <si>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</si>
  <si>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</si>
  <si>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</si>
  <si>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</si>
  <si>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</si>
  <si>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</si>
  <si>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</si>
  <si>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</si>
  <si>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</si>
  <si>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</si>
  <si>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</si>
  <si>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</si>
  <si>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</si>
  <si>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</si>
  <si>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</si>
  <si>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</si>
  <si>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</si>
  <si>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</si>
  <si>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</si>
  <si>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</si>
  <si>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</si>
  <si>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</si>
  <si>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</si>
  <si>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</si>
  <si>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</si>
  <si>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</si>
  <si>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</si>
  <si>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</si>
  <si>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</si>
  <si>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</si>
  <si>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福岡県篠栗町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</si>
  <si>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</si>
  <si>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</si>
  <si>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</si>
  <si>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</si>
  <si>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</si>
  <si>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</si>
  <si>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</si>
  <si>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</si>
  <si>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</si>
  <si>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</si>
  <si>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</si>
  <si>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</si>
  <si>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</si>
  <si>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</si>
  <si>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</si>
  <si>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</si>
  <si>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</si>
  <si>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</si>
  <si>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</si>
  <si>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</si>
  <si>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</si>
  <si>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</si>
  <si>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</si>
  <si>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</si>
  <si>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</si>
  <si>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</si>
  <si>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</si>
  <si>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</si>
  <si>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</si>
  <si>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</si>
  <si>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</si>
  <si>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</si>
  <si>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</si>
  <si>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</si>
  <si>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</si>
  <si>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</si>
  <si>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</si>
  <si>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</si>
  <si>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</si>
  <si>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篠栗北地区産業団地整備事業特別会計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</si>
  <si>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</si>
  <si>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</si>
  <si>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</si>
  <si>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</si>
  <si>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</si>
  <si>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</si>
  <si>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</si>
  <si>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</si>
  <si>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</si>
  <si>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</si>
  <si>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</si>
  <si>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</si>
  <si>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</si>
  <si>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</si>
  <si>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</si>
  <si>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</si>
  <si>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</si>
  <si>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</si>
  <si>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</si>
  <si>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</si>
  <si>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</si>
  <si>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</si>
  <si>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</si>
  <si>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</si>
  <si>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</si>
  <si>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</si>
  <si>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</si>
  <si>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</si>
  <si>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</si>
  <si>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</si>
  <si>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</si>
  <si>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</si>
  <si>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</si>
  <si>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</si>
  <si>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</si>
  <si>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</si>
  <si>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</si>
  <si>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</si>
  <si>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</si>
  <si>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</si>
  <si>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</si>
  <si>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</si>
  <si>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</si>
  <si>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</si>
  <si>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</si>
  <si>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</si>
  <si>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</si>
  <si>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</si>
  <si>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</si>
  <si>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</si>
  <si>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</si>
  <si>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</si>
  <si>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</si>
  <si>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</si>
  <si>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</si>
  <si>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</si>
  <si>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</si>
  <si>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</si>
  <si>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</si>
  <si>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</si>
  <si>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</si>
  <si>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</si>
  <si>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</si>
  <si>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</si>
  <si>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篠栗北地区産業団地整備事業特別会計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</si>
  <si>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</si>
  <si>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</si>
  <si>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</si>
  <si>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</si>
  <si>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</si>
  <si>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</si>
  <si>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</si>
  <si>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</si>
  <si>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</si>
  <si>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</si>
  <si>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</si>
  <si>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</si>
  <si>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</si>
  <si>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</si>
  <si>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</si>
  <si>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</si>
  <si>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</si>
  <si>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</si>
  <si>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</si>
  <si>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</si>
  <si>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</si>
  <si>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</si>
  <si>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</si>
  <si>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</si>
  <si>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</si>
  <si>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</si>
  <si>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</si>
  <si>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</si>
  <si>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</si>
  <si>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</si>
  <si>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</si>
  <si>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</si>
  <si>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</si>
  <si>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</si>
  <si>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</si>
  <si>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</si>
  <si>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</si>
  <si>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</si>
  <si>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</si>
  <si>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</si>
  <si>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</si>
  <si>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</si>
  <si>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</si>
  <si>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</si>
  <si>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</si>
  <si>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</si>
  <si>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</si>
  <si>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</si>
  <si>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</si>
  <si>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</si>
  <si>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</si>
  <si>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</si>
  <si>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</si>
  <si>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</si>
  <si>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</si>
  <si>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</si>
  <si>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</si>
  <si>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</si>
  <si>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</si>
  <si>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</si>
  <si>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</si>
  <si>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</si>
  <si>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</si>
  <si>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</si>
  <si>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</si>
  <si>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</si>
  <si>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</si>
  <si>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</si>
  <si>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</si>
  <si>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</si>
  <si>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</si>
  <si>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</si>
  <si>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</si>
  <si>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</si>
  <si>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</si>
  <si>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</si>
  <si>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</si>
  <si>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</si>
  <si>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</si>
  <si>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</si>
  <si>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</si>
  <si>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</si>
  <si>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</si>
  <si>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</si>
  <si>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</si>
  <si>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</si>
  <si>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1.89</t>
  </si>
  <si>
    <t>▲ 7.02</t>
  </si>
  <si>
    <t>▲ 1.17</t>
  </si>
  <si>
    <t>国民健康保険特別会計</t>
  </si>
  <si>
    <t>▲ 1.32</t>
  </si>
  <si>
    <t>▲ 2.36</t>
  </si>
  <si>
    <t>▲ 2.03</t>
  </si>
  <si>
    <t>▲ 2.37</t>
  </si>
  <si>
    <t>▲ 1.99</t>
  </si>
  <si>
    <t>水道事業会計</t>
  </si>
  <si>
    <t>流域関連公共下水道事業会計</t>
  </si>
  <si>
    <t>一般会計</t>
  </si>
  <si>
    <t>後期高齢者医療特別会計</t>
  </si>
  <si>
    <t>篠栗北地区産業団地整備事業特別会計</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</si>
  <si>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</si>
  <si>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</si>
  <si>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</si>
  <si>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</si>
  <si>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</si>
  <si>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</si>
  <si>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</si>
  <si>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1"/>
  </si>
  <si>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
  </si>
  <si>
    <t>福岡県市町村職員退職手当組合（基金特別会計）</t>
    <rPh sb="0" eb="3">
      <t>フクオカケン</t>
    </rPh>
    <rPh sb="3" eb="6">
      <t>シチョウソン</t>
    </rPh>
    <rPh sb="6" eb="8">
      <t>ショクイン</t>
    </rPh>
    <rPh sb="8" eb="10">
      <t>タイショク</t>
    </rPh>
    <rPh sb="10" eb="12">
      <t>テアテ</t>
    </rPh>
    <rPh sb="12" eb="14">
      <t>クミアイ</t>
    </rPh>
    <phoneticPr fontId="1"/>
  </si>
  <si>
    <t>福岡県自治会館管理組合</t>
    <rPh sb="0" eb="3">
      <t>フクオカケン</t>
    </rPh>
    <rPh sb="3" eb="5">
      <t>ジチ</t>
    </rPh>
    <rPh sb="5" eb="7">
      <t>カイカン</t>
    </rPh>
    <rPh sb="7" eb="9">
      <t>カンリ</t>
    </rPh>
    <rPh sb="9" eb="11">
      <t>クミアイ</t>
    </rPh>
    <phoneticPr fontId="1"/>
  </si>
  <si>
    <t>糟屋郡自治会館組合</t>
    <rPh sb="0" eb="3">
      <t>カスヤグン</t>
    </rPh>
    <rPh sb="3" eb="5">
      <t>ジチ</t>
    </rPh>
    <rPh sb="5" eb="7">
      <t>カイカン</t>
    </rPh>
    <rPh sb="7" eb="9">
      <t>クミアイ</t>
    </rPh>
    <phoneticPr fontId="1"/>
  </si>
  <si>
    <t>糟屋郡篠栗町外一市五町財産組合</t>
    <rPh sb="0" eb="3">
      <t>カスヤグン</t>
    </rPh>
    <rPh sb="3" eb="6">
      <t>ササグリマチ</t>
    </rPh>
    <rPh sb="6" eb="7">
      <t>ソト</t>
    </rPh>
    <rPh sb="7" eb="8">
      <t>イチ</t>
    </rPh>
    <rPh sb="8" eb="9">
      <t>シ</t>
    </rPh>
    <rPh sb="9" eb="10">
      <t>５</t>
    </rPh>
    <rPh sb="10" eb="11">
      <t>マチ</t>
    </rPh>
    <rPh sb="11" eb="13">
      <t>ザイサン</t>
    </rPh>
    <rPh sb="13" eb="15">
      <t>クミアイ</t>
    </rPh>
    <phoneticPr fontId="1"/>
  </si>
  <si>
    <t>北筑昇華苑組合</t>
    <rPh sb="0" eb="1">
      <t>キタ</t>
    </rPh>
    <rPh sb="1" eb="2">
      <t>チクシ</t>
    </rPh>
    <rPh sb="2" eb="4">
      <t>ショウカ</t>
    </rPh>
    <rPh sb="4" eb="5">
      <t>エン</t>
    </rPh>
    <rPh sb="5" eb="7">
      <t>クミアイ</t>
    </rPh>
    <phoneticPr fontId="1"/>
  </si>
  <si>
    <t>粕屋南部消防組合（一般会計）</t>
    <rPh sb="0" eb="2">
      <t>カスヤ</t>
    </rPh>
    <rPh sb="2" eb="4">
      <t>ナンブ</t>
    </rPh>
    <rPh sb="4" eb="6">
      <t>ショウボウ</t>
    </rPh>
    <rPh sb="6" eb="8">
      <t>クミアイ</t>
    </rPh>
    <rPh sb="9" eb="11">
      <t>イッパン</t>
    </rPh>
    <rPh sb="11" eb="13">
      <t>カイケイ</t>
    </rPh>
    <phoneticPr fontId="1"/>
  </si>
  <si>
    <t>粕屋南部消防組合（粕屋中南部休日診療所特別会計）</t>
    <rPh sb="0" eb="2">
      <t>カスヤ</t>
    </rPh>
    <rPh sb="2" eb="4">
      <t>ナンブ</t>
    </rPh>
    <rPh sb="4" eb="6">
      <t>ショウボウ</t>
    </rPh>
    <rPh sb="6" eb="8">
      <t>クミアイ</t>
    </rPh>
    <rPh sb="19" eb="21">
      <t>トクベツ</t>
    </rPh>
    <rPh sb="21" eb="23">
      <t>カイケイ</t>
    </rPh>
    <phoneticPr fontId="1"/>
  </si>
  <si>
    <t>須恵町外二ヶ町清掃施設組合</t>
    <rPh sb="0" eb="3">
      <t>スエマチ</t>
    </rPh>
    <rPh sb="3" eb="4">
      <t>ホカ</t>
    </rPh>
    <rPh sb="4" eb="5">
      <t>ニ</t>
    </rPh>
    <rPh sb="6" eb="7">
      <t>マチ</t>
    </rPh>
    <rPh sb="7" eb="9">
      <t>セイソウ</t>
    </rPh>
    <rPh sb="9" eb="11">
      <t>シセツ</t>
    </rPh>
    <rPh sb="11" eb="13">
      <t>クミアイ</t>
    </rPh>
    <phoneticPr fontId="1"/>
  </si>
  <si>
    <t>福岡県自治振興組合（一般会計）</t>
    <rPh sb="0" eb="3">
      <t>フクオカケン</t>
    </rPh>
    <rPh sb="3" eb="5">
      <t>ジチ</t>
    </rPh>
    <rPh sb="5" eb="7">
      <t>シンコウ</t>
    </rPh>
    <rPh sb="7" eb="9">
      <t>クミアイ</t>
    </rPh>
    <rPh sb="10" eb="12">
      <t>イッパン</t>
    </rPh>
    <rPh sb="12" eb="14">
      <t>カイケイ</t>
    </rPh>
    <phoneticPr fontId="1"/>
  </si>
  <si>
    <t>福岡県自治振興組合（公文書館事業特別会計）</t>
    <rPh sb="0" eb="3">
      <t>フクオカケン</t>
    </rPh>
    <rPh sb="3" eb="5">
      <t>ジチ</t>
    </rPh>
    <rPh sb="5" eb="7">
      <t>シンコウ</t>
    </rPh>
    <rPh sb="7" eb="9">
      <t>クミアイ</t>
    </rPh>
    <phoneticPr fontId="1"/>
  </si>
  <si>
    <t>福岡都市圏広域行政事業組合（一般会計）</t>
    <rPh sb="14" eb="16">
      <t>イッパン</t>
    </rPh>
    <rPh sb="16" eb="18">
      <t>カイケイ</t>
    </rPh>
    <phoneticPr fontId="1"/>
  </si>
  <si>
    <t>福岡都市圏広域行政事業組合（流域連携事業特別会計）</t>
    <phoneticPr fontId="1"/>
  </si>
  <si>
    <t>福岡都市圏広域行政事業組合（競艇事業特別会計）</t>
    <phoneticPr fontId="1"/>
  </si>
  <si>
    <t>福岡県介護保険広域連合（一般会計）</t>
    <rPh sb="0" eb="3">
      <t>フクオカケン</t>
    </rPh>
    <rPh sb="3" eb="5">
      <t>カイゴ</t>
    </rPh>
    <rPh sb="5" eb="7">
      <t>ホケン</t>
    </rPh>
    <rPh sb="7" eb="9">
      <t>コウイキ</t>
    </rPh>
    <rPh sb="9" eb="11">
      <t>レンゴウ</t>
    </rPh>
    <phoneticPr fontId="1"/>
  </si>
  <si>
    <t>福岡県介護保険広域連合（介護保険事業特別会計）</t>
    <rPh sb="0" eb="3">
      <t>フクオカケン</t>
    </rPh>
    <rPh sb="3" eb="5">
      <t>カイゴ</t>
    </rPh>
    <rPh sb="5" eb="7">
      <t>ホケン</t>
    </rPh>
    <rPh sb="7" eb="9">
      <t>コウイキ</t>
    </rPh>
    <rPh sb="9" eb="11">
      <t>レンゴウ</t>
    </rPh>
    <phoneticPr fontId="1"/>
  </si>
  <si>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</si>
  <si>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phoneticPr fontId="1"/>
  </si>
  <si>
    <t>福岡地区水道企業団</t>
    <rPh sb="0" eb="2">
      <t>フクオカ</t>
    </rPh>
    <rPh sb="2" eb="4">
      <t>チク</t>
    </rPh>
    <rPh sb="4" eb="6">
      <t>スイドウ</t>
    </rPh>
    <rPh sb="6" eb="8">
      <t>キギョウ</t>
    </rPh>
    <rPh sb="8" eb="9">
      <t>ダン</t>
    </rPh>
    <phoneticPr fontId="1"/>
  </si>
  <si>
    <t>-</t>
    <phoneticPr fontId="2"/>
  </si>
  <si>
    <t>-</t>
    <phoneticPr fontId="2"/>
  </si>
  <si>
    <t>法適用企業</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</si>
  <si>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</si>
  <si>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</si>
  <si>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</si>
  <si>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</si>
  <si>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</si>
  <si>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</si>
  <si>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</si>
  <si>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</si>
  <si>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</si>
  <si>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</si>
  <si>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</si>
  <si>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</si>
  <si>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</si>
  <si>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</si>
  <si>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</si>
  <si>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</si>
  <si>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実質公債費比率ともに昨年度とほぼ同じ水準となっている。今後も財源の確保や支出の削減に努め、積極的に基金の積み立てや地方債の繰上償還を実施していくことで、現在の実質公債費比率、将来負担比率を維持していく。</t>
    <phoneticPr fontId="5"/>
  </si>
  <si>
    <t>将来負担比率、有形固定資産減価償却率ともに健全な水準を保っていると考えられる。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</si>
</sst>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9F75-4496-9AD1-C05D95AF2C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24348</c:v>
                </c:pt>
                <c:pt idx="1">
                  <c:v>25101</c:v>
                </c:pt>
                <c:pt idx="2">
                  <c:v>24032</c:v>
                </c:pt>
                <c:pt idx="3">
                  <c:v>28874</c:v>
                </c:pt>
                <c:pt idx="4">
                  <c:v>39791</c:v>
                </c:pt>
              </c:numCache>
            </c:numRef>
          </c:val>
          <c:smooth val="0"/>
          <c:extLst>
            <c:ext xmlns:c16="http://schemas.microsoft.com/office/drawing/2014/chart" uri="{C3380CC4-5D6E-409C-BE32-E72D297353CC}">
              <c16:uniqueId val="{00000001-9F75-4496-9AD1-C05D95AF2C33}"/>
            </c:ext>
          </c:extLst>
        </c:ser>
        <c:dLbls>
          <c:showLegendKey val="0"/>
          <c:showVal val="0"/>
          <c:showCatName val="0"/>
          <c:showSerName val="0"/>
          <c:showPercent val="0"/>
          <c:showBubbleSize val="0"/>
        </c:dLbls>
        <c:marker val="1"/>
        <c:smooth val="0"/>
        <c:axId val="107188256"/>
        <c:axId val="414295968"/>
      </c:lineChart>
      <c:catAx>
        <c:axId val="10718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295968"/>
        <c:crosses val="autoZero"/>
        <c:auto val="1"/>
        <c:lblAlgn val="ctr"/>
        <c:lblOffset val="100"/>
        <c:tickLblSkip val="1"/>
        <c:tickMarkSkip val="1"/>
        <c:noMultiLvlLbl val="0"/>
      </c:catAx>
      <c:valAx>
        <c:axId val="4142959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4.9800000000000004</c:v>
                </c:pt>
                <c:pt idx="1">
                  <c:v>6.04</c:v>
                </c:pt>
                <c:pt idx="2">
                  <c:v>3.76</c:v>
                </c:pt>
                <c:pt idx="3">
                  <c:v>2.08</c:v>
                </c:pt>
                <c:pt idx="4">
                  <c:v>0.84</c:v>
                </c:pt>
              </c:numCache>
            </c:numRef>
          </c:val>
          <c:extLst>
            <c:ext xmlns:c16="http://schemas.microsoft.com/office/drawing/2014/chart" uri="{C3380CC4-5D6E-409C-BE32-E72D297353CC}">
              <c16:uniqueId val="{00000000-1769-4D9A-A5C2-EAA6B6C027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12.29</c:v>
                </c:pt>
                <c:pt idx="1">
                  <c:v>12.74</c:v>
                </c:pt>
                <c:pt idx="2">
                  <c:v>13.74</c:v>
                </c:pt>
                <c:pt idx="3">
                  <c:v>9</c:v>
                </c:pt>
                <c:pt idx="4">
                  <c:v>8.91</c:v>
                </c:pt>
              </c:numCache>
            </c:numRef>
          </c:val>
          <c:extLst>
            <c:ext xmlns:c16="http://schemas.microsoft.com/office/drawing/2014/chart" uri="{C3380CC4-5D6E-409C-BE32-E72D297353CC}">
              <c16:uniqueId val="{00000001-1769-4D9A-A5C2-EAA6B6C0275D}"/>
            </c:ext>
          </c:extLst>
        </c:ser>
        <c:dLbls>
          <c:showLegendKey val="0"/>
          <c:showVal val="0"/>
          <c:showCatName val="0"/>
          <c:showSerName val="0"/>
          <c:showPercent val="0"/>
          <c:showBubbleSize val="0"/>
        </c:dLbls>
        <c:gapWidth val="250"/>
        <c:overlap val="100"/>
        <c:axId val="489237736"/>
        <c:axId val="48923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1.76</c:v>
                </c:pt>
                <c:pt idx="1">
                  <c:v>1.27</c:v>
                </c:pt>
                <c:pt idx="2">
                  <c:v>-1.89</c:v>
                </c:pt>
                <c:pt idx="3">
                  <c:v>-7.02</c:v>
                </c:pt>
                <c:pt idx="4">
                  <c:v>-1.17</c:v>
                </c:pt>
              </c:numCache>
            </c:numRef>
          </c:val>
          <c:smooth val="0"/>
          <c:extLst>
            <c:ext xmlns:c16="http://schemas.microsoft.com/office/drawing/2014/chart" uri="{C3380CC4-5D6E-409C-BE32-E72D297353CC}">
              <c16:uniqueId val="{00000002-1769-4D9A-A5C2-EAA6B6C0275D}"/>
            </c:ext>
          </c:extLst>
        </c:ser>
        <c:dLbls>
          <c:showLegendKey val="0"/>
          <c:showVal val="0"/>
          <c:showCatName val="0"/>
          <c:showSerName val="0"/>
          <c:showPercent val="0"/>
          <c:showBubbleSize val="0"/>
        </c:dLbls>
        <c:marker val="1"/>
        <c:smooth val="0"/>
        <c:axId val="489237736"/>
        <c:axId val="489238128"/>
      </c:lineChart>
      <c:catAx>
        <c:axId val="48923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238128"/>
        <c:crosses val="autoZero"/>
        <c:auto val="1"/>
        <c:lblAlgn val="ctr"/>
        <c:lblOffset val="100"/>
        <c:tickLblSkip val="1"/>
        <c:tickMarkSkip val="1"/>
        <c:noMultiLvlLbl val="0"/>
      </c:catAx>
      <c:valAx>
        <c:axId val="48923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23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46-4A6B-BB5E-2EDC3A963B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46-4A6B-BB5E-2EDC3A963B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46-4A6B-BB5E-2EDC3A963B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46-4A6B-BB5E-2EDC3A963B19}"/>
            </c:ext>
          </c:extLst>
        </c:ser>
        <c:ser>
          <c:idx val="4"/>
          <c:order val="4"/>
          <c:tx>
            <c:strRef>
              <c:f>データシート!$A$31</c:f>
              <c:strCache>
                <c:ptCount val="1"/>
                <c:pt idx="0">
                  <c:v>篠栗北地区産業団地整備事業特別会計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E46-4A6B-BB5E-2EDC3A963B1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0.09</c:v>
                </c:pt>
                <c:pt idx="4">
                  <c:v>#N/A</c:v>
                </c:pt>
                <c:pt idx="5">
                  <c:v>0.03</c:v>
                </c:pt>
                <c:pt idx="6">
                  <c:v>#N/A</c:v>
                </c:pt>
                <c:pt idx="7">
                  <c:v>0.06</c:v>
                </c:pt>
                <c:pt idx="8">
                  <c:v>#N/A</c:v>
                </c:pt>
                <c:pt idx="9">
                  <c:v>0.22</c:v>
                </c:pt>
              </c:numCache>
            </c:numRef>
          </c:val>
          <c:extLst>
            <c:ext xmlns:c16="http://schemas.microsoft.com/office/drawing/2014/chart" uri="{C3380CC4-5D6E-409C-BE32-E72D297353CC}">
              <c16:uniqueId val="{00000005-0E46-4A6B-BB5E-2EDC3A963B1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4.97</c:v>
                </c:pt>
                <c:pt idx="2">
                  <c:v>#N/A</c:v>
                </c:pt>
                <c:pt idx="3">
                  <c:v>6.03</c:v>
                </c:pt>
                <c:pt idx="4">
                  <c:v>#N/A</c:v>
                </c:pt>
                <c:pt idx="5">
                  <c:v>3.75</c:v>
                </c:pt>
                <c:pt idx="6">
                  <c:v>#N/A</c:v>
                </c:pt>
                <c:pt idx="7">
                  <c:v>2.0699999999999998</c:v>
                </c:pt>
                <c:pt idx="8">
                  <c:v>#N/A</c:v>
                </c:pt>
                <c:pt idx="9">
                  <c:v>0.84</c:v>
                </c:pt>
              </c:numCache>
            </c:numRef>
          </c:val>
          <c:extLst>
            <c:ext xmlns:c16="http://schemas.microsoft.com/office/drawing/2014/chart" uri="{C3380CC4-5D6E-409C-BE32-E72D297353CC}">
              <c16:uniqueId val="{00000006-0E46-4A6B-BB5E-2EDC3A963B19}"/>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2.11</c:v>
                </c:pt>
                <c:pt idx="2">
                  <c:v>#N/A</c:v>
                </c:pt>
                <c:pt idx="3">
                  <c:v>2.13</c:v>
                </c:pt>
                <c:pt idx="4">
                  <c:v>#N/A</c:v>
                </c:pt>
                <c:pt idx="5">
                  <c:v>1.89</c:v>
                </c:pt>
                <c:pt idx="6">
                  <c:v>#N/A</c:v>
                </c:pt>
                <c:pt idx="7">
                  <c:v>2.29</c:v>
                </c:pt>
                <c:pt idx="8">
                  <c:v>#N/A</c:v>
                </c:pt>
                <c:pt idx="9">
                  <c:v>2.99</c:v>
                </c:pt>
              </c:numCache>
            </c:numRef>
          </c:val>
          <c:extLst>
            <c:ext xmlns:c16="http://schemas.microsoft.com/office/drawing/2014/chart" uri="{C3380CC4-5D6E-409C-BE32-E72D297353CC}">
              <c16:uniqueId val="{00000007-0E46-4A6B-BB5E-2EDC3A963B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10.09</c:v>
                </c:pt>
                <c:pt idx="2">
                  <c:v>#N/A</c:v>
                </c:pt>
                <c:pt idx="3">
                  <c:v>9.14</c:v>
                </c:pt>
                <c:pt idx="4">
                  <c:v>#N/A</c:v>
                </c:pt>
                <c:pt idx="5">
                  <c:v>8.6</c:v>
                </c:pt>
                <c:pt idx="6">
                  <c:v>#N/A</c:v>
                </c:pt>
                <c:pt idx="7">
                  <c:v>9.1999999999999993</c:v>
                </c:pt>
                <c:pt idx="8">
                  <c:v>#N/A</c:v>
                </c:pt>
                <c:pt idx="9">
                  <c:v>8.6999999999999993</c:v>
                </c:pt>
              </c:numCache>
            </c:numRef>
          </c:val>
          <c:extLst>
            <c:ext xmlns:c16="http://schemas.microsoft.com/office/drawing/2014/chart" uri="{C3380CC4-5D6E-409C-BE32-E72D297353CC}">
              <c16:uniqueId val="{00000008-0E46-4A6B-BB5E-2EDC3A963B1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1.32</c:v>
                </c:pt>
                <c:pt idx="1">
                  <c:v>#N/A</c:v>
                </c:pt>
                <c:pt idx="2">
                  <c:v>2.36</c:v>
                </c:pt>
                <c:pt idx="3">
                  <c:v>#N/A</c:v>
                </c:pt>
                <c:pt idx="4">
                  <c:v>2.0299999999999998</c:v>
                </c:pt>
                <c:pt idx="5">
                  <c:v>#N/A</c:v>
                </c:pt>
                <c:pt idx="6">
                  <c:v>2.37</c:v>
                </c:pt>
                <c:pt idx="7">
                  <c:v>#N/A</c:v>
                </c:pt>
                <c:pt idx="8">
                  <c:v>1.99</c:v>
                </c:pt>
                <c:pt idx="9">
                  <c:v>#N/A</c:v>
                </c:pt>
              </c:numCache>
            </c:numRef>
          </c:val>
          <c:extLst>
            <c:ext xmlns:c16="http://schemas.microsoft.com/office/drawing/2014/chart" uri="{C3380CC4-5D6E-409C-BE32-E72D297353CC}">
              <c16:uniqueId val="{00000009-0E46-4A6B-BB5E-2EDC3A963B19}"/>
            </c:ext>
          </c:extLst>
        </c:ser>
        <c:dLbls>
          <c:showLegendKey val="0"/>
          <c:showVal val="0"/>
          <c:showCatName val="0"/>
          <c:showSerName val="0"/>
          <c:showPercent val="0"/>
          <c:showBubbleSize val="0"/>
        </c:dLbls>
        <c:gapWidth val="150"/>
        <c:overlap val="100"/>
        <c:axId val="489238912"/>
        <c:axId val="489239304"/>
      </c:barChart>
      <c:catAx>
        <c:axId val="4892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239304"/>
        <c:crosses val="autoZero"/>
        <c:auto val="1"/>
        <c:lblAlgn val="ctr"/>
        <c:lblOffset val="100"/>
        <c:tickLblSkip val="1"/>
        <c:tickMarkSkip val="1"/>
        <c:noMultiLvlLbl val="0"/>
      </c:catAx>
      <c:valAx>
        <c:axId val="48923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23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1299</c:v>
                </c:pt>
                <c:pt idx="5">
                  <c:v>1096</c:v>
                </c:pt>
                <c:pt idx="8">
                  <c:v>955</c:v>
                </c:pt>
                <c:pt idx="11">
                  <c:v>747</c:v>
                </c:pt>
                <c:pt idx="14">
                  <c:v>738</c:v>
                </c:pt>
              </c:numCache>
            </c:numRef>
          </c:val>
          <c:extLst>
            <c:ext xmlns:c16="http://schemas.microsoft.com/office/drawing/2014/chart" uri="{C3380CC4-5D6E-409C-BE32-E72D297353CC}">
              <c16:uniqueId val="{00000000-91B0-4133-8072-431C301CEB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B0-4133-8072-431C301CEB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68</c:v>
                </c:pt>
                <c:pt idx="3">
                  <c:v>74</c:v>
                </c:pt>
                <c:pt idx="6">
                  <c:v>84</c:v>
                </c:pt>
                <c:pt idx="9">
                  <c:v>83</c:v>
                </c:pt>
                <c:pt idx="12">
                  <c:v>53</c:v>
                </c:pt>
              </c:numCache>
            </c:numRef>
          </c:val>
          <c:extLst>
            <c:ext xmlns:c16="http://schemas.microsoft.com/office/drawing/2014/chart" uri="{C3380CC4-5D6E-409C-BE32-E72D297353CC}">
              <c16:uniqueId val="{00000002-91B0-4133-8072-431C301CEB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174</c:v>
                </c:pt>
                <c:pt idx="3">
                  <c:v>146</c:v>
                </c:pt>
                <c:pt idx="6">
                  <c:v>111</c:v>
                </c:pt>
                <c:pt idx="9">
                  <c:v>64</c:v>
                </c:pt>
                <c:pt idx="12">
                  <c:v>1</c:v>
                </c:pt>
              </c:numCache>
            </c:numRef>
          </c:val>
          <c:extLst>
            <c:ext xmlns:c16="http://schemas.microsoft.com/office/drawing/2014/chart" uri="{C3380CC4-5D6E-409C-BE32-E72D297353CC}">
              <c16:uniqueId val="{00000003-91B0-4133-8072-431C301CEB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c:v>
                </c:pt>
                <c:pt idx="3">
                  <c:v>216</c:v>
                </c:pt>
                <c:pt idx="6">
                  <c:v>219</c:v>
                </c:pt>
                <c:pt idx="9">
                  <c:v>214</c:v>
                </c:pt>
                <c:pt idx="12">
                  <c:v>253</c:v>
                </c:pt>
              </c:numCache>
            </c:numRef>
          </c:val>
          <c:extLst>
            <c:ext xmlns:c16="http://schemas.microsoft.com/office/drawing/2014/chart" uri="{C3380CC4-5D6E-409C-BE32-E72D297353CC}">
              <c16:uniqueId val="{00000004-91B0-4133-8072-431C301CEB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0-4133-8072-431C301CEB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B0-4133-8072-431C301CEB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1198</c:v>
                </c:pt>
                <c:pt idx="3">
                  <c:v>943</c:v>
                </c:pt>
                <c:pt idx="6">
                  <c:v>923</c:v>
                </c:pt>
                <c:pt idx="9">
                  <c:v>777</c:v>
                </c:pt>
                <c:pt idx="12">
                  <c:v>780</c:v>
                </c:pt>
              </c:numCache>
            </c:numRef>
          </c:val>
          <c:extLst>
            <c:ext xmlns:c16="http://schemas.microsoft.com/office/drawing/2014/chart" uri="{C3380CC4-5D6E-409C-BE32-E72D297353CC}">
              <c16:uniqueId val="{00000007-91B0-4133-8072-431C301CEB2E}"/>
            </c:ext>
          </c:extLst>
        </c:ser>
        <c:dLbls>
          <c:showLegendKey val="0"/>
          <c:showVal val="0"/>
          <c:showCatName val="0"/>
          <c:showSerName val="0"/>
          <c:showPercent val="0"/>
          <c:showBubbleSize val="0"/>
        </c:dLbls>
        <c:gapWidth val="100"/>
        <c:overlap val="100"/>
        <c:axId val="489240088"/>
        <c:axId val="48924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283</c:v>
                </c:pt>
                <c:pt idx="5">
                  <c:v>#N/A</c:v>
                </c:pt>
                <c:pt idx="6">
                  <c:v>#N/A</c:v>
                </c:pt>
                <c:pt idx="7">
                  <c:v>382</c:v>
                </c:pt>
                <c:pt idx="8">
                  <c:v>#N/A</c:v>
                </c:pt>
                <c:pt idx="9">
                  <c:v>#N/A</c:v>
                </c:pt>
                <c:pt idx="10">
                  <c:v>391</c:v>
                </c:pt>
                <c:pt idx="11">
                  <c:v>#N/A</c:v>
                </c:pt>
                <c:pt idx="12">
                  <c:v>#N/A</c:v>
                </c:pt>
                <c:pt idx="13">
                  <c:v>349</c:v>
                </c:pt>
                <c:pt idx="14">
                  <c:v>#N/A</c:v>
                </c:pt>
              </c:numCache>
            </c:numRef>
          </c:val>
          <c:smooth val="0"/>
          <c:extLst>
            <c:ext xmlns:c16="http://schemas.microsoft.com/office/drawing/2014/chart" uri="{C3380CC4-5D6E-409C-BE32-E72D297353CC}">
              <c16:uniqueId val="{00000008-91B0-4133-8072-431C301CEB2E}"/>
            </c:ext>
          </c:extLst>
        </c:ser>
        <c:dLbls>
          <c:showLegendKey val="0"/>
          <c:showVal val="0"/>
          <c:showCatName val="0"/>
          <c:showSerName val="0"/>
          <c:showPercent val="0"/>
          <c:showBubbleSize val="0"/>
        </c:dLbls>
        <c:marker val="1"/>
        <c:smooth val="0"/>
        <c:axId val="489240088"/>
        <c:axId val="489240480"/>
      </c:lineChart>
      <c:catAx>
        <c:axId val="48924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240480"/>
        <c:crosses val="autoZero"/>
        <c:auto val="1"/>
        <c:lblAlgn val="ctr"/>
        <c:lblOffset val="100"/>
        <c:tickLblSkip val="1"/>
        <c:tickMarkSkip val="1"/>
        <c:noMultiLvlLbl val="0"/>
      </c:catAx>
      <c:valAx>
        <c:axId val="4892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24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10209</c:v>
                </c:pt>
                <c:pt idx="5">
                  <c:v>9820</c:v>
                </c:pt>
                <c:pt idx="8">
                  <c:v>9331</c:v>
                </c:pt>
                <c:pt idx="11">
                  <c:v>9182</c:v>
                </c:pt>
                <c:pt idx="14">
                  <c:v>9222</c:v>
                </c:pt>
              </c:numCache>
            </c:numRef>
          </c:val>
          <c:extLst>
            <c:ext xmlns:c16="http://schemas.microsoft.com/office/drawing/2014/chart" uri="{C3380CC4-5D6E-409C-BE32-E72D297353CC}">
              <c16:uniqueId val="{00000000-08CF-411E-91AB-3D01395E3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c:v>
                </c:pt>
                <c:pt idx="5">
                  <c:v>0</c:v>
                </c:pt>
                <c:pt idx="8">
                  <c:v>7</c:v>
                </c:pt>
                <c:pt idx="11">
                  <c:v>0</c:v>
                </c:pt>
                <c:pt idx="14">
                  <c:v>0</c:v>
                </c:pt>
              </c:numCache>
            </c:numRef>
          </c:val>
          <c:extLst>
            <c:ext xmlns:c16="http://schemas.microsoft.com/office/drawing/2014/chart" uri="{C3380CC4-5D6E-409C-BE32-E72D297353CC}">
              <c16:uniqueId val="{00000001-08CF-411E-91AB-3D01395E3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3063</c:v>
                </c:pt>
                <c:pt idx="5">
                  <c:v>2876</c:v>
                </c:pt>
                <c:pt idx="8">
                  <c:v>2793</c:v>
                </c:pt>
                <c:pt idx="11">
                  <c:v>2139</c:v>
                </c:pt>
                <c:pt idx="14">
                  <c:v>2147</c:v>
                </c:pt>
              </c:numCache>
            </c:numRef>
          </c:val>
          <c:extLst>
            <c:ext xmlns:c16="http://schemas.microsoft.com/office/drawing/2014/chart" uri="{C3380CC4-5D6E-409C-BE32-E72D297353CC}">
              <c16:uniqueId val="{00000002-08CF-411E-91AB-3D01395E3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CF-411E-91AB-3D01395E3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CF-411E-91AB-3D01395E3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CF-411E-91AB-3D01395E3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687</c:v>
                </c:pt>
                <c:pt idx="3">
                  <c:v>500</c:v>
                </c:pt>
                <c:pt idx="6">
                  <c:v>532</c:v>
                </c:pt>
                <c:pt idx="9">
                  <c:v>495</c:v>
                </c:pt>
                <c:pt idx="12">
                  <c:v>419</c:v>
                </c:pt>
              </c:numCache>
            </c:numRef>
          </c:val>
          <c:extLst>
            <c:ext xmlns:c16="http://schemas.microsoft.com/office/drawing/2014/chart" uri="{C3380CC4-5D6E-409C-BE32-E72D297353CC}">
              <c16:uniqueId val="{00000006-08CF-411E-91AB-3D01395E3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632</c:v>
                </c:pt>
                <c:pt idx="3">
                  <c:v>530</c:v>
                </c:pt>
                <c:pt idx="6">
                  <c:v>346</c:v>
                </c:pt>
                <c:pt idx="9">
                  <c:v>291</c:v>
                </c:pt>
                <c:pt idx="12">
                  <c:v>257</c:v>
                </c:pt>
              </c:numCache>
            </c:numRef>
          </c:val>
          <c:extLst>
            <c:ext xmlns:c16="http://schemas.microsoft.com/office/drawing/2014/chart" uri="{C3380CC4-5D6E-409C-BE32-E72D297353CC}">
              <c16:uniqueId val="{00000007-08CF-411E-91AB-3D01395E3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3281</c:v>
                </c:pt>
                <c:pt idx="3">
                  <c:v>3047</c:v>
                </c:pt>
                <c:pt idx="6">
                  <c:v>3417</c:v>
                </c:pt>
                <c:pt idx="9">
                  <c:v>2636</c:v>
                </c:pt>
                <c:pt idx="12">
                  <c:v>3395</c:v>
                </c:pt>
              </c:numCache>
            </c:numRef>
          </c:val>
          <c:extLst>
            <c:ext xmlns:c16="http://schemas.microsoft.com/office/drawing/2014/chart" uri="{C3380CC4-5D6E-409C-BE32-E72D297353CC}">
              <c16:uniqueId val="{00000008-08CF-411E-91AB-3D01395E3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CF-411E-91AB-3D01395E3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7445</c:v>
                </c:pt>
                <c:pt idx="3">
                  <c:v>7123</c:v>
                </c:pt>
                <c:pt idx="6">
                  <c:v>6695</c:v>
                </c:pt>
                <c:pt idx="9">
                  <c:v>6453</c:v>
                </c:pt>
                <c:pt idx="12">
                  <c:v>6630</c:v>
                </c:pt>
              </c:numCache>
            </c:numRef>
          </c:val>
          <c:extLst>
            <c:ext xmlns:c16="http://schemas.microsoft.com/office/drawing/2014/chart" uri="{C3380CC4-5D6E-409C-BE32-E72D297353CC}">
              <c16:uniqueId val="{0000000A-08CF-411E-91AB-3D01395E3FE8}"/>
            </c:ext>
          </c:extLst>
        </c:ser>
        <c:dLbls>
          <c:showLegendKey val="0"/>
          <c:showVal val="0"/>
          <c:showCatName val="0"/>
          <c:showSerName val="0"/>
          <c:showPercent val="0"/>
          <c:showBubbleSize val="0"/>
        </c:dLbls>
        <c:gapWidth val="100"/>
        <c:overlap val="100"/>
        <c:axId val="422891944"/>
        <c:axId val="42289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CF-411E-91AB-3D01395E3FE8}"/>
            </c:ext>
          </c:extLst>
        </c:ser>
        <c:dLbls>
          <c:showLegendKey val="0"/>
          <c:showVal val="0"/>
          <c:showCatName val="0"/>
          <c:showSerName val="0"/>
          <c:showPercent val="0"/>
          <c:showBubbleSize val="0"/>
        </c:dLbls>
        <c:marker val="1"/>
        <c:smooth val="0"/>
        <c:axId val="422891944"/>
        <c:axId val="422892336"/>
      </c:lineChart>
      <c:catAx>
        <c:axId val="42289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892336"/>
        <c:crosses val="autoZero"/>
        <c:auto val="1"/>
        <c:lblAlgn val="ctr"/>
        <c:lblOffset val="100"/>
        <c:tickLblSkip val="1"/>
        <c:tickMarkSkip val="1"/>
        <c:noMultiLvlLbl val="0"/>
      </c:catAx>
      <c:valAx>
        <c:axId val="42289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89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843</c:v>
                </c:pt>
                <c:pt idx="1">
                  <c:v>534</c:v>
                </c:pt>
                <c:pt idx="2">
                  <c:v>536</c:v>
                </c:pt>
              </c:numCache>
            </c:numRef>
          </c:val>
          <c:extLst>
            <c:ext xmlns:c16="http://schemas.microsoft.com/office/drawing/2014/chart" uri="{C3380CC4-5D6E-409C-BE32-E72D297353CC}">
              <c16:uniqueId val="{00000000-126C-4489-9CBA-5A27E90918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765</c:v>
                </c:pt>
                <c:pt idx="1">
                  <c:v>617</c:v>
                </c:pt>
                <c:pt idx="2">
                  <c:v>620</c:v>
                </c:pt>
              </c:numCache>
            </c:numRef>
          </c:val>
          <c:extLst>
            <c:ext xmlns:c16="http://schemas.microsoft.com/office/drawing/2014/chart" uri="{C3380CC4-5D6E-409C-BE32-E72D297353CC}">
              <c16:uniqueId val="{00000001-126C-4489-9CBA-5A27E90918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935</c:v>
                </c:pt>
                <c:pt idx="1">
                  <c:v>738</c:v>
                </c:pt>
                <c:pt idx="2">
                  <c:v>741</c:v>
                </c:pt>
              </c:numCache>
            </c:numRef>
          </c:val>
          <c:extLst>
            <c:ext xmlns:c16="http://schemas.microsoft.com/office/drawing/2014/chart" uri="{C3380CC4-5D6E-409C-BE32-E72D297353CC}">
              <c16:uniqueId val="{00000002-126C-4489-9CBA-5A27E9091847}"/>
            </c:ext>
          </c:extLst>
        </c:ser>
        <c:dLbls>
          <c:showLegendKey val="0"/>
          <c:showVal val="0"/>
          <c:showCatName val="0"/>
          <c:showSerName val="0"/>
          <c:showPercent val="0"/>
          <c:showBubbleSize val="0"/>
        </c:dLbls>
        <c:gapWidth val="120"/>
        <c:overlap val="100"/>
        <c:axId val="422892728"/>
        <c:axId val="422893512"/>
      </c:barChart>
      <c:catAx>
        <c:axId val="42289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893512"/>
        <c:crosses val="autoZero"/>
        <c:auto val="1"/>
        <c:lblAlgn val="ctr"/>
        <c:lblOffset val="100"/>
        <c:tickLblSkip val="1"/>
        <c:tickMarkSkip val="1"/>
        <c:noMultiLvlLbl val="0"/>
      </c:catAx>
      <c:valAx>
        <c:axId val="422893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89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{B8546B01-C863-4069-9A51-7DF5E217FAB3}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759-4C90-B979-1DE64032EB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{EC1A3953-9D79-49D7-9213-4155A163FECC}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9-4C90-B979-1DE64032EB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{EA80ABA5-1B0A-4399-ACF3-74A88A8CF1D7}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9-4C90-B979-1DE64032EB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{C6AFDEB2-A847-409A-BD64-E85F73F07D73}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9-4C90-B979-1DE64032EB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{DD681A29-B2D7-4968-8E8D-CD1B50116BC7}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9-4C90-B979-1DE64032EBA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{072C340A-72D6-4D0F-BA18-C126B42BFF31}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759-4C90-B979-1DE64032EBA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{F253A8CE-A936-44B4-B033-255082C786EB}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759-4C90-B979-1DE64032EBA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{0E8BCEA3-6EB5-4963-B6EE-1391AF16AD97}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759-4C90-B979-1DE64032EBA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{B474C5A2-4014-4E2D-91ED-15E89B081117}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759-4C90-B979-1DE64032EB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27.5</c:v>
                </c:pt>
                <c:pt idx="16">
                  <c:v>27.4</c:v>
                </c:pt>
                <c:pt idx="24">
                  <c:v>51</c:v>
                </c:pt>
                <c:pt idx="32">
                  <c:v>52.3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59-4C90-B979-1DE64032EB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{CF39B08C-1313-4B2E-9500-ABFDF043DE7F}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759-4C90-B979-1DE64032EB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{93F23C4A-7B0B-463A-969E-57AC0EB0223D}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9-4C90-B979-1DE64032EB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{8350B449-4162-4107-B0FB-65A7CC460089}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9-4C90-B979-1DE64032EB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{23018C8B-DD0C-4DBB-9C9A-341EAE10D6B0}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9-4C90-B979-1DE64032EB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{C28E03AB-FABB-4BDC-8514-8404B4A8151D}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9-4C90-B979-1DE64032EBA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{506FBEFE-918D-43D5-A069-30331BB2B74B}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759-4C90-B979-1DE64032EBA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{3F17657F-F220-43C0-B06F-39CC1D6D691C}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759-4C90-B979-1DE64032EBA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{54CCBAE2-D151-4115-BBF0-22B65321D658}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759-4C90-B979-1DE64032EBA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{4B736CEA-9A08-4578-BBEA-9F71BCB06B15}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759-4C90-B979-1DE64032EB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D759-4C90-B979-1DE64032EBAE}"/>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{2ED8937D-BAC0-4742-BAC2-823317FF1364}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C83-42FB-8511-82FB72B5BA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{0CD8FDE2-047E-4B29-B8F7-6D002C759A99}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3-42FB-8511-82FB72B5BA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{1895E15C-D057-4C38-93C1-9E234E56A2DA}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3-42FB-8511-82FB72B5BA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{C0FB0AEC-729C-486C-90D7-25B32843D030}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3-42FB-8511-82FB72B5BA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{8BB0EF1D-FDAD-41AC-92D8-9F6B70E173D4}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3-42FB-8511-82FB72B5BA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{50D3FAF3-AFF2-4B6F-9584-6D92BDCB26F0}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C83-42FB-8511-82FB72B5BA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{BB7E4D82-BB18-460E-AEBA-0D32B571CD01}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C83-42FB-8511-82FB72B5BA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{1CE75508-895D-4B66-B7D0-A2B57CDCF7E7}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C83-42FB-8511-82FB72B5BA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{D4D2127E-912C-482F-9352-A6FFD98FE11F}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C83-42FB-8511-82FB72B5BA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6.6</c:v>
                </c:pt>
                <c:pt idx="24">
                  <c:v>6.7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83-42FB-8511-82FB72B5BA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{F93A5C0D-ACD3-40EE-9916-CA8CF7EC08B8}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C83-42FB-8511-82FB72B5BA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{A52BE509-675E-4A85-8220-1F46976E32AD}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3-42FB-8511-82FB72B5BA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{BC1ABD74-6739-4402-BDD2-B04F78CE31AB}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3-42FB-8511-82FB72B5BA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{6A205229-647F-4B8B-BE8E-0F699D8B6E9C}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3-42FB-8511-82FB72B5BA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{A838DBA9-B49A-4B04-816C-C7A1DCB9DDC1}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3-42FB-8511-82FB72B5BA4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{3068899A-F41B-46F3-9D06-A42D704DD2B5}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C83-42FB-8511-82FB72B5BA4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{B0C51B53-97A7-4486-B419-D84DA0DFE767}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C83-42FB-8511-82FB72B5BA4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{D28EA421-CC57-4808-A998-121AF67B3041}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C83-42FB-8511-82FB72B5BA4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{10AF4FF6-A264-4DDA-B6F5-D48B057ECD4C}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C83-42FB-8511-82FB72B5BA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1C83-42FB-8511-82FB72B5BA48}"/>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葬祭場や児童館建設時に発行した高額な地方債の償還終了により、元利償還金は平成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年度に多額の地方債を発行したため、元利償還金が増加に転じた。一方、算入公債費等は交付税措置の終了に伴い、平成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至るまで減少を続けている。今後は高額な地方債の償還終了による公債費の大きな減少は見込めないため、財政状況を考慮しつつ、新たな地方債の発行を抑制するとともに、高金利債権を中心に繰上償還することを検討し、実質公債費比率の上昇を抑制すること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大型事業の取捨選択による地方債発行の抑制や、葬祭場や児童館建設時に発行した高額な地方債の償還終了により、平成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年度まで地方債現在高は減少を続けてきた。しかし、平成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津波黒地区防災対策工事や篠栗駅東側自由通路整備工事に伴い多額の地方債を発行したため、地方債現在高は増加に転じた。今後も大規模事業に伴う地方債の発行が想定されるが、財政状況を考慮しつつ高金利債権を中心とした繰上償還を検討し、現在の将来負担比率を維持し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年度においては篠栗北地区産業団地整備事業、篠栗駅東側自由通路整備事業といった大規模事業実施に伴い多額の取り崩しを行い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篠栗北地区産業団地整備による売却益や税収増加分を近年の大規模事業実施に伴い取り崩した財政調整基金や公共施設等整備基金に積み立てていく予定としている。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年度には栗駅東側自由通路整備事業等に充てるため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年度には取り崩しは行わず運用益を積み立て、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公共施設等整備基金：老朽化した公共施設等の更新に備え、更新時期が集中する令和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年度までに積極的に積み立てを行う。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年度には篠栗北地区産業団地整備事業実施による財政状況を鑑み、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年度には取り崩しは行わず運用益を積み立て、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篠栗北地区産業団地整備による売却益や税収増加分を積み立てていく予定としている。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年度には起債償還に充てるため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年度には取り崩しは行わず運用益を積み立て、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地方債償還額は年々減少していたため、計画的な積立ては予定していなかったが、平成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年度から償還額が増加に転じたため、今後の動向によっては計画的に積み立てを行うことを検討する。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類似団体平均より低い水準である。令和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年度中に町内各施設の個別施設計画の作成を予定しており、今後も、適切な時期に改修等を行っていく。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41148</xdr:rowOff>
    </xdr:from>
    <xdr:to>
      <xdr:col>23</xdr:col>
      <xdr:colOff>85090</xdr:colOff>
      <xdr:row>32</xdr:row>
      <xdr:rowOff>14224</xdr:rowOff>
    </xdr:to>
    <xdr:cxnSp macro="">
      <xdr:nvCxnSpPr>
        <xdr:cNvPr id="71" name="直線コネクタ 70"/>
        <xdr:cNvCxnSpPr/>
      </xdr:nvCxnSpPr>
      <xdr:spPr>
        <a:xfrm flipV="1">
          <a:off x="4760595" y="4498848"/>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18051</xdr:rowOff>
    </xdr:from>
    <xdr:ext cx="405111" cy="259045"/>
    <xdr:sp macro="" textlink="">
      <xdr:nvSpPr>
        <xdr:cNvPr id="72" name="有形固定資産減価償却率最小値テキスト"/>
        <xdr:cNvSpPr txBox="1"/>
      </xdr:nvSpPr>
      <xdr:spPr>
        <a:xfrm>
          <a:off x="4813300" y="550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14224</xdr:rowOff>
    </xdr:from>
    <xdr:to>
      <xdr:col>23</xdr:col>
      <xdr:colOff>174625</xdr:colOff>
      <xdr:row>32</xdr:row>
      <xdr:rowOff>14224</xdr:rowOff>
    </xdr:to>
    <xdr:cxnSp macro="">
      <xdr:nvCxnSpPr>
        <xdr:cNvPr id="73" name="直線コネクタ 72"/>
        <xdr:cNvCxnSpPr/>
      </xdr:nvCxnSpPr>
      <xdr:spPr>
        <a:xfrm>
          <a:off x="4673600" y="550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159275</xdr:rowOff>
    </xdr:from>
    <xdr:ext cx="405111" cy="259045"/>
    <xdr:sp macro="" textlink="">
      <xdr:nvSpPr>
        <xdr:cNvPr id="74" name="有形固定資産減価償却率最大値テキスト"/>
        <xdr:cNvSpPr txBox="1"/>
      </xdr:nvSpPr>
      <xdr:spPr>
        <a:xfrm>
          <a:off x="4813300" y="42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41148</xdr:rowOff>
    </xdr:from>
    <xdr:to>
      <xdr:col>23</xdr:col>
      <xdr:colOff>174625</xdr:colOff>
      <xdr:row>26</xdr:row>
      <xdr:rowOff>41148</xdr:rowOff>
    </xdr:to>
    <xdr:cxnSp macro="">
      <xdr:nvCxnSpPr>
        <xdr:cNvPr id="75" name="直線コネクタ 74"/>
        <xdr:cNvCxnSpPr/>
      </xdr:nvCxnSpPr>
      <xdr:spPr>
        <a:xfrm>
          <a:off x="4673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64533</xdr:rowOff>
    </xdr:from>
    <xdr:ext cx="405111" cy="259045"/>
    <xdr:sp macro="" textlink="">
      <xdr:nvSpPr>
        <xdr:cNvPr id="76" name="有形固定資産減価償却率平均値テキスト"/>
        <xdr:cNvSpPr txBox="1"/>
      </xdr:nvSpPr>
      <xdr:spPr>
        <a:xfrm>
          <a:off x="4813300" y="48651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41656</xdr:rowOff>
    </xdr:from>
    <xdr:to>
      <xdr:col>23</xdr:col>
      <xdr:colOff>136525</xdr:colOff>
      <xdr:row>29</xdr:row>
      <xdr:rowOff>143256</xdr:rowOff>
    </xdr:to>
    <xdr:sp macro="" textlink="">
      <xdr:nvSpPr>
        <xdr:cNvPr id="77" name="フローチャート: 判断 76"/>
        <xdr:cNvSpPr/>
      </xdr:nvSpPr>
      <xdr:spPr>
        <a:xfrm>
          <a:off x="4711700" y="501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78" name="フローチャート: 判断 77"/>
        <xdr:cNvSpPr/>
      </xdr:nvSpPr>
      <xdr:spPr>
        <a:xfrm>
          <a:off x="4000500" y="503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106426</xdr:rowOff>
    </xdr:from>
    <xdr:to>
      <xdr:col>15</xdr:col>
      <xdr:colOff>187325</xdr:colOff>
      <xdr:row>30</xdr:row>
      <xdr:rowOff>36576</xdr:rowOff>
    </xdr:to>
    <xdr:sp macro="" textlink="">
      <xdr:nvSpPr>
        <xdr:cNvPr id="79" name="フローチャート: 判断 78"/>
        <xdr:cNvSpPr/>
      </xdr:nvSpPr>
      <xdr:spPr>
        <a:xfrm>
          <a:off x="3238500" y="50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164719</xdr:rowOff>
    </xdr:from>
    <xdr:to>
      <xdr:col>11</xdr:col>
      <xdr:colOff>187325</xdr:colOff>
      <xdr:row>30</xdr:row>
      <xdr:rowOff>94869</xdr:rowOff>
    </xdr:to>
    <xdr:sp macro="" textlink="">
      <xdr:nvSpPr>
        <xdr:cNvPr id="80" name="フローチャート: 判断 79"/>
        <xdr:cNvSpPr/>
      </xdr:nvSpPr>
      <xdr:spPr>
        <a:xfrm>
          <a:off x="24765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86" name="楕円 85"/>
        <xdr:cNvSpPr/>
      </xdr:nvSpPr>
      <xdr:spPr>
        <a:xfrm>
          <a:off x="4711700" y="51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87" name="有形固定資産減価償却率該当値テキスト"/>
        <xdr:cNvSpPr txBox="1"/>
      </xdr:nvSpPr>
      <xdr:spPr>
        <a:xfrm>
          <a:off x="4813300" y="513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8" name="楕円 87"/>
        <xdr:cNvSpPr/>
      </xdr:nvSpPr>
      <xdr:spPr>
        <a:xfrm>
          <a:off x="4000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67818</xdr:rowOff>
    </xdr:from>
    <xdr:to>
      <xdr:col>23</xdr:col>
      <xdr:colOff>85725</xdr:colOff>
      <xdr:row>30</xdr:row>
      <xdr:rowOff>95885</xdr:rowOff>
    </xdr:to>
    <xdr:cxnSp macro="">
      <xdr:nvCxnSpPr>
        <xdr:cNvPr id="89" name="直線コネクタ 88"/>
        <xdr:cNvCxnSpPr/>
      </xdr:nvCxnSpPr>
      <xdr:spPr>
        <a:xfrm flipV="1">
          <a:off x="4051300" y="521131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40259</xdr:rowOff>
    </xdr:from>
    <xdr:to>
      <xdr:col>15</xdr:col>
      <xdr:colOff>187325</xdr:colOff>
      <xdr:row>33</xdr:row>
      <xdr:rowOff>141860</xdr:rowOff>
    </xdr:to>
    <xdr:sp macro="" textlink="">
      <xdr:nvSpPr>
        <xdr:cNvPr id="90" name="楕円 89"/>
        <xdr:cNvSpPr/>
      </xdr:nvSpPr>
      <xdr:spPr>
        <a:xfrm>
          <a:off x="3238500" y="5698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33</xdr:row>
      <xdr:rowOff>91059</xdr:rowOff>
    </xdr:to>
    <xdr:cxnSp macro="">
      <xdr:nvCxnSpPr>
        <xdr:cNvPr id="91" name="直線コネクタ 90"/>
        <xdr:cNvCxnSpPr/>
      </xdr:nvCxnSpPr>
      <xdr:spPr>
        <a:xfrm flipV="1">
          <a:off x="3289300" y="5239385"/>
          <a:ext cx="762000" cy="50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38100</xdr:rowOff>
    </xdr:from>
    <xdr:to>
      <xdr:col>11</xdr:col>
      <xdr:colOff>187325</xdr:colOff>
      <xdr:row>33</xdr:row>
      <xdr:rowOff>139700</xdr:rowOff>
    </xdr:to>
    <xdr:sp macro="" textlink="">
      <xdr:nvSpPr>
        <xdr:cNvPr id="92" name="楕円 91"/>
        <xdr:cNvSpPr/>
      </xdr:nvSpPr>
      <xdr:spPr>
        <a:xfrm>
          <a:off x="24765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88900</xdr:rowOff>
    </xdr:from>
    <xdr:to>
      <xdr:col>15</xdr:col>
      <xdr:colOff>136525</xdr:colOff>
      <xdr:row>33</xdr:row>
      <xdr:rowOff>91059</xdr:rowOff>
    </xdr:to>
    <xdr:cxnSp macro="">
      <xdr:nvCxnSpPr>
        <xdr:cNvPr id="93" name="直線コネクタ 92"/>
        <xdr:cNvCxnSpPr/>
      </xdr:nvCxnSpPr>
      <xdr:spPr>
        <a:xfrm>
          <a:off x="2527300" y="5746750"/>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9923</xdr:rowOff>
    </xdr:from>
    <xdr:ext cx="405111" cy="259045"/>
    <xdr:sp macro="" textlink="">
      <xdr:nvSpPr>
        <xdr:cNvPr id="94" name="n_1aveValue有形固定資産減価償却率"/>
        <xdr:cNvSpPr txBox="1"/>
      </xdr:nvSpPr>
      <xdr:spPr>
        <a:xfrm>
          <a:off x="3836044" y="4810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53103</xdr:rowOff>
    </xdr:from>
    <xdr:ext cx="405111" cy="259045"/>
    <xdr:sp macro="" textlink="">
      <xdr:nvSpPr>
        <xdr:cNvPr id="95" name="n_2aveValue有形固定資産減価償却率"/>
        <xdr:cNvSpPr txBox="1"/>
      </xdr:nvSpPr>
      <xdr:spPr>
        <a:xfrm>
          <a:off x="3086744" y="48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111396</xdr:rowOff>
    </xdr:from>
    <xdr:ext cx="405111" cy="259045"/>
    <xdr:sp macro="" textlink="">
      <xdr:nvSpPr>
        <xdr:cNvPr id="96" name="n_3aveValue有形固定資産減価償却率"/>
        <xdr:cNvSpPr txBox="1"/>
      </xdr:nvSpPr>
      <xdr:spPr>
        <a:xfrm>
          <a:off x="2324744" y="491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7" name="n_1main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132986</xdr:rowOff>
    </xdr:from>
    <xdr:ext cx="405111" cy="259045"/>
    <xdr:sp macro="" textlink="">
      <xdr:nvSpPr>
        <xdr:cNvPr id="98" name="n_2mainValue有形固定資産減価償却率"/>
        <xdr:cNvSpPr txBox="1"/>
      </xdr:nvSpPr>
      <xdr:spPr>
        <a:xfrm>
          <a:off x="3086744" y="5790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130827</xdr:rowOff>
    </xdr:from>
    <xdr:ext cx="405111" cy="259045"/>
    <xdr:sp macro="" textlink="">
      <xdr:nvSpPr>
        <xdr:cNvPr id="99" name="n_3mainValue有形固定資産減価償却率"/>
        <xdr:cNvSpPr txBox="1"/>
      </xdr:nvSpPr>
      <xdr:spPr>
        <a:xfrm>
          <a:off x="2324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上償還に加え、新たな地方債の発行をある程度抑制してきたため、地方債残高は類似団体と比較して高くはないが、債務償還可能年数は類似団体平均をやや上回る結果となっている。類似団体と比較し、基金残高や税収が少ないためと考えられる。現在整備中の産業団地への企業誘致により税収が増加し、改善される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31" name="債務償還比率平均値テキスト"/>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131532</xdr:rowOff>
    </xdr:from>
    <xdr:to>
      <xdr:col>76</xdr:col>
      <xdr:colOff>73025</xdr:colOff>
      <xdr:row>31</xdr:row>
      <xdr:rowOff>61682</xdr:rowOff>
    </xdr:to>
    <xdr:sp macro="" textlink="">
      <xdr:nvSpPr>
        <xdr:cNvPr id="139" name="楕円 138"/>
        <xdr:cNvSpPr/>
      </xdr:nvSpPr>
      <xdr:spPr>
        <a:xfrm>
          <a:off x="14744700" y="52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154409</xdr:rowOff>
    </xdr:from>
    <xdr:ext cx="469744" cy="259045"/>
    <xdr:sp macro="" textlink="">
      <xdr:nvSpPr>
        <xdr:cNvPr id="140" name="債務償還比率該当値テキスト"/>
        <xdr:cNvSpPr txBox="1"/>
      </xdr:nvSpPr>
      <xdr:spPr>
        <a:xfrm>
          <a:off x="14846300" y="512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166766</xdr:rowOff>
    </xdr:from>
    <xdr:to>
      <xdr:col>72</xdr:col>
      <xdr:colOff>123825</xdr:colOff>
      <xdr:row>31</xdr:row>
      <xdr:rowOff>96916</xdr:rowOff>
    </xdr:to>
    <xdr:sp macro="" textlink="">
      <xdr:nvSpPr>
        <xdr:cNvPr id="141" name="楕円 140"/>
        <xdr:cNvSpPr/>
      </xdr:nvSpPr>
      <xdr:spPr>
        <a:xfrm>
          <a:off x="14033500" y="53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10882</xdr:rowOff>
    </xdr:from>
    <xdr:to>
      <xdr:col>76</xdr:col>
      <xdr:colOff>22225</xdr:colOff>
      <xdr:row>31</xdr:row>
      <xdr:rowOff>46116</xdr:rowOff>
    </xdr:to>
    <xdr:cxnSp macro="">
      <xdr:nvCxnSpPr>
        <xdr:cNvPr id="142" name="直線コネクタ 141"/>
        <xdr:cNvCxnSpPr/>
      </xdr:nvCxnSpPr>
      <xdr:spPr>
        <a:xfrm flipV="1">
          <a:off x="14084300" y="5325832"/>
          <a:ext cx="711200" cy="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3" name="n_1aveValue債務償還比率"/>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113443</xdr:rowOff>
    </xdr:from>
    <xdr:ext cx="469744" cy="259045"/>
    <xdr:sp macro="" textlink="">
      <xdr:nvSpPr>
        <xdr:cNvPr id="144" name="n_1mainValue債務償還比率"/>
        <xdr:cNvSpPr txBox="1"/>
      </xdr:nvSpPr>
      <xdr:spPr>
        <a:xfrm>
          <a:off x="13836727" y="5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80645</xdr:rowOff>
    </xdr:from>
    <xdr:to>
      <xdr:col>15</xdr:col>
      <xdr:colOff>101600</xdr:colOff>
      <xdr:row>41</xdr:row>
      <xdr:rowOff>10795</xdr:rowOff>
    </xdr:to>
    <xdr:sp macro="" textlink="">
      <xdr:nvSpPr>
        <xdr:cNvPr id="71" name="楕円 70"/>
        <xdr:cNvSpPr/>
      </xdr:nvSpPr>
      <xdr:spPr>
        <a:xfrm>
          <a:off x="2857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78740</xdr:rowOff>
    </xdr:from>
    <xdr:to>
      <xdr:col>10</xdr:col>
      <xdr:colOff>165100</xdr:colOff>
      <xdr:row>41</xdr:row>
      <xdr:rowOff>8890</xdr:rowOff>
    </xdr:to>
    <xdr:sp macro="" textlink="">
      <xdr:nvSpPr>
        <xdr:cNvPr id="72" name="楕円 71"/>
        <xdr:cNvSpPr/>
      </xdr:nvSpPr>
      <xdr:spPr>
        <a:xfrm>
          <a:off x="196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129540</xdr:rowOff>
    </xdr:from>
    <xdr:to>
      <xdr:col>15</xdr:col>
      <xdr:colOff>50800</xdr:colOff>
      <xdr:row>40</xdr:row>
      <xdr:rowOff>131445</xdr:rowOff>
    </xdr:to>
    <xdr:cxnSp macro="">
      <xdr:nvCxnSpPr>
        <xdr:cNvPr id="73" name="直線コネクタ 72"/>
        <xdr:cNvCxnSpPr/>
      </xdr:nvCxnSpPr>
      <xdr:spPr>
        <a:xfrm>
          <a:off x="2019300" y="698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4"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5"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6"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1922</xdr:rowOff>
    </xdr:from>
    <xdr:ext cx="405111" cy="259045"/>
    <xdr:sp macro="" textlink="">
      <xdr:nvSpPr>
        <xdr:cNvPr id="77" name="n_2mainValue【道路】&#10;有形固定資産減価償却率"/>
        <xdr:cNvSpPr txBox="1"/>
      </xdr:nvSpPr>
      <xdr:spPr>
        <a:xfrm>
          <a:off x="2705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xdr:rowOff>
    </xdr:from>
    <xdr:ext cx="405111" cy="259045"/>
    <xdr:sp macro="" textlink="">
      <xdr:nvSpPr>
        <xdr:cNvPr id="78" name="n_3mainValue【道路】&#10;有形固定資産減価償却率"/>
        <xdr:cNvSpPr txBox="1"/>
      </xdr:nvSpPr>
      <xdr:spPr>
        <a:xfrm>
          <a:off x="1816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0" name="直線コネクタ 99"/>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1"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2" name="直線コネクタ 101"/>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3"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4" name="直線コネクタ 103"/>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5"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6" name="フローチャート: 判断 105"/>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07" name="フローチャート: 判断 106"/>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08" name="フローチャート: 判断 107"/>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09" name="フローチャート: 判断 108"/>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156571</xdr:rowOff>
    </xdr:from>
    <xdr:to>
      <xdr:col>46</xdr:col>
      <xdr:colOff>38100</xdr:colOff>
      <xdr:row>40</xdr:row>
      <xdr:rowOff>86721</xdr:rowOff>
    </xdr:to>
    <xdr:sp macro="" textlink="">
      <xdr:nvSpPr>
        <xdr:cNvPr id="115" name="楕円 114"/>
        <xdr:cNvSpPr/>
      </xdr:nvSpPr>
      <xdr:spPr>
        <a:xfrm>
          <a:off x="8699500" y="68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156707</xdr:rowOff>
    </xdr:from>
    <xdr:to>
      <xdr:col>41</xdr:col>
      <xdr:colOff>101600</xdr:colOff>
      <xdr:row>40</xdr:row>
      <xdr:rowOff>86857</xdr:rowOff>
    </xdr:to>
    <xdr:sp macro="" textlink="">
      <xdr:nvSpPr>
        <xdr:cNvPr id="116" name="楕円 115"/>
        <xdr:cNvSpPr/>
      </xdr:nvSpPr>
      <xdr:spPr>
        <a:xfrm>
          <a:off x="7810500" y="6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35921</xdr:rowOff>
    </xdr:from>
    <xdr:to>
      <xdr:col>45</xdr:col>
      <xdr:colOff>177800</xdr:colOff>
      <xdr:row>40</xdr:row>
      <xdr:rowOff>36057</xdr:rowOff>
    </xdr:to>
    <xdr:cxnSp macro="">
      <xdr:nvCxnSpPr>
        <xdr:cNvPr id="117" name="直線コネクタ 116"/>
        <xdr:cNvCxnSpPr/>
      </xdr:nvCxnSpPr>
      <xdr:spPr>
        <a:xfrm flipV="1">
          <a:off x="7861300" y="6893921"/>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18"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19"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0"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77848</xdr:rowOff>
    </xdr:from>
    <xdr:ext cx="469744" cy="259045"/>
    <xdr:sp macro="" textlink="">
      <xdr:nvSpPr>
        <xdr:cNvPr id="121" name="n_2mainValue【道路】&#10;一人当たり延長"/>
        <xdr:cNvSpPr txBox="1"/>
      </xdr:nvSpPr>
      <xdr:spPr>
        <a:xfrm>
          <a:off x="8515427" y="693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77984</xdr:rowOff>
    </xdr:from>
    <xdr:ext cx="469744" cy="259045"/>
    <xdr:sp macro="" textlink="">
      <xdr:nvSpPr>
        <xdr:cNvPr id="122" name="n_3mainValue【道路】&#10;一人当たり延長"/>
        <xdr:cNvSpPr txBox="1"/>
      </xdr:nvSpPr>
      <xdr:spPr>
        <a:xfrm>
          <a:off x="7626427" y="693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48" name="直線コネクタ 147"/>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49"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0" name="直線コネクタ 149"/>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3"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4" name="フローチャート: 判断 153"/>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55" name="フローチャート: 判断 154"/>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56" name="フローチャート: 判断 155"/>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7" name="フローチャート: 判断 15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17780</xdr:rowOff>
    </xdr:from>
    <xdr:to>
      <xdr:col>15</xdr:col>
      <xdr:colOff>101600</xdr:colOff>
      <xdr:row>60</xdr:row>
      <xdr:rowOff>119380</xdr:rowOff>
    </xdr:to>
    <xdr:sp macro="" textlink="">
      <xdr:nvSpPr>
        <xdr:cNvPr id="163" name="楕円 162"/>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64" name="楕円 163"/>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68580</xdr:rowOff>
    </xdr:to>
    <xdr:cxnSp macro="">
      <xdr:nvCxnSpPr>
        <xdr:cNvPr id="165" name="直線コネクタ 164"/>
        <xdr:cNvCxnSpPr/>
      </xdr:nvCxnSpPr>
      <xdr:spPr>
        <a:xfrm>
          <a:off x="2019300" y="103539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66"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67"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8"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9" name="n_2main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70" name="n_3main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4" name="テキスト ボックス 18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6" name="テキスト ボックス 18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8" name="テキスト ボックス 18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0" name="テキスト ボックス 18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196" name="直線コネクタ 195"/>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197"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198" name="直線コネクタ 197"/>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199"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0" name="直線コネクタ 199"/>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01"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02" name="フローチャート: 判断 201"/>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3" name="フローチャート: 判断 202"/>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04" name="フローチャート: 判断 203"/>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05" name="フローチャート: 判断 204"/>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58101</xdr:rowOff>
    </xdr:from>
    <xdr:to>
      <xdr:col>46</xdr:col>
      <xdr:colOff>38100</xdr:colOff>
      <xdr:row>64</xdr:row>
      <xdr:rowOff>159701</xdr:rowOff>
    </xdr:to>
    <xdr:sp macro="" textlink="">
      <xdr:nvSpPr>
        <xdr:cNvPr id="211" name="楕円 210"/>
        <xdr:cNvSpPr/>
      </xdr:nvSpPr>
      <xdr:spPr>
        <a:xfrm>
          <a:off x="8699500" y="110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58134</xdr:rowOff>
    </xdr:from>
    <xdr:to>
      <xdr:col>41</xdr:col>
      <xdr:colOff>101600</xdr:colOff>
      <xdr:row>64</xdr:row>
      <xdr:rowOff>159734</xdr:rowOff>
    </xdr:to>
    <xdr:sp macro="" textlink="">
      <xdr:nvSpPr>
        <xdr:cNvPr id="212" name="楕円 211"/>
        <xdr:cNvSpPr/>
      </xdr:nvSpPr>
      <xdr:spPr>
        <a:xfrm>
          <a:off x="7810500" y="110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108901</xdr:rowOff>
    </xdr:from>
    <xdr:to>
      <xdr:col>45</xdr:col>
      <xdr:colOff>177800</xdr:colOff>
      <xdr:row>64</xdr:row>
      <xdr:rowOff>108934</xdr:rowOff>
    </xdr:to>
    <xdr:cxnSp macro="">
      <xdr:nvCxnSpPr>
        <xdr:cNvPr id="213" name="直線コネクタ 212"/>
        <xdr:cNvCxnSpPr/>
      </xdr:nvCxnSpPr>
      <xdr:spPr>
        <a:xfrm flipV="1">
          <a:off x="7861300" y="1108170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14"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15"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16"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150828</xdr:rowOff>
    </xdr:from>
    <xdr:ext cx="534377" cy="259045"/>
    <xdr:sp macro="" textlink="">
      <xdr:nvSpPr>
        <xdr:cNvPr id="217" name="n_2mainValue【橋りょう・トンネル】&#10;一人当たり有形固定資産（償却資産）額"/>
        <xdr:cNvSpPr txBox="1"/>
      </xdr:nvSpPr>
      <xdr:spPr>
        <a:xfrm>
          <a:off x="8483111" y="111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150861</xdr:rowOff>
    </xdr:from>
    <xdr:ext cx="534377" cy="259045"/>
    <xdr:sp macro="" textlink="">
      <xdr:nvSpPr>
        <xdr:cNvPr id="218" name="n_3mainValue【橋りょう・トンネル】&#10;一人当たり有形固定資産（償却資産）額"/>
        <xdr:cNvSpPr txBox="1"/>
      </xdr:nvSpPr>
      <xdr:spPr>
        <a:xfrm>
          <a:off x="7594111" y="111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0" name="テキスト ボックス 22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0" name="テキスト ボックス 23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44" name="直線コネクタ 243"/>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45"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46" name="直線コネクタ 245"/>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8" name="直線コネクタ 24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9"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0" name="フローチャート: 判断 249"/>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51" name="フローチャート: 判断 250"/>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52" name="フローチャート: 判断 251"/>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53" name="フローチャート: 判断 252"/>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11793</xdr:rowOff>
    </xdr:from>
    <xdr:to>
      <xdr:col>15</xdr:col>
      <xdr:colOff>101600</xdr:colOff>
      <xdr:row>78</xdr:row>
      <xdr:rowOff>113393</xdr:rowOff>
    </xdr:to>
    <xdr:sp macro="" textlink="">
      <xdr:nvSpPr>
        <xdr:cNvPr id="259" name="楕円 258"/>
        <xdr:cNvSpPr/>
      </xdr:nvSpPr>
      <xdr:spPr>
        <a:xfrm>
          <a:off x="28575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11793</xdr:rowOff>
    </xdr:from>
    <xdr:to>
      <xdr:col>10</xdr:col>
      <xdr:colOff>165100</xdr:colOff>
      <xdr:row>78</xdr:row>
      <xdr:rowOff>113393</xdr:rowOff>
    </xdr:to>
    <xdr:sp macro="" textlink="">
      <xdr:nvSpPr>
        <xdr:cNvPr id="260" name="楕円 259"/>
        <xdr:cNvSpPr/>
      </xdr:nvSpPr>
      <xdr:spPr>
        <a:xfrm>
          <a:off x="19685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62593</xdr:rowOff>
    </xdr:from>
    <xdr:to>
      <xdr:col>15</xdr:col>
      <xdr:colOff>50800</xdr:colOff>
      <xdr:row>78</xdr:row>
      <xdr:rowOff>62593</xdr:rowOff>
    </xdr:to>
    <xdr:cxnSp macro="">
      <xdr:nvCxnSpPr>
        <xdr:cNvPr id="261" name="直線コネクタ 260"/>
        <xdr:cNvCxnSpPr/>
      </xdr:nvCxnSpPr>
      <xdr:spPr>
        <a:xfrm>
          <a:off x="2019300" y="13435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62"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63"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64"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129920</xdr:rowOff>
    </xdr:from>
    <xdr:ext cx="405111" cy="259045"/>
    <xdr:sp macro="" textlink="">
      <xdr:nvSpPr>
        <xdr:cNvPr id="265" name="n_2mainValue【公営住宅】&#10;有形固定資産減価償却率"/>
        <xdr:cNvSpPr txBox="1"/>
      </xdr:nvSpPr>
      <xdr:spPr>
        <a:xfrm>
          <a:off x="2705744" y="1316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129920</xdr:rowOff>
    </xdr:from>
    <xdr:ext cx="405111" cy="259045"/>
    <xdr:sp macro="" textlink="">
      <xdr:nvSpPr>
        <xdr:cNvPr id="266" name="n_3mainValue【公営住宅】&#10;有形固定資産減価償却率"/>
        <xdr:cNvSpPr txBox="1"/>
      </xdr:nvSpPr>
      <xdr:spPr>
        <a:xfrm>
          <a:off x="1816744" y="1316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92" name="直線コネクタ 29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9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94" name="直線コネクタ 29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9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96" name="直線コネクタ 29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297"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98" name="フローチャート: 判断 29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99" name="フローチャート: 判断 29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00" name="フローチャート: 判断 29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01" name="フローチャート: 判断 30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105029</xdr:rowOff>
    </xdr:from>
    <xdr:to>
      <xdr:col>46</xdr:col>
      <xdr:colOff>38100</xdr:colOff>
      <xdr:row>87</xdr:row>
      <xdr:rowOff>35179</xdr:rowOff>
    </xdr:to>
    <xdr:sp macro="" textlink="">
      <xdr:nvSpPr>
        <xdr:cNvPr id="307" name="楕円 306"/>
        <xdr:cNvSpPr/>
      </xdr:nvSpPr>
      <xdr:spPr>
        <a:xfrm>
          <a:off x="8699500" y="148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105029</xdr:rowOff>
    </xdr:from>
    <xdr:to>
      <xdr:col>41</xdr:col>
      <xdr:colOff>101600</xdr:colOff>
      <xdr:row>87</xdr:row>
      <xdr:rowOff>35179</xdr:rowOff>
    </xdr:to>
    <xdr:sp macro="" textlink="">
      <xdr:nvSpPr>
        <xdr:cNvPr id="308" name="楕円 307"/>
        <xdr:cNvSpPr/>
      </xdr:nvSpPr>
      <xdr:spPr>
        <a:xfrm>
          <a:off x="7810500" y="148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155829</xdr:rowOff>
    </xdr:from>
    <xdr:to>
      <xdr:col>45</xdr:col>
      <xdr:colOff>177800</xdr:colOff>
      <xdr:row>86</xdr:row>
      <xdr:rowOff>155829</xdr:rowOff>
    </xdr:to>
    <xdr:cxnSp macro="">
      <xdr:nvCxnSpPr>
        <xdr:cNvPr id="309" name="直線コネクタ 308"/>
        <xdr:cNvCxnSpPr/>
      </xdr:nvCxnSpPr>
      <xdr:spPr>
        <a:xfrm>
          <a:off x="7861300" y="1490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10"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11"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12"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26306</xdr:rowOff>
    </xdr:from>
    <xdr:ext cx="469744" cy="259045"/>
    <xdr:sp macro="" textlink="">
      <xdr:nvSpPr>
        <xdr:cNvPr id="313" name="n_2mainValue【公営住宅】&#10;一人当たり面積"/>
        <xdr:cNvSpPr txBox="1"/>
      </xdr:nvSpPr>
      <xdr:spPr>
        <a:xfrm>
          <a:off x="8515427" y="149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26306</xdr:rowOff>
    </xdr:from>
    <xdr:ext cx="469744" cy="259045"/>
    <xdr:sp macro="" textlink="">
      <xdr:nvSpPr>
        <xdr:cNvPr id="314" name="n_3mainValue【公営住宅】&#10;一人当たり面積"/>
        <xdr:cNvSpPr txBox="1"/>
      </xdr:nvSpPr>
      <xdr:spPr>
        <a:xfrm>
          <a:off x="7626427" y="149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56" name="直線コネクタ 355"/>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57"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58" name="直線コネクタ 357"/>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61"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62" name="フローチャート: 判断 361"/>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3" name="フローチャート: 判断 362"/>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64" name="フローチャート: 判断 363"/>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65" name="フローチャート: 判断 364"/>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10704</xdr:rowOff>
    </xdr:from>
    <xdr:to>
      <xdr:col>76</xdr:col>
      <xdr:colOff>165100</xdr:colOff>
      <xdr:row>39</xdr:row>
      <xdr:rowOff>112304</xdr:rowOff>
    </xdr:to>
    <xdr:sp macro="" textlink="">
      <xdr:nvSpPr>
        <xdr:cNvPr id="371" name="楕円 370"/>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10704</xdr:rowOff>
    </xdr:from>
    <xdr:to>
      <xdr:col>72</xdr:col>
      <xdr:colOff>38100</xdr:colOff>
      <xdr:row>39</xdr:row>
      <xdr:rowOff>112304</xdr:rowOff>
    </xdr:to>
    <xdr:sp macro="" textlink="">
      <xdr:nvSpPr>
        <xdr:cNvPr id="372" name="楕円 371"/>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61504</xdr:rowOff>
    </xdr:to>
    <xdr:cxnSp macro="">
      <xdr:nvCxnSpPr>
        <xdr:cNvPr id="373" name="直線コネクタ 372"/>
        <xdr:cNvCxnSpPr/>
      </xdr:nvCxnSpPr>
      <xdr:spPr>
        <a:xfrm>
          <a:off x="13703300" y="67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4"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75"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6"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377" name="n_2mainValue【認定こども園・幼稚園・保育所】&#10;有形固定資産減価償却率"/>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378" name="n_3mainValue【認定こども園・幼稚園・保育所】&#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169545</xdr:rowOff>
    </xdr:from>
    <xdr:to>
      <xdr:col>116</xdr:col>
      <xdr:colOff>62864</xdr:colOff>
      <xdr:row>42</xdr:row>
      <xdr:rowOff>22860</xdr:rowOff>
    </xdr:to>
    <xdr:cxnSp macro="">
      <xdr:nvCxnSpPr>
        <xdr:cNvPr id="402" name="直線コネクタ 401"/>
        <xdr:cNvCxnSpPr/>
      </xdr:nvCxnSpPr>
      <xdr:spPr>
        <a:xfrm flipV="1">
          <a:off x="22160864" y="6513195"/>
          <a:ext cx="0" cy="71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4" name="直線コネクタ 40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116222</xdr:rowOff>
    </xdr:from>
    <xdr:ext cx="469744" cy="259045"/>
    <xdr:sp macro="" textlink="">
      <xdr:nvSpPr>
        <xdr:cNvPr id="405" name="【認定こども園・幼稚園・保育所】&#10;一人当たり面積最大値テキスト"/>
        <xdr:cNvSpPr txBox="1"/>
      </xdr:nvSpPr>
      <xdr:spPr>
        <a:xfrm>
          <a:off x="22199600"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169545</xdr:rowOff>
    </xdr:from>
    <xdr:to>
      <xdr:col>116</xdr:col>
      <xdr:colOff>152400</xdr:colOff>
      <xdr:row>37</xdr:row>
      <xdr:rowOff>169545</xdr:rowOff>
    </xdr:to>
    <xdr:cxnSp macro="">
      <xdr:nvCxnSpPr>
        <xdr:cNvPr id="406" name="直線コネクタ 405"/>
        <xdr:cNvCxnSpPr/>
      </xdr:nvCxnSpPr>
      <xdr:spPr>
        <a:xfrm>
          <a:off x="22072600" y="651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68597</xdr:rowOff>
    </xdr:from>
    <xdr:ext cx="469744" cy="259045"/>
    <xdr:sp macro="" textlink="">
      <xdr:nvSpPr>
        <xdr:cNvPr id="407" name="【認定こども園・幼稚園・保育所】&#10;一人当たり面積平均値テキスト"/>
        <xdr:cNvSpPr txBox="1"/>
      </xdr:nvSpPr>
      <xdr:spPr>
        <a:xfrm>
          <a:off x="22199600" y="69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08" name="フローチャート: 判断 407"/>
        <xdr:cNvSpPr/>
      </xdr:nvSpPr>
      <xdr:spPr>
        <a:xfrm>
          <a:off x="221107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88265</xdr:rowOff>
    </xdr:from>
    <xdr:to>
      <xdr:col>112</xdr:col>
      <xdr:colOff>38100</xdr:colOff>
      <xdr:row>41</xdr:row>
      <xdr:rowOff>18415</xdr:rowOff>
    </xdr:to>
    <xdr:sp macro="" textlink="">
      <xdr:nvSpPr>
        <xdr:cNvPr id="409" name="フローチャート: 判断 408"/>
        <xdr:cNvSpPr/>
      </xdr:nvSpPr>
      <xdr:spPr>
        <a:xfrm>
          <a:off x="212725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53975</xdr:rowOff>
    </xdr:from>
    <xdr:to>
      <xdr:col>107</xdr:col>
      <xdr:colOff>101600</xdr:colOff>
      <xdr:row>40</xdr:row>
      <xdr:rowOff>155575</xdr:rowOff>
    </xdr:to>
    <xdr:sp macro="" textlink="">
      <xdr:nvSpPr>
        <xdr:cNvPr id="410" name="フローチャート: 判断 409"/>
        <xdr:cNvSpPr/>
      </xdr:nvSpPr>
      <xdr:spPr>
        <a:xfrm>
          <a:off x="20383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411" name="フローチャート: 判断 410"/>
        <xdr:cNvSpPr/>
      </xdr:nvSpPr>
      <xdr:spPr>
        <a:xfrm>
          <a:off x="19494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27305</xdr:rowOff>
    </xdr:from>
    <xdr:to>
      <xdr:col>107</xdr:col>
      <xdr:colOff>101600</xdr:colOff>
      <xdr:row>34</xdr:row>
      <xdr:rowOff>128905</xdr:rowOff>
    </xdr:to>
    <xdr:sp macro="" textlink="">
      <xdr:nvSpPr>
        <xdr:cNvPr id="417" name="楕円 416"/>
        <xdr:cNvSpPr/>
      </xdr:nvSpPr>
      <xdr:spPr>
        <a:xfrm>
          <a:off x="20383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76835</xdr:rowOff>
    </xdr:from>
    <xdr:to>
      <xdr:col>102</xdr:col>
      <xdr:colOff>165100</xdr:colOff>
      <xdr:row>34</xdr:row>
      <xdr:rowOff>6985</xdr:rowOff>
    </xdr:to>
    <xdr:sp macro="" textlink="">
      <xdr:nvSpPr>
        <xdr:cNvPr id="418" name="楕円 417"/>
        <xdr:cNvSpPr/>
      </xdr:nvSpPr>
      <xdr:spPr>
        <a:xfrm>
          <a:off x="19494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127635</xdr:rowOff>
    </xdr:from>
    <xdr:to>
      <xdr:col>107</xdr:col>
      <xdr:colOff>50800</xdr:colOff>
      <xdr:row>34</xdr:row>
      <xdr:rowOff>78105</xdr:rowOff>
    </xdr:to>
    <xdr:cxnSp macro="">
      <xdr:nvCxnSpPr>
        <xdr:cNvPr id="419" name="直線コネクタ 418"/>
        <xdr:cNvCxnSpPr/>
      </xdr:nvCxnSpPr>
      <xdr:spPr>
        <a:xfrm>
          <a:off x="19545300" y="57854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34942</xdr:rowOff>
    </xdr:from>
    <xdr:ext cx="469744" cy="259045"/>
    <xdr:sp macro="" textlink="">
      <xdr:nvSpPr>
        <xdr:cNvPr id="420" name="n_1aveValue【認定こども園・幼稚園・保育所】&#10;一人当たり面積"/>
        <xdr:cNvSpPr txBox="1"/>
      </xdr:nvSpPr>
      <xdr:spPr>
        <a:xfrm>
          <a:off x="21075727"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146702</xdr:rowOff>
    </xdr:from>
    <xdr:ext cx="469744" cy="259045"/>
    <xdr:sp macro="" textlink="">
      <xdr:nvSpPr>
        <xdr:cNvPr id="421" name="n_2aveValue【認定こども園・幼稚園・保育所】&#10;一人当たり面積"/>
        <xdr:cNvSpPr txBox="1"/>
      </xdr:nvSpPr>
      <xdr:spPr>
        <a:xfrm>
          <a:off x="20199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156227</xdr:rowOff>
    </xdr:from>
    <xdr:ext cx="469744" cy="259045"/>
    <xdr:sp macro="" textlink="">
      <xdr:nvSpPr>
        <xdr:cNvPr id="422" name="n_3aveValue【認定こども園・幼稚園・保育所】&#10;一人当たり面積"/>
        <xdr:cNvSpPr txBox="1"/>
      </xdr:nvSpPr>
      <xdr:spPr>
        <a:xfrm>
          <a:off x="19310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145432</xdr:rowOff>
    </xdr:from>
    <xdr:ext cx="469744" cy="259045"/>
    <xdr:sp macro="" textlink="">
      <xdr:nvSpPr>
        <xdr:cNvPr id="423" name="n_2mainValue【認定こども園・幼稚園・保育所】&#10;一人当たり面積"/>
        <xdr:cNvSpPr txBox="1"/>
      </xdr:nvSpPr>
      <xdr:spPr>
        <a:xfrm>
          <a:off x="20199427" y="56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23512</xdr:rowOff>
    </xdr:from>
    <xdr:ext cx="469744" cy="259045"/>
    <xdr:sp macro="" textlink="">
      <xdr:nvSpPr>
        <xdr:cNvPr id="424" name="n_3mainValue【認定こども園・幼稚園・保育所】&#10;一人当たり面積"/>
        <xdr:cNvSpPr txBox="1"/>
      </xdr:nvSpPr>
      <xdr:spPr>
        <a:xfrm>
          <a:off x="19310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49" name="直線コネクタ 448"/>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50"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51" name="直線コネクタ 450"/>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2"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3" name="直線コネクタ 452"/>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54"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55" name="フローチャート: 判断 454"/>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56" name="フローチャート: 判断 455"/>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57" name="フローチャート: 判断 456"/>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58" name="フローチャート: 判断 457"/>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59690</xdr:rowOff>
    </xdr:from>
    <xdr:to>
      <xdr:col>76</xdr:col>
      <xdr:colOff>165100</xdr:colOff>
      <xdr:row>60</xdr:row>
      <xdr:rowOff>161290</xdr:rowOff>
    </xdr:to>
    <xdr:sp macro="" textlink="">
      <xdr:nvSpPr>
        <xdr:cNvPr id="464" name="楕円 463"/>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50165</xdr:rowOff>
    </xdr:from>
    <xdr:to>
      <xdr:col>72</xdr:col>
      <xdr:colOff>38100</xdr:colOff>
      <xdr:row>60</xdr:row>
      <xdr:rowOff>151765</xdr:rowOff>
    </xdr:to>
    <xdr:sp macro="" textlink="">
      <xdr:nvSpPr>
        <xdr:cNvPr id="465" name="楕円 464"/>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110490</xdr:rowOff>
    </xdr:to>
    <xdr:cxnSp macro="">
      <xdr:nvCxnSpPr>
        <xdr:cNvPr id="466" name="直線コネクタ 465"/>
        <xdr:cNvCxnSpPr/>
      </xdr:nvCxnSpPr>
      <xdr:spPr>
        <a:xfrm>
          <a:off x="13703300" y="10387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67"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68"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69"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470" name="n_2main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471" name="n_3mainValue【学校施設】&#10;有形固定資産減価償却率"/>
        <xdr:cNvSpPr txBox="1"/>
      </xdr:nvSpPr>
      <xdr:spPr>
        <a:xfrm>
          <a:off x="13500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94" name="直線コネクタ 493"/>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95"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96" name="直線コネクタ 495"/>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97"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98" name="直線コネクタ 497"/>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99"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00" name="フローチャート: 判断 499"/>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01" name="フローチャート: 判断 500"/>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02" name="フローチャート: 判断 501"/>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03" name="フローチャート: 判断 502"/>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28296</xdr:rowOff>
    </xdr:from>
    <xdr:to>
      <xdr:col>107</xdr:col>
      <xdr:colOff>101600</xdr:colOff>
      <xdr:row>63</xdr:row>
      <xdr:rowOff>129896</xdr:rowOff>
    </xdr:to>
    <xdr:sp macro="" textlink="">
      <xdr:nvSpPr>
        <xdr:cNvPr id="509" name="楕円 508"/>
        <xdr:cNvSpPr/>
      </xdr:nvSpPr>
      <xdr:spPr>
        <a:xfrm>
          <a:off x="20383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28753</xdr:rowOff>
    </xdr:from>
    <xdr:to>
      <xdr:col>102</xdr:col>
      <xdr:colOff>165100</xdr:colOff>
      <xdr:row>63</xdr:row>
      <xdr:rowOff>130353</xdr:rowOff>
    </xdr:to>
    <xdr:sp macro="" textlink="">
      <xdr:nvSpPr>
        <xdr:cNvPr id="510" name="楕円 509"/>
        <xdr:cNvSpPr/>
      </xdr:nvSpPr>
      <xdr:spPr>
        <a:xfrm>
          <a:off x="19494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79096</xdr:rowOff>
    </xdr:from>
    <xdr:to>
      <xdr:col>107</xdr:col>
      <xdr:colOff>50800</xdr:colOff>
      <xdr:row>63</xdr:row>
      <xdr:rowOff>79553</xdr:rowOff>
    </xdr:to>
    <xdr:cxnSp macro="">
      <xdr:nvCxnSpPr>
        <xdr:cNvPr id="511" name="直線コネクタ 510"/>
        <xdr:cNvCxnSpPr/>
      </xdr:nvCxnSpPr>
      <xdr:spPr>
        <a:xfrm flipV="1">
          <a:off x="19545300" y="10880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1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1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1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15" name="n_2mainValue【学校施設】&#10;一人当たり面積"/>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121480</xdr:rowOff>
    </xdr:from>
    <xdr:ext cx="469744" cy="259045"/>
    <xdr:sp macro="" textlink="">
      <xdr:nvSpPr>
        <xdr:cNvPr id="516" name="n_3mainValue【学校施設】&#10;一人当たり面積"/>
        <xdr:cNvSpPr txBox="1"/>
      </xdr:nvSpPr>
      <xdr:spPr>
        <a:xfrm>
          <a:off x="19310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42" name="直線コネクタ 54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4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44" name="直線コネクタ 54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6" name="直線コネクタ 54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4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48" name="フローチャート: 判断 54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49" name="フローチャート: 判断 54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50" name="フローチャート: 判断 54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51" name="フローチャート: 判断 55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29755</xdr:rowOff>
    </xdr:from>
    <xdr:to>
      <xdr:col>76</xdr:col>
      <xdr:colOff>165100</xdr:colOff>
      <xdr:row>84</xdr:row>
      <xdr:rowOff>131355</xdr:rowOff>
    </xdr:to>
    <xdr:sp macro="" textlink="">
      <xdr:nvSpPr>
        <xdr:cNvPr id="557" name="楕円 556"/>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29755</xdr:rowOff>
    </xdr:from>
    <xdr:to>
      <xdr:col>72</xdr:col>
      <xdr:colOff>38100</xdr:colOff>
      <xdr:row>84</xdr:row>
      <xdr:rowOff>131355</xdr:rowOff>
    </xdr:to>
    <xdr:sp macro="" textlink="">
      <xdr:nvSpPr>
        <xdr:cNvPr id="558" name="楕円 557"/>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80555</xdr:rowOff>
    </xdr:to>
    <xdr:cxnSp macro="">
      <xdr:nvCxnSpPr>
        <xdr:cNvPr id="559" name="直線コネクタ 558"/>
        <xdr:cNvCxnSpPr/>
      </xdr:nvCxnSpPr>
      <xdr:spPr>
        <a:xfrm>
          <a:off x="13703300" y="1448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60"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61"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62"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563" name="n_2mainValue【児童館】&#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564" name="n_3mainValue【児童館】&#10;有形固定資産減価償却率"/>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88" name="直線コネクタ 587"/>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89"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90" name="直線コネクタ 58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1"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2" name="直線コネクタ 591"/>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3"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4" name="フローチャート: 判断 593"/>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95" name="フローチャート: 判断 594"/>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96" name="フローチャート: 判断 595"/>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97" name="フローチャート: 判断 59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143511</xdr:rowOff>
    </xdr:from>
    <xdr:to>
      <xdr:col>107</xdr:col>
      <xdr:colOff>101600</xdr:colOff>
      <xdr:row>85</xdr:row>
      <xdr:rowOff>73661</xdr:rowOff>
    </xdr:to>
    <xdr:sp macro="" textlink="">
      <xdr:nvSpPr>
        <xdr:cNvPr id="603" name="楕円 602"/>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604" name="楕円 603"/>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22861</xdr:rowOff>
    </xdr:to>
    <xdr:cxnSp macro="">
      <xdr:nvCxnSpPr>
        <xdr:cNvPr id="605" name="直線コネクタ 604"/>
        <xdr:cNvCxnSpPr/>
      </xdr:nvCxnSpPr>
      <xdr:spPr>
        <a:xfrm>
          <a:off x="19545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06"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07"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08"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609" name="n_2main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610" name="n_3mainValue【児童館】&#10;一人当たり面積"/>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36" name="直線コネクタ 63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3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38" name="直線コネクタ 63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4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42" name="フローチャート: 判断 64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43" name="フローチャート: 判断 64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44" name="フローチャート: 判断 64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45" name="フローチャート: 判断 64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53158</xdr:rowOff>
    </xdr:from>
    <xdr:to>
      <xdr:col>76</xdr:col>
      <xdr:colOff>165100</xdr:colOff>
      <xdr:row>104</xdr:row>
      <xdr:rowOff>154758</xdr:rowOff>
    </xdr:to>
    <xdr:sp macro="" textlink="">
      <xdr:nvSpPr>
        <xdr:cNvPr id="651" name="楕円 650"/>
        <xdr:cNvSpPr/>
      </xdr:nvSpPr>
      <xdr:spPr>
        <a:xfrm>
          <a:off x="14541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53158</xdr:rowOff>
    </xdr:from>
    <xdr:to>
      <xdr:col>72</xdr:col>
      <xdr:colOff>38100</xdr:colOff>
      <xdr:row>104</xdr:row>
      <xdr:rowOff>154758</xdr:rowOff>
    </xdr:to>
    <xdr:sp macro="" textlink="">
      <xdr:nvSpPr>
        <xdr:cNvPr id="652" name="楕円 651"/>
        <xdr:cNvSpPr/>
      </xdr:nvSpPr>
      <xdr:spPr>
        <a:xfrm>
          <a:off x="13652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103958</xdr:rowOff>
    </xdr:from>
    <xdr:to>
      <xdr:col>76</xdr:col>
      <xdr:colOff>114300</xdr:colOff>
      <xdr:row>104</xdr:row>
      <xdr:rowOff>103958</xdr:rowOff>
    </xdr:to>
    <xdr:cxnSp macro="">
      <xdr:nvCxnSpPr>
        <xdr:cNvPr id="653" name="直線コネクタ 652"/>
        <xdr:cNvCxnSpPr/>
      </xdr:nvCxnSpPr>
      <xdr:spPr>
        <a:xfrm>
          <a:off x="13703300" y="17934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54"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55"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56"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145885</xdr:rowOff>
    </xdr:from>
    <xdr:ext cx="405111" cy="259045"/>
    <xdr:sp macro="" textlink="">
      <xdr:nvSpPr>
        <xdr:cNvPr id="657" name="n_2mainValue【公民館】&#10;有形固定資産減価償却率"/>
        <xdr:cNvSpPr txBox="1"/>
      </xdr:nvSpPr>
      <xdr:spPr>
        <a:xfrm>
          <a:off x="14389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145885</xdr:rowOff>
    </xdr:from>
    <xdr:ext cx="405111" cy="259045"/>
    <xdr:sp macro="" textlink="">
      <xdr:nvSpPr>
        <xdr:cNvPr id="658" name="n_3mainValue【公民館】&#10;有形固定資産減価償却率"/>
        <xdr:cNvSpPr txBox="1"/>
      </xdr:nvSpPr>
      <xdr:spPr>
        <a:xfrm>
          <a:off x="13500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84" name="直線コネクタ 683"/>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6" name="直線コネクタ 68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87"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88" name="直線コネクタ 68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89"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90" name="フローチャート: 判断 689"/>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91" name="フローチャート: 判断 690"/>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92" name="フローチャート: 判断 691"/>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93" name="フローチャート: 判断 692"/>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99" name="楕円 698"/>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00" name="楕円 699"/>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7620</xdr:rowOff>
    </xdr:to>
    <xdr:cxnSp macro="">
      <xdr:nvCxnSpPr>
        <xdr:cNvPr id="701" name="直線コネクタ 700"/>
        <xdr:cNvCxnSpPr/>
      </xdr:nvCxnSpPr>
      <xdr:spPr>
        <a:xfrm>
          <a:off x="19545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02"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03"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04"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05" name="n_2main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06" name="n_3main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公営住宅、図書館、消防施設を除き、有形固定資産償却率は類似団体の平均を下回っている。類似団体と比較して有形固定資産償却率が特に高い値となっている公営住宅については、平成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年度に長寿命化計画を見直し今後の運用について検討する。児童館や幼稚園、体育館、一般廃棄物処理施設などは経過年数がおおむね</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年ほどのものが多く、有形固定資産償却率は低い値を示しているが、今後は維持管理にかかる経費を抑制するため、施設の集約化・除却等について検討していく。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152417</xdr:rowOff>
    </xdr:from>
    <xdr:ext cx="405111" cy="259045"/>
    <xdr:sp macro="" textlink="">
      <xdr:nvSpPr>
        <xdr:cNvPr id="69"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110308</xdr:rowOff>
    </xdr:from>
    <xdr:to>
      <xdr:col>15</xdr:col>
      <xdr:colOff>101600</xdr:colOff>
      <xdr:row>38</xdr:row>
      <xdr:rowOff>40458</xdr:rowOff>
    </xdr:to>
    <xdr:sp macro="" textlink="">
      <xdr:nvSpPr>
        <xdr:cNvPr id="75" name="楕円 74"/>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110308</xdr:rowOff>
    </xdr:from>
    <xdr:to>
      <xdr:col>10</xdr:col>
      <xdr:colOff>165100</xdr:colOff>
      <xdr:row>38</xdr:row>
      <xdr:rowOff>40458</xdr:rowOff>
    </xdr:to>
    <xdr:sp macro="" textlink="">
      <xdr:nvSpPr>
        <xdr:cNvPr id="76" name="楕円 75"/>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37</xdr:row>
      <xdr:rowOff>161109</xdr:rowOff>
    </xdr:to>
    <xdr:cxnSp macro="">
      <xdr:nvCxnSpPr>
        <xdr:cNvPr id="77" name="直線コネクタ 76"/>
        <xdr:cNvCxnSpPr/>
      </xdr:nvCxnSpPr>
      <xdr:spPr>
        <a:xfrm>
          <a:off x="2019300" y="6504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36</xdr:row>
      <xdr:rowOff>56985</xdr:rowOff>
    </xdr:from>
    <xdr:ext cx="405111" cy="259045"/>
    <xdr:sp macro="" textlink="">
      <xdr:nvSpPr>
        <xdr:cNvPr id="78" name="n_2mainValue【図書館】&#10;有形固定資産減価償却率"/>
        <xdr:cNvSpPr txBox="1"/>
      </xdr:nvSpPr>
      <xdr:spPr>
        <a:xfrm>
          <a:off x="2705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56985</xdr:rowOff>
    </xdr:from>
    <xdr:ext cx="405111" cy="259045"/>
    <xdr:sp macro="" textlink="">
      <xdr:nvSpPr>
        <xdr:cNvPr id="79" name="n_3mainValue【図書館】&#10;有形固定資産減価償却率"/>
        <xdr:cNvSpPr txBox="1"/>
      </xdr:nvSpPr>
      <xdr:spPr>
        <a:xfrm>
          <a:off x="1816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99" name="直線コネクタ 98"/>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0"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1" name="直線コネクタ 100"/>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3" name="直線コネクタ 10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4"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5" name="フローチャート: 判断 104"/>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6" name="フローチャート: 判断 105"/>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07"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08" name="フローチャート: 判断 107"/>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0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1"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8255</xdr:rowOff>
    </xdr:from>
    <xdr:to>
      <xdr:col>46</xdr:col>
      <xdr:colOff>38100</xdr:colOff>
      <xdr:row>40</xdr:row>
      <xdr:rowOff>109855</xdr:rowOff>
    </xdr:to>
    <xdr:sp macro="" textlink="">
      <xdr:nvSpPr>
        <xdr:cNvPr id="117" name="楕円 116"/>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8255</xdr:rowOff>
    </xdr:from>
    <xdr:to>
      <xdr:col>41</xdr:col>
      <xdr:colOff>101600</xdr:colOff>
      <xdr:row>40</xdr:row>
      <xdr:rowOff>109855</xdr:rowOff>
    </xdr:to>
    <xdr:sp macro="" textlink="">
      <xdr:nvSpPr>
        <xdr:cNvPr id="118" name="楕円 117"/>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59055</xdr:rowOff>
    </xdr:from>
    <xdr:to>
      <xdr:col>45</xdr:col>
      <xdr:colOff>177800</xdr:colOff>
      <xdr:row>40</xdr:row>
      <xdr:rowOff>59055</xdr:rowOff>
    </xdr:to>
    <xdr:cxnSp macro="">
      <xdr:nvCxnSpPr>
        <xdr:cNvPr id="119" name="直線コネクタ 118"/>
        <xdr:cNvCxnSpPr/>
      </xdr:nvCxnSpPr>
      <xdr:spPr>
        <a:xfrm>
          <a:off x="7861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40</xdr:row>
      <xdr:rowOff>100982</xdr:rowOff>
    </xdr:from>
    <xdr:ext cx="469744" cy="259045"/>
    <xdr:sp macro="" textlink="">
      <xdr:nvSpPr>
        <xdr:cNvPr id="120" name="n_2mainValue【図書館】&#10;一人当たり面積"/>
        <xdr:cNvSpPr txBox="1"/>
      </xdr:nvSpPr>
      <xdr:spPr>
        <a:xfrm>
          <a:off x="8515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100982</xdr:rowOff>
    </xdr:from>
    <xdr:ext cx="469744" cy="259045"/>
    <xdr:sp macro="" textlink="">
      <xdr:nvSpPr>
        <xdr:cNvPr id="121" name="n_3mainValue【図書館】&#10;一人当たり面積"/>
        <xdr:cNvSpPr txBox="1"/>
      </xdr:nvSpPr>
      <xdr:spPr>
        <a:xfrm>
          <a:off x="7626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46" name="直線コネクタ 145"/>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7"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8" name="直線コネクタ 147"/>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1"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2" name="フローチャート: 判断 151"/>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3" name="フローチャート: 判断 152"/>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54"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55" name="フローチャート: 判断 15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56"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57" name="フローチャート: 判断 15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58"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147320</xdr:rowOff>
    </xdr:from>
    <xdr:to>
      <xdr:col>15</xdr:col>
      <xdr:colOff>101600</xdr:colOff>
      <xdr:row>62</xdr:row>
      <xdr:rowOff>77470</xdr:rowOff>
    </xdr:to>
    <xdr:sp macro="" textlink="">
      <xdr:nvSpPr>
        <xdr:cNvPr id="164" name="楕円 163"/>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65" name="楕円 164"/>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26670</xdr:rowOff>
    </xdr:to>
    <xdr:cxnSp macro="">
      <xdr:nvCxnSpPr>
        <xdr:cNvPr id="166" name="直線コネクタ 165"/>
        <xdr:cNvCxnSpPr/>
      </xdr:nvCxnSpPr>
      <xdr:spPr>
        <a:xfrm>
          <a:off x="2019300" y="1065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62</xdr:row>
      <xdr:rowOff>68597</xdr:rowOff>
    </xdr:from>
    <xdr:ext cx="405111" cy="259045"/>
    <xdr:sp macro="" textlink="">
      <xdr:nvSpPr>
        <xdr:cNvPr id="167"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168"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2" name="直線コネクタ 191"/>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4" name="直線コネクタ 19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95"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96" name="直線コネクタ 195"/>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97"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98" name="フローチャート: 判断 197"/>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99" name="フローチャート: 判断 19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00"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01" name="フローチャート: 判断 200"/>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02"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03" name="フローチャート: 判断 202"/>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204"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53975</xdr:rowOff>
    </xdr:from>
    <xdr:to>
      <xdr:col>46</xdr:col>
      <xdr:colOff>38100</xdr:colOff>
      <xdr:row>61</xdr:row>
      <xdr:rowOff>155575</xdr:rowOff>
    </xdr:to>
    <xdr:sp macro="" textlink="">
      <xdr:nvSpPr>
        <xdr:cNvPr id="210" name="楕円 209"/>
        <xdr:cNvSpPr/>
      </xdr:nvSpPr>
      <xdr:spPr>
        <a:xfrm>
          <a:off x="8699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11" name="楕円 210"/>
        <xdr:cNvSpPr/>
      </xdr:nvSpPr>
      <xdr:spPr>
        <a:xfrm>
          <a:off x="781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104775</xdr:rowOff>
    </xdr:from>
    <xdr:to>
      <xdr:col>45</xdr:col>
      <xdr:colOff>177800</xdr:colOff>
      <xdr:row>61</xdr:row>
      <xdr:rowOff>104775</xdr:rowOff>
    </xdr:to>
    <xdr:cxnSp macro="">
      <xdr:nvCxnSpPr>
        <xdr:cNvPr id="212" name="直線コネクタ 211"/>
        <xdr:cNvCxnSpPr/>
      </xdr:nvCxnSpPr>
      <xdr:spPr>
        <a:xfrm>
          <a:off x="7861300" y="10563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60</xdr:row>
      <xdr:rowOff>652</xdr:rowOff>
    </xdr:from>
    <xdr:ext cx="469744" cy="259045"/>
    <xdr:sp macro="" textlink="">
      <xdr:nvSpPr>
        <xdr:cNvPr id="213" name="n_2mainValue【体育館・プール】&#10;一人当たり面積"/>
        <xdr:cNvSpPr txBox="1"/>
      </xdr:nvSpPr>
      <xdr:spPr>
        <a:xfrm>
          <a:off x="8515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14" name="n_3mainValue【体育館・プール】&#10;一人当たり面積"/>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7" name="直線コネクタ 2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8" name="テキスト ボックス 2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9" name="直線コネクタ 2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0" name="テキスト ボックス 2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1" name="直線コネクタ 2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2" name="テキスト ボックス 2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3" name="直線コネクタ 2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4" name="テキスト ボックス 2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5" name="直線コネクタ 2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6" name="テキスト ボックス 2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7" name="直線コネクタ 2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8" name="テキスト ボックス 2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72" name="直線コネクタ 271"/>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73"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4" name="直線コネクタ 27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75"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76" name="直線コネクタ 27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277"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78" name="フローチャート: 判断 277"/>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79" name="フローチャート: 判断 278"/>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280"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81" name="フローチャート: 判断 280"/>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82"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283" name="フローチャート: 判断 282"/>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284"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113574</xdr:rowOff>
    </xdr:from>
    <xdr:to>
      <xdr:col>76</xdr:col>
      <xdr:colOff>165100</xdr:colOff>
      <xdr:row>39</xdr:row>
      <xdr:rowOff>43724</xdr:rowOff>
    </xdr:to>
    <xdr:sp macro="" textlink="">
      <xdr:nvSpPr>
        <xdr:cNvPr id="290" name="楕円 289"/>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156028</xdr:rowOff>
    </xdr:from>
    <xdr:to>
      <xdr:col>72</xdr:col>
      <xdr:colOff>38100</xdr:colOff>
      <xdr:row>39</xdr:row>
      <xdr:rowOff>86178</xdr:rowOff>
    </xdr:to>
    <xdr:sp macro="" textlink="">
      <xdr:nvSpPr>
        <xdr:cNvPr id="291" name="楕円 290"/>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39</xdr:row>
      <xdr:rowOff>35378</xdr:rowOff>
    </xdr:to>
    <xdr:cxnSp macro="">
      <xdr:nvCxnSpPr>
        <xdr:cNvPr id="292" name="直線コネクタ 291"/>
        <xdr:cNvCxnSpPr/>
      </xdr:nvCxnSpPr>
      <xdr:spPr>
        <a:xfrm flipV="1">
          <a:off x="13703300" y="66794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39</xdr:row>
      <xdr:rowOff>34851</xdr:rowOff>
    </xdr:from>
    <xdr:ext cx="405111" cy="259045"/>
    <xdr:sp macro="" textlink="">
      <xdr:nvSpPr>
        <xdr:cNvPr id="293" name="n_2mainValue【一般廃棄物処理施設】&#10;有形固定資産減価償却率"/>
        <xdr:cNvSpPr txBox="1"/>
      </xdr:nvSpPr>
      <xdr:spPr>
        <a:xfrm>
          <a:off x="14389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294" name="n_3mainValue【一般廃棄物処理施設】&#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05" name="直線コネクタ 30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06" name="テキスト ボックス 30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7" name="直線コネクタ 3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8" name="テキスト ボックス 3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09" name="直線コネクタ 30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10" name="テキスト ボックス 30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2" name="テキスト ボックス 3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14" name="直線コネクタ 313"/>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1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16" name="直線コネクタ 31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17"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18" name="直線コネクタ 317"/>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319"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20" name="フローチャート: 判断 319"/>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21" name="フローチャート: 判断 320"/>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322"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323" name="フローチャート: 判断 322"/>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324"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325" name="フローチャート: 判断 324"/>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36431</xdr:rowOff>
    </xdr:from>
    <xdr:ext cx="534377" cy="259045"/>
    <xdr:sp macro="" textlink="">
      <xdr:nvSpPr>
        <xdr:cNvPr id="326"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7" name="テキスト ボックス 3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52318</xdr:rowOff>
    </xdr:from>
    <xdr:to>
      <xdr:col>107</xdr:col>
      <xdr:colOff>101600</xdr:colOff>
      <xdr:row>38</xdr:row>
      <xdr:rowOff>153918</xdr:rowOff>
    </xdr:to>
    <xdr:sp macro="" textlink="">
      <xdr:nvSpPr>
        <xdr:cNvPr id="332" name="楕円 331"/>
        <xdr:cNvSpPr/>
      </xdr:nvSpPr>
      <xdr:spPr>
        <a:xfrm>
          <a:off x="20383500" y="65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52575</xdr:rowOff>
    </xdr:from>
    <xdr:to>
      <xdr:col>102</xdr:col>
      <xdr:colOff>165100</xdr:colOff>
      <xdr:row>38</xdr:row>
      <xdr:rowOff>154175</xdr:rowOff>
    </xdr:to>
    <xdr:sp macro="" textlink="">
      <xdr:nvSpPr>
        <xdr:cNvPr id="333" name="楕円 332"/>
        <xdr:cNvSpPr/>
      </xdr:nvSpPr>
      <xdr:spPr>
        <a:xfrm>
          <a:off x="19494500" y="65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103118</xdr:rowOff>
    </xdr:from>
    <xdr:to>
      <xdr:col>107</xdr:col>
      <xdr:colOff>50800</xdr:colOff>
      <xdr:row>38</xdr:row>
      <xdr:rowOff>103375</xdr:rowOff>
    </xdr:to>
    <xdr:cxnSp macro="">
      <xdr:nvCxnSpPr>
        <xdr:cNvPr id="334" name="直線コネクタ 333"/>
        <xdr:cNvCxnSpPr/>
      </xdr:nvCxnSpPr>
      <xdr:spPr>
        <a:xfrm flipV="1">
          <a:off x="19545300" y="6618218"/>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36</xdr:row>
      <xdr:rowOff>170445</xdr:rowOff>
    </xdr:from>
    <xdr:ext cx="534377" cy="259045"/>
    <xdr:sp macro="" textlink="">
      <xdr:nvSpPr>
        <xdr:cNvPr id="335" name="n_2mainValue【一般廃棄物処理施設】&#10;一人当たり有形固定資産（償却資産）額"/>
        <xdr:cNvSpPr txBox="1"/>
      </xdr:nvSpPr>
      <xdr:spPr>
        <a:xfrm>
          <a:off x="20167111" y="63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170702</xdr:rowOff>
    </xdr:from>
    <xdr:ext cx="534377" cy="259045"/>
    <xdr:sp macro="" textlink="">
      <xdr:nvSpPr>
        <xdr:cNvPr id="336" name="n_3mainValue【一般廃棄物処理施設】&#10;一人当たり有形固定資産（償却資産）額"/>
        <xdr:cNvSpPr txBox="1"/>
      </xdr:nvSpPr>
      <xdr:spPr>
        <a:xfrm>
          <a:off x="19278111" y="634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8" name="テキスト ボックス 34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8" name="テキスト ボックス 35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0" name="テキスト ボックス 3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62" name="直線コネクタ 361"/>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63"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64" name="直線コネクタ 36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65"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66" name="直線コネクタ 365"/>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67"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68" name="フローチャート: 判断 367"/>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69" name="フローチャート: 判断 368"/>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370"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371" name="フローチャート: 判断 37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372"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373" name="フローチャート: 判断 372"/>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374"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12881</xdr:rowOff>
    </xdr:from>
    <xdr:to>
      <xdr:col>76</xdr:col>
      <xdr:colOff>165100</xdr:colOff>
      <xdr:row>61</xdr:row>
      <xdr:rowOff>114481</xdr:rowOff>
    </xdr:to>
    <xdr:sp macro="" textlink="">
      <xdr:nvSpPr>
        <xdr:cNvPr id="380" name="楕円 379"/>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12881</xdr:rowOff>
    </xdr:from>
    <xdr:to>
      <xdr:col>72</xdr:col>
      <xdr:colOff>38100</xdr:colOff>
      <xdr:row>61</xdr:row>
      <xdr:rowOff>114481</xdr:rowOff>
    </xdr:to>
    <xdr:sp macro="" textlink="">
      <xdr:nvSpPr>
        <xdr:cNvPr id="381" name="楕円 380"/>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63681</xdr:rowOff>
    </xdr:to>
    <xdr:cxnSp macro="">
      <xdr:nvCxnSpPr>
        <xdr:cNvPr id="382" name="直線コネクタ 381"/>
        <xdr:cNvCxnSpPr/>
      </xdr:nvCxnSpPr>
      <xdr:spPr>
        <a:xfrm>
          <a:off x="13703300" y="10522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105608</xdr:rowOff>
    </xdr:from>
    <xdr:ext cx="405111" cy="259045"/>
    <xdr:sp macro="" textlink="">
      <xdr:nvSpPr>
        <xdr:cNvPr id="383" name="n_2mainValue【保健センター・保健所】&#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384" name="n_3mainValue【保健センター・保健所】&#10;有形固定資産減価償却率"/>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4" name="テキスト ボックス 4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6" name="テキスト ボックス 4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10" name="直線コネクタ 409"/>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2" name="直線コネクタ 41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13"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14" name="直線コネクタ 41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15"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16" name="フローチャート: 判断 41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17" name="フローチャート: 判断 416"/>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418"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419" name="フローチャート: 判断 41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151328</xdr:rowOff>
    </xdr:from>
    <xdr:ext cx="469744" cy="259045"/>
    <xdr:sp macro="" textlink="">
      <xdr:nvSpPr>
        <xdr:cNvPr id="420"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421" name="フローチャート: 判断 420"/>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108874</xdr:rowOff>
    </xdr:from>
    <xdr:ext cx="469744" cy="259045"/>
    <xdr:sp macro="" textlink="">
      <xdr:nvSpPr>
        <xdr:cNvPr id="422"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117384</xdr:rowOff>
    </xdr:from>
    <xdr:to>
      <xdr:col>107</xdr:col>
      <xdr:colOff>101600</xdr:colOff>
      <xdr:row>60</xdr:row>
      <xdr:rowOff>47534</xdr:rowOff>
    </xdr:to>
    <xdr:sp macro="" textlink="">
      <xdr:nvSpPr>
        <xdr:cNvPr id="428" name="楕円 427"/>
        <xdr:cNvSpPr/>
      </xdr:nvSpPr>
      <xdr:spPr>
        <a:xfrm>
          <a:off x="2038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117384</xdr:rowOff>
    </xdr:from>
    <xdr:to>
      <xdr:col>102</xdr:col>
      <xdr:colOff>165100</xdr:colOff>
      <xdr:row>60</xdr:row>
      <xdr:rowOff>47534</xdr:rowOff>
    </xdr:to>
    <xdr:sp macro="" textlink="">
      <xdr:nvSpPr>
        <xdr:cNvPr id="429" name="楕円 428"/>
        <xdr:cNvSpPr/>
      </xdr:nvSpPr>
      <xdr:spPr>
        <a:xfrm>
          <a:off x="19494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168184</xdr:rowOff>
    </xdr:from>
    <xdr:to>
      <xdr:col>107</xdr:col>
      <xdr:colOff>50800</xdr:colOff>
      <xdr:row>59</xdr:row>
      <xdr:rowOff>168184</xdr:rowOff>
    </xdr:to>
    <xdr:cxnSp macro="">
      <xdr:nvCxnSpPr>
        <xdr:cNvPr id="430" name="直線コネクタ 429"/>
        <xdr:cNvCxnSpPr/>
      </xdr:nvCxnSpPr>
      <xdr:spPr>
        <a:xfrm>
          <a:off x="19545300" y="10283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58</xdr:row>
      <xdr:rowOff>64061</xdr:rowOff>
    </xdr:from>
    <xdr:ext cx="469744" cy="259045"/>
    <xdr:sp macro="" textlink="">
      <xdr:nvSpPr>
        <xdr:cNvPr id="431" name="n_2mainValue【保健センター・保健所】&#10;一人当たり面積"/>
        <xdr:cNvSpPr txBox="1"/>
      </xdr:nvSpPr>
      <xdr:spPr>
        <a:xfrm>
          <a:off x="20199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64061</xdr:rowOff>
    </xdr:from>
    <xdr:ext cx="469744" cy="259045"/>
    <xdr:sp macro="" textlink="">
      <xdr:nvSpPr>
        <xdr:cNvPr id="432" name="n_3mainValue【保健センター・保健所】&#10;一人当たり面積"/>
        <xdr:cNvSpPr txBox="1"/>
      </xdr:nvSpPr>
      <xdr:spPr>
        <a:xfrm>
          <a:off x="19310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58" name="直線コネクタ 457"/>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5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60" name="直線コネクタ 45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2" name="直線コネクタ 46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63"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64" name="フローチャート: 判断 463"/>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65" name="フローチャート: 判断 464"/>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466"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67" name="フローチャート: 判断 46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46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469" name="フローチャート: 判断 468"/>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470"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140788</xdr:rowOff>
    </xdr:from>
    <xdr:to>
      <xdr:col>76</xdr:col>
      <xdr:colOff>165100</xdr:colOff>
      <xdr:row>83</xdr:row>
      <xdr:rowOff>70938</xdr:rowOff>
    </xdr:to>
    <xdr:sp macro="" textlink="">
      <xdr:nvSpPr>
        <xdr:cNvPr id="476" name="楕円 475"/>
        <xdr:cNvSpPr/>
      </xdr:nvSpPr>
      <xdr:spPr>
        <a:xfrm>
          <a:off x="1454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95069</xdr:rowOff>
    </xdr:from>
    <xdr:to>
      <xdr:col>72</xdr:col>
      <xdr:colOff>38100</xdr:colOff>
      <xdr:row>84</xdr:row>
      <xdr:rowOff>25219</xdr:rowOff>
    </xdr:to>
    <xdr:sp macro="" textlink="">
      <xdr:nvSpPr>
        <xdr:cNvPr id="477" name="楕円 476"/>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145869</xdr:rowOff>
    </xdr:to>
    <xdr:cxnSp macro="">
      <xdr:nvCxnSpPr>
        <xdr:cNvPr id="478" name="直線コネクタ 477"/>
        <xdr:cNvCxnSpPr/>
      </xdr:nvCxnSpPr>
      <xdr:spPr>
        <a:xfrm flipV="1">
          <a:off x="13703300" y="1425048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83</xdr:row>
      <xdr:rowOff>62065</xdr:rowOff>
    </xdr:from>
    <xdr:ext cx="405111" cy="259045"/>
    <xdr:sp macro="" textlink="">
      <xdr:nvSpPr>
        <xdr:cNvPr id="479" name="n_2main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480" name="n_3mainValue【消防施設】&#10;有形固定資産減価償却率"/>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02" name="直線コネクタ 501"/>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03"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04" name="直線コネクタ 503"/>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05"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06" name="直線コネクタ 505"/>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07"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08" name="フローチャート: 判断 507"/>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09" name="フローチャート: 判断 508"/>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510"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511" name="フローチャート: 判断 510"/>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512"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513" name="フローチャート: 判断 512"/>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514"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520" name="楕円 519"/>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21" name="楕円 520"/>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522" name="直線コネクタ 521"/>
        <xdr:cNvCxnSpPr/>
      </xdr:nvCxnSpPr>
      <xdr:spPr>
        <a:xfrm>
          <a:off x="19545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85</xdr:row>
      <xdr:rowOff>50309</xdr:rowOff>
    </xdr:from>
    <xdr:ext cx="469744" cy="259045"/>
    <xdr:sp macro="" textlink="">
      <xdr:nvSpPr>
        <xdr:cNvPr id="523"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524" name="n_3main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50" name="直線コネクタ 54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51"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52" name="直線コネクタ 55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4" name="直線コネクタ 5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55"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56" name="フローチャート: 判断 55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57" name="フローチャート: 判断 556"/>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558"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559" name="フローチャート: 判断 55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560"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561" name="フローチャート: 判断 560"/>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562"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92348</xdr:rowOff>
    </xdr:from>
    <xdr:to>
      <xdr:col>76</xdr:col>
      <xdr:colOff>165100</xdr:colOff>
      <xdr:row>104</xdr:row>
      <xdr:rowOff>22498</xdr:rowOff>
    </xdr:to>
    <xdr:sp macro="" textlink="">
      <xdr:nvSpPr>
        <xdr:cNvPr id="568" name="楕円 567"/>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569" name="楕円 568"/>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103</xdr:row>
      <xdr:rowOff>143148</xdr:rowOff>
    </xdr:to>
    <xdr:cxnSp macro="">
      <xdr:nvCxnSpPr>
        <xdr:cNvPr id="570" name="直線コネクタ 569"/>
        <xdr:cNvCxnSpPr/>
      </xdr:nvCxnSpPr>
      <xdr:spPr>
        <a:xfrm>
          <a:off x="13703300" y="1780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102</xdr:row>
      <xdr:rowOff>39025</xdr:rowOff>
    </xdr:from>
    <xdr:ext cx="405111" cy="259045"/>
    <xdr:sp macro="" textlink="">
      <xdr:nvSpPr>
        <xdr:cNvPr id="571" name="n_2mainValue【庁舎】&#10;有形固定資産減価償却率"/>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572" name="n_3mainValue【庁舎】&#10;有形固定資産減価償却率"/>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96" name="直線コネクタ 595"/>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97"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98" name="直線コネクタ 59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99"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00" name="直線コネクタ 599"/>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01"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02" name="フローチャート: 判断 601"/>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03" name="フローチャート: 判断 602"/>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604"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605" name="フローチャート: 判断 60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606"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607" name="フローチャート: 判断 606"/>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608"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153036</xdr:rowOff>
    </xdr:from>
    <xdr:to>
      <xdr:col>107</xdr:col>
      <xdr:colOff>101600</xdr:colOff>
      <xdr:row>107</xdr:row>
      <xdr:rowOff>83186</xdr:rowOff>
    </xdr:to>
    <xdr:sp macro="" textlink="">
      <xdr:nvSpPr>
        <xdr:cNvPr id="614" name="楕円 613"/>
        <xdr:cNvSpPr/>
      </xdr:nvSpPr>
      <xdr:spPr>
        <a:xfrm>
          <a:off x="20383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153036</xdr:rowOff>
    </xdr:from>
    <xdr:to>
      <xdr:col>102</xdr:col>
      <xdr:colOff>165100</xdr:colOff>
      <xdr:row>107</xdr:row>
      <xdr:rowOff>83186</xdr:rowOff>
    </xdr:to>
    <xdr:sp macro="" textlink="">
      <xdr:nvSpPr>
        <xdr:cNvPr id="615" name="楕円 614"/>
        <xdr:cNvSpPr/>
      </xdr:nvSpPr>
      <xdr:spPr>
        <a:xfrm>
          <a:off x="19494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32386</xdr:rowOff>
    </xdr:from>
    <xdr:to>
      <xdr:col>107</xdr:col>
      <xdr:colOff>50800</xdr:colOff>
      <xdr:row>107</xdr:row>
      <xdr:rowOff>32386</xdr:rowOff>
    </xdr:to>
    <xdr:cxnSp macro="">
      <xdr:nvCxnSpPr>
        <xdr:cNvPr id="616" name="直線コネクタ 615"/>
        <xdr:cNvCxnSpPr/>
      </xdr:nvCxnSpPr>
      <xdr:spPr>
        <a:xfrm>
          <a:off x="19545300" y="183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107</xdr:row>
      <xdr:rowOff>74313</xdr:rowOff>
    </xdr:from>
    <xdr:ext cx="469744" cy="259045"/>
    <xdr:sp macro="" textlink="">
      <xdr:nvSpPr>
        <xdr:cNvPr id="617" name="n_2mainValue【庁舎】&#10;一人当たり面積"/>
        <xdr:cNvSpPr txBox="1"/>
      </xdr:nvSpPr>
      <xdr:spPr>
        <a:xfrm>
          <a:off x="20199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74313</xdr:rowOff>
    </xdr:from>
    <xdr:ext cx="469744" cy="259045"/>
    <xdr:sp macro="" textlink="">
      <xdr:nvSpPr>
        <xdr:cNvPr id="618" name="n_3mainValue【庁舎】&#10;一人当たり面積"/>
        <xdr:cNvSpPr txBox="1"/>
      </xdr:nvSpPr>
      <xdr:spPr>
        <a:xfrm>
          <a:off x="19310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公営住宅、図書館、消防施設を除き、有形固定資産償却率は類似団体の平均を下回っている。類似団体と比較して有形固定資産償却率が特に高い値となっている公営住宅については、平成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年度に長寿命化計画を見直し今後の運用について検討する。児童館や幼稚園、体育館、一般廃棄物処理施設などは経過年数がおおむね</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年ほどのものが多く、有形固定資産償却率は低い値を示しているが、今後は維持管理にかかる経費を抑制するため、施設の集約化・除却等について検討していく。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類似団体の中でも法人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の数が多い方ではなく、税収は類似団体の平均額よりも低いが、平成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年度からは税の徴収体制を強化し、財政力指数は緩やかではあるが向上している。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また、現在、企業誘致のため産業団地を整備しており、将来的には税収増加によりさらなる財政力向上が見込まれる。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9" name="直線コネクタ 68"/>
        <xdr:cNvCxnSpPr/>
      </xdr:nvCxnSpPr>
      <xdr:spPr>
        <a:xfrm flipV="1">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95250</xdr:rowOff>
    </xdr:to>
    <xdr:cxnSp macro="">
      <xdr:nvCxnSpPr>
        <xdr:cNvPr id="72" name="直線コネクタ 71"/>
        <xdr:cNvCxnSpPr/>
      </xdr:nvCxnSpPr>
      <xdr:spPr>
        <a:xfrm flipV="1">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122061</xdr:rowOff>
    </xdr:to>
    <xdr:cxnSp macro="">
      <xdr:nvCxnSpPr>
        <xdr:cNvPr id="75" name="直線コネクタ 74"/>
        <xdr:cNvCxnSpPr/>
      </xdr:nvCxnSpPr>
      <xdr:spPr>
        <a:xfrm flipV="1">
          <a:off x="2336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歳出では清掃施設組合における起債償還終了に伴い負担金が減少した一方、歳入では町民税や法人税が増加したため、経常収支比率は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依然として経常収支比率は高い水準を推移しているが、現在、篠栗北地区産業団地を整備中であり、優良企業を誘致することで将来的に税収が増加し、経常収支比率が改善される見込み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127318</xdr:rowOff>
    </xdr:to>
    <xdr:cxnSp macro="">
      <xdr:nvCxnSpPr>
        <xdr:cNvPr id="128" name="直線コネクタ 127"/>
        <xdr:cNvCxnSpPr/>
      </xdr:nvCxnSpPr>
      <xdr:spPr>
        <a:xfrm flipV="1">
          <a:off x="4114800" y="1118108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127318</xdr:rowOff>
    </xdr:to>
    <xdr:cxnSp macro="">
      <xdr:nvCxnSpPr>
        <xdr:cNvPr id="131" name="直線コネクタ 130"/>
        <xdr:cNvCxnSpPr/>
      </xdr:nvCxnSpPr>
      <xdr:spPr>
        <a:xfrm>
          <a:off x="3225800" y="1124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81597</xdr:rowOff>
    </xdr:from>
    <xdr:to>
      <xdr:col>15</xdr:col>
      <xdr:colOff>82550</xdr:colOff>
      <xdr:row>65</xdr:row>
      <xdr:rowOff>103188</xdr:rowOff>
    </xdr:to>
    <xdr:cxnSp macro="">
      <xdr:nvCxnSpPr>
        <xdr:cNvPr id="134" name="直線コネクタ 133"/>
        <xdr:cNvCxnSpPr/>
      </xdr:nvCxnSpPr>
      <xdr:spPr>
        <a:xfrm>
          <a:off x="2336800" y="11054397"/>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81597</xdr:rowOff>
    </xdr:from>
    <xdr:to>
      <xdr:col>11</xdr:col>
      <xdr:colOff>31750</xdr:colOff>
      <xdr:row>64</xdr:row>
      <xdr:rowOff>129857</xdr:rowOff>
    </xdr:to>
    <xdr:cxnSp macro="">
      <xdr:nvCxnSpPr>
        <xdr:cNvPr id="137" name="直線コネクタ 136"/>
        <xdr:cNvCxnSpPr/>
      </xdr:nvCxnSpPr>
      <xdr:spPr>
        <a:xfrm flipV="1">
          <a:off x="1447800" y="110543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7" name="楕円 146"/>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8"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49" name="楕円 148"/>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0" name="テキスト ボックス 149"/>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1" name="楕円 150"/>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2" name="テキスト ボックス 151"/>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3" name="楕円 152"/>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4" name="テキスト ボックス 153"/>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5" name="楕円 154"/>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6" name="テキスト ボックス 155"/>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類似団体と比較して人口当たりの職員数が少ないことから低い水準を保っており、今後も定数管理や給与の適正化に努めていく。一方、物件費においては、包括業務委託（人材派遣）等により類似団体と比較して高い水準となっている。事業の効率化を図ることで歳出削減の抑制に努めるとともに、今後も更なる事業の効率化を図り、行政コストの低水準化に努める。 </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2987</xdr:rowOff>
    </xdr:from>
    <xdr:to>
      <xdr:col>23</xdr:col>
      <xdr:colOff>133350</xdr:colOff>
      <xdr:row>80</xdr:row>
      <xdr:rowOff>7280</xdr:rowOff>
    </xdr:to>
    <xdr:cxnSp macro="">
      <xdr:nvCxnSpPr>
        <xdr:cNvPr id="193" name="直線コネクタ 192"/>
        <xdr:cNvCxnSpPr/>
      </xdr:nvCxnSpPr>
      <xdr:spPr>
        <a:xfrm>
          <a:off x="4114800" y="13718987"/>
          <a:ext cx="8382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1499</xdr:rowOff>
    </xdr:from>
    <xdr:to>
      <xdr:col>19</xdr:col>
      <xdr:colOff>133350</xdr:colOff>
      <xdr:row>80</xdr:row>
      <xdr:rowOff>2987</xdr:rowOff>
    </xdr:to>
    <xdr:cxnSp macro="">
      <xdr:nvCxnSpPr>
        <xdr:cNvPr id="196" name="直線コネクタ 195"/>
        <xdr:cNvCxnSpPr/>
      </xdr:nvCxnSpPr>
      <xdr:spPr>
        <a:xfrm>
          <a:off x="3225800" y="13717499"/>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1499</xdr:rowOff>
    </xdr:from>
    <xdr:to>
      <xdr:col>15</xdr:col>
      <xdr:colOff>82550</xdr:colOff>
      <xdr:row>80</xdr:row>
      <xdr:rowOff>27476</xdr:rowOff>
    </xdr:to>
    <xdr:cxnSp macro="">
      <xdr:nvCxnSpPr>
        <xdr:cNvPr id="199" name="直線コネクタ 198"/>
        <xdr:cNvCxnSpPr/>
      </xdr:nvCxnSpPr>
      <xdr:spPr>
        <a:xfrm flipV="1">
          <a:off x="2336800" y="13717499"/>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7621</xdr:rowOff>
    </xdr:from>
    <xdr:to>
      <xdr:col>11</xdr:col>
      <xdr:colOff>31750</xdr:colOff>
      <xdr:row>80</xdr:row>
      <xdr:rowOff>27476</xdr:rowOff>
    </xdr:to>
    <xdr:cxnSp macro="">
      <xdr:nvCxnSpPr>
        <xdr:cNvPr id="202" name="直線コネクタ 201"/>
        <xdr:cNvCxnSpPr/>
      </xdr:nvCxnSpPr>
      <xdr:spPr>
        <a:xfrm>
          <a:off x="1447800" y="13723621"/>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127930</xdr:rowOff>
    </xdr:from>
    <xdr:to>
      <xdr:col>23</xdr:col>
      <xdr:colOff>184150</xdr:colOff>
      <xdr:row>80</xdr:row>
      <xdr:rowOff>58080</xdr:rowOff>
    </xdr:to>
    <xdr:sp macro="" textlink="">
      <xdr:nvSpPr>
        <xdr:cNvPr id="212" name="楕円 211"/>
        <xdr:cNvSpPr/>
      </xdr:nvSpPr>
      <xdr:spPr>
        <a:xfrm>
          <a:off x="4902200" y="136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49207</xdr:rowOff>
    </xdr:from>
    <xdr:ext cx="762000" cy="259045"/>
    <xdr:sp macro="" textlink="">
      <xdr:nvSpPr>
        <xdr:cNvPr id="213" name="人件費・物件費等の状況該当値テキスト"/>
        <xdr:cNvSpPr txBox="1"/>
      </xdr:nvSpPr>
      <xdr:spPr>
        <a:xfrm>
          <a:off x="5041900" y="1359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123637</xdr:rowOff>
    </xdr:from>
    <xdr:to>
      <xdr:col>19</xdr:col>
      <xdr:colOff>184150</xdr:colOff>
      <xdr:row>80</xdr:row>
      <xdr:rowOff>53787</xdr:rowOff>
    </xdr:to>
    <xdr:sp macro="" textlink="">
      <xdr:nvSpPr>
        <xdr:cNvPr id="214" name="楕円 213"/>
        <xdr:cNvSpPr/>
      </xdr:nvSpPr>
      <xdr:spPr>
        <a:xfrm>
          <a:off x="4064000" y="13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63964</xdr:rowOff>
    </xdr:from>
    <xdr:ext cx="736600" cy="259045"/>
    <xdr:sp macro="" textlink="">
      <xdr:nvSpPr>
        <xdr:cNvPr id="215" name="テキスト ボックス 214"/>
        <xdr:cNvSpPr txBox="1"/>
      </xdr:nvSpPr>
      <xdr:spPr>
        <a:xfrm>
          <a:off x="3733800" y="1343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122149</xdr:rowOff>
    </xdr:from>
    <xdr:to>
      <xdr:col>15</xdr:col>
      <xdr:colOff>133350</xdr:colOff>
      <xdr:row>80</xdr:row>
      <xdr:rowOff>52299</xdr:rowOff>
    </xdr:to>
    <xdr:sp macro="" textlink="">
      <xdr:nvSpPr>
        <xdr:cNvPr id="216" name="楕円 215"/>
        <xdr:cNvSpPr/>
      </xdr:nvSpPr>
      <xdr:spPr>
        <a:xfrm>
          <a:off x="3175000" y="136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62476</xdr:rowOff>
    </xdr:from>
    <xdr:ext cx="762000" cy="259045"/>
    <xdr:sp macro="" textlink="">
      <xdr:nvSpPr>
        <xdr:cNvPr id="217" name="テキスト ボックス 216"/>
        <xdr:cNvSpPr txBox="1"/>
      </xdr:nvSpPr>
      <xdr:spPr>
        <a:xfrm>
          <a:off x="2844800" y="1343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148126</xdr:rowOff>
    </xdr:from>
    <xdr:to>
      <xdr:col>11</xdr:col>
      <xdr:colOff>82550</xdr:colOff>
      <xdr:row>80</xdr:row>
      <xdr:rowOff>78276</xdr:rowOff>
    </xdr:to>
    <xdr:sp macro="" textlink="">
      <xdr:nvSpPr>
        <xdr:cNvPr id="218" name="楕円 217"/>
        <xdr:cNvSpPr/>
      </xdr:nvSpPr>
      <xdr:spPr>
        <a:xfrm>
          <a:off x="2286000" y="136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88453</xdr:rowOff>
    </xdr:from>
    <xdr:ext cx="762000" cy="259045"/>
    <xdr:sp macro="" textlink="">
      <xdr:nvSpPr>
        <xdr:cNvPr id="219" name="テキスト ボックス 218"/>
        <xdr:cNvSpPr txBox="1"/>
      </xdr:nvSpPr>
      <xdr:spPr>
        <a:xfrm>
          <a:off x="1955800" y="1346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128271</xdr:rowOff>
    </xdr:from>
    <xdr:to>
      <xdr:col>7</xdr:col>
      <xdr:colOff>31750</xdr:colOff>
      <xdr:row>80</xdr:row>
      <xdr:rowOff>58421</xdr:rowOff>
    </xdr:to>
    <xdr:sp macro="" textlink="">
      <xdr:nvSpPr>
        <xdr:cNvPr id="220" name="楕円 219"/>
        <xdr:cNvSpPr/>
      </xdr:nvSpPr>
      <xdr:spPr>
        <a:xfrm>
          <a:off x="1397000" y="136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68598</xdr:rowOff>
    </xdr:from>
    <xdr:ext cx="762000" cy="259045"/>
    <xdr:sp macro="" textlink="">
      <xdr:nvSpPr>
        <xdr:cNvPr id="221" name="テキスト ボックス 220"/>
        <xdr:cNvSpPr txBox="1"/>
      </xdr:nvSpPr>
      <xdr:spPr>
        <a:xfrm>
          <a:off x="1066800" y="1344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歳以上職員の給与減額を終了したことにより、平成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年度のラスパイレス指数が上昇したが、平成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年度には当該階層の職員数が減少したことにより、ラスパイレス指数は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87</xdr:row>
      <xdr:rowOff>64205</xdr:rowOff>
    </xdr:to>
    <xdr:cxnSp macro="">
      <xdr:nvCxnSpPr>
        <xdr:cNvPr id="255" name="直線コネクタ 254"/>
        <xdr:cNvCxnSpPr/>
      </xdr:nvCxnSpPr>
      <xdr:spPr>
        <a:xfrm flipV="1">
          <a:off x="16179800" y="14792678"/>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64205</xdr:rowOff>
    </xdr:to>
    <xdr:cxnSp macro="">
      <xdr:nvCxnSpPr>
        <xdr:cNvPr id="258" name="直線コネクタ 257"/>
        <xdr:cNvCxnSpPr/>
      </xdr:nvCxnSpPr>
      <xdr:spPr>
        <a:xfrm>
          <a:off x="15290800" y="1476586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86</xdr:row>
      <xdr:rowOff>21166</xdr:rowOff>
    </xdr:to>
    <xdr:cxnSp macro="">
      <xdr:nvCxnSpPr>
        <xdr:cNvPr id="261" name="直線コネクタ 260"/>
        <xdr:cNvCxnSpPr/>
      </xdr:nvCxnSpPr>
      <xdr:spPr>
        <a:xfrm>
          <a:off x="14401800" y="145915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18345</xdr:rowOff>
    </xdr:to>
    <xdr:cxnSp macro="">
      <xdr:nvCxnSpPr>
        <xdr:cNvPr id="264" name="直線コネクタ 263"/>
        <xdr:cNvCxnSpPr/>
      </xdr:nvCxnSpPr>
      <xdr:spPr>
        <a:xfrm>
          <a:off x="13512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5"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9" name="テキスト ボックス 27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0" name="楕円 279"/>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1" name="テキスト ボックス 28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3" name="テキスト ボックス 28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の適正化に努めてきた結果、類似団体と比較して低い水準を保っているものと分析できる。今後もより一層の事務の効率化を目指し、適材適所の人員配置を図っていくことで現在の水準を維持していくことを目指す。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73569</xdr:rowOff>
    </xdr:from>
    <xdr:to>
      <xdr:col>81</xdr:col>
      <xdr:colOff>44450</xdr:colOff>
      <xdr:row>58</xdr:row>
      <xdr:rowOff>75293</xdr:rowOff>
    </xdr:to>
    <xdr:cxnSp macro="">
      <xdr:nvCxnSpPr>
        <xdr:cNvPr id="320" name="直線コネクタ 319"/>
        <xdr:cNvCxnSpPr/>
      </xdr:nvCxnSpPr>
      <xdr:spPr>
        <a:xfrm flipV="1">
          <a:off x="16179800" y="1001766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61504</xdr:rowOff>
    </xdr:from>
    <xdr:to>
      <xdr:col>77</xdr:col>
      <xdr:colOff>44450</xdr:colOff>
      <xdr:row>58</xdr:row>
      <xdr:rowOff>75293</xdr:rowOff>
    </xdr:to>
    <xdr:cxnSp macro="">
      <xdr:nvCxnSpPr>
        <xdr:cNvPr id="323" name="直線コネクタ 322"/>
        <xdr:cNvCxnSpPr/>
      </xdr:nvCxnSpPr>
      <xdr:spPr>
        <a:xfrm>
          <a:off x="15290800" y="100056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56334</xdr:rowOff>
    </xdr:from>
    <xdr:to>
      <xdr:col>72</xdr:col>
      <xdr:colOff>203200</xdr:colOff>
      <xdr:row>58</xdr:row>
      <xdr:rowOff>61504</xdr:rowOff>
    </xdr:to>
    <xdr:cxnSp macro="">
      <xdr:nvCxnSpPr>
        <xdr:cNvPr id="326" name="直線コネクタ 325"/>
        <xdr:cNvCxnSpPr/>
      </xdr:nvCxnSpPr>
      <xdr:spPr>
        <a:xfrm>
          <a:off x="14401800" y="1000043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54610</xdr:rowOff>
    </xdr:from>
    <xdr:to>
      <xdr:col>68</xdr:col>
      <xdr:colOff>152400</xdr:colOff>
      <xdr:row>58</xdr:row>
      <xdr:rowOff>56334</xdr:rowOff>
    </xdr:to>
    <xdr:cxnSp macro="">
      <xdr:nvCxnSpPr>
        <xdr:cNvPr id="329" name="直線コネクタ 328"/>
        <xdr:cNvCxnSpPr/>
      </xdr:nvCxnSpPr>
      <xdr:spPr>
        <a:xfrm>
          <a:off x="13512800" y="99987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22769</xdr:rowOff>
    </xdr:from>
    <xdr:to>
      <xdr:col>81</xdr:col>
      <xdr:colOff>95250</xdr:colOff>
      <xdr:row>58</xdr:row>
      <xdr:rowOff>124369</xdr:rowOff>
    </xdr:to>
    <xdr:sp macro="" textlink="">
      <xdr:nvSpPr>
        <xdr:cNvPr id="339" name="楕円 338"/>
        <xdr:cNvSpPr/>
      </xdr:nvSpPr>
      <xdr:spPr>
        <a:xfrm>
          <a:off x="169672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115496</xdr:rowOff>
    </xdr:from>
    <xdr:ext cx="762000" cy="259045"/>
    <xdr:sp macro="" textlink="">
      <xdr:nvSpPr>
        <xdr:cNvPr id="340" name="定員管理の状況該当値テキスト"/>
        <xdr:cNvSpPr txBox="1"/>
      </xdr:nvSpPr>
      <xdr:spPr>
        <a:xfrm>
          <a:off x="17106900" y="988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24493</xdr:rowOff>
    </xdr:from>
    <xdr:to>
      <xdr:col>77</xdr:col>
      <xdr:colOff>95250</xdr:colOff>
      <xdr:row>58</xdr:row>
      <xdr:rowOff>126093</xdr:rowOff>
    </xdr:to>
    <xdr:sp macro="" textlink="">
      <xdr:nvSpPr>
        <xdr:cNvPr id="341" name="楕円 340"/>
        <xdr:cNvSpPr/>
      </xdr:nvSpPr>
      <xdr:spPr>
        <a:xfrm>
          <a:off x="16129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136270</xdr:rowOff>
    </xdr:from>
    <xdr:ext cx="736600" cy="259045"/>
    <xdr:sp macro="" textlink="">
      <xdr:nvSpPr>
        <xdr:cNvPr id="342" name="テキスト ボックス 341"/>
        <xdr:cNvSpPr txBox="1"/>
      </xdr:nvSpPr>
      <xdr:spPr>
        <a:xfrm>
          <a:off x="15798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10704</xdr:rowOff>
    </xdr:from>
    <xdr:to>
      <xdr:col>73</xdr:col>
      <xdr:colOff>44450</xdr:colOff>
      <xdr:row>58</xdr:row>
      <xdr:rowOff>112304</xdr:rowOff>
    </xdr:to>
    <xdr:sp macro="" textlink="">
      <xdr:nvSpPr>
        <xdr:cNvPr id="343" name="楕円 342"/>
        <xdr:cNvSpPr/>
      </xdr:nvSpPr>
      <xdr:spPr>
        <a:xfrm>
          <a:off x="15240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122481</xdr:rowOff>
    </xdr:from>
    <xdr:ext cx="762000" cy="259045"/>
    <xdr:sp macro="" textlink="">
      <xdr:nvSpPr>
        <xdr:cNvPr id="344" name="テキスト ボックス 343"/>
        <xdr:cNvSpPr txBox="1"/>
      </xdr:nvSpPr>
      <xdr:spPr>
        <a:xfrm>
          <a:off x="14909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5534</xdr:rowOff>
    </xdr:from>
    <xdr:to>
      <xdr:col>68</xdr:col>
      <xdr:colOff>203200</xdr:colOff>
      <xdr:row>58</xdr:row>
      <xdr:rowOff>107134</xdr:rowOff>
    </xdr:to>
    <xdr:sp macro="" textlink="">
      <xdr:nvSpPr>
        <xdr:cNvPr id="345" name="楕円 344"/>
        <xdr:cNvSpPr/>
      </xdr:nvSpPr>
      <xdr:spPr>
        <a:xfrm>
          <a:off x="143510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117311</xdr:rowOff>
    </xdr:from>
    <xdr:ext cx="762000" cy="259045"/>
    <xdr:sp macro="" textlink="">
      <xdr:nvSpPr>
        <xdr:cNvPr id="346" name="テキスト ボックス 345"/>
        <xdr:cNvSpPr txBox="1"/>
      </xdr:nvSpPr>
      <xdr:spPr>
        <a:xfrm>
          <a:off x="14020800" y="9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3810</xdr:rowOff>
    </xdr:from>
    <xdr:to>
      <xdr:col>64</xdr:col>
      <xdr:colOff>152400</xdr:colOff>
      <xdr:row>58</xdr:row>
      <xdr:rowOff>105410</xdr:rowOff>
    </xdr:to>
    <xdr:sp macro="" textlink="">
      <xdr:nvSpPr>
        <xdr:cNvPr id="347" name="楕円 346"/>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115587</xdr:rowOff>
    </xdr:from>
    <xdr:ext cx="762000" cy="259045"/>
    <xdr:sp macro="" textlink="">
      <xdr:nvSpPr>
        <xdr:cNvPr id="348" name="テキスト ボックス 347"/>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繰上償還の実施に加え、新たな地方債の発行を抑制してきたことにより、実質公債費比率は類似団体と比較して低い水準を維持してきた。しかし、平成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防災対策工事などにより多額の地方債を発行したため、公債費が増加に転じ、実質公債費比率が類似団体平均を上回った。今後は老朽化した公共施設等の更新でも大規模な地方債発行が見込まれるが、事業の適正な取捨選択を実施し、可能な限り実質公債費比率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88392</xdr:rowOff>
    </xdr:to>
    <xdr:cxnSp macro="">
      <xdr:nvCxnSpPr>
        <xdr:cNvPr id="380" name="直線コネクタ 379"/>
        <xdr:cNvCxnSpPr/>
      </xdr:nvCxnSpPr>
      <xdr:spPr>
        <a:xfrm>
          <a:off x="16179800" y="69077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49784</xdr:rowOff>
    </xdr:to>
    <xdr:cxnSp macro="">
      <xdr:nvCxnSpPr>
        <xdr:cNvPr id="383" name="直線コネクタ 382"/>
        <xdr:cNvCxnSpPr/>
      </xdr:nvCxnSpPr>
      <xdr:spPr>
        <a:xfrm>
          <a:off x="15290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49784</xdr:rowOff>
    </xdr:to>
    <xdr:cxnSp macro="">
      <xdr:nvCxnSpPr>
        <xdr:cNvPr id="386" name="直線コネクタ 385"/>
        <xdr:cNvCxnSpPr/>
      </xdr:nvCxnSpPr>
      <xdr:spPr>
        <a:xfrm flipV="1">
          <a:off x="14401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107696</xdr:rowOff>
    </xdr:to>
    <xdr:cxnSp macro="">
      <xdr:nvCxnSpPr>
        <xdr:cNvPr id="389" name="直線コネクタ 388"/>
        <xdr:cNvCxnSpPr/>
      </xdr:nvCxnSpPr>
      <xdr:spPr>
        <a:xfrm flipV="1">
          <a:off x="13512800" y="69077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9669</xdr:rowOff>
    </xdr:from>
    <xdr:ext cx="762000" cy="259045"/>
    <xdr:sp macro="" textlink="">
      <xdr:nvSpPr>
        <xdr:cNvPr id="400" name="公債費負担の状況該当値テキスト"/>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1" name="楕円 400"/>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2" name="テキスト ボックス 401"/>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3" name="楕円 402"/>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4" name="テキスト ボックス 40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6" name="テキスト ボックス 405"/>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実施してきた公債費の繰上償還や基金の積立てが将来負担比率の低水準化へと繋がったものであると分析できる。今後においても、後世への負担を少しでも軽減するよう、基金の積立てや特定財源の確保等を積極的に行い将来負担比率の低水準を維持していくことを目指す。</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人件費の経常支出額については前年度とほぼ同額である。職員の定員管理の適正化に努めてきた結果、類似団体と比較して低い水準を保っており、今後もこの水準を維持できるよう努める。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3556</xdr:rowOff>
    </xdr:to>
    <xdr:cxnSp macro="">
      <xdr:nvCxnSpPr>
        <xdr:cNvPr id="64" name="直線コネクタ 63"/>
        <xdr:cNvCxnSpPr/>
      </xdr:nvCxnSpPr>
      <xdr:spPr>
        <a:xfrm>
          <a:off x="3987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xdr:cNvCxnSpPr/>
      </xdr:nvCxnSpPr>
      <xdr:spPr>
        <a:xfrm flipV="1">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170434</xdr:rowOff>
    </xdr:to>
    <xdr:cxnSp macro="">
      <xdr:nvCxnSpPr>
        <xdr:cNvPr id="70" name="直線コネクタ 69"/>
        <xdr:cNvCxnSpPr/>
      </xdr:nvCxnSpPr>
      <xdr:spPr>
        <a:xfrm>
          <a:off x="2209800" y="61117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147574</xdr:rowOff>
    </xdr:to>
    <xdr:cxnSp macro="">
      <xdr:nvCxnSpPr>
        <xdr:cNvPr id="73" name="直線コネクタ 72"/>
        <xdr:cNvCxnSpPr/>
      </xdr:nvCxnSpPr>
      <xdr:spPr>
        <a:xfrm flipV="1">
          <a:off x="1320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包括業務委託（人材派遣）や施設の指定管理委託等により類似団体と比較すると依然として高い水準となっている。今後は、より一層の事業の見直しを図り、事業効果を高め効率のよいサービスの展開を目指す。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134620</xdr:rowOff>
    </xdr:to>
    <xdr:cxnSp macro="">
      <xdr:nvCxnSpPr>
        <xdr:cNvPr id="125" name="直線コネクタ 124"/>
        <xdr:cNvCxnSpPr/>
      </xdr:nvCxnSpPr>
      <xdr:spPr>
        <a:xfrm>
          <a:off x="15671800" y="3190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104140</xdr:rowOff>
    </xdr:to>
    <xdr:cxnSp macro="">
      <xdr:nvCxnSpPr>
        <xdr:cNvPr id="128" name="直線コネクタ 127"/>
        <xdr:cNvCxnSpPr/>
      </xdr:nvCxnSpPr>
      <xdr:spPr>
        <a:xfrm>
          <a:off x="14782800" y="313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50800</xdr:rowOff>
    </xdr:to>
    <xdr:cxnSp macro="">
      <xdr:nvCxnSpPr>
        <xdr:cNvPr id="131" name="直線コネクタ 130"/>
        <xdr:cNvCxnSpPr/>
      </xdr:nvCxnSpPr>
      <xdr:spPr>
        <a:xfrm>
          <a:off x="13893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18</xdr:row>
      <xdr:rowOff>20320</xdr:rowOff>
    </xdr:to>
    <xdr:cxnSp macro="">
      <xdr:nvCxnSpPr>
        <xdr:cNvPr id="134" name="直線コネクタ 133"/>
        <xdr:cNvCxnSpPr/>
      </xdr:nvCxnSpPr>
      <xdr:spPr>
        <a:xfrm>
          <a:off x="13004800" y="2893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6" name="楕円 145"/>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7" name="テキスト ボックス 146"/>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障害者自立支援給付費の増により、前年度よりもポイントが上昇し、類似団体よりも高い水準となっている。類似団体と比較して前年度からの伸び率が大きくなっており、事業内容を精査し効率の良いサービスの提供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101600</xdr:rowOff>
    </xdr:to>
    <xdr:cxnSp macro="">
      <xdr:nvCxnSpPr>
        <xdr:cNvPr id="186" name="直線コネクタ 185"/>
        <xdr:cNvCxnSpPr/>
      </xdr:nvCxnSpPr>
      <xdr:spPr>
        <a:xfrm>
          <a:off x="3987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38100</xdr:rowOff>
    </xdr:to>
    <xdr:cxnSp macro="">
      <xdr:nvCxnSpPr>
        <xdr:cNvPr id="189" name="直線コネクタ 188"/>
        <xdr:cNvCxnSpPr/>
      </xdr:nvCxnSpPr>
      <xdr:spPr>
        <a:xfrm>
          <a:off x="3098800" y="9855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82550</xdr:rowOff>
    </xdr:to>
    <xdr:cxnSp macro="">
      <xdr:nvCxnSpPr>
        <xdr:cNvPr id="192" name="直線コネクタ 191"/>
        <xdr:cNvCxnSpPr/>
      </xdr:nvCxnSpPr>
      <xdr:spPr>
        <a:xfrm>
          <a:off x="2209800" y="970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5" name="直線コネクタ 194"/>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5" name="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7" name="楕円 206"/>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08" name="テキスト ボックス 207"/>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9" name="楕円 208"/>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0" name="テキスト ボックス 209"/>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1" name="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3" name="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前年度から大きな変化はなく、類似団体平均よりも低い水準を保っている。今後も事業効果のある施策の実施に努める。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107950</xdr:rowOff>
    </xdr:to>
    <xdr:cxnSp macro="">
      <xdr:nvCxnSpPr>
        <xdr:cNvPr id="251" name="直線コネクタ 250"/>
        <xdr:cNvCxnSpPr/>
      </xdr:nvCxnSpPr>
      <xdr:spPr>
        <a:xfrm flipV="1">
          <a:off x="15671800" y="9509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41275</xdr:rowOff>
    </xdr:from>
    <xdr:to>
      <xdr:col>78</xdr:col>
      <xdr:colOff>69850</xdr:colOff>
      <xdr:row>55</xdr:row>
      <xdr:rowOff>107950</xdr:rowOff>
    </xdr:to>
    <xdr:cxnSp macro="">
      <xdr:nvCxnSpPr>
        <xdr:cNvPr id="254" name="直線コネクタ 253"/>
        <xdr:cNvCxnSpPr/>
      </xdr:nvCxnSpPr>
      <xdr:spPr>
        <a:xfrm>
          <a:off x="14782800" y="94710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41275</xdr:rowOff>
    </xdr:from>
    <xdr:to>
      <xdr:col>73</xdr:col>
      <xdr:colOff>180975</xdr:colOff>
      <xdr:row>55</xdr:row>
      <xdr:rowOff>69850</xdr:rowOff>
    </xdr:to>
    <xdr:cxnSp macro="">
      <xdr:nvCxnSpPr>
        <xdr:cNvPr id="257" name="直線コネクタ 256"/>
        <xdr:cNvCxnSpPr/>
      </xdr:nvCxnSpPr>
      <xdr:spPr>
        <a:xfrm flipV="1">
          <a:off x="13893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155575</xdr:rowOff>
    </xdr:from>
    <xdr:to>
      <xdr:col>69</xdr:col>
      <xdr:colOff>92075</xdr:colOff>
      <xdr:row>55</xdr:row>
      <xdr:rowOff>69850</xdr:rowOff>
    </xdr:to>
    <xdr:cxnSp macro="">
      <xdr:nvCxnSpPr>
        <xdr:cNvPr id="260" name="直線コネクタ 259"/>
        <xdr:cNvCxnSpPr/>
      </xdr:nvCxnSpPr>
      <xdr:spPr>
        <a:xfrm>
          <a:off x="13004800" y="9413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28575</xdr:rowOff>
    </xdr:from>
    <xdr:to>
      <xdr:col>82</xdr:col>
      <xdr:colOff>158750</xdr:colOff>
      <xdr:row>55</xdr:row>
      <xdr:rowOff>130175</xdr:rowOff>
    </xdr:to>
    <xdr:sp macro="" textlink="">
      <xdr:nvSpPr>
        <xdr:cNvPr id="270" name="楕円 269"/>
        <xdr:cNvSpPr/>
      </xdr:nvSpPr>
      <xdr:spPr>
        <a:xfrm>
          <a:off x="16459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45102</xdr:rowOff>
    </xdr:from>
    <xdr:ext cx="762000" cy="259045"/>
    <xdr:sp macro="" textlink="">
      <xdr:nvSpPr>
        <xdr:cNvPr id="271" name="その他該当値テキスト"/>
        <xdr:cNvSpPr txBox="1"/>
      </xdr:nvSpPr>
      <xdr:spPr>
        <a:xfrm>
          <a:off x="16598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161925</xdr:rowOff>
    </xdr:from>
    <xdr:to>
      <xdr:col>74</xdr:col>
      <xdr:colOff>31750</xdr:colOff>
      <xdr:row>55</xdr:row>
      <xdr:rowOff>92075</xdr:rowOff>
    </xdr:to>
    <xdr:sp macro="" textlink="">
      <xdr:nvSpPr>
        <xdr:cNvPr id="274" name="楕円 273"/>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102252</xdr:rowOff>
    </xdr:from>
    <xdr:ext cx="762000" cy="259045"/>
    <xdr:sp macro="" textlink="">
      <xdr:nvSpPr>
        <xdr:cNvPr id="275" name="テキスト ボックス 274"/>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6" name="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7" name="テキスト ボックス 276"/>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104775</xdr:rowOff>
    </xdr:from>
    <xdr:to>
      <xdr:col>65</xdr:col>
      <xdr:colOff>53975</xdr:colOff>
      <xdr:row>55</xdr:row>
      <xdr:rowOff>34925</xdr:rowOff>
    </xdr:to>
    <xdr:sp macro="" textlink="">
      <xdr:nvSpPr>
        <xdr:cNvPr id="278" name="楕円 277"/>
        <xdr:cNvSpPr/>
      </xdr:nvSpPr>
      <xdr:spPr>
        <a:xfrm>
          <a:off x="12954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45102</xdr:rowOff>
    </xdr:from>
    <xdr:ext cx="762000" cy="259045"/>
    <xdr:sp macro="" textlink="">
      <xdr:nvSpPr>
        <xdr:cNvPr id="279" name="テキスト ボックス 278"/>
        <xdr:cNvSpPr txBox="1"/>
      </xdr:nvSpPr>
      <xdr:spPr>
        <a:xfrm>
          <a:off x="12623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清掃施設組合における起債償還の終了に伴い負担金が減少したため、前年度から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依然として類似団体の平均水準を大きく上回っている。他会計への補助金や一部事務組合への負担金の割合の高さが要因であると考えられる。各種団体への単独補助金等の必要性について見直し、制度等の統廃合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39</xdr:row>
      <xdr:rowOff>1270</xdr:rowOff>
    </xdr:to>
    <xdr:cxnSp macro="">
      <xdr:nvCxnSpPr>
        <xdr:cNvPr id="309" name="直線コネクタ 308"/>
        <xdr:cNvCxnSpPr/>
      </xdr:nvCxnSpPr>
      <xdr:spPr>
        <a:xfrm flipV="1">
          <a:off x="15671800" y="65780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1270</xdr:rowOff>
    </xdr:to>
    <xdr:cxnSp macro="">
      <xdr:nvCxnSpPr>
        <xdr:cNvPr id="312" name="直線コネクタ 311"/>
        <xdr:cNvCxnSpPr/>
      </xdr:nvCxnSpPr>
      <xdr:spPr>
        <a:xfrm>
          <a:off x="14782800" y="6678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163576</xdr:rowOff>
    </xdr:to>
    <xdr:cxnSp macro="">
      <xdr:nvCxnSpPr>
        <xdr:cNvPr id="315" name="直線コネクタ 314"/>
        <xdr:cNvCxnSpPr/>
      </xdr:nvCxnSpPr>
      <xdr:spPr>
        <a:xfrm>
          <a:off x="13893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38</xdr:row>
      <xdr:rowOff>149860</xdr:rowOff>
    </xdr:to>
    <xdr:cxnSp macro="">
      <xdr:nvCxnSpPr>
        <xdr:cNvPr id="318" name="直線コネクタ 317"/>
        <xdr:cNvCxnSpPr/>
      </xdr:nvCxnSpPr>
      <xdr:spPr>
        <a:xfrm>
          <a:off x="13004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8" name="楕円 327"/>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9"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0" name="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2" name="楕円 331"/>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3" name="テキスト ボックス 332"/>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4" name="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6" name="楕円 335"/>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7" name="テキスト ボックス 336"/>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年度までは過去に発行した高額な地方債の償還終了により、公債費は減少傾向にあったが、高額な地方債の償還は概ね終了しており、今後は償還終了による公債費の大きな減少は見込めない。平成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防災対策事業等により多額の地方債を発行したため、再び類似団体平均を上回ることも考えられる。財政状況を考慮しつつ、新たな地方債の発行を抑制するとともに、高金利債権を中心に繰上償還することを検討する。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81280</xdr:rowOff>
    </xdr:to>
    <xdr:cxnSp macro="">
      <xdr:nvCxnSpPr>
        <xdr:cNvPr id="370" name="直線コネクタ 369"/>
        <xdr:cNvCxnSpPr/>
      </xdr:nvCxnSpPr>
      <xdr:spPr>
        <a:xfrm flipV="1">
          <a:off x="3987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54611</xdr:rowOff>
    </xdr:to>
    <xdr:cxnSp macro="">
      <xdr:nvCxnSpPr>
        <xdr:cNvPr id="373" name="直線コネクタ 372"/>
        <xdr:cNvCxnSpPr/>
      </xdr:nvCxnSpPr>
      <xdr:spPr>
        <a:xfrm flipV="1">
          <a:off x="3098800" y="13111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54611</xdr:rowOff>
    </xdr:to>
    <xdr:cxnSp macro="">
      <xdr:nvCxnSpPr>
        <xdr:cNvPr id="376" name="直線コネクタ 375"/>
        <xdr:cNvCxnSpPr/>
      </xdr:nvCxnSpPr>
      <xdr:spPr>
        <a:xfrm>
          <a:off x="2209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78</xdr:row>
      <xdr:rowOff>157480</xdr:rowOff>
    </xdr:to>
    <xdr:cxnSp macro="">
      <xdr:nvCxnSpPr>
        <xdr:cNvPr id="379" name="直線コネクタ 378"/>
        <xdr:cNvCxnSpPr/>
      </xdr:nvCxnSpPr>
      <xdr:spPr>
        <a:xfrm flipV="1">
          <a:off x="1320800" y="13233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9" name="楕円 388"/>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0"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1" name="楕円 39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2" name="テキスト ボックス 39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3" name="楕円 392"/>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94" name="テキスト ボックス 393"/>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6" name="テキスト ボックス 39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7" name="楕円 396"/>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8" name="テキスト ボックス 397"/>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清掃施設組合における起債償還の終了に伴う負担金減により、前年度から減少しているものの、依然として類似団体平均値を上回る結果となっている。今後はより一層の効果的な事業を展開し効率よいサービスを実施するとともに、歳入の確保に努めていく。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80</xdr:row>
      <xdr:rowOff>12700</xdr:rowOff>
    </xdr:to>
    <xdr:cxnSp macro="">
      <xdr:nvCxnSpPr>
        <xdr:cNvPr id="429" name="直線コネクタ 428"/>
        <xdr:cNvCxnSpPr/>
      </xdr:nvCxnSpPr>
      <xdr:spPr>
        <a:xfrm flipV="1">
          <a:off x="15671800" y="136646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80</xdr:row>
      <xdr:rowOff>12700</xdr:rowOff>
    </xdr:to>
    <xdr:cxnSp macro="">
      <xdr:nvCxnSpPr>
        <xdr:cNvPr id="432" name="直線コネクタ 431"/>
        <xdr:cNvCxnSpPr/>
      </xdr:nvCxnSpPr>
      <xdr:spPr>
        <a:xfrm>
          <a:off x="14782800" y="136235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78994</xdr:rowOff>
    </xdr:to>
    <xdr:cxnSp macro="">
      <xdr:nvCxnSpPr>
        <xdr:cNvPr id="435" name="直線コネクタ 434"/>
        <xdr:cNvCxnSpPr/>
      </xdr:nvCxnSpPr>
      <xdr:spPr>
        <a:xfrm>
          <a:off x="13893800" y="134909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117856</xdr:rowOff>
    </xdr:to>
    <xdr:cxnSp macro="">
      <xdr:nvCxnSpPr>
        <xdr:cNvPr id="438" name="直線コネクタ 437"/>
        <xdr:cNvCxnSpPr/>
      </xdr:nvCxnSpPr>
      <xdr:spPr>
        <a:xfrm>
          <a:off x="13004800" y="133492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8" name="楕円 447"/>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49"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0" name="楕円 449"/>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1" name="テキスト ボックス 450"/>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2" name="楕円 451"/>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3" name="テキスト ボックス 452"/>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4" name="楕円 453"/>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5" name="テキスト ボックス 454"/>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6" name="楕円 455"/>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7" name="テキスト ボックス 45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110862</xdr:rowOff>
    </xdr:from>
    <xdr:to>
      <xdr:col>29</xdr:col>
      <xdr:colOff>127000</xdr:colOff>
      <xdr:row>19</xdr:row>
      <xdr:rowOff>131142</xdr:rowOff>
    </xdr:to>
    <xdr:cxnSp macro="">
      <xdr:nvCxnSpPr>
        <xdr:cNvPr id="52" name="直線コネクタ 51"/>
        <xdr:cNvCxnSpPr/>
      </xdr:nvCxnSpPr>
      <xdr:spPr bwMode="auto">
        <a:xfrm flipV="1">
          <a:off x="5003800" y="3416037"/>
          <a:ext cx="6477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131142</xdr:rowOff>
    </xdr:from>
    <xdr:to>
      <xdr:col>26</xdr:col>
      <xdr:colOff>50800</xdr:colOff>
      <xdr:row>19</xdr:row>
      <xdr:rowOff>131811</xdr:rowOff>
    </xdr:to>
    <xdr:cxnSp macro="">
      <xdr:nvCxnSpPr>
        <xdr:cNvPr id="55" name="直線コネクタ 54"/>
        <xdr:cNvCxnSpPr/>
      </xdr:nvCxnSpPr>
      <xdr:spPr bwMode="auto">
        <a:xfrm flipV="1">
          <a:off x="4305300" y="3436317"/>
          <a:ext cx="698500" cy="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100199</xdr:rowOff>
    </xdr:from>
    <xdr:to>
      <xdr:col>22</xdr:col>
      <xdr:colOff>114300</xdr:colOff>
      <xdr:row>19</xdr:row>
      <xdr:rowOff>131811</xdr:rowOff>
    </xdr:to>
    <xdr:cxnSp macro="">
      <xdr:nvCxnSpPr>
        <xdr:cNvPr id="58" name="直線コネクタ 57"/>
        <xdr:cNvCxnSpPr/>
      </xdr:nvCxnSpPr>
      <xdr:spPr bwMode="auto">
        <a:xfrm>
          <a:off x="3606800" y="3405374"/>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84981</xdr:rowOff>
    </xdr:from>
    <xdr:to>
      <xdr:col>18</xdr:col>
      <xdr:colOff>177800</xdr:colOff>
      <xdr:row>19</xdr:row>
      <xdr:rowOff>100199</xdr:rowOff>
    </xdr:to>
    <xdr:cxnSp macro="">
      <xdr:nvCxnSpPr>
        <xdr:cNvPr id="61" name="直線コネクタ 60"/>
        <xdr:cNvCxnSpPr/>
      </xdr:nvCxnSpPr>
      <xdr:spPr bwMode="auto">
        <a:xfrm>
          <a:off x="2908300" y="3390156"/>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60062</xdr:rowOff>
    </xdr:from>
    <xdr:to>
      <xdr:col>29</xdr:col>
      <xdr:colOff>177800</xdr:colOff>
      <xdr:row>19</xdr:row>
      <xdr:rowOff>161662</xdr:rowOff>
    </xdr:to>
    <xdr:sp macro="" textlink="">
      <xdr:nvSpPr>
        <xdr:cNvPr id="71" name="楕円 70"/>
        <xdr:cNvSpPr/>
      </xdr:nvSpPr>
      <xdr:spPr bwMode="auto">
        <a:xfrm>
          <a:off x="5600700" y="33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32139</xdr:rowOff>
    </xdr:from>
    <xdr:ext cx="762000" cy="259045"/>
    <xdr:sp macro="" textlink="">
      <xdr:nvSpPr>
        <xdr:cNvPr id="72" name="人口1人当たり決算額の推移該当値テキスト130"/>
        <xdr:cNvSpPr txBox="1"/>
      </xdr:nvSpPr>
      <xdr:spPr>
        <a:xfrm>
          <a:off x="5740400" y="33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80342</xdr:rowOff>
    </xdr:from>
    <xdr:to>
      <xdr:col>26</xdr:col>
      <xdr:colOff>101600</xdr:colOff>
      <xdr:row>20</xdr:row>
      <xdr:rowOff>10492</xdr:rowOff>
    </xdr:to>
    <xdr:sp macro="" textlink="">
      <xdr:nvSpPr>
        <xdr:cNvPr id="73" name="楕円 72"/>
        <xdr:cNvSpPr/>
      </xdr:nvSpPr>
      <xdr:spPr bwMode="auto">
        <a:xfrm>
          <a:off x="4953000" y="3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166719</xdr:rowOff>
    </xdr:from>
    <xdr:ext cx="736600" cy="259045"/>
    <xdr:sp macro="" textlink="">
      <xdr:nvSpPr>
        <xdr:cNvPr id="74" name="テキスト ボックス 73"/>
        <xdr:cNvSpPr txBox="1"/>
      </xdr:nvSpPr>
      <xdr:spPr>
        <a:xfrm>
          <a:off x="4622800" y="347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81011</xdr:rowOff>
    </xdr:from>
    <xdr:to>
      <xdr:col>22</xdr:col>
      <xdr:colOff>165100</xdr:colOff>
      <xdr:row>20</xdr:row>
      <xdr:rowOff>11161</xdr:rowOff>
    </xdr:to>
    <xdr:sp macro="" textlink="">
      <xdr:nvSpPr>
        <xdr:cNvPr id="75" name="楕円 74"/>
        <xdr:cNvSpPr/>
      </xdr:nvSpPr>
      <xdr:spPr bwMode="auto">
        <a:xfrm>
          <a:off x="4254500" y="33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167388</xdr:rowOff>
    </xdr:from>
    <xdr:ext cx="762000" cy="259045"/>
    <xdr:sp macro="" textlink="">
      <xdr:nvSpPr>
        <xdr:cNvPr id="76" name="テキスト ボックス 75"/>
        <xdr:cNvSpPr txBox="1"/>
      </xdr:nvSpPr>
      <xdr:spPr>
        <a:xfrm>
          <a:off x="3924300" y="34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49399</xdr:rowOff>
    </xdr:from>
    <xdr:to>
      <xdr:col>19</xdr:col>
      <xdr:colOff>38100</xdr:colOff>
      <xdr:row>19</xdr:row>
      <xdr:rowOff>150999</xdr:rowOff>
    </xdr:to>
    <xdr:sp macro="" textlink="">
      <xdr:nvSpPr>
        <xdr:cNvPr id="77" name="楕円 76"/>
        <xdr:cNvSpPr/>
      </xdr:nvSpPr>
      <xdr:spPr bwMode="auto">
        <a:xfrm>
          <a:off x="3556000" y="33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135776</xdr:rowOff>
    </xdr:from>
    <xdr:ext cx="762000" cy="259045"/>
    <xdr:sp macro="" textlink="">
      <xdr:nvSpPr>
        <xdr:cNvPr id="78" name="テキスト ボックス 77"/>
        <xdr:cNvSpPr txBox="1"/>
      </xdr:nvSpPr>
      <xdr:spPr>
        <a:xfrm>
          <a:off x="3225800" y="34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34181</xdr:rowOff>
    </xdr:from>
    <xdr:to>
      <xdr:col>15</xdr:col>
      <xdr:colOff>101600</xdr:colOff>
      <xdr:row>19</xdr:row>
      <xdr:rowOff>135781</xdr:rowOff>
    </xdr:to>
    <xdr:sp macro="" textlink="">
      <xdr:nvSpPr>
        <xdr:cNvPr id="79" name="楕円 78"/>
        <xdr:cNvSpPr/>
      </xdr:nvSpPr>
      <xdr:spPr bwMode="auto">
        <a:xfrm>
          <a:off x="2857500" y="333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120558</xdr:rowOff>
    </xdr:from>
    <xdr:ext cx="762000" cy="259045"/>
    <xdr:sp macro="" textlink="">
      <xdr:nvSpPr>
        <xdr:cNvPr id="80" name="テキスト ボックス 79"/>
        <xdr:cNvSpPr txBox="1"/>
      </xdr:nvSpPr>
      <xdr:spPr>
        <a:xfrm>
          <a:off x="2527300" y="34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269320</xdr:rowOff>
    </xdr:from>
    <xdr:to>
      <xdr:col>29</xdr:col>
      <xdr:colOff>127000</xdr:colOff>
      <xdr:row>35</xdr:row>
      <xdr:rowOff>311905</xdr:rowOff>
    </xdr:to>
    <xdr:cxnSp macro="">
      <xdr:nvCxnSpPr>
        <xdr:cNvPr id="115" name="直線コネクタ 114"/>
        <xdr:cNvCxnSpPr/>
      </xdr:nvCxnSpPr>
      <xdr:spPr bwMode="auto">
        <a:xfrm>
          <a:off x="5003800" y="6879670"/>
          <a:ext cx="6477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269320</xdr:rowOff>
    </xdr:from>
    <xdr:to>
      <xdr:col>26</xdr:col>
      <xdr:colOff>50800</xdr:colOff>
      <xdr:row>35</xdr:row>
      <xdr:rowOff>280587</xdr:rowOff>
    </xdr:to>
    <xdr:cxnSp macro="">
      <xdr:nvCxnSpPr>
        <xdr:cNvPr id="118" name="直線コネクタ 117"/>
        <xdr:cNvCxnSpPr/>
      </xdr:nvCxnSpPr>
      <xdr:spPr bwMode="auto">
        <a:xfrm flipV="1">
          <a:off x="4305300" y="6879670"/>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280587</xdr:rowOff>
    </xdr:from>
    <xdr:to>
      <xdr:col>22</xdr:col>
      <xdr:colOff>114300</xdr:colOff>
      <xdr:row>36</xdr:row>
      <xdr:rowOff>39904</xdr:rowOff>
    </xdr:to>
    <xdr:cxnSp macro="">
      <xdr:nvCxnSpPr>
        <xdr:cNvPr id="121" name="直線コネクタ 120"/>
        <xdr:cNvCxnSpPr/>
      </xdr:nvCxnSpPr>
      <xdr:spPr bwMode="auto">
        <a:xfrm flipV="1">
          <a:off x="3606800" y="6890937"/>
          <a:ext cx="698500" cy="10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286302</xdr:rowOff>
    </xdr:from>
    <xdr:to>
      <xdr:col>18</xdr:col>
      <xdr:colOff>177800</xdr:colOff>
      <xdr:row>36</xdr:row>
      <xdr:rowOff>39904</xdr:rowOff>
    </xdr:to>
    <xdr:cxnSp macro="">
      <xdr:nvCxnSpPr>
        <xdr:cNvPr id="124" name="直線コネクタ 123"/>
        <xdr:cNvCxnSpPr/>
      </xdr:nvCxnSpPr>
      <xdr:spPr bwMode="auto">
        <a:xfrm>
          <a:off x="2908300" y="6896652"/>
          <a:ext cx="698500" cy="9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261105</xdr:rowOff>
    </xdr:from>
    <xdr:to>
      <xdr:col>29</xdr:col>
      <xdr:colOff>177800</xdr:colOff>
      <xdr:row>36</xdr:row>
      <xdr:rowOff>19805</xdr:rowOff>
    </xdr:to>
    <xdr:sp macro="" textlink="">
      <xdr:nvSpPr>
        <xdr:cNvPr id="134" name="楕円 133"/>
        <xdr:cNvSpPr/>
      </xdr:nvSpPr>
      <xdr:spPr bwMode="auto">
        <a:xfrm>
          <a:off x="5600700" y="687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233182</xdr:rowOff>
    </xdr:from>
    <xdr:ext cx="762000" cy="259045"/>
    <xdr:sp macro="" textlink="">
      <xdr:nvSpPr>
        <xdr:cNvPr id="135" name="人口1人当たり決算額の推移該当値テキスト445"/>
        <xdr:cNvSpPr txBox="1"/>
      </xdr:nvSpPr>
      <xdr:spPr>
        <a:xfrm>
          <a:off x="5740400" y="684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218520</xdr:rowOff>
    </xdr:from>
    <xdr:to>
      <xdr:col>26</xdr:col>
      <xdr:colOff>101600</xdr:colOff>
      <xdr:row>35</xdr:row>
      <xdr:rowOff>320120</xdr:rowOff>
    </xdr:to>
    <xdr:sp macro="" textlink="">
      <xdr:nvSpPr>
        <xdr:cNvPr id="136" name="楕円 135"/>
        <xdr:cNvSpPr/>
      </xdr:nvSpPr>
      <xdr:spPr bwMode="auto">
        <a:xfrm>
          <a:off x="4953000" y="682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304897</xdr:rowOff>
    </xdr:from>
    <xdr:ext cx="736600" cy="259045"/>
    <xdr:sp macro="" textlink="">
      <xdr:nvSpPr>
        <xdr:cNvPr id="137" name="テキスト ボックス 136"/>
        <xdr:cNvSpPr txBox="1"/>
      </xdr:nvSpPr>
      <xdr:spPr>
        <a:xfrm>
          <a:off x="4622800" y="691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229787</xdr:rowOff>
    </xdr:from>
    <xdr:to>
      <xdr:col>22</xdr:col>
      <xdr:colOff>165100</xdr:colOff>
      <xdr:row>35</xdr:row>
      <xdr:rowOff>331387</xdr:rowOff>
    </xdr:to>
    <xdr:sp macro="" textlink="">
      <xdr:nvSpPr>
        <xdr:cNvPr id="138" name="楕円 137"/>
        <xdr:cNvSpPr/>
      </xdr:nvSpPr>
      <xdr:spPr bwMode="auto">
        <a:xfrm>
          <a:off x="4254500" y="68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316164</xdr:rowOff>
    </xdr:from>
    <xdr:ext cx="762000" cy="259045"/>
    <xdr:sp macro="" textlink="">
      <xdr:nvSpPr>
        <xdr:cNvPr id="139" name="テキスト ボックス 138"/>
        <xdr:cNvSpPr txBox="1"/>
      </xdr:nvSpPr>
      <xdr:spPr>
        <a:xfrm>
          <a:off x="3924300" y="692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332004</xdr:rowOff>
    </xdr:from>
    <xdr:to>
      <xdr:col>19</xdr:col>
      <xdr:colOff>38100</xdr:colOff>
      <xdr:row>36</xdr:row>
      <xdr:rowOff>90704</xdr:rowOff>
    </xdr:to>
    <xdr:sp macro="" textlink="">
      <xdr:nvSpPr>
        <xdr:cNvPr id="140" name="楕円 139"/>
        <xdr:cNvSpPr/>
      </xdr:nvSpPr>
      <xdr:spPr bwMode="auto">
        <a:xfrm>
          <a:off x="35560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75481</xdr:rowOff>
    </xdr:from>
    <xdr:ext cx="762000" cy="259045"/>
    <xdr:sp macro="" textlink="">
      <xdr:nvSpPr>
        <xdr:cNvPr id="141" name="テキスト ボックス 140"/>
        <xdr:cNvSpPr txBox="1"/>
      </xdr:nvSpPr>
      <xdr:spPr>
        <a:xfrm>
          <a:off x="32258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235502</xdr:rowOff>
    </xdr:from>
    <xdr:to>
      <xdr:col>15</xdr:col>
      <xdr:colOff>101600</xdr:colOff>
      <xdr:row>35</xdr:row>
      <xdr:rowOff>337102</xdr:rowOff>
    </xdr:to>
    <xdr:sp macro="" textlink="">
      <xdr:nvSpPr>
        <xdr:cNvPr id="142" name="楕円 141"/>
        <xdr:cNvSpPr/>
      </xdr:nvSpPr>
      <xdr:spPr bwMode="auto">
        <a:xfrm>
          <a:off x="2857500" y="684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321879</xdr:rowOff>
    </xdr:from>
    <xdr:ext cx="762000" cy="259045"/>
    <xdr:sp macro="" textlink="">
      <xdr:nvSpPr>
        <xdr:cNvPr id="143" name="テキスト ボックス 142"/>
        <xdr:cNvSpPr txBox="1"/>
      </xdr:nvSpPr>
      <xdr:spPr>
        <a:xfrm>
          <a:off x="2527300" y="69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44847</xdr:rowOff>
    </xdr:from>
    <xdr:to>
      <xdr:col>24</xdr:col>
      <xdr:colOff>63500</xdr:colOff>
      <xdr:row>37</xdr:row>
      <xdr:rowOff>58302</xdr:rowOff>
    </xdr:to>
    <xdr:cxnSp macro="">
      <xdr:nvCxnSpPr>
        <xdr:cNvPr id="63" name="直線コネクタ 62"/>
        <xdr:cNvCxnSpPr/>
      </xdr:nvCxnSpPr>
      <xdr:spPr>
        <a:xfrm flipV="1">
          <a:off x="3797300" y="6388497"/>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55935</xdr:rowOff>
    </xdr:from>
    <xdr:to>
      <xdr:col>19</xdr:col>
      <xdr:colOff>177800</xdr:colOff>
      <xdr:row>37</xdr:row>
      <xdr:rowOff>58302</xdr:rowOff>
    </xdr:to>
    <xdr:cxnSp macro="">
      <xdr:nvCxnSpPr>
        <xdr:cNvPr id="66" name="直線コネクタ 65"/>
        <xdr:cNvCxnSpPr/>
      </xdr:nvCxnSpPr>
      <xdr:spPr>
        <a:xfrm>
          <a:off x="2908300" y="6399585"/>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54367</xdr:rowOff>
    </xdr:from>
    <xdr:to>
      <xdr:col>15</xdr:col>
      <xdr:colOff>50800</xdr:colOff>
      <xdr:row>37</xdr:row>
      <xdr:rowOff>55935</xdr:rowOff>
    </xdr:to>
    <xdr:cxnSp macro="">
      <xdr:nvCxnSpPr>
        <xdr:cNvPr id="69" name="直線コネクタ 68"/>
        <xdr:cNvCxnSpPr/>
      </xdr:nvCxnSpPr>
      <xdr:spPr>
        <a:xfrm>
          <a:off x="2019300" y="6398017"/>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36977</xdr:rowOff>
    </xdr:from>
    <xdr:to>
      <xdr:col>10</xdr:col>
      <xdr:colOff>114300</xdr:colOff>
      <xdr:row>37</xdr:row>
      <xdr:rowOff>54367</xdr:rowOff>
    </xdr:to>
    <xdr:cxnSp macro="">
      <xdr:nvCxnSpPr>
        <xdr:cNvPr id="72" name="直線コネクタ 71"/>
        <xdr:cNvCxnSpPr/>
      </xdr:nvCxnSpPr>
      <xdr:spPr>
        <a:xfrm>
          <a:off x="1130300" y="638062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165497</xdr:rowOff>
    </xdr:from>
    <xdr:to>
      <xdr:col>24</xdr:col>
      <xdr:colOff>114300</xdr:colOff>
      <xdr:row>37</xdr:row>
      <xdr:rowOff>95647</xdr:rowOff>
    </xdr:to>
    <xdr:sp macro="" textlink="">
      <xdr:nvSpPr>
        <xdr:cNvPr id="82" name="楕円 81"/>
        <xdr:cNvSpPr/>
      </xdr:nvSpPr>
      <xdr:spPr>
        <a:xfrm>
          <a:off x="4584700" y="63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143924</xdr:rowOff>
    </xdr:from>
    <xdr:ext cx="534377" cy="259045"/>
    <xdr:sp macro="" textlink="">
      <xdr:nvSpPr>
        <xdr:cNvPr id="83" name="人件費該当値テキスト"/>
        <xdr:cNvSpPr txBox="1"/>
      </xdr:nvSpPr>
      <xdr:spPr>
        <a:xfrm>
          <a:off x="4686300" y="63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7502</xdr:rowOff>
    </xdr:from>
    <xdr:to>
      <xdr:col>20</xdr:col>
      <xdr:colOff>38100</xdr:colOff>
      <xdr:row>37</xdr:row>
      <xdr:rowOff>109102</xdr:rowOff>
    </xdr:to>
    <xdr:sp macro="" textlink="">
      <xdr:nvSpPr>
        <xdr:cNvPr id="84" name="楕円 83"/>
        <xdr:cNvSpPr/>
      </xdr:nvSpPr>
      <xdr:spPr>
        <a:xfrm>
          <a:off x="3746500" y="63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100229</xdr:rowOff>
    </xdr:from>
    <xdr:ext cx="534377" cy="259045"/>
    <xdr:sp macro="" textlink="">
      <xdr:nvSpPr>
        <xdr:cNvPr id="85" name="テキスト ボックス 84"/>
        <xdr:cNvSpPr txBox="1"/>
      </xdr:nvSpPr>
      <xdr:spPr>
        <a:xfrm>
          <a:off x="3530111" y="64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5135</xdr:rowOff>
    </xdr:from>
    <xdr:to>
      <xdr:col>15</xdr:col>
      <xdr:colOff>101600</xdr:colOff>
      <xdr:row>37</xdr:row>
      <xdr:rowOff>106735</xdr:rowOff>
    </xdr:to>
    <xdr:sp macro="" textlink="">
      <xdr:nvSpPr>
        <xdr:cNvPr id="86" name="楕円 85"/>
        <xdr:cNvSpPr/>
      </xdr:nvSpPr>
      <xdr:spPr>
        <a:xfrm>
          <a:off x="2857500" y="6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97862</xdr:rowOff>
    </xdr:from>
    <xdr:ext cx="534377" cy="259045"/>
    <xdr:sp macro="" textlink="">
      <xdr:nvSpPr>
        <xdr:cNvPr id="87" name="テキスト ボックス 86"/>
        <xdr:cNvSpPr txBox="1"/>
      </xdr:nvSpPr>
      <xdr:spPr>
        <a:xfrm>
          <a:off x="2641111" y="64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3567</xdr:rowOff>
    </xdr:from>
    <xdr:to>
      <xdr:col>10</xdr:col>
      <xdr:colOff>165100</xdr:colOff>
      <xdr:row>37</xdr:row>
      <xdr:rowOff>105167</xdr:rowOff>
    </xdr:to>
    <xdr:sp macro="" textlink="">
      <xdr:nvSpPr>
        <xdr:cNvPr id="88" name="楕円 87"/>
        <xdr:cNvSpPr/>
      </xdr:nvSpPr>
      <xdr:spPr>
        <a:xfrm>
          <a:off x="1968500" y="63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96294</xdr:rowOff>
    </xdr:from>
    <xdr:ext cx="534377" cy="259045"/>
    <xdr:sp macro="" textlink="">
      <xdr:nvSpPr>
        <xdr:cNvPr id="89" name="テキスト ボックス 88"/>
        <xdr:cNvSpPr txBox="1"/>
      </xdr:nvSpPr>
      <xdr:spPr>
        <a:xfrm>
          <a:off x="1752111" y="64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157627</xdr:rowOff>
    </xdr:from>
    <xdr:to>
      <xdr:col>6</xdr:col>
      <xdr:colOff>38100</xdr:colOff>
      <xdr:row>37</xdr:row>
      <xdr:rowOff>87777</xdr:rowOff>
    </xdr:to>
    <xdr:sp macro="" textlink="">
      <xdr:nvSpPr>
        <xdr:cNvPr id="90" name="楕円 89"/>
        <xdr:cNvSpPr/>
      </xdr:nvSpPr>
      <xdr:spPr>
        <a:xfrm>
          <a:off x="1079500" y="63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78904</xdr:rowOff>
    </xdr:from>
    <xdr:ext cx="534377" cy="259045"/>
    <xdr:sp macro="" textlink="">
      <xdr:nvSpPr>
        <xdr:cNvPr id="91" name="テキスト ボックス 90"/>
        <xdr:cNvSpPr txBox="1"/>
      </xdr:nvSpPr>
      <xdr:spPr>
        <a:xfrm>
          <a:off x="863111" y="642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100727</xdr:rowOff>
    </xdr:from>
    <xdr:to>
      <xdr:col>24</xdr:col>
      <xdr:colOff>63500</xdr:colOff>
      <xdr:row>58</xdr:row>
      <xdr:rowOff>102154</xdr:rowOff>
    </xdr:to>
    <xdr:cxnSp macro="">
      <xdr:nvCxnSpPr>
        <xdr:cNvPr id="122" name="直線コネクタ 121"/>
        <xdr:cNvCxnSpPr/>
      </xdr:nvCxnSpPr>
      <xdr:spPr>
        <a:xfrm flipV="1">
          <a:off x="3797300" y="10044827"/>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102154</xdr:rowOff>
    </xdr:from>
    <xdr:to>
      <xdr:col>19</xdr:col>
      <xdr:colOff>177800</xdr:colOff>
      <xdr:row>58</xdr:row>
      <xdr:rowOff>102295</xdr:rowOff>
    </xdr:to>
    <xdr:cxnSp macro="">
      <xdr:nvCxnSpPr>
        <xdr:cNvPr id="125" name="直線コネクタ 124"/>
        <xdr:cNvCxnSpPr/>
      </xdr:nvCxnSpPr>
      <xdr:spPr>
        <a:xfrm flipV="1">
          <a:off x="2908300" y="10046254"/>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84973</xdr:rowOff>
    </xdr:from>
    <xdr:to>
      <xdr:col>15</xdr:col>
      <xdr:colOff>50800</xdr:colOff>
      <xdr:row>58</xdr:row>
      <xdr:rowOff>102295</xdr:rowOff>
    </xdr:to>
    <xdr:cxnSp macro="">
      <xdr:nvCxnSpPr>
        <xdr:cNvPr id="128" name="直線コネクタ 127"/>
        <xdr:cNvCxnSpPr/>
      </xdr:nvCxnSpPr>
      <xdr:spPr>
        <a:xfrm>
          <a:off x="2019300" y="10029073"/>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84973</xdr:rowOff>
    </xdr:from>
    <xdr:to>
      <xdr:col>10</xdr:col>
      <xdr:colOff>114300</xdr:colOff>
      <xdr:row>58</xdr:row>
      <xdr:rowOff>103085</xdr:rowOff>
    </xdr:to>
    <xdr:cxnSp macro="">
      <xdr:nvCxnSpPr>
        <xdr:cNvPr id="131" name="直線コネクタ 130"/>
        <xdr:cNvCxnSpPr/>
      </xdr:nvCxnSpPr>
      <xdr:spPr>
        <a:xfrm flipV="1">
          <a:off x="1130300" y="10029073"/>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49927</xdr:rowOff>
    </xdr:from>
    <xdr:to>
      <xdr:col>24</xdr:col>
      <xdr:colOff>114300</xdr:colOff>
      <xdr:row>58</xdr:row>
      <xdr:rowOff>151527</xdr:rowOff>
    </xdr:to>
    <xdr:sp macro="" textlink="">
      <xdr:nvSpPr>
        <xdr:cNvPr id="141" name="楕円 140"/>
        <xdr:cNvSpPr/>
      </xdr:nvSpPr>
      <xdr:spPr>
        <a:xfrm>
          <a:off x="4584700" y="99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51354</xdr:rowOff>
    </xdr:from>
    <xdr:to>
      <xdr:col>20</xdr:col>
      <xdr:colOff>38100</xdr:colOff>
      <xdr:row>58</xdr:row>
      <xdr:rowOff>152954</xdr:rowOff>
    </xdr:to>
    <xdr:sp macro="" textlink="">
      <xdr:nvSpPr>
        <xdr:cNvPr id="143" name="楕円 142"/>
        <xdr:cNvSpPr/>
      </xdr:nvSpPr>
      <xdr:spPr>
        <a:xfrm>
          <a:off x="3746500" y="99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144081</xdr:rowOff>
    </xdr:from>
    <xdr:ext cx="534377" cy="259045"/>
    <xdr:sp macro="" textlink="">
      <xdr:nvSpPr>
        <xdr:cNvPr id="144" name="テキスト ボックス 143"/>
        <xdr:cNvSpPr txBox="1"/>
      </xdr:nvSpPr>
      <xdr:spPr>
        <a:xfrm>
          <a:off x="3530111" y="100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51495</xdr:rowOff>
    </xdr:from>
    <xdr:to>
      <xdr:col>15</xdr:col>
      <xdr:colOff>101600</xdr:colOff>
      <xdr:row>58</xdr:row>
      <xdr:rowOff>153095</xdr:rowOff>
    </xdr:to>
    <xdr:sp macro="" textlink="">
      <xdr:nvSpPr>
        <xdr:cNvPr id="145" name="楕円 144"/>
        <xdr:cNvSpPr/>
      </xdr:nvSpPr>
      <xdr:spPr>
        <a:xfrm>
          <a:off x="2857500" y="99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144222</xdr:rowOff>
    </xdr:from>
    <xdr:ext cx="534377" cy="259045"/>
    <xdr:sp macro="" textlink="">
      <xdr:nvSpPr>
        <xdr:cNvPr id="146" name="テキスト ボックス 145"/>
        <xdr:cNvSpPr txBox="1"/>
      </xdr:nvSpPr>
      <xdr:spPr>
        <a:xfrm>
          <a:off x="2641111" y="100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34173</xdr:rowOff>
    </xdr:from>
    <xdr:to>
      <xdr:col>10</xdr:col>
      <xdr:colOff>165100</xdr:colOff>
      <xdr:row>58</xdr:row>
      <xdr:rowOff>135773</xdr:rowOff>
    </xdr:to>
    <xdr:sp macro="" textlink="">
      <xdr:nvSpPr>
        <xdr:cNvPr id="147" name="楕円 146"/>
        <xdr:cNvSpPr/>
      </xdr:nvSpPr>
      <xdr:spPr>
        <a:xfrm>
          <a:off x="1968500" y="9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152300</xdr:rowOff>
    </xdr:from>
    <xdr:ext cx="534377" cy="259045"/>
    <xdr:sp macro="" textlink="">
      <xdr:nvSpPr>
        <xdr:cNvPr id="148" name="テキスト ボックス 147"/>
        <xdr:cNvSpPr txBox="1"/>
      </xdr:nvSpPr>
      <xdr:spPr>
        <a:xfrm>
          <a:off x="1752111" y="97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52285</xdr:rowOff>
    </xdr:from>
    <xdr:to>
      <xdr:col>6</xdr:col>
      <xdr:colOff>38100</xdr:colOff>
      <xdr:row>58</xdr:row>
      <xdr:rowOff>153885</xdr:rowOff>
    </xdr:to>
    <xdr:sp macro="" textlink="">
      <xdr:nvSpPr>
        <xdr:cNvPr id="149" name="楕円 148"/>
        <xdr:cNvSpPr/>
      </xdr:nvSpPr>
      <xdr:spPr>
        <a:xfrm>
          <a:off x="1079500" y="99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145012</xdr:rowOff>
    </xdr:from>
    <xdr:ext cx="534377" cy="259045"/>
    <xdr:sp macro="" textlink="">
      <xdr:nvSpPr>
        <xdr:cNvPr id="150" name="テキスト ボックス 149"/>
        <xdr:cNvSpPr txBox="1"/>
      </xdr:nvSpPr>
      <xdr:spPr>
        <a:xfrm>
          <a:off x="863111" y="100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105790</xdr:rowOff>
    </xdr:from>
    <xdr:to>
      <xdr:col>24</xdr:col>
      <xdr:colOff>63500</xdr:colOff>
      <xdr:row>78</xdr:row>
      <xdr:rowOff>113488</xdr:rowOff>
    </xdr:to>
    <xdr:cxnSp macro="">
      <xdr:nvCxnSpPr>
        <xdr:cNvPr id="179" name="直線コネクタ 178"/>
        <xdr:cNvCxnSpPr/>
      </xdr:nvCxnSpPr>
      <xdr:spPr>
        <a:xfrm>
          <a:off x="3797300" y="13478890"/>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105790</xdr:rowOff>
    </xdr:from>
    <xdr:to>
      <xdr:col>19</xdr:col>
      <xdr:colOff>177800</xdr:colOff>
      <xdr:row>78</xdr:row>
      <xdr:rowOff>119811</xdr:rowOff>
    </xdr:to>
    <xdr:cxnSp macro="">
      <xdr:nvCxnSpPr>
        <xdr:cNvPr id="182" name="直線コネクタ 181"/>
        <xdr:cNvCxnSpPr/>
      </xdr:nvCxnSpPr>
      <xdr:spPr>
        <a:xfrm flipV="1">
          <a:off x="2908300" y="1347889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38736</xdr:rowOff>
    </xdr:from>
    <xdr:to>
      <xdr:col>15</xdr:col>
      <xdr:colOff>50800</xdr:colOff>
      <xdr:row>78</xdr:row>
      <xdr:rowOff>119811</xdr:rowOff>
    </xdr:to>
    <xdr:cxnSp macro="">
      <xdr:nvCxnSpPr>
        <xdr:cNvPr id="185" name="直線コネクタ 184"/>
        <xdr:cNvCxnSpPr/>
      </xdr:nvCxnSpPr>
      <xdr:spPr>
        <a:xfrm>
          <a:off x="2019300" y="13411836"/>
          <a:ext cx="889000" cy="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38736</xdr:rowOff>
    </xdr:from>
    <xdr:to>
      <xdr:col>10</xdr:col>
      <xdr:colOff>114300</xdr:colOff>
      <xdr:row>78</xdr:row>
      <xdr:rowOff>97943</xdr:rowOff>
    </xdr:to>
    <xdr:cxnSp macro="">
      <xdr:nvCxnSpPr>
        <xdr:cNvPr id="188" name="直線コネクタ 187"/>
        <xdr:cNvCxnSpPr/>
      </xdr:nvCxnSpPr>
      <xdr:spPr>
        <a:xfrm flipV="1">
          <a:off x="1130300" y="1341183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62688</xdr:rowOff>
    </xdr:from>
    <xdr:to>
      <xdr:col>24</xdr:col>
      <xdr:colOff>114300</xdr:colOff>
      <xdr:row>78</xdr:row>
      <xdr:rowOff>164288</xdr:rowOff>
    </xdr:to>
    <xdr:sp macro="" textlink="">
      <xdr:nvSpPr>
        <xdr:cNvPr id="198" name="楕円 197"/>
        <xdr:cNvSpPr/>
      </xdr:nvSpPr>
      <xdr:spPr>
        <a:xfrm>
          <a:off x="45847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149065</xdr:rowOff>
    </xdr:from>
    <xdr:ext cx="469744" cy="259045"/>
    <xdr:sp macro="" textlink="">
      <xdr:nvSpPr>
        <xdr:cNvPr id="199" name="維持補修費該当値テキスト"/>
        <xdr:cNvSpPr txBox="1"/>
      </xdr:nvSpPr>
      <xdr:spPr>
        <a:xfrm>
          <a:off x="4686300" y="133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54990</xdr:rowOff>
    </xdr:from>
    <xdr:to>
      <xdr:col>20</xdr:col>
      <xdr:colOff>38100</xdr:colOff>
      <xdr:row>78</xdr:row>
      <xdr:rowOff>156590</xdr:rowOff>
    </xdr:to>
    <xdr:sp macro="" textlink="">
      <xdr:nvSpPr>
        <xdr:cNvPr id="200" name="楕円 199"/>
        <xdr:cNvSpPr/>
      </xdr:nvSpPr>
      <xdr:spPr>
        <a:xfrm>
          <a:off x="3746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147717</xdr:rowOff>
    </xdr:from>
    <xdr:ext cx="469744" cy="259045"/>
    <xdr:sp macro="" textlink="">
      <xdr:nvSpPr>
        <xdr:cNvPr id="201" name="テキスト ボックス 200"/>
        <xdr:cNvSpPr txBox="1"/>
      </xdr:nvSpPr>
      <xdr:spPr>
        <a:xfrm>
          <a:off x="3562428" y="135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69011</xdr:rowOff>
    </xdr:from>
    <xdr:to>
      <xdr:col>15</xdr:col>
      <xdr:colOff>101600</xdr:colOff>
      <xdr:row>78</xdr:row>
      <xdr:rowOff>170611</xdr:rowOff>
    </xdr:to>
    <xdr:sp macro="" textlink="">
      <xdr:nvSpPr>
        <xdr:cNvPr id="202" name="楕円 201"/>
        <xdr:cNvSpPr/>
      </xdr:nvSpPr>
      <xdr:spPr>
        <a:xfrm>
          <a:off x="2857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161738</xdr:rowOff>
    </xdr:from>
    <xdr:ext cx="469744" cy="259045"/>
    <xdr:sp macro="" textlink="">
      <xdr:nvSpPr>
        <xdr:cNvPr id="203" name="テキスト ボックス 202"/>
        <xdr:cNvSpPr txBox="1"/>
      </xdr:nvSpPr>
      <xdr:spPr>
        <a:xfrm>
          <a:off x="2673428" y="135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159386</xdr:rowOff>
    </xdr:from>
    <xdr:to>
      <xdr:col>10</xdr:col>
      <xdr:colOff>165100</xdr:colOff>
      <xdr:row>78</xdr:row>
      <xdr:rowOff>89536</xdr:rowOff>
    </xdr:to>
    <xdr:sp macro="" textlink="">
      <xdr:nvSpPr>
        <xdr:cNvPr id="204" name="楕円 203"/>
        <xdr:cNvSpPr/>
      </xdr:nvSpPr>
      <xdr:spPr>
        <a:xfrm>
          <a:off x="1968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80663</xdr:rowOff>
    </xdr:from>
    <xdr:ext cx="469744" cy="259045"/>
    <xdr:sp macro="" textlink="">
      <xdr:nvSpPr>
        <xdr:cNvPr id="205" name="テキスト ボックス 204"/>
        <xdr:cNvSpPr txBox="1"/>
      </xdr:nvSpPr>
      <xdr:spPr>
        <a:xfrm>
          <a:off x="1784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47143</xdr:rowOff>
    </xdr:from>
    <xdr:to>
      <xdr:col>6</xdr:col>
      <xdr:colOff>38100</xdr:colOff>
      <xdr:row>78</xdr:row>
      <xdr:rowOff>148743</xdr:rowOff>
    </xdr:to>
    <xdr:sp macro="" textlink="">
      <xdr:nvSpPr>
        <xdr:cNvPr id="206" name="楕円 205"/>
        <xdr:cNvSpPr/>
      </xdr:nvSpPr>
      <xdr:spPr>
        <a:xfrm>
          <a:off x="1079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139870</xdr:rowOff>
    </xdr:from>
    <xdr:ext cx="469744" cy="259045"/>
    <xdr:sp macro="" textlink="">
      <xdr:nvSpPr>
        <xdr:cNvPr id="207" name="テキスト ボックス 206"/>
        <xdr:cNvSpPr txBox="1"/>
      </xdr:nvSpPr>
      <xdr:spPr>
        <a:xfrm>
          <a:off x="895428"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75082</xdr:rowOff>
    </xdr:from>
    <xdr:to>
      <xdr:col>24</xdr:col>
      <xdr:colOff>63500</xdr:colOff>
      <xdr:row>95</xdr:row>
      <xdr:rowOff>76491</xdr:rowOff>
    </xdr:to>
    <xdr:cxnSp macro="">
      <xdr:nvCxnSpPr>
        <xdr:cNvPr id="237" name="直線コネクタ 236"/>
        <xdr:cNvCxnSpPr/>
      </xdr:nvCxnSpPr>
      <xdr:spPr>
        <a:xfrm>
          <a:off x="3797300" y="16362832"/>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75082</xdr:rowOff>
    </xdr:from>
    <xdr:to>
      <xdr:col>19</xdr:col>
      <xdr:colOff>177800</xdr:colOff>
      <xdr:row>95</xdr:row>
      <xdr:rowOff>162274</xdr:rowOff>
    </xdr:to>
    <xdr:cxnSp macro="">
      <xdr:nvCxnSpPr>
        <xdr:cNvPr id="240" name="直線コネクタ 239"/>
        <xdr:cNvCxnSpPr/>
      </xdr:nvCxnSpPr>
      <xdr:spPr>
        <a:xfrm flipV="1">
          <a:off x="2908300" y="16362832"/>
          <a:ext cx="8890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162274</xdr:rowOff>
    </xdr:from>
    <xdr:to>
      <xdr:col>15</xdr:col>
      <xdr:colOff>50800</xdr:colOff>
      <xdr:row>96</xdr:row>
      <xdr:rowOff>143281</xdr:rowOff>
    </xdr:to>
    <xdr:cxnSp macro="">
      <xdr:nvCxnSpPr>
        <xdr:cNvPr id="243" name="直線コネクタ 242"/>
        <xdr:cNvCxnSpPr/>
      </xdr:nvCxnSpPr>
      <xdr:spPr>
        <a:xfrm flipV="1">
          <a:off x="2019300" y="16450024"/>
          <a:ext cx="889000" cy="1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143281</xdr:rowOff>
    </xdr:from>
    <xdr:to>
      <xdr:col>10</xdr:col>
      <xdr:colOff>114300</xdr:colOff>
      <xdr:row>97</xdr:row>
      <xdr:rowOff>63748</xdr:rowOff>
    </xdr:to>
    <xdr:cxnSp macro="">
      <xdr:nvCxnSpPr>
        <xdr:cNvPr id="246" name="直線コネクタ 245"/>
        <xdr:cNvCxnSpPr/>
      </xdr:nvCxnSpPr>
      <xdr:spPr>
        <a:xfrm flipV="1">
          <a:off x="1130300" y="16602481"/>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25691</xdr:rowOff>
    </xdr:from>
    <xdr:to>
      <xdr:col>24</xdr:col>
      <xdr:colOff>114300</xdr:colOff>
      <xdr:row>95</xdr:row>
      <xdr:rowOff>127291</xdr:rowOff>
    </xdr:to>
    <xdr:sp macro="" textlink="">
      <xdr:nvSpPr>
        <xdr:cNvPr id="256" name="楕円 255"/>
        <xdr:cNvSpPr/>
      </xdr:nvSpPr>
      <xdr:spPr>
        <a:xfrm>
          <a:off x="4584700" y="163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48568</xdr:rowOff>
    </xdr:from>
    <xdr:ext cx="534377" cy="259045"/>
    <xdr:sp macro="" textlink="">
      <xdr:nvSpPr>
        <xdr:cNvPr id="257" name="扶助費該当値テキスト"/>
        <xdr:cNvSpPr txBox="1"/>
      </xdr:nvSpPr>
      <xdr:spPr>
        <a:xfrm>
          <a:off x="4686300" y="161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24282</xdr:rowOff>
    </xdr:from>
    <xdr:to>
      <xdr:col>20</xdr:col>
      <xdr:colOff>38100</xdr:colOff>
      <xdr:row>95</xdr:row>
      <xdr:rowOff>125882</xdr:rowOff>
    </xdr:to>
    <xdr:sp macro="" textlink="">
      <xdr:nvSpPr>
        <xdr:cNvPr id="258" name="楕円 257"/>
        <xdr:cNvSpPr/>
      </xdr:nvSpPr>
      <xdr:spPr>
        <a:xfrm>
          <a:off x="3746500" y="16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142409</xdr:rowOff>
    </xdr:from>
    <xdr:ext cx="534377" cy="259045"/>
    <xdr:sp macro="" textlink="">
      <xdr:nvSpPr>
        <xdr:cNvPr id="259" name="テキスト ボックス 258"/>
        <xdr:cNvSpPr txBox="1"/>
      </xdr:nvSpPr>
      <xdr:spPr>
        <a:xfrm>
          <a:off x="3530111" y="160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111474</xdr:rowOff>
    </xdr:from>
    <xdr:to>
      <xdr:col>15</xdr:col>
      <xdr:colOff>101600</xdr:colOff>
      <xdr:row>96</xdr:row>
      <xdr:rowOff>41624</xdr:rowOff>
    </xdr:to>
    <xdr:sp macro="" textlink="">
      <xdr:nvSpPr>
        <xdr:cNvPr id="260" name="楕円 259"/>
        <xdr:cNvSpPr/>
      </xdr:nvSpPr>
      <xdr:spPr>
        <a:xfrm>
          <a:off x="2857500" y="163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58151</xdr:rowOff>
    </xdr:from>
    <xdr:ext cx="534377" cy="259045"/>
    <xdr:sp macro="" textlink="">
      <xdr:nvSpPr>
        <xdr:cNvPr id="261" name="テキスト ボックス 260"/>
        <xdr:cNvSpPr txBox="1"/>
      </xdr:nvSpPr>
      <xdr:spPr>
        <a:xfrm>
          <a:off x="2641111" y="161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92481</xdr:rowOff>
    </xdr:from>
    <xdr:to>
      <xdr:col>10</xdr:col>
      <xdr:colOff>165100</xdr:colOff>
      <xdr:row>97</xdr:row>
      <xdr:rowOff>22631</xdr:rowOff>
    </xdr:to>
    <xdr:sp macro="" textlink="">
      <xdr:nvSpPr>
        <xdr:cNvPr id="262" name="楕円 261"/>
        <xdr:cNvSpPr/>
      </xdr:nvSpPr>
      <xdr:spPr>
        <a:xfrm>
          <a:off x="1968500" y="165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39158</xdr:rowOff>
    </xdr:from>
    <xdr:ext cx="534377" cy="259045"/>
    <xdr:sp macro="" textlink="">
      <xdr:nvSpPr>
        <xdr:cNvPr id="263" name="テキスト ボックス 262"/>
        <xdr:cNvSpPr txBox="1"/>
      </xdr:nvSpPr>
      <xdr:spPr>
        <a:xfrm>
          <a:off x="1752111" y="1632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12948</xdr:rowOff>
    </xdr:from>
    <xdr:to>
      <xdr:col>6</xdr:col>
      <xdr:colOff>38100</xdr:colOff>
      <xdr:row>97</xdr:row>
      <xdr:rowOff>114548</xdr:rowOff>
    </xdr:to>
    <xdr:sp macro="" textlink="">
      <xdr:nvSpPr>
        <xdr:cNvPr id="264" name="楕円 263"/>
        <xdr:cNvSpPr/>
      </xdr:nvSpPr>
      <xdr:spPr>
        <a:xfrm>
          <a:off x="1079500" y="1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131075</xdr:rowOff>
    </xdr:from>
    <xdr:ext cx="534377" cy="259045"/>
    <xdr:sp macro="" textlink="">
      <xdr:nvSpPr>
        <xdr:cNvPr id="265" name="テキスト ボックス 264"/>
        <xdr:cNvSpPr txBox="1"/>
      </xdr:nvSpPr>
      <xdr:spPr>
        <a:xfrm>
          <a:off x="863111" y="164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122479</xdr:rowOff>
    </xdr:from>
    <xdr:to>
      <xdr:col>55</xdr:col>
      <xdr:colOff>0</xdr:colOff>
      <xdr:row>36</xdr:row>
      <xdr:rowOff>170104</xdr:rowOff>
    </xdr:to>
    <xdr:cxnSp macro="">
      <xdr:nvCxnSpPr>
        <xdr:cNvPr id="296" name="直線コネクタ 295"/>
        <xdr:cNvCxnSpPr/>
      </xdr:nvCxnSpPr>
      <xdr:spPr>
        <a:xfrm>
          <a:off x="9639300" y="629467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118408</xdr:rowOff>
    </xdr:from>
    <xdr:to>
      <xdr:col>50</xdr:col>
      <xdr:colOff>114300</xdr:colOff>
      <xdr:row>36</xdr:row>
      <xdr:rowOff>122479</xdr:rowOff>
    </xdr:to>
    <xdr:cxnSp macro="">
      <xdr:nvCxnSpPr>
        <xdr:cNvPr id="299" name="直線コネクタ 298"/>
        <xdr:cNvCxnSpPr/>
      </xdr:nvCxnSpPr>
      <xdr:spPr>
        <a:xfrm>
          <a:off x="8750300" y="6290608"/>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95373</xdr:rowOff>
    </xdr:from>
    <xdr:to>
      <xdr:col>45</xdr:col>
      <xdr:colOff>177800</xdr:colOff>
      <xdr:row>36</xdr:row>
      <xdr:rowOff>118408</xdr:rowOff>
    </xdr:to>
    <xdr:cxnSp macro="">
      <xdr:nvCxnSpPr>
        <xdr:cNvPr id="302" name="直線コネクタ 301"/>
        <xdr:cNvCxnSpPr/>
      </xdr:nvCxnSpPr>
      <xdr:spPr>
        <a:xfrm>
          <a:off x="7861300" y="6267573"/>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95373</xdr:rowOff>
    </xdr:from>
    <xdr:to>
      <xdr:col>41</xdr:col>
      <xdr:colOff>50800</xdr:colOff>
      <xdr:row>36</xdr:row>
      <xdr:rowOff>111114</xdr:rowOff>
    </xdr:to>
    <xdr:cxnSp macro="">
      <xdr:nvCxnSpPr>
        <xdr:cNvPr id="305" name="直線コネクタ 304"/>
        <xdr:cNvCxnSpPr/>
      </xdr:nvCxnSpPr>
      <xdr:spPr>
        <a:xfrm flipV="1">
          <a:off x="6972300" y="626757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119304</xdr:rowOff>
    </xdr:from>
    <xdr:to>
      <xdr:col>55</xdr:col>
      <xdr:colOff>50800</xdr:colOff>
      <xdr:row>37</xdr:row>
      <xdr:rowOff>49454</xdr:rowOff>
    </xdr:to>
    <xdr:sp macro="" textlink="">
      <xdr:nvSpPr>
        <xdr:cNvPr id="315" name="楕円 314"/>
        <xdr:cNvSpPr/>
      </xdr:nvSpPr>
      <xdr:spPr>
        <a:xfrm>
          <a:off x="104267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97731</xdr:rowOff>
    </xdr:from>
    <xdr:ext cx="534377" cy="259045"/>
    <xdr:sp macro="" textlink="">
      <xdr:nvSpPr>
        <xdr:cNvPr id="316" name="補助費等該当値テキスト"/>
        <xdr:cNvSpPr txBox="1"/>
      </xdr:nvSpPr>
      <xdr:spPr>
        <a:xfrm>
          <a:off x="10528300" y="62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71679</xdr:rowOff>
    </xdr:from>
    <xdr:to>
      <xdr:col>50</xdr:col>
      <xdr:colOff>165100</xdr:colOff>
      <xdr:row>37</xdr:row>
      <xdr:rowOff>1829</xdr:rowOff>
    </xdr:to>
    <xdr:sp macro="" textlink="">
      <xdr:nvSpPr>
        <xdr:cNvPr id="317" name="楕円 316"/>
        <xdr:cNvSpPr/>
      </xdr:nvSpPr>
      <xdr:spPr>
        <a:xfrm>
          <a:off x="9588500" y="6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18356</xdr:rowOff>
    </xdr:from>
    <xdr:ext cx="534377" cy="259045"/>
    <xdr:sp macro="" textlink="">
      <xdr:nvSpPr>
        <xdr:cNvPr id="318" name="テキスト ボックス 317"/>
        <xdr:cNvSpPr txBox="1"/>
      </xdr:nvSpPr>
      <xdr:spPr>
        <a:xfrm>
          <a:off x="9372111" y="60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67608</xdr:rowOff>
    </xdr:from>
    <xdr:to>
      <xdr:col>46</xdr:col>
      <xdr:colOff>38100</xdr:colOff>
      <xdr:row>36</xdr:row>
      <xdr:rowOff>169208</xdr:rowOff>
    </xdr:to>
    <xdr:sp macro="" textlink="">
      <xdr:nvSpPr>
        <xdr:cNvPr id="319" name="楕円 318"/>
        <xdr:cNvSpPr/>
      </xdr:nvSpPr>
      <xdr:spPr>
        <a:xfrm>
          <a:off x="8699500" y="62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160335</xdr:rowOff>
    </xdr:from>
    <xdr:ext cx="534377" cy="259045"/>
    <xdr:sp macro="" textlink="">
      <xdr:nvSpPr>
        <xdr:cNvPr id="320" name="テキスト ボックス 319"/>
        <xdr:cNvSpPr txBox="1"/>
      </xdr:nvSpPr>
      <xdr:spPr>
        <a:xfrm>
          <a:off x="8483111" y="63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44573</xdr:rowOff>
    </xdr:from>
    <xdr:to>
      <xdr:col>41</xdr:col>
      <xdr:colOff>101600</xdr:colOff>
      <xdr:row>36</xdr:row>
      <xdr:rowOff>146173</xdr:rowOff>
    </xdr:to>
    <xdr:sp macro="" textlink="">
      <xdr:nvSpPr>
        <xdr:cNvPr id="321" name="楕円 320"/>
        <xdr:cNvSpPr/>
      </xdr:nvSpPr>
      <xdr:spPr>
        <a:xfrm>
          <a:off x="7810500" y="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162700</xdr:rowOff>
    </xdr:from>
    <xdr:ext cx="534377" cy="259045"/>
    <xdr:sp macro="" textlink="">
      <xdr:nvSpPr>
        <xdr:cNvPr id="322" name="テキスト ボックス 321"/>
        <xdr:cNvSpPr txBox="1"/>
      </xdr:nvSpPr>
      <xdr:spPr>
        <a:xfrm>
          <a:off x="7594111" y="59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60314</xdr:rowOff>
    </xdr:from>
    <xdr:to>
      <xdr:col>36</xdr:col>
      <xdr:colOff>165100</xdr:colOff>
      <xdr:row>36</xdr:row>
      <xdr:rowOff>161914</xdr:rowOff>
    </xdr:to>
    <xdr:sp macro="" textlink="">
      <xdr:nvSpPr>
        <xdr:cNvPr id="323" name="楕円 322"/>
        <xdr:cNvSpPr/>
      </xdr:nvSpPr>
      <xdr:spPr>
        <a:xfrm>
          <a:off x="6921500" y="62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6991</xdr:rowOff>
    </xdr:from>
    <xdr:ext cx="534377" cy="259045"/>
    <xdr:sp macro="" textlink="">
      <xdr:nvSpPr>
        <xdr:cNvPr id="324" name="テキスト ボックス 323"/>
        <xdr:cNvSpPr txBox="1"/>
      </xdr:nvSpPr>
      <xdr:spPr>
        <a:xfrm>
          <a:off x="6705111" y="60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84143</xdr:rowOff>
    </xdr:from>
    <xdr:to>
      <xdr:col>55</xdr:col>
      <xdr:colOff>0</xdr:colOff>
      <xdr:row>57</xdr:row>
      <xdr:rowOff>167330</xdr:rowOff>
    </xdr:to>
    <xdr:cxnSp macro="">
      <xdr:nvCxnSpPr>
        <xdr:cNvPr id="353" name="直線コネクタ 352"/>
        <xdr:cNvCxnSpPr/>
      </xdr:nvCxnSpPr>
      <xdr:spPr>
        <a:xfrm flipV="1">
          <a:off x="9639300" y="9856793"/>
          <a:ext cx="838200" cy="8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167330</xdr:rowOff>
    </xdr:from>
    <xdr:to>
      <xdr:col>50</xdr:col>
      <xdr:colOff>114300</xdr:colOff>
      <xdr:row>58</xdr:row>
      <xdr:rowOff>32776</xdr:rowOff>
    </xdr:to>
    <xdr:cxnSp macro="">
      <xdr:nvCxnSpPr>
        <xdr:cNvPr id="356" name="直線コネクタ 355"/>
        <xdr:cNvCxnSpPr/>
      </xdr:nvCxnSpPr>
      <xdr:spPr>
        <a:xfrm flipV="1">
          <a:off x="8750300" y="9939980"/>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24630</xdr:rowOff>
    </xdr:from>
    <xdr:to>
      <xdr:col>45</xdr:col>
      <xdr:colOff>177800</xdr:colOff>
      <xdr:row>58</xdr:row>
      <xdr:rowOff>32776</xdr:rowOff>
    </xdr:to>
    <xdr:cxnSp macro="">
      <xdr:nvCxnSpPr>
        <xdr:cNvPr id="359" name="直線コネクタ 358"/>
        <xdr:cNvCxnSpPr/>
      </xdr:nvCxnSpPr>
      <xdr:spPr>
        <a:xfrm>
          <a:off x="7861300" y="9968730"/>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24630</xdr:rowOff>
    </xdr:from>
    <xdr:to>
      <xdr:col>41</xdr:col>
      <xdr:colOff>50800</xdr:colOff>
      <xdr:row>58</xdr:row>
      <xdr:rowOff>30368</xdr:rowOff>
    </xdr:to>
    <xdr:cxnSp macro="">
      <xdr:nvCxnSpPr>
        <xdr:cNvPr id="362" name="直線コネクタ 361"/>
        <xdr:cNvCxnSpPr/>
      </xdr:nvCxnSpPr>
      <xdr:spPr>
        <a:xfrm flipV="1">
          <a:off x="6972300" y="9968730"/>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33343</xdr:rowOff>
    </xdr:from>
    <xdr:to>
      <xdr:col>55</xdr:col>
      <xdr:colOff>50800</xdr:colOff>
      <xdr:row>57</xdr:row>
      <xdr:rowOff>134943</xdr:rowOff>
    </xdr:to>
    <xdr:sp macro="" textlink="">
      <xdr:nvSpPr>
        <xdr:cNvPr id="372" name="楕円 371"/>
        <xdr:cNvSpPr/>
      </xdr:nvSpPr>
      <xdr:spPr>
        <a:xfrm>
          <a:off x="10426700" y="9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11770</xdr:rowOff>
    </xdr:from>
    <xdr:ext cx="534377" cy="259045"/>
    <xdr:sp macro="" textlink="">
      <xdr:nvSpPr>
        <xdr:cNvPr id="373" name="普通建設事業費該当値テキスト"/>
        <xdr:cNvSpPr txBox="1"/>
      </xdr:nvSpPr>
      <xdr:spPr>
        <a:xfrm>
          <a:off x="10528300" y="97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116530</xdr:rowOff>
    </xdr:from>
    <xdr:to>
      <xdr:col>50</xdr:col>
      <xdr:colOff>165100</xdr:colOff>
      <xdr:row>58</xdr:row>
      <xdr:rowOff>46680</xdr:rowOff>
    </xdr:to>
    <xdr:sp macro="" textlink="">
      <xdr:nvSpPr>
        <xdr:cNvPr id="374" name="楕円 373"/>
        <xdr:cNvSpPr/>
      </xdr:nvSpPr>
      <xdr:spPr>
        <a:xfrm>
          <a:off x="9588500" y="9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37807</xdr:rowOff>
    </xdr:from>
    <xdr:ext cx="534377" cy="259045"/>
    <xdr:sp macro="" textlink="">
      <xdr:nvSpPr>
        <xdr:cNvPr id="375" name="テキスト ボックス 374"/>
        <xdr:cNvSpPr txBox="1"/>
      </xdr:nvSpPr>
      <xdr:spPr>
        <a:xfrm>
          <a:off x="9372111" y="998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153426</xdr:rowOff>
    </xdr:from>
    <xdr:to>
      <xdr:col>46</xdr:col>
      <xdr:colOff>38100</xdr:colOff>
      <xdr:row>58</xdr:row>
      <xdr:rowOff>83576</xdr:rowOff>
    </xdr:to>
    <xdr:sp macro="" textlink="">
      <xdr:nvSpPr>
        <xdr:cNvPr id="376" name="楕円 375"/>
        <xdr:cNvSpPr/>
      </xdr:nvSpPr>
      <xdr:spPr>
        <a:xfrm>
          <a:off x="8699500" y="99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74703</xdr:rowOff>
    </xdr:from>
    <xdr:ext cx="534377" cy="259045"/>
    <xdr:sp macro="" textlink="">
      <xdr:nvSpPr>
        <xdr:cNvPr id="377" name="テキスト ボックス 376"/>
        <xdr:cNvSpPr txBox="1"/>
      </xdr:nvSpPr>
      <xdr:spPr>
        <a:xfrm>
          <a:off x="8483111" y="100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145280</xdr:rowOff>
    </xdr:from>
    <xdr:to>
      <xdr:col>41</xdr:col>
      <xdr:colOff>101600</xdr:colOff>
      <xdr:row>58</xdr:row>
      <xdr:rowOff>75430</xdr:rowOff>
    </xdr:to>
    <xdr:sp macro="" textlink="">
      <xdr:nvSpPr>
        <xdr:cNvPr id="378" name="楕円 377"/>
        <xdr:cNvSpPr/>
      </xdr:nvSpPr>
      <xdr:spPr>
        <a:xfrm>
          <a:off x="7810500" y="9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66557</xdr:rowOff>
    </xdr:from>
    <xdr:ext cx="534377" cy="259045"/>
    <xdr:sp macro="" textlink="">
      <xdr:nvSpPr>
        <xdr:cNvPr id="379" name="テキスト ボックス 378"/>
        <xdr:cNvSpPr txBox="1"/>
      </xdr:nvSpPr>
      <xdr:spPr>
        <a:xfrm>
          <a:off x="7594111" y="100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151018</xdr:rowOff>
    </xdr:from>
    <xdr:to>
      <xdr:col>36</xdr:col>
      <xdr:colOff>165100</xdr:colOff>
      <xdr:row>58</xdr:row>
      <xdr:rowOff>81168</xdr:rowOff>
    </xdr:to>
    <xdr:sp macro="" textlink="">
      <xdr:nvSpPr>
        <xdr:cNvPr id="380" name="楕円 379"/>
        <xdr:cNvSpPr/>
      </xdr:nvSpPr>
      <xdr:spPr>
        <a:xfrm>
          <a:off x="6921500" y="99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72295</xdr:rowOff>
    </xdr:from>
    <xdr:ext cx="534377" cy="259045"/>
    <xdr:sp macro="" textlink="">
      <xdr:nvSpPr>
        <xdr:cNvPr id="381" name="テキスト ボックス 380"/>
        <xdr:cNvSpPr txBox="1"/>
      </xdr:nvSpPr>
      <xdr:spPr>
        <a:xfrm>
          <a:off x="6705111" y="100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115501</xdr:rowOff>
    </xdr:from>
    <xdr:to>
      <xdr:col>55</xdr:col>
      <xdr:colOff>0</xdr:colOff>
      <xdr:row>78</xdr:row>
      <xdr:rowOff>154005</xdr:rowOff>
    </xdr:to>
    <xdr:cxnSp macro="">
      <xdr:nvCxnSpPr>
        <xdr:cNvPr id="412" name="直線コネクタ 411"/>
        <xdr:cNvCxnSpPr/>
      </xdr:nvCxnSpPr>
      <xdr:spPr>
        <a:xfrm flipV="1">
          <a:off x="9639300" y="13317151"/>
          <a:ext cx="838200" cy="2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154005</xdr:rowOff>
    </xdr:from>
    <xdr:to>
      <xdr:col>50</xdr:col>
      <xdr:colOff>114300</xdr:colOff>
      <xdr:row>79</xdr:row>
      <xdr:rowOff>19619</xdr:rowOff>
    </xdr:to>
    <xdr:cxnSp macro="">
      <xdr:nvCxnSpPr>
        <xdr:cNvPr id="415" name="直線コネクタ 414"/>
        <xdr:cNvCxnSpPr/>
      </xdr:nvCxnSpPr>
      <xdr:spPr>
        <a:xfrm flipV="1">
          <a:off x="8750300" y="13527105"/>
          <a:ext cx="889000" cy="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10105</xdr:rowOff>
    </xdr:from>
    <xdr:to>
      <xdr:col>45</xdr:col>
      <xdr:colOff>177800</xdr:colOff>
      <xdr:row>79</xdr:row>
      <xdr:rowOff>19619</xdr:rowOff>
    </xdr:to>
    <xdr:cxnSp macro="">
      <xdr:nvCxnSpPr>
        <xdr:cNvPr id="418" name="直線コネクタ 417"/>
        <xdr:cNvCxnSpPr/>
      </xdr:nvCxnSpPr>
      <xdr:spPr>
        <a:xfrm>
          <a:off x="7861300" y="1355465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10105</xdr:rowOff>
    </xdr:from>
    <xdr:to>
      <xdr:col>41</xdr:col>
      <xdr:colOff>50800</xdr:colOff>
      <xdr:row>79</xdr:row>
      <xdr:rowOff>42197</xdr:rowOff>
    </xdr:to>
    <xdr:cxnSp macro="">
      <xdr:nvCxnSpPr>
        <xdr:cNvPr id="421" name="直線コネクタ 420"/>
        <xdr:cNvCxnSpPr/>
      </xdr:nvCxnSpPr>
      <xdr:spPr>
        <a:xfrm flipV="1">
          <a:off x="6972300" y="13554655"/>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64701</xdr:rowOff>
    </xdr:from>
    <xdr:to>
      <xdr:col>55</xdr:col>
      <xdr:colOff>50800</xdr:colOff>
      <xdr:row>77</xdr:row>
      <xdr:rowOff>166301</xdr:rowOff>
    </xdr:to>
    <xdr:sp macro="" textlink="">
      <xdr:nvSpPr>
        <xdr:cNvPr id="431" name="楕円 430"/>
        <xdr:cNvSpPr/>
      </xdr:nvSpPr>
      <xdr:spPr>
        <a:xfrm>
          <a:off x="10426700" y="132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87578</xdr:rowOff>
    </xdr:from>
    <xdr:ext cx="534377" cy="259045"/>
    <xdr:sp macro="" textlink="">
      <xdr:nvSpPr>
        <xdr:cNvPr id="432" name="普通建設事業費 （ うち新規整備　）該当値テキスト"/>
        <xdr:cNvSpPr txBox="1"/>
      </xdr:nvSpPr>
      <xdr:spPr>
        <a:xfrm>
          <a:off x="10528300" y="131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103205</xdr:rowOff>
    </xdr:from>
    <xdr:to>
      <xdr:col>50</xdr:col>
      <xdr:colOff>165100</xdr:colOff>
      <xdr:row>79</xdr:row>
      <xdr:rowOff>33355</xdr:rowOff>
    </xdr:to>
    <xdr:sp macro="" textlink="">
      <xdr:nvSpPr>
        <xdr:cNvPr id="433" name="楕円 432"/>
        <xdr:cNvSpPr/>
      </xdr:nvSpPr>
      <xdr:spPr>
        <a:xfrm>
          <a:off x="9588500" y="134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24482</xdr:rowOff>
    </xdr:from>
    <xdr:ext cx="534377" cy="259045"/>
    <xdr:sp macro="" textlink="">
      <xdr:nvSpPr>
        <xdr:cNvPr id="434" name="テキスト ボックス 433"/>
        <xdr:cNvSpPr txBox="1"/>
      </xdr:nvSpPr>
      <xdr:spPr>
        <a:xfrm>
          <a:off x="9372111" y="135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140269</xdr:rowOff>
    </xdr:from>
    <xdr:to>
      <xdr:col>46</xdr:col>
      <xdr:colOff>38100</xdr:colOff>
      <xdr:row>79</xdr:row>
      <xdr:rowOff>70419</xdr:rowOff>
    </xdr:to>
    <xdr:sp macro="" textlink="">
      <xdr:nvSpPr>
        <xdr:cNvPr id="435" name="楕円 434"/>
        <xdr:cNvSpPr/>
      </xdr:nvSpPr>
      <xdr:spPr>
        <a:xfrm>
          <a:off x="8699500" y="135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61546</xdr:rowOff>
    </xdr:from>
    <xdr:ext cx="469744" cy="259045"/>
    <xdr:sp macro="" textlink="">
      <xdr:nvSpPr>
        <xdr:cNvPr id="436" name="テキスト ボックス 435"/>
        <xdr:cNvSpPr txBox="1"/>
      </xdr:nvSpPr>
      <xdr:spPr>
        <a:xfrm>
          <a:off x="8515428" y="1360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130755</xdr:rowOff>
    </xdr:from>
    <xdr:to>
      <xdr:col>41</xdr:col>
      <xdr:colOff>101600</xdr:colOff>
      <xdr:row>79</xdr:row>
      <xdr:rowOff>60905</xdr:rowOff>
    </xdr:to>
    <xdr:sp macro="" textlink="">
      <xdr:nvSpPr>
        <xdr:cNvPr id="437" name="楕円 436"/>
        <xdr:cNvSpPr/>
      </xdr:nvSpPr>
      <xdr:spPr>
        <a:xfrm>
          <a:off x="7810500" y="135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52032</xdr:rowOff>
    </xdr:from>
    <xdr:ext cx="469744" cy="259045"/>
    <xdr:sp macro="" textlink="">
      <xdr:nvSpPr>
        <xdr:cNvPr id="438" name="テキスト ボックス 437"/>
        <xdr:cNvSpPr txBox="1"/>
      </xdr:nvSpPr>
      <xdr:spPr>
        <a:xfrm>
          <a:off x="7626428" y="135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162847</xdr:rowOff>
    </xdr:from>
    <xdr:to>
      <xdr:col>36</xdr:col>
      <xdr:colOff>165100</xdr:colOff>
      <xdr:row>79</xdr:row>
      <xdr:rowOff>92997</xdr:rowOff>
    </xdr:to>
    <xdr:sp macro="" textlink="">
      <xdr:nvSpPr>
        <xdr:cNvPr id="439" name="楕円 438"/>
        <xdr:cNvSpPr/>
      </xdr:nvSpPr>
      <xdr:spPr>
        <a:xfrm>
          <a:off x="6921500" y="135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84124</xdr:rowOff>
    </xdr:from>
    <xdr:ext cx="469744" cy="259045"/>
    <xdr:sp macro="" textlink="">
      <xdr:nvSpPr>
        <xdr:cNvPr id="440" name="テキスト ボックス 439"/>
        <xdr:cNvSpPr txBox="1"/>
      </xdr:nvSpPr>
      <xdr:spPr>
        <a:xfrm>
          <a:off x="6737428" y="136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73864</xdr:rowOff>
    </xdr:from>
    <xdr:to>
      <xdr:col>55</xdr:col>
      <xdr:colOff>0</xdr:colOff>
      <xdr:row>98</xdr:row>
      <xdr:rowOff>103378</xdr:rowOff>
    </xdr:to>
    <xdr:cxnSp macro="">
      <xdr:nvCxnSpPr>
        <xdr:cNvPr id="469" name="直線コネクタ 468"/>
        <xdr:cNvCxnSpPr/>
      </xdr:nvCxnSpPr>
      <xdr:spPr>
        <a:xfrm>
          <a:off x="9639300" y="16875964"/>
          <a:ext cx="8382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30848</xdr:rowOff>
    </xdr:from>
    <xdr:to>
      <xdr:col>50</xdr:col>
      <xdr:colOff>114300</xdr:colOff>
      <xdr:row>98</xdr:row>
      <xdr:rowOff>73864</xdr:rowOff>
    </xdr:to>
    <xdr:cxnSp macro="">
      <xdr:nvCxnSpPr>
        <xdr:cNvPr id="472" name="直線コネクタ 471"/>
        <xdr:cNvCxnSpPr/>
      </xdr:nvCxnSpPr>
      <xdr:spPr>
        <a:xfrm>
          <a:off x="8750300" y="16832948"/>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30848</xdr:rowOff>
    </xdr:from>
    <xdr:to>
      <xdr:col>45</xdr:col>
      <xdr:colOff>177800</xdr:colOff>
      <xdr:row>98</xdr:row>
      <xdr:rowOff>67450</xdr:rowOff>
    </xdr:to>
    <xdr:cxnSp macro="">
      <xdr:nvCxnSpPr>
        <xdr:cNvPr id="475" name="直線コネクタ 474"/>
        <xdr:cNvCxnSpPr/>
      </xdr:nvCxnSpPr>
      <xdr:spPr>
        <a:xfrm flipV="1">
          <a:off x="7861300" y="16832948"/>
          <a:ext cx="889000" cy="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6820</xdr:rowOff>
    </xdr:from>
    <xdr:to>
      <xdr:col>41</xdr:col>
      <xdr:colOff>50800</xdr:colOff>
      <xdr:row>98</xdr:row>
      <xdr:rowOff>67450</xdr:rowOff>
    </xdr:to>
    <xdr:cxnSp macro="">
      <xdr:nvCxnSpPr>
        <xdr:cNvPr id="478" name="直線コネクタ 477"/>
        <xdr:cNvCxnSpPr/>
      </xdr:nvCxnSpPr>
      <xdr:spPr>
        <a:xfrm>
          <a:off x="6972300" y="16808920"/>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52578</xdr:rowOff>
    </xdr:from>
    <xdr:to>
      <xdr:col>55</xdr:col>
      <xdr:colOff>50800</xdr:colOff>
      <xdr:row>98</xdr:row>
      <xdr:rowOff>154178</xdr:rowOff>
    </xdr:to>
    <xdr:sp macro="" textlink="">
      <xdr:nvSpPr>
        <xdr:cNvPr id="488" name="楕円 487"/>
        <xdr:cNvSpPr/>
      </xdr:nvSpPr>
      <xdr:spPr>
        <a:xfrm>
          <a:off x="10426700" y="168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138955</xdr:rowOff>
    </xdr:from>
    <xdr:ext cx="469744" cy="259045"/>
    <xdr:sp macro="" textlink="">
      <xdr:nvSpPr>
        <xdr:cNvPr id="489" name="普通建設事業費 （ うち更新整備　）該当値テキスト"/>
        <xdr:cNvSpPr txBox="1"/>
      </xdr:nvSpPr>
      <xdr:spPr>
        <a:xfrm>
          <a:off x="10528300" y="167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23064</xdr:rowOff>
    </xdr:from>
    <xdr:to>
      <xdr:col>50</xdr:col>
      <xdr:colOff>165100</xdr:colOff>
      <xdr:row>98</xdr:row>
      <xdr:rowOff>124664</xdr:rowOff>
    </xdr:to>
    <xdr:sp macro="" textlink="">
      <xdr:nvSpPr>
        <xdr:cNvPr id="490" name="楕円 489"/>
        <xdr:cNvSpPr/>
      </xdr:nvSpPr>
      <xdr:spPr>
        <a:xfrm>
          <a:off x="95885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115791</xdr:rowOff>
    </xdr:from>
    <xdr:ext cx="534377" cy="259045"/>
    <xdr:sp macro="" textlink="">
      <xdr:nvSpPr>
        <xdr:cNvPr id="491" name="テキスト ボックス 490"/>
        <xdr:cNvSpPr txBox="1"/>
      </xdr:nvSpPr>
      <xdr:spPr>
        <a:xfrm>
          <a:off x="9372111" y="169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151498</xdr:rowOff>
    </xdr:from>
    <xdr:to>
      <xdr:col>46</xdr:col>
      <xdr:colOff>38100</xdr:colOff>
      <xdr:row>98</xdr:row>
      <xdr:rowOff>81648</xdr:rowOff>
    </xdr:to>
    <xdr:sp macro="" textlink="">
      <xdr:nvSpPr>
        <xdr:cNvPr id="492" name="楕円 491"/>
        <xdr:cNvSpPr/>
      </xdr:nvSpPr>
      <xdr:spPr>
        <a:xfrm>
          <a:off x="8699500" y="167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72775</xdr:rowOff>
    </xdr:from>
    <xdr:ext cx="534377" cy="259045"/>
    <xdr:sp macro="" textlink="">
      <xdr:nvSpPr>
        <xdr:cNvPr id="493" name="テキスト ボックス 492"/>
        <xdr:cNvSpPr txBox="1"/>
      </xdr:nvSpPr>
      <xdr:spPr>
        <a:xfrm>
          <a:off x="8483111" y="168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16650</xdr:rowOff>
    </xdr:from>
    <xdr:to>
      <xdr:col>41</xdr:col>
      <xdr:colOff>101600</xdr:colOff>
      <xdr:row>98</xdr:row>
      <xdr:rowOff>118250</xdr:rowOff>
    </xdr:to>
    <xdr:sp macro="" textlink="">
      <xdr:nvSpPr>
        <xdr:cNvPr id="494" name="楕円 493"/>
        <xdr:cNvSpPr/>
      </xdr:nvSpPr>
      <xdr:spPr>
        <a:xfrm>
          <a:off x="7810500" y="168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109377</xdr:rowOff>
    </xdr:from>
    <xdr:ext cx="534377" cy="259045"/>
    <xdr:sp macro="" textlink="">
      <xdr:nvSpPr>
        <xdr:cNvPr id="495" name="テキスト ボックス 494"/>
        <xdr:cNvSpPr txBox="1"/>
      </xdr:nvSpPr>
      <xdr:spPr>
        <a:xfrm>
          <a:off x="7594111" y="169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127470</xdr:rowOff>
    </xdr:from>
    <xdr:to>
      <xdr:col>36</xdr:col>
      <xdr:colOff>165100</xdr:colOff>
      <xdr:row>98</xdr:row>
      <xdr:rowOff>57620</xdr:rowOff>
    </xdr:to>
    <xdr:sp macro="" textlink="">
      <xdr:nvSpPr>
        <xdr:cNvPr id="496" name="楕円 495"/>
        <xdr:cNvSpPr/>
      </xdr:nvSpPr>
      <xdr:spPr>
        <a:xfrm>
          <a:off x="6921500" y="167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48747</xdr:rowOff>
    </xdr:from>
    <xdr:ext cx="534377" cy="259045"/>
    <xdr:sp macro="" textlink="">
      <xdr:nvSpPr>
        <xdr:cNvPr id="497" name="テキスト ボックス 496"/>
        <xdr:cNvSpPr txBox="1"/>
      </xdr:nvSpPr>
      <xdr:spPr>
        <a:xfrm>
          <a:off x="6705111" y="16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35188</xdr:rowOff>
    </xdr:from>
    <xdr:to>
      <xdr:col>85</xdr:col>
      <xdr:colOff>127000</xdr:colOff>
      <xdr:row>39</xdr:row>
      <xdr:rowOff>44450</xdr:rowOff>
    </xdr:to>
    <xdr:cxnSp macro="">
      <xdr:nvCxnSpPr>
        <xdr:cNvPr id="526" name="直線コネクタ 525"/>
        <xdr:cNvCxnSpPr/>
      </xdr:nvCxnSpPr>
      <xdr:spPr>
        <a:xfrm flipV="1">
          <a:off x="15481300" y="6721738"/>
          <a:ext cx="8382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43574</xdr:rowOff>
    </xdr:from>
    <xdr:to>
      <xdr:col>81</xdr:col>
      <xdr:colOff>50800</xdr:colOff>
      <xdr:row>39</xdr:row>
      <xdr:rowOff>44450</xdr:rowOff>
    </xdr:to>
    <xdr:cxnSp macro="">
      <xdr:nvCxnSpPr>
        <xdr:cNvPr id="529" name="直線コネクタ 528"/>
        <xdr:cNvCxnSpPr/>
      </xdr:nvCxnSpPr>
      <xdr:spPr>
        <a:xfrm>
          <a:off x="14592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43574</xdr:rowOff>
    </xdr:from>
    <xdr:to>
      <xdr:col>76</xdr:col>
      <xdr:colOff>114300</xdr:colOff>
      <xdr:row>39</xdr:row>
      <xdr:rowOff>44252</xdr:rowOff>
    </xdr:to>
    <xdr:cxnSp macro="">
      <xdr:nvCxnSpPr>
        <xdr:cNvPr id="532" name="直線コネクタ 531"/>
        <xdr:cNvCxnSpPr/>
      </xdr:nvCxnSpPr>
      <xdr:spPr>
        <a:xfrm flipV="1">
          <a:off x="13703300" y="67301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43334</xdr:rowOff>
    </xdr:from>
    <xdr:to>
      <xdr:col>71</xdr:col>
      <xdr:colOff>177800</xdr:colOff>
      <xdr:row>39</xdr:row>
      <xdr:rowOff>44252</xdr:rowOff>
    </xdr:to>
    <xdr:cxnSp macro="">
      <xdr:nvCxnSpPr>
        <xdr:cNvPr id="535" name="直線コネクタ 534"/>
        <xdr:cNvCxnSpPr/>
      </xdr:nvCxnSpPr>
      <xdr:spPr>
        <a:xfrm>
          <a:off x="12814300" y="6729884"/>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155838</xdr:rowOff>
    </xdr:from>
    <xdr:to>
      <xdr:col>85</xdr:col>
      <xdr:colOff>177800</xdr:colOff>
      <xdr:row>39</xdr:row>
      <xdr:rowOff>85988</xdr:rowOff>
    </xdr:to>
    <xdr:sp macro="" textlink="">
      <xdr:nvSpPr>
        <xdr:cNvPr id="545" name="楕円 544"/>
        <xdr:cNvSpPr/>
      </xdr:nvSpPr>
      <xdr:spPr>
        <a:xfrm>
          <a:off x="16268700" y="66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115215</xdr:rowOff>
    </xdr:from>
    <xdr:ext cx="469744" cy="259045"/>
    <xdr:sp macro="" textlink="">
      <xdr:nvSpPr>
        <xdr:cNvPr id="546" name="災害復旧事業費該当値テキスト"/>
        <xdr:cNvSpPr txBox="1"/>
      </xdr:nvSpPr>
      <xdr:spPr>
        <a:xfrm>
          <a:off x="16370300" y="645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164224</xdr:rowOff>
    </xdr:from>
    <xdr:to>
      <xdr:col>76</xdr:col>
      <xdr:colOff>165100</xdr:colOff>
      <xdr:row>39</xdr:row>
      <xdr:rowOff>94374</xdr:rowOff>
    </xdr:to>
    <xdr:sp macro="" textlink="">
      <xdr:nvSpPr>
        <xdr:cNvPr id="549" name="楕円 548"/>
        <xdr:cNvSpPr/>
      </xdr:nvSpPr>
      <xdr:spPr>
        <a:xfrm>
          <a:off x="14541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85501</xdr:rowOff>
    </xdr:from>
    <xdr:ext cx="378565" cy="259045"/>
    <xdr:sp macro="" textlink="">
      <xdr:nvSpPr>
        <xdr:cNvPr id="550" name="テキスト ボックス 549"/>
        <xdr:cNvSpPr txBox="1"/>
      </xdr:nvSpPr>
      <xdr:spPr>
        <a:xfrm>
          <a:off x="14403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164902</xdr:rowOff>
    </xdr:from>
    <xdr:to>
      <xdr:col>72</xdr:col>
      <xdr:colOff>38100</xdr:colOff>
      <xdr:row>39</xdr:row>
      <xdr:rowOff>95052</xdr:rowOff>
    </xdr:to>
    <xdr:sp macro="" textlink="">
      <xdr:nvSpPr>
        <xdr:cNvPr id="551" name="楕円 550"/>
        <xdr:cNvSpPr/>
      </xdr:nvSpPr>
      <xdr:spPr>
        <a:xfrm>
          <a:off x="13652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86179</xdr:rowOff>
    </xdr:from>
    <xdr:ext cx="313932" cy="259045"/>
    <xdr:sp macro="" textlink="">
      <xdr:nvSpPr>
        <xdr:cNvPr id="552" name="テキスト ボックス 551"/>
        <xdr:cNvSpPr txBox="1"/>
      </xdr:nvSpPr>
      <xdr:spPr>
        <a:xfrm>
          <a:off x="13546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163984</xdr:rowOff>
    </xdr:from>
    <xdr:to>
      <xdr:col>67</xdr:col>
      <xdr:colOff>101600</xdr:colOff>
      <xdr:row>39</xdr:row>
      <xdr:rowOff>94134</xdr:rowOff>
    </xdr:to>
    <xdr:sp macro="" textlink="">
      <xdr:nvSpPr>
        <xdr:cNvPr id="553" name="楕円 552"/>
        <xdr:cNvSpPr/>
      </xdr:nvSpPr>
      <xdr:spPr>
        <a:xfrm>
          <a:off x="12763500" y="6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85261</xdr:rowOff>
    </xdr:from>
    <xdr:ext cx="378565" cy="259045"/>
    <xdr:sp macro="" textlink="">
      <xdr:nvSpPr>
        <xdr:cNvPr id="554" name="テキスト ボックス 553"/>
        <xdr:cNvSpPr txBox="1"/>
      </xdr:nvSpPr>
      <xdr:spPr>
        <a:xfrm>
          <a:off x="12625017" y="6771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71932</xdr:rowOff>
    </xdr:from>
    <xdr:to>
      <xdr:col>85</xdr:col>
      <xdr:colOff>127000</xdr:colOff>
      <xdr:row>77</xdr:row>
      <xdr:rowOff>74524</xdr:rowOff>
    </xdr:to>
    <xdr:cxnSp macro="">
      <xdr:nvCxnSpPr>
        <xdr:cNvPr id="632" name="直線コネクタ 631"/>
        <xdr:cNvCxnSpPr/>
      </xdr:nvCxnSpPr>
      <xdr:spPr>
        <a:xfrm flipV="1">
          <a:off x="15481300" y="13273582"/>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16917</xdr:rowOff>
    </xdr:from>
    <xdr:to>
      <xdr:col>81</xdr:col>
      <xdr:colOff>50800</xdr:colOff>
      <xdr:row>77</xdr:row>
      <xdr:rowOff>74524</xdr:rowOff>
    </xdr:to>
    <xdr:cxnSp macro="">
      <xdr:nvCxnSpPr>
        <xdr:cNvPr id="635" name="直線コネクタ 634"/>
        <xdr:cNvCxnSpPr/>
      </xdr:nvCxnSpPr>
      <xdr:spPr>
        <a:xfrm>
          <a:off x="14592300" y="1321856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8953</xdr:rowOff>
    </xdr:from>
    <xdr:to>
      <xdr:col>76</xdr:col>
      <xdr:colOff>114300</xdr:colOff>
      <xdr:row>77</xdr:row>
      <xdr:rowOff>16917</xdr:rowOff>
    </xdr:to>
    <xdr:cxnSp macro="">
      <xdr:nvCxnSpPr>
        <xdr:cNvPr id="638" name="直線コネクタ 637"/>
        <xdr:cNvCxnSpPr/>
      </xdr:nvCxnSpPr>
      <xdr:spPr>
        <a:xfrm>
          <a:off x="13703300" y="1321060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76302</xdr:rowOff>
    </xdr:from>
    <xdr:to>
      <xdr:col>71</xdr:col>
      <xdr:colOff>177800</xdr:colOff>
      <xdr:row>77</xdr:row>
      <xdr:rowOff>8953</xdr:rowOff>
    </xdr:to>
    <xdr:cxnSp macro="">
      <xdr:nvCxnSpPr>
        <xdr:cNvPr id="641" name="直線コネクタ 640"/>
        <xdr:cNvCxnSpPr/>
      </xdr:nvCxnSpPr>
      <xdr:spPr>
        <a:xfrm>
          <a:off x="12814300" y="13106502"/>
          <a:ext cx="889000" cy="1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21132</xdr:rowOff>
    </xdr:from>
    <xdr:to>
      <xdr:col>85</xdr:col>
      <xdr:colOff>177800</xdr:colOff>
      <xdr:row>77</xdr:row>
      <xdr:rowOff>122732</xdr:rowOff>
    </xdr:to>
    <xdr:sp macro="" textlink="">
      <xdr:nvSpPr>
        <xdr:cNvPr id="651" name="楕円 650"/>
        <xdr:cNvSpPr/>
      </xdr:nvSpPr>
      <xdr:spPr>
        <a:xfrm>
          <a:off x="16268700" y="132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171009</xdr:rowOff>
    </xdr:from>
    <xdr:ext cx="534377" cy="259045"/>
    <xdr:sp macro="" textlink="">
      <xdr:nvSpPr>
        <xdr:cNvPr id="652" name="公債費該当値テキスト"/>
        <xdr:cNvSpPr txBox="1"/>
      </xdr:nvSpPr>
      <xdr:spPr>
        <a:xfrm>
          <a:off x="16370300" y="132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23724</xdr:rowOff>
    </xdr:from>
    <xdr:to>
      <xdr:col>81</xdr:col>
      <xdr:colOff>101600</xdr:colOff>
      <xdr:row>77</xdr:row>
      <xdr:rowOff>125324</xdr:rowOff>
    </xdr:to>
    <xdr:sp macro="" textlink="">
      <xdr:nvSpPr>
        <xdr:cNvPr id="653" name="楕円 652"/>
        <xdr:cNvSpPr/>
      </xdr:nvSpPr>
      <xdr:spPr>
        <a:xfrm>
          <a:off x="15430500" y="132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116451</xdr:rowOff>
    </xdr:from>
    <xdr:ext cx="534377" cy="259045"/>
    <xdr:sp macro="" textlink="">
      <xdr:nvSpPr>
        <xdr:cNvPr id="654" name="テキスト ボックス 653"/>
        <xdr:cNvSpPr txBox="1"/>
      </xdr:nvSpPr>
      <xdr:spPr>
        <a:xfrm>
          <a:off x="15214111" y="133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137567</xdr:rowOff>
    </xdr:from>
    <xdr:to>
      <xdr:col>76</xdr:col>
      <xdr:colOff>165100</xdr:colOff>
      <xdr:row>77</xdr:row>
      <xdr:rowOff>67717</xdr:rowOff>
    </xdr:to>
    <xdr:sp macro="" textlink="">
      <xdr:nvSpPr>
        <xdr:cNvPr id="655" name="楕円 654"/>
        <xdr:cNvSpPr/>
      </xdr:nvSpPr>
      <xdr:spPr>
        <a:xfrm>
          <a:off x="14541500" y="131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58844</xdr:rowOff>
    </xdr:from>
    <xdr:ext cx="534377" cy="259045"/>
    <xdr:sp macro="" textlink="">
      <xdr:nvSpPr>
        <xdr:cNvPr id="656" name="テキスト ボックス 655"/>
        <xdr:cNvSpPr txBox="1"/>
      </xdr:nvSpPr>
      <xdr:spPr>
        <a:xfrm>
          <a:off x="14325111" y="132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129603</xdr:rowOff>
    </xdr:from>
    <xdr:to>
      <xdr:col>72</xdr:col>
      <xdr:colOff>38100</xdr:colOff>
      <xdr:row>77</xdr:row>
      <xdr:rowOff>59753</xdr:rowOff>
    </xdr:to>
    <xdr:sp macro="" textlink="">
      <xdr:nvSpPr>
        <xdr:cNvPr id="657" name="楕円 656"/>
        <xdr:cNvSpPr/>
      </xdr:nvSpPr>
      <xdr:spPr>
        <a:xfrm>
          <a:off x="13652500" y="131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76281</xdr:rowOff>
    </xdr:from>
    <xdr:ext cx="534377" cy="259045"/>
    <xdr:sp macro="" textlink="">
      <xdr:nvSpPr>
        <xdr:cNvPr id="658" name="テキスト ボックス 657"/>
        <xdr:cNvSpPr txBox="1"/>
      </xdr:nvSpPr>
      <xdr:spPr>
        <a:xfrm>
          <a:off x="13436111" y="129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25502</xdr:rowOff>
    </xdr:from>
    <xdr:to>
      <xdr:col>67</xdr:col>
      <xdr:colOff>101600</xdr:colOff>
      <xdr:row>76</xdr:row>
      <xdr:rowOff>127102</xdr:rowOff>
    </xdr:to>
    <xdr:sp macro="" textlink="">
      <xdr:nvSpPr>
        <xdr:cNvPr id="659" name="楕円 658"/>
        <xdr:cNvSpPr/>
      </xdr:nvSpPr>
      <xdr:spPr>
        <a:xfrm>
          <a:off x="12763500" y="130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143629</xdr:rowOff>
    </xdr:from>
    <xdr:ext cx="534377" cy="259045"/>
    <xdr:sp macro="" textlink="">
      <xdr:nvSpPr>
        <xdr:cNvPr id="660" name="テキスト ボックス 659"/>
        <xdr:cNvSpPr txBox="1"/>
      </xdr:nvSpPr>
      <xdr:spPr>
        <a:xfrm>
          <a:off x="12547111" y="128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43959</xdr:rowOff>
    </xdr:from>
    <xdr:to>
      <xdr:col>85</xdr:col>
      <xdr:colOff>127000</xdr:colOff>
      <xdr:row>99</xdr:row>
      <xdr:rowOff>43990</xdr:rowOff>
    </xdr:to>
    <xdr:cxnSp macro="">
      <xdr:nvCxnSpPr>
        <xdr:cNvPr id="689" name="直線コネクタ 688"/>
        <xdr:cNvCxnSpPr/>
      </xdr:nvCxnSpPr>
      <xdr:spPr>
        <a:xfrm>
          <a:off x="15481300" y="17017509"/>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37441</xdr:rowOff>
    </xdr:from>
    <xdr:to>
      <xdr:col>81</xdr:col>
      <xdr:colOff>50800</xdr:colOff>
      <xdr:row>99</xdr:row>
      <xdr:rowOff>43959</xdr:rowOff>
    </xdr:to>
    <xdr:cxnSp macro="">
      <xdr:nvCxnSpPr>
        <xdr:cNvPr id="692" name="直線コネクタ 691"/>
        <xdr:cNvCxnSpPr/>
      </xdr:nvCxnSpPr>
      <xdr:spPr>
        <a:xfrm>
          <a:off x="14592300" y="17010991"/>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37441</xdr:rowOff>
    </xdr:from>
    <xdr:to>
      <xdr:col>76</xdr:col>
      <xdr:colOff>114300</xdr:colOff>
      <xdr:row>99</xdr:row>
      <xdr:rowOff>40667</xdr:rowOff>
    </xdr:to>
    <xdr:cxnSp macro="">
      <xdr:nvCxnSpPr>
        <xdr:cNvPr id="695" name="直線コネクタ 694"/>
        <xdr:cNvCxnSpPr/>
      </xdr:nvCxnSpPr>
      <xdr:spPr>
        <a:xfrm flipV="1">
          <a:off x="13703300" y="1701099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35334</xdr:rowOff>
    </xdr:from>
    <xdr:to>
      <xdr:col>71</xdr:col>
      <xdr:colOff>177800</xdr:colOff>
      <xdr:row>99</xdr:row>
      <xdr:rowOff>40667</xdr:rowOff>
    </xdr:to>
    <xdr:cxnSp macro="">
      <xdr:nvCxnSpPr>
        <xdr:cNvPr id="698" name="直線コネクタ 697"/>
        <xdr:cNvCxnSpPr/>
      </xdr:nvCxnSpPr>
      <xdr:spPr>
        <a:xfrm>
          <a:off x="12814300" y="1700888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164640</xdr:rowOff>
    </xdr:from>
    <xdr:to>
      <xdr:col>85</xdr:col>
      <xdr:colOff>177800</xdr:colOff>
      <xdr:row>99</xdr:row>
      <xdr:rowOff>94790</xdr:rowOff>
    </xdr:to>
    <xdr:sp macro="" textlink="">
      <xdr:nvSpPr>
        <xdr:cNvPr id="708" name="楕円 707"/>
        <xdr:cNvSpPr/>
      </xdr:nvSpPr>
      <xdr:spPr>
        <a:xfrm>
          <a:off x="16268700" y="169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104632</xdr:rowOff>
    </xdr:from>
    <xdr:ext cx="378565" cy="259045"/>
    <xdr:sp macro="" textlink="">
      <xdr:nvSpPr>
        <xdr:cNvPr id="709" name="積立金該当値テキスト"/>
        <xdr:cNvSpPr txBox="1"/>
      </xdr:nvSpPr>
      <xdr:spPr>
        <a:xfrm>
          <a:off x="16370300" y="1690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164609</xdr:rowOff>
    </xdr:from>
    <xdr:to>
      <xdr:col>81</xdr:col>
      <xdr:colOff>101600</xdr:colOff>
      <xdr:row>99</xdr:row>
      <xdr:rowOff>94759</xdr:rowOff>
    </xdr:to>
    <xdr:sp macro="" textlink="">
      <xdr:nvSpPr>
        <xdr:cNvPr id="710" name="楕円 709"/>
        <xdr:cNvSpPr/>
      </xdr:nvSpPr>
      <xdr:spPr>
        <a:xfrm>
          <a:off x="15430500" y="1696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85886</xdr:rowOff>
    </xdr:from>
    <xdr:ext cx="378565" cy="259045"/>
    <xdr:sp macro="" textlink="">
      <xdr:nvSpPr>
        <xdr:cNvPr id="711" name="テキスト ボックス 710"/>
        <xdr:cNvSpPr txBox="1"/>
      </xdr:nvSpPr>
      <xdr:spPr>
        <a:xfrm>
          <a:off x="15292017" y="17059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158091</xdr:rowOff>
    </xdr:from>
    <xdr:to>
      <xdr:col>76</xdr:col>
      <xdr:colOff>165100</xdr:colOff>
      <xdr:row>99</xdr:row>
      <xdr:rowOff>88241</xdr:rowOff>
    </xdr:to>
    <xdr:sp macro="" textlink="">
      <xdr:nvSpPr>
        <xdr:cNvPr id="712" name="楕円 711"/>
        <xdr:cNvSpPr/>
      </xdr:nvSpPr>
      <xdr:spPr>
        <a:xfrm>
          <a:off x="14541500" y="16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79368</xdr:rowOff>
    </xdr:from>
    <xdr:ext cx="469744" cy="259045"/>
    <xdr:sp macro="" textlink="">
      <xdr:nvSpPr>
        <xdr:cNvPr id="713" name="テキスト ボックス 712"/>
        <xdr:cNvSpPr txBox="1"/>
      </xdr:nvSpPr>
      <xdr:spPr>
        <a:xfrm>
          <a:off x="14357428" y="17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161317</xdr:rowOff>
    </xdr:from>
    <xdr:to>
      <xdr:col>72</xdr:col>
      <xdr:colOff>38100</xdr:colOff>
      <xdr:row>99</xdr:row>
      <xdr:rowOff>91467</xdr:rowOff>
    </xdr:to>
    <xdr:sp macro="" textlink="">
      <xdr:nvSpPr>
        <xdr:cNvPr id="714" name="楕円 713"/>
        <xdr:cNvSpPr/>
      </xdr:nvSpPr>
      <xdr:spPr>
        <a:xfrm>
          <a:off x="136525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82594</xdr:rowOff>
    </xdr:from>
    <xdr:ext cx="469744" cy="259045"/>
    <xdr:sp macro="" textlink="">
      <xdr:nvSpPr>
        <xdr:cNvPr id="715" name="テキスト ボックス 714"/>
        <xdr:cNvSpPr txBox="1"/>
      </xdr:nvSpPr>
      <xdr:spPr>
        <a:xfrm>
          <a:off x="13468428" y="1705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155984</xdr:rowOff>
    </xdr:from>
    <xdr:to>
      <xdr:col>67</xdr:col>
      <xdr:colOff>101600</xdr:colOff>
      <xdr:row>99</xdr:row>
      <xdr:rowOff>86134</xdr:rowOff>
    </xdr:to>
    <xdr:sp macro="" textlink="">
      <xdr:nvSpPr>
        <xdr:cNvPr id="716" name="楕円 715"/>
        <xdr:cNvSpPr/>
      </xdr:nvSpPr>
      <xdr:spPr>
        <a:xfrm>
          <a:off x="12763500" y="169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77261</xdr:rowOff>
    </xdr:from>
    <xdr:ext cx="469744" cy="259045"/>
    <xdr:sp macro="" textlink="">
      <xdr:nvSpPr>
        <xdr:cNvPr id="717" name="テキスト ボックス 716"/>
        <xdr:cNvSpPr txBox="1"/>
      </xdr:nvSpPr>
      <xdr:spPr>
        <a:xfrm>
          <a:off x="12579428" y="1705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105318</xdr:rowOff>
    </xdr:from>
    <xdr:to>
      <xdr:col>116</xdr:col>
      <xdr:colOff>63500</xdr:colOff>
      <xdr:row>38</xdr:row>
      <xdr:rowOff>107056</xdr:rowOff>
    </xdr:to>
    <xdr:cxnSp macro="">
      <xdr:nvCxnSpPr>
        <xdr:cNvPr id="744" name="直線コネクタ 743"/>
        <xdr:cNvCxnSpPr/>
      </xdr:nvCxnSpPr>
      <xdr:spPr>
        <a:xfrm>
          <a:off x="21323300" y="6620418"/>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101112</xdr:rowOff>
    </xdr:from>
    <xdr:to>
      <xdr:col>111</xdr:col>
      <xdr:colOff>177800</xdr:colOff>
      <xdr:row>38</xdr:row>
      <xdr:rowOff>105318</xdr:rowOff>
    </xdr:to>
    <xdr:cxnSp macro="">
      <xdr:nvCxnSpPr>
        <xdr:cNvPr id="747" name="直線コネクタ 746"/>
        <xdr:cNvCxnSpPr/>
      </xdr:nvCxnSpPr>
      <xdr:spPr>
        <a:xfrm>
          <a:off x="20434300" y="6616212"/>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92334</xdr:rowOff>
    </xdr:from>
    <xdr:to>
      <xdr:col>107</xdr:col>
      <xdr:colOff>50800</xdr:colOff>
      <xdr:row>38</xdr:row>
      <xdr:rowOff>101112</xdr:rowOff>
    </xdr:to>
    <xdr:cxnSp macro="">
      <xdr:nvCxnSpPr>
        <xdr:cNvPr id="750" name="直線コネクタ 749"/>
        <xdr:cNvCxnSpPr/>
      </xdr:nvCxnSpPr>
      <xdr:spPr>
        <a:xfrm>
          <a:off x="19545300" y="6607434"/>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90505</xdr:rowOff>
    </xdr:from>
    <xdr:to>
      <xdr:col>102</xdr:col>
      <xdr:colOff>114300</xdr:colOff>
      <xdr:row>38</xdr:row>
      <xdr:rowOff>92334</xdr:rowOff>
    </xdr:to>
    <xdr:cxnSp macro="">
      <xdr:nvCxnSpPr>
        <xdr:cNvPr id="753" name="直線コネクタ 752"/>
        <xdr:cNvCxnSpPr/>
      </xdr:nvCxnSpPr>
      <xdr:spPr>
        <a:xfrm>
          <a:off x="18656300" y="66056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56256</xdr:rowOff>
    </xdr:from>
    <xdr:to>
      <xdr:col>116</xdr:col>
      <xdr:colOff>114300</xdr:colOff>
      <xdr:row>38</xdr:row>
      <xdr:rowOff>157856</xdr:rowOff>
    </xdr:to>
    <xdr:sp macro="" textlink="">
      <xdr:nvSpPr>
        <xdr:cNvPr id="763" name="楕円 762"/>
        <xdr:cNvSpPr/>
      </xdr:nvSpPr>
      <xdr:spPr>
        <a:xfrm>
          <a:off x="221107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142633</xdr:rowOff>
    </xdr:from>
    <xdr:ext cx="378565" cy="259045"/>
    <xdr:sp macro="" textlink="">
      <xdr:nvSpPr>
        <xdr:cNvPr id="764" name="投資及び出資金該当値テキスト"/>
        <xdr:cNvSpPr txBox="1"/>
      </xdr:nvSpPr>
      <xdr:spPr>
        <a:xfrm>
          <a:off x="22212300" y="648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54518</xdr:rowOff>
    </xdr:from>
    <xdr:to>
      <xdr:col>112</xdr:col>
      <xdr:colOff>38100</xdr:colOff>
      <xdr:row>38</xdr:row>
      <xdr:rowOff>156118</xdr:rowOff>
    </xdr:to>
    <xdr:sp macro="" textlink="">
      <xdr:nvSpPr>
        <xdr:cNvPr id="765" name="楕円 764"/>
        <xdr:cNvSpPr/>
      </xdr:nvSpPr>
      <xdr:spPr>
        <a:xfrm>
          <a:off x="21272500" y="6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147245</xdr:rowOff>
    </xdr:from>
    <xdr:ext cx="378565" cy="259045"/>
    <xdr:sp macro="" textlink="">
      <xdr:nvSpPr>
        <xdr:cNvPr id="766" name="テキスト ボックス 765"/>
        <xdr:cNvSpPr txBox="1"/>
      </xdr:nvSpPr>
      <xdr:spPr>
        <a:xfrm>
          <a:off x="21134017" y="666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50312</xdr:rowOff>
    </xdr:from>
    <xdr:to>
      <xdr:col>107</xdr:col>
      <xdr:colOff>101600</xdr:colOff>
      <xdr:row>38</xdr:row>
      <xdr:rowOff>151912</xdr:rowOff>
    </xdr:to>
    <xdr:sp macro="" textlink="">
      <xdr:nvSpPr>
        <xdr:cNvPr id="767" name="楕円 766"/>
        <xdr:cNvSpPr/>
      </xdr:nvSpPr>
      <xdr:spPr>
        <a:xfrm>
          <a:off x="20383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143039</xdr:rowOff>
    </xdr:from>
    <xdr:ext cx="378565" cy="259045"/>
    <xdr:sp macro="" textlink="">
      <xdr:nvSpPr>
        <xdr:cNvPr id="768" name="テキスト ボックス 767"/>
        <xdr:cNvSpPr txBox="1"/>
      </xdr:nvSpPr>
      <xdr:spPr>
        <a:xfrm>
          <a:off x="20245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41534</xdr:rowOff>
    </xdr:from>
    <xdr:to>
      <xdr:col>102</xdr:col>
      <xdr:colOff>165100</xdr:colOff>
      <xdr:row>38</xdr:row>
      <xdr:rowOff>143134</xdr:rowOff>
    </xdr:to>
    <xdr:sp macro="" textlink="">
      <xdr:nvSpPr>
        <xdr:cNvPr id="769" name="楕円 768"/>
        <xdr:cNvSpPr/>
      </xdr:nvSpPr>
      <xdr:spPr>
        <a:xfrm>
          <a:off x="19494500" y="65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134261</xdr:rowOff>
    </xdr:from>
    <xdr:ext cx="378565" cy="259045"/>
    <xdr:sp macro="" textlink="">
      <xdr:nvSpPr>
        <xdr:cNvPr id="770" name="テキスト ボックス 769"/>
        <xdr:cNvSpPr txBox="1"/>
      </xdr:nvSpPr>
      <xdr:spPr>
        <a:xfrm>
          <a:off x="19356017" y="664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39705</xdr:rowOff>
    </xdr:from>
    <xdr:to>
      <xdr:col>98</xdr:col>
      <xdr:colOff>38100</xdr:colOff>
      <xdr:row>38</xdr:row>
      <xdr:rowOff>141305</xdr:rowOff>
    </xdr:to>
    <xdr:sp macro="" textlink="">
      <xdr:nvSpPr>
        <xdr:cNvPr id="771" name="楕円 770"/>
        <xdr:cNvSpPr/>
      </xdr:nvSpPr>
      <xdr:spPr>
        <a:xfrm>
          <a:off x="18605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132432</xdr:rowOff>
    </xdr:from>
    <xdr:ext cx="378565" cy="259045"/>
    <xdr:sp macro="" textlink="">
      <xdr:nvSpPr>
        <xdr:cNvPr id="772" name="テキスト ボックス 771"/>
        <xdr:cNvSpPr txBox="1"/>
      </xdr:nvSpPr>
      <xdr:spPr>
        <a:xfrm>
          <a:off x="18467017" y="6647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122914</xdr:rowOff>
    </xdr:from>
    <xdr:to>
      <xdr:col>116</xdr:col>
      <xdr:colOff>63500</xdr:colOff>
      <xdr:row>77</xdr:row>
      <xdr:rowOff>160568</xdr:rowOff>
    </xdr:to>
    <xdr:cxnSp macro="">
      <xdr:nvCxnSpPr>
        <xdr:cNvPr id="859" name="直線コネクタ 858"/>
        <xdr:cNvCxnSpPr/>
      </xdr:nvCxnSpPr>
      <xdr:spPr>
        <a:xfrm>
          <a:off x="21323300" y="12981664"/>
          <a:ext cx="838200" cy="3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122914</xdr:rowOff>
    </xdr:from>
    <xdr:to>
      <xdr:col>111</xdr:col>
      <xdr:colOff>177800</xdr:colOff>
      <xdr:row>77</xdr:row>
      <xdr:rowOff>107043</xdr:rowOff>
    </xdr:to>
    <xdr:cxnSp macro="">
      <xdr:nvCxnSpPr>
        <xdr:cNvPr id="862" name="直線コネクタ 861"/>
        <xdr:cNvCxnSpPr/>
      </xdr:nvCxnSpPr>
      <xdr:spPr>
        <a:xfrm flipV="1">
          <a:off x="20434300" y="12981664"/>
          <a:ext cx="889000" cy="3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107043</xdr:rowOff>
    </xdr:from>
    <xdr:to>
      <xdr:col>107</xdr:col>
      <xdr:colOff>50800</xdr:colOff>
      <xdr:row>77</xdr:row>
      <xdr:rowOff>144304</xdr:rowOff>
    </xdr:to>
    <xdr:cxnSp macro="">
      <xdr:nvCxnSpPr>
        <xdr:cNvPr id="865" name="直線コネクタ 864"/>
        <xdr:cNvCxnSpPr/>
      </xdr:nvCxnSpPr>
      <xdr:spPr>
        <a:xfrm flipV="1">
          <a:off x="19545300" y="13308693"/>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128989</xdr:rowOff>
    </xdr:from>
    <xdr:to>
      <xdr:col>102</xdr:col>
      <xdr:colOff>114300</xdr:colOff>
      <xdr:row>77</xdr:row>
      <xdr:rowOff>144304</xdr:rowOff>
    </xdr:to>
    <xdr:cxnSp macro="">
      <xdr:nvCxnSpPr>
        <xdr:cNvPr id="868" name="直線コネクタ 867"/>
        <xdr:cNvCxnSpPr/>
      </xdr:nvCxnSpPr>
      <xdr:spPr>
        <a:xfrm>
          <a:off x="18656300" y="13330639"/>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109768</xdr:rowOff>
    </xdr:from>
    <xdr:to>
      <xdr:col>116</xdr:col>
      <xdr:colOff>114300</xdr:colOff>
      <xdr:row>78</xdr:row>
      <xdr:rowOff>39918</xdr:rowOff>
    </xdr:to>
    <xdr:sp macro="" textlink="">
      <xdr:nvSpPr>
        <xdr:cNvPr id="878" name="楕円 877"/>
        <xdr:cNvSpPr/>
      </xdr:nvSpPr>
      <xdr:spPr>
        <a:xfrm>
          <a:off x="22110700" y="133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88195</xdr:rowOff>
    </xdr:from>
    <xdr:ext cx="534377" cy="259045"/>
    <xdr:sp macro="" textlink="">
      <xdr:nvSpPr>
        <xdr:cNvPr id="879" name="繰出金該当値テキスト"/>
        <xdr:cNvSpPr txBox="1"/>
      </xdr:nvSpPr>
      <xdr:spPr>
        <a:xfrm>
          <a:off x="22212300"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72114</xdr:rowOff>
    </xdr:from>
    <xdr:to>
      <xdr:col>112</xdr:col>
      <xdr:colOff>38100</xdr:colOff>
      <xdr:row>76</xdr:row>
      <xdr:rowOff>2263</xdr:rowOff>
    </xdr:to>
    <xdr:sp macro="" textlink="">
      <xdr:nvSpPr>
        <xdr:cNvPr id="880" name="楕円 879"/>
        <xdr:cNvSpPr/>
      </xdr:nvSpPr>
      <xdr:spPr>
        <a:xfrm>
          <a:off x="21272500" y="12930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164842</xdr:rowOff>
    </xdr:from>
    <xdr:ext cx="534377" cy="259045"/>
    <xdr:sp macro="" textlink="">
      <xdr:nvSpPr>
        <xdr:cNvPr id="881" name="テキスト ボックス 880"/>
        <xdr:cNvSpPr txBox="1"/>
      </xdr:nvSpPr>
      <xdr:spPr>
        <a:xfrm>
          <a:off x="21056111" y="130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56243</xdr:rowOff>
    </xdr:from>
    <xdr:to>
      <xdr:col>107</xdr:col>
      <xdr:colOff>101600</xdr:colOff>
      <xdr:row>77</xdr:row>
      <xdr:rowOff>157843</xdr:rowOff>
    </xdr:to>
    <xdr:sp macro="" textlink="">
      <xdr:nvSpPr>
        <xdr:cNvPr id="882" name="楕円 881"/>
        <xdr:cNvSpPr/>
      </xdr:nvSpPr>
      <xdr:spPr>
        <a:xfrm>
          <a:off x="20383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148970</xdr:rowOff>
    </xdr:from>
    <xdr:ext cx="534377" cy="259045"/>
    <xdr:sp macro="" textlink="">
      <xdr:nvSpPr>
        <xdr:cNvPr id="883" name="テキスト ボックス 882"/>
        <xdr:cNvSpPr txBox="1"/>
      </xdr:nvSpPr>
      <xdr:spPr>
        <a:xfrm>
          <a:off x="20167111" y="133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93504</xdr:rowOff>
    </xdr:from>
    <xdr:to>
      <xdr:col>102</xdr:col>
      <xdr:colOff>165100</xdr:colOff>
      <xdr:row>78</xdr:row>
      <xdr:rowOff>23654</xdr:rowOff>
    </xdr:to>
    <xdr:sp macro="" textlink="">
      <xdr:nvSpPr>
        <xdr:cNvPr id="884" name="楕円 883"/>
        <xdr:cNvSpPr/>
      </xdr:nvSpPr>
      <xdr:spPr>
        <a:xfrm>
          <a:off x="19494500" y="132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14781</xdr:rowOff>
    </xdr:from>
    <xdr:ext cx="534377" cy="259045"/>
    <xdr:sp macro="" textlink="">
      <xdr:nvSpPr>
        <xdr:cNvPr id="885" name="テキスト ボックス 884"/>
        <xdr:cNvSpPr txBox="1"/>
      </xdr:nvSpPr>
      <xdr:spPr>
        <a:xfrm>
          <a:off x="19278111" y="133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78189</xdr:rowOff>
    </xdr:from>
    <xdr:to>
      <xdr:col>98</xdr:col>
      <xdr:colOff>38100</xdr:colOff>
      <xdr:row>78</xdr:row>
      <xdr:rowOff>8339</xdr:rowOff>
    </xdr:to>
    <xdr:sp macro="" textlink="">
      <xdr:nvSpPr>
        <xdr:cNvPr id="886" name="楕円 885"/>
        <xdr:cNvSpPr/>
      </xdr:nvSpPr>
      <xdr:spPr>
        <a:xfrm>
          <a:off x="18605500" y="132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170916</xdr:rowOff>
    </xdr:from>
    <xdr:ext cx="534377" cy="259045"/>
    <xdr:sp macro="" textlink="">
      <xdr:nvSpPr>
        <xdr:cNvPr id="887" name="テキスト ボックス 886"/>
        <xdr:cNvSpPr txBox="1"/>
      </xdr:nvSpPr>
      <xdr:spPr>
        <a:xfrm>
          <a:off x="18389111" y="133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職員数の定員管理の適正化に努めてきた結果、減少傾向にあり、類似団体と比較しても低い水準を保っている。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清掃施設組合における起債償還の終了に伴い負担金が減額となった。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津波黒地区防災対策工事の実施により増額となった。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減少傾向にあったが、篠栗駅東側自由通路整備事業等に伴う地方債発行により増加に転じた。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篠栗北地区産業団地整備事業特別会計への繰出金が減額となった。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31,424
31,229
38.93
9,932,347
9,706,187
50,777
6,013,675
6,630,235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4064</xdr:rowOff>
    </xdr:from>
    <xdr:to>
      <xdr:col>24</xdr:col>
      <xdr:colOff>63500</xdr:colOff>
      <xdr:row>36</xdr:row>
      <xdr:rowOff>27305</xdr:rowOff>
    </xdr:to>
    <xdr:cxnSp macro="">
      <xdr:nvCxnSpPr>
        <xdr:cNvPr id="61" name="直線コネクタ 60"/>
        <xdr:cNvCxnSpPr/>
      </xdr:nvCxnSpPr>
      <xdr:spPr>
        <a:xfrm>
          <a:off x="3797300" y="6176264"/>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4064</xdr:rowOff>
    </xdr:from>
    <xdr:to>
      <xdr:col>19</xdr:col>
      <xdr:colOff>177800</xdr:colOff>
      <xdr:row>36</xdr:row>
      <xdr:rowOff>24257</xdr:rowOff>
    </xdr:to>
    <xdr:cxnSp macro="">
      <xdr:nvCxnSpPr>
        <xdr:cNvPr id="64" name="直線コネクタ 63"/>
        <xdr:cNvCxnSpPr/>
      </xdr:nvCxnSpPr>
      <xdr:spPr>
        <a:xfrm flipV="1">
          <a:off x="2908300" y="617626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24257</xdr:rowOff>
    </xdr:to>
    <xdr:cxnSp macro="">
      <xdr:nvCxnSpPr>
        <xdr:cNvPr id="67" name="直線コネクタ 66"/>
        <xdr:cNvCxnSpPr/>
      </xdr:nvCxnSpPr>
      <xdr:spPr>
        <a:xfrm>
          <a:off x="2019300" y="6138926"/>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138176</xdr:rowOff>
    </xdr:from>
    <xdr:to>
      <xdr:col>10</xdr:col>
      <xdr:colOff>114300</xdr:colOff>
      <xdr:row>36</xdr:row>
      <xdr:rowOff>635</xdr:rowOff>
    </xdr:to>
    <xdr:cxnSp macro="">
      <xdr:nvCxnSpPr>
        <xdr:cNvPr id="70" name="直線コネクタ 69"/>
        <xdr:cNvCxnSpPr/>
      </xdr:nvCxnSpPr>
      <xdr:spPr>
        <a:xfrm flipV="1">
          <a:off x="1130300" y="613892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147955</xdr:rowOff>
    </xdr:from>
    <xdr:to>
      <xdr:col>24</xdr:col>
      <xdr:colOff>114300</xdr:colOff>
      <xdr:row>36</xdr:row>
      <xdr:rowOff>78105</xdr:rowOff>
    </xdr:to>
    <xdr:sp macro="" textlink="">
      <xdr:nvSpPr>
        <xdr:cNvPr id="80" name="楕円 79"/>
        <xdr:cNvSpPr/>
      </xdr:nvSpPr>
      <xdr:spPr>
        <a:xfrm>
          <a:off x="45847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126382</xdr:rowOff>
    </xdr:from>
    <xdr:ext cx="469744" cy="259045"/>
    <xdr:sp macro="" textlink="">
      <xdr:nvSpPr>
        <xdr:cNvPr id="81" name="議会費該当値テキスト"/>
        <xdr:cNvSpPr txBox="1"/>
      </xdr:nvSpPr>
      <xdr:spPr>
        <a:xfrm>
          <a:off x="4686300"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124714</xdr:rowOff>
    </xdr:from>
    <xdr:to>
      <xdr:col>20</xdr:col>
      <xdr:colOff>38100</xdr:colOff>
      <xdr:row>36</xdr:row>
      <xdr:rowOff>54864</xdr:rowOff>
    </xdr:to>
    <xdr:sp macro="" textlink="">
      <xdr:nvSpPr>
        <xdr:cNvPr id="82" name="楕円 81"/>
        <xdr:cNvSpPr/>
      </xdr:nvSpPr>
      <xdr:spPr>
        <a:xfrm>
          <a:off x="3746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45991</xdr:rowOff>
    </xdr:from>
    <xdr:ext cx="469744" cy="259045"/>
    <xdr:sp macro="" textlink="">
      <xdr:nvSpPr>
        <xdr:cNvPr id="83" name="テキスト ボックス 82"/>
        <xdr:cNvSpPr txBox="1"/>
      </xdr:nvSpPr>
      <xdr:spPr>
        <a:xfrm>
          <a:off x="3562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144907</xdr:rowOff>
    </xdr:from>
    <xdr:to>
      <xdr:col>15</xdr:col>
      <xdr:colOff>101600</xdr:colOff>
      <xdr:row>36</xdr:row>
      <xdr:rowOff>75057</xdr:rowOff>
    </xdr:to>
    <xdr:sp macro="" textlink="">
      <xdr:nvSpPr>
        <xdr:cNvPr id="84" name="楕円 83"/>
        <xdr:cNvSpPr/>
      </xdr:nvSpPr>
      <xdr:spPr>
        <a:xfrm>
          <a:off x="2857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66184</xdr:rowOff>
    </xdr:from>
    <xdr:ext cx="469744" cy="259045"/>
    <xdr:sp macro="" textlink="">
      <xdr:nvSpPr>
        <xdr:cNvPr id="85" name="テキスト ボックス 84"/>
        <xdr:cNvSpPr txBox="1"/>
      </xdr:nvSpPr>
      <xdr:spPr>
        <a:xfrm>
          <a:off x="2673428"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8653</xdr:rowOff>
    </xdr:from>
    <xdr:ext cx="469744" cy="259045"/>
    <xdr:sp macro="" textlink="">
      <xdr:nvSpPr>
        <xdr:cNvPr id="87" name="テキスト ボックス 86"/>
        <xdr:cNvSpPr txBox="1"/>
      </xdr:nvSpPr>
      <xdr:spPr>
        <a:xfrm>
          <a:off x="1784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121285</xdr:rowOff>
    </xdr:from>
    <xdr:to>
      <xdr:col>6</xdr:col>
      <xdr:colOff>38100</xdr:colOff>
      <xdr:row>36</xdr:row>
      <xdr:rowOff>51435</xdr:rowOff>
    </xdr:to>
    <xdr:sp macro="" textlink="">
      <xdr:nvSpPr>
        <xdr:cNvPr id="88" name="楕円 87"/>
        <xdr:cNvSpPr/>
      </xdr:nvSpPr>
      <xdr:spPr>
        <a:xfrm>
          <a:off x="1079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42562</xdr:rowOff>
    </xdr:from>
    <xdr:ext cx="469744" cy="259045"/>
    <xdr:sp macro="" textlink="">
      <xdr:nvSpPr>
        <xdr:cNvPr id="89" name="テキスト ボックス 88"/>
        <xdr:cNvSpPr txBox="1"/>
      </xdr:nvSpPr>
      <xdr:spPr>
        <a:xfrm>
          <a:off x="895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7790</xdr:rowOff>
    </xdr:from>
    <xdr:to>
      <xdr:col>24</xdr:col>
      <xdr:colOff>63500</xdr:colOff>
      <xdr:row>59</xdr:row>
      <xdr:rowOff>9372</xdr:rowOff>
    </xdr:to>
    <xdr:cxnSp macro="">
      <xdr:nvCxnSpPr>
        <xdr:cNvPr id="118" name="直線コネクタ 117"/>
        <xdr:cNvCxnSpPr/>
      </xdr:nvCxnSpPr>
      <xdr:spPr>
        <a:xfrm flipV="1">
          <a:off x="3797300" y="10123340"/>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166450</xdr:rowOff>
    </xdr:from>
    <xdr:to>
      <xdr:col>19</xdr:col>
      <xdr:colOff>177800</xdr:colOff>
      <xdr:row>59</xdr:row>
      <xdr:rowOff>9372</xdr:rowOff>
    </xdr:to>
    <xdr:cxnSp macro="">
      <xdr:nvCxnSpPr>
        <xdr:cNvPr id="121" name="直線コネクタ 120"/>
        <xdr:cNvCxnSpPr/>
      </xdr:nvCxnSpPr>
      <xdr:spPr>
        <a:xfrm>
          <a:off x="2908300" y="10110550"/>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155342</xdr:rowOff>
    </xdr:from>
    <xdr:to>
      <xdr:col>15</xdr:col>
      <xdr:colOff>50800</xdr:colOff>
      <xdr:row>58</xdr:row>
      <xdr:rowOff>166450</xdr:rowOff>
    </xdr:to>
    <xdr:cxnSp macro="">
      <xdr:nvCxnSpPr>
        <xdr:cNvPr id="124" name="直線コネクタ 123"/>
        <xdr:cNvCxnSpPr/>
      </xdr:nvCxnSpPr>
      <xdr:spPr>
        <a:xfrm>
          <a:off x="2019300" y="10099442"/>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155342</xdr:rowOff>
    </xdr:from>
    <xdr:to>
      <xdr:col>10</xdr:col>
      <xdr:colOff>114300</xdr:colOff>
      <xdr:row>58</xdr:row>
      <xdr:rowOff>167356</xdr:rowOff>
    </xdr:to>
    <xdr:cxnSp macro="">
      <xdr:nvCxnSpPr>
        <xdr:cNvPr id="127" name="直線コネクタ 126"/>
        <xdr:cNvCxnSpPr/>
      </xdr:nvCxnSpPr>
      <xdr:spPr>
        <a:xfrm flipV="1">
          <a:off x="1130300" y="10099442"/>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128440</xdr:rowOff>
    </xdr:from>
    <xdr:to>
      <xdr:col>24</xdr:col>
      <xdr:colOff>114300</xdr:colOff>
      <xdr:row>59</xdr:row>
      <xdr:rowOff>58590</xdr:rowOff>
    </xdr:to>
    <xdr:sp macro="" textlink="">
      <xdr:nvSpPr>
        <xdr:cNvPr id="137" name="楕円 136"/>
        <xdr:cNvSpPr/>
      </xdr:nvSpPr>
      <xdr:spPr>
        <a:xfrm>
          <a:off x="4584700" y="100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130022</xdr:rowOff>
    </xdr:from>
    <xdr:to>
      <xdr:col>20</xdr:col>
      <xdr:colOff>38100</xdr:colOff>
      <xdr:row>59</xdr:row>
      <xdr:rowOff>60172</xdr:rowOff>
    </xdr:to>
    <xdr:sp macro="" textlink="">
      <xdr:nvSpPr>
        <xdr:cNvPr id="139" name="楕円 138"/>
        <xdr:cNvSpPr/>
      </xdr:nvSpPr>
      <xdr:spPr>
        <a:xfrm>
          <a:off x="3746500" y="100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51299</xdr:rowOff>
    </xdr:from>
    <xdr:ext cx="534377" cy="259045"/>
    <xdr:sp macro="" textlink="">
      <xdr:nvSpPr>
        <xdr:cNvPr id="140" name="テキスト ボックス 139"/>
        <xdr:cNvSpPr txBox="1"/>
      </xdr:nvSpPr>
      <xdr:spPr>
        <a:xfrm>
          <a:off x="3530111" y="101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115650</xdr:rowOff>
    </xdr:from>
    <xdr:to>
      <xdr:col>15</xdr:col>
      <xdr:colOff>101600</xdr:colOff>
      <xdr:row>59</xdr:row>
      <xdr:rowOff>45800</xdr:rowOff>
    </xdr:to>
    <xdr:sp macro="" textlink="">
      <xdr:nvSpPr>
        <xdr:cNvPr id="141" name="楕円 140"/>
        <xdr:cNvSpPr/>
      </xdr:nvSpPr>
      <xdr:spPr>
        <a:xfrm>
          <a:off x="2857500" y="100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36927</xdr:rowOff>
    </xdr:from>
    <xdr:ext cx="534377" cy="259045"/>
    <xdr:sp macro="" textlink="">
      <xdr:nvSpPr>
        <xdr:cNvPr id="142" name="テキスト ボックス 141"/>
        <xdr:cNvSpPr txBox="1"/>
      </xdr:nvSpPr>
      <xdr:spPr>
        <a:xfrm>
          <a:off x="2641111" y="101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104542</xdr:rowOff>
    </xdr:from>
    <xdr:to>
      <xdr:col>10</xdr:col>
      <xdr:colOff>165100</xdr:colOff>
      <xdr:row>59</xdr:row>
      <xdr:rowOff>34692</xdr:rowOff>
    </xdr:to>
    <xdr:sp macro="" textlink="">
      <xdr:nvSpPr>
        <xdr:cNvPr id="143" name="楕円 142"/>
        <xdr:cNvSpPr/>
      </xdr:nvSpPr>
      <xdr:spPr>
        <a:xfrm>
          <a:off x="1968500" y="100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25819</xdr:rowOff>
    </xdr:from>
    <xdr:ext cx="534377" cy="259045"/>
    <xdr:sp macro="" textlink="">
      <xdr:nvSpPr>
        <xdr:cNvPr id="144" name="テキスト ボックス 143"/>
        <xdr:cNvSpPr txBox="1"/>
      </xdr:nvSpPr>
      <xdr:spPr>
        <a:xfrm>
          <a:off x="1752111" y="101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116556</xdr:rowOff>
    </xdr:from>
    <xdr:to>
      <xdr:col>6</xdr:col>
      <xdr:colOff>38100</xdr:colOff>
      <xdr:row>59</xdr:row>
      <xdr:rowOff>46706</xdr:rowOff>
    </xdr:to>
    <xdr:sp macro="" textlink="">
      <xdr:nvSpPr>
        <xdr:cNvPr id="145" name="楕円 144"/>
        <xdr:cNvSpPr/>
      </xdr:nvSpPr>
      <xdr:spPr>
        <a:xfrm>
          <a:off x="1079500" y="100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37833</xdr:rowOff>
    </xdr:from>
    <xdr:ext cx="534377" cy="259045"/>
    <xdr:sp macro="" textlink="">
      <xdr:nvSpPr>
        <xdr:cNvPr id="146" name="テキスト ボックス 145"/>
        <xdr:cNvSpPr txBox="1"/>
      </xdr:nvSpPr>
      <xdr:spPr>
        <a:xfrm>
          <a:off x="863111" y="101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120923</xdr:rowOff>
    </xdr:from>
    <xdr:to>
      <xdr:col>24</xdr:col>
      <xdr:colOff>63500</xdr:colOff>
      <xdr:row>77</xdr:row>
      <xdr:rowOff>161221</xdr:rowOff>
    </xdr:to>
    <xdr:cxnSp macro="">
      <xdr:nvCxnSpPr>
        <xdr:cNvPr id="178" name="直線コネクタ 177"/>
        <xdr:cNvCxnSpPr/>
      </xdr:nvCxnSpPr>
      <xdr:spPr>
        <a:xfrm>
          <a:off x="3797300" y="13322573"/>
          <a:ext cx="8382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120923</xdr:rowOff>
    </xdr:from>
    <xdr:to>
      <xdr:col>19</xdr:col>
      <xdr:colOff>177800</xdr:colOff>
      <xdr:row>78</xdr:row>
      <xdr:rowOff>31463</xdr:rowOff>
    </xdr:to>
    <xdr:cxnSp macro="">
      <xdr:nvCxnSpPr>
        <xdr:cNvPr id="181" name="直線コネクタ 180"/>
        <xdr:cNvCxnSpPr/>
      </xdr:nvCxnSpPr>
      <xdr:spPr>
        <a:xfrm flipV="1">
          <a:off x="2908300" y="13322573"/>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31463</xdr:rowOff>
    </xdr:from>
    <xdr:to>
      <xdr:col>15</xdr:col>
      <xdr:colOff>50800</xdr:colOff>
      <xdr:row>78</xdr:row>
      <xdr:rowOff>105879</xdr:rowOff>
    </xdr:to>
    <xdr:cxnSp macro="">
      <xdr:nvCxnSpPr>
        <xdr:cNvPr id="184" name="直線コネクタ 183"/>
        <xdr:cNvCxnSpPr/>
      </xdr:nvCxnSpPr>
      <xdr:spPr>
        <a:xfrm flipV="1">
          <a:off x="2019300" y="13404563"/>
          <a:ext cx="889000" cy="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105879</xdr:rowOff>
    </xdr:from>
    <xdr:to>
      <xdr:col>10</xdr:col>
      <xdr:colOff>114300</xdr:colOff>
      <xdr:row>78</xdr:row>
      <xdr:rowOff>114979</xdr:rowOff>
    </xdr:to>
    <xdr:cxnSp macro="">
      <xdr:nvCxnSpPr>
        <xdr:cNvPr id="187" name="直線コネクタ 186"/>
        <xdr:cNvCxnSpPr/>
      </xdr:nvCxnSpPr>
      <xdr:spPr>
        <a:xfrm flipV="1">
          <a:off x="1130300" y="13478979"/>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110421</xdr:rowOff>
    </xdr:from>
    <xdr:to>
      <xdr:col>24</xdr:col>
      <xdr:colOff>114300</xdr:colOff>
      <xdr:row>78</xdr:row>
      <xdr:rowOff>40571</xdr:rowOff>
    </xdr:to>
    <xdr:sp macro="" textlink="">
      <xdr:nvSpPr>
        <xdr:cNvPr id="197" name="楕円 196"/>
        <xdr:cNvSpPr/>
      </xdr:nvSpPr>
      <xdr:spPr>
        <a:xfrm>
          <a:off x="4584700" y="133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88848</xdr:rowOff>
    </xdr:from>
    <xdr:ext cx="599010" cy="259045"/>
    <xdr:sp macro="" textlink="">
      <xdr:nvSpPr>
        <xdr:cNvPr id="198" name="民生費該当値テキスト"/>
        <xdr:cNvSpPr txBox="1"/>
      </xdr:nvSpPr>
      <xdr:spPr>
        <a:xfrm>
          <a:off x="4686300" y="1329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70123</xdr:rowOff>
    </xdr:from>
    <xdr:to>
      <xdr:col>20</xdr:col>
      <xdr:colOff>38100</xdr:colOff>
      <xdr:row>78</xdr:row>
      <xdr:rowOff>273</xdr:rowOff>
    </xdr:to>
    <xdr:sp macro="" textlink="">
      <xdr:nvSpPr>
        <xdr:cNvPr id="199" name="楕円 198"/>
        <xdr:cNvSpPr/>
      </xdr:nvSpPr>
      <xdr:spPr>
        <a:xfrm>
          <a:off x="3746500" y="132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162850</xdr:rowOff>
    </xdr:from>
    <xdr:ext cx="599010" cy="259045"/>
    <xdr:sp macro="" textlink="">
      <xdr:nvSpPr>
        <xdr:cNvPr id="200" name="テキスト ボックス 199"/>
        <xdr:cNvSpPr txBox="1"/>
      </xdr:nvSpPr>
      <xdr:spPr>
        <a:xfrm>
          <a:off x="3497795" y="1336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152113</xdr:rowOff>
    </xdr:from>
    <xdr:to>
      <xdr:col>15</xdr:col>
      <xdr:colOff>101600</xdr:colOff>
      <xdr:row>78</xdr:row>
      <xdr:rowOff>82263</xdr:rowOff>
    </xdr:to>
    <xdr:sp macro="" textlink="">
      <xdr:nvSpPr>
        <xdr:cNvPr id="201" name="楕円 200"/>
        <xdr:cNvSpPr/>
      </xdr:nvSpPr>
      <xdr:spPr>
        <a:xfrm>
          <a:off x="2857500" y="133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73390</xdr:rowOff>
    </xdr:from>
    <xdr:ext cx="599010" cy="259045"/>
    <xdr:sp macro="" textlink="">
      <xdr:nvSpPr>
        <xdr:cNvPr id="202" name="テキスト ボックス 201"/>
        <xdr:cNvSpPr txBox="1"/>
      </xdr:nvSpPr>
      <xdr:spPr>
        <a:xfrm>
          <a:off x="2608795" y="134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55079</xdr:rowOff>
    </xdr:from>
    <xdr:to>
      <xdr:col>10</xdr:col>
      <xdr:colOff>165100</xdr:colOff>
      <xdr:row>78</xdr:row>
      <xdr:rowOff>156679</xdr:rowOff>
    </xdr:to>
    <xdr:sp macro="" textlink="">
      <xdr:nvSpPr>
        <xdr:cNvPr id="203" name="楕円 202"/>
        <xdr:cNvSpPr/>
      </xdr:nvSpPr>
      <xdr:spPr>
        <a:xfrm>
          <a:off x="1968500" y="134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147806</xdr:rowOff>
    </xdr:from>
    <xdr:ext cx="599010" cy="259045"/>
    <xdr:sp macro="" textlink="">
      <xdr:nvSpPr>
        <xdr:cNvPr id="204" name="テキスト ボックス 203"/>
        <xdr:cNvSpPr txBox="1"/>
      </xdr:nvSpPr>
      <xdr:spPr>
        <a:xfrm>
          <a:off x="1719795" y="1352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64179</xdr:rowOff>
    </xdr:from>
    <xdr:to>
      <xdr:col>6</xdr:col>
      <xdr:colOff>38100</xdr:colOff>
      <xdr:row>78</xdr:row>
      <xdr:rowOff>165779</xdr:rowOff>
    </xdr:to>
    <xdr:sp macro="" textlink="">
      <xdr:nvSpPr>
        <xdr:cNvPr id="205" name="楕円 204"/>
        <xdr:cNvSpPr/>
      </xdr:nvSpPr>
      <xdr:spPr>
        <a:xfrm>
          <a:off x="1079500" y="134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156906</xdr:rowOff>
    </xdr:from>
    <xdr:ext cx="599010" cy="259045"/>
    <xdr:sp macro="" textlink="">
      <xdr:nvSpPr>
        <xdr:cNvPr id="206" name="テキスト ボックス 205"/>
        <xdr:cNvSpPr txBox="1"/>
      </xdr:nvSpPr>
      <xdr:spPr>
        <a:xfrm>
          <a:off x="830795" y="135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170969</xdr:rowOff>
    </xdr:from>
    <xdr:to>
      <xdr:col>24</xdr:col>
      <xdr:colOff>63500</xdr:colOff>
      <xdr:row>98</xdr:row>
      <xdr:rowOff>103189</xdr:rowOff>
    </xdr:to>
    <xdr:cxnSp macro="">
      <xdr:nvCxnSpPr>
        <xdr:cNvPr id="238" name="直線コネクタ 237"/>
        <xdr:cNvCxnSpPr/>
      </xdr:nvCxnSpPr>
      <xdr:spPr>
        <a:xfrm>
          <a:off x="3797300" y="16801619"/>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170969</xdr:rowOff>
    </xdr:from>
    <xdr:to>
      <xdr:col>19</xdr:col>
      <xdr:colOff>177800</xdr:colOff>
      <xdr:row>98</xdr:row>
      <xdr:rowOff>20828</xdr:rowOff>
    </xdr:to>
    <xdr:cxnSp macro="">
      <xdr:nvCxnSpPr>
        <xdr:cNvPr id="241" name="直線コネクタ 240"/>
        <xdr:cNvCxnSpPr/>
      </xdr:nvCxnSpPr>
      <xdr:spPr>
        <a:xfrm flipV="1">
          <a:off x="2908300" y="16801619"/>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168993</xdr:rowOff>
    </xdr:from>
    <xdr:to>
      <xdr:col>15</xdr:col>
      <xdr:colOff>50800</xdr:colOff>
      <xdr:row>98</xdr:row>
      <xdr:rowOff>20828</xdr:rowOff>
    </xdr:to>
    <xdr:cxnSp macro="">
      <xdr:nvCxnSpPr>
        <xdr:cNvPr id="244" name="直線コネクタ 243"/>
        <xdr:cNvCxnSpPr/>
      </xdr:nvCxnSpPr>
      <xdr:spPr>
        <a:xfrm>
          <a:off x="2019300" y="16799643"/>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160241</xdr:rowOff>
    </xdr:from>
    <xdr:to>
      <xdr:col>10</xdr:col>
      <xdr:colOff>114300</xdr:colOff>
      <xdr:row>97</xdr:row>
      <xdr:rowOff>168993</xdr:rowOff>
    </xdr:to>
    <xdr:cxnSp macro="">
      <xdr:nvCxnSpPr>
        <xdr:cNvPr id="247" name="直線コネクタ 246"/>
        <xdr:cNvCxnSpPr/>
      </xdr:nvCxnSpPr>
      <xdr:spPr>
        <a:xfrm>
          <a:off x="1130300" y="1679089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52389</xdr:rowOff>
    </xdr:from>
    <xdr:to>
      <xdr:col>24</xdr:col>
      <xdr:colOff>114300</xdr:colOff>
      <xdr:row>98</xdr:row>
      <xdr:rowOff>153989</xdr:rowOff>
    </xdr:to>
    <xdr:sp macro="" textlink="">
      <xdr:nvSpPr>
        <xdr:cNvPr id="257" name="楕円 256"/>
        <xdr:cNvSpPr/>
      </xdr:nvSpPr>
      <xdr:spPr>
        <a:xfrm>
          <a:off x="45847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30816</xdr:rowOff>
    </xdr:from>
    <xdr:ext cx="534377" cy="259045"/>
    <xdr:sp macro="" textlink="">
      <xdr:nvSpPr>
        <xdr:cNvPr id="258" name="衛生費該当値テキスト"/>
        <xdr:cNvSpPr txBox="1"/>
      </xdr:nvSpPr>
      <xdr:spPr>
        <a:xfrm>
          <a:off x="4686300" y="168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120169</xdr:rowOff>
    </xdr:from>
    <xdr:to>
      <xdr:col>20</xdr:col>
      <xdr:colOff>38100</xdr:colOff>
      <xdr:row>98</xdr:row>
      <xdr:rowOff>50319</xdr:rowOff>
    </xdr:to>
    <xdr:sp macro="" textlink="">
      <xdr:nvSpPr>
        <xdr:cNvPr id="259" name="楕円 258"/>
        <xdr:cNvSpPr/>
      </xdr:nvSpPr>
      <xdr:spPr>
        <a:xfrm>
          <a:off x="3746500" y="167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66846</xdr:rowOff>
    </xdr:from>
    <xdr:ext cx="534377" cy="259045"/>
    <xdr:sp macro="" textlink="">
      <xdr:nvSpPr>
        <xdr:cNvPr id="260" name="テキスト ボックス 259"/>
        <xdr:cNvSpPr txBox="1"/>
      </xdr:nvSpPr>
      <xdr:spPr>
        <a:xfrm>
          <a:off x="3530111" y="165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141478</xdr:rowOff>
    </xdr:from>
    <xdr:to>
      <xdr:col>15</xdr:col>
      <xdr:colOff>101600</xdr:colOff>
      <xdr:row>98</xdr:row>
      <xdr:rowOff>71628</xdr:rowOff>
    </xdr:to>
    <xdr:sp macro="" textlink="">
      <xdr:nvSpPr>
        <xdr:cNvPr id="261" name="楕円 260"/>
        <xdr:cNvSpPr/>
      </xdr:nvSpPr>
      <xdr:spPr>
        <a:xfrm>
          <a:off x="2857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62755</xdr:rowOff>
    </xdr:from>
    <xdr:ext cx="534377" cy="259045"/>
    <xdr:sp macro="" textlink="">
      <xdr:nvSpPr>
        <xdr:cNvPr id="262" name="テキスト ボックス 261"/>
        <xdr:cNvSpPr txBox="1"/>
      </xdr:nvSpPr>
      <xdr:spPr>
        <a:xfrm>
          <a:off x="2641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118193</xdr:rowOff>
    </xdr:from>
    <xdr:to>
      <xdr:col>10</xdr:col>
      <xdr:colOff>165100</xdr:colOff>
      <xdr:row>98</xdr:row>
      <xdr:rowOff>48343</xdr:rowOff>
    </xdr:to>
    <xdr:sp macro="" textlink="">
      <xdr:nvSpPr>
        <xdr:cNvPr id="263" name="楕円 262"/>
        <xdr:cNvSpPr/>
      </xdr:nvSpPr>
      <xdr:spPr>
        <a:xfrm>
          <a:off x="1968500" y="167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64870</xdr:rowOff>
    </xdr:from>
    <xdr:ext cx="534377" cy="259045"/>
    <xdr:sp macro="" textlink="">
      <xdr:nvSpPr>
        <xdr:cNvPr id="264" name="テキスト ボックス 263"/>
        <xdr:cNvSpPr txBox="1"/>
      </xdr:nvSpPr>
      <xdr:spPr>
        <a:xfrm>
          <a:off x="1752111" y="165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109441</xdr:rowOff>
    </xdr:from>
    <xdr:to>
      <xdr:col>6</xdr:col>
      <xdr:colOff>38100</xdr:colOff>
      <xdr:row>98</xdr:row>
      <xdr:rowOff>39591</xdr:rowOff>
    </xdr:to>
    <xdr:sp macro="" textlink="">
      <xdr:nvSpPr>
        <xdr:cNvPr id="265" name="楕円 264"/>
        <xdr:cNvSpPr/>
      </xdr:nvSpPr>
      <xdr:spPr>
        <a:xfrm>
          <a:off x="1079500" y="167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56118</xdr:rowOff>
    </xdr:from>
    <xdr:ext cx="534377" cy="259045"/>
    <xdr:sp macro="" textlink="">
      <xdr:nvSpPr>
        <xdr:cNvPr id="266" name="テキスト ボックス 265"/>
        <xdr:cNvSpPr txBox="1"/>
      </xdr:nvSpPr>
      <xdr:spPr>
        <a:xfrm>
          <a:off x="863111" y="16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8663</xdr:rowOff>
    </xdr:from>
    <xdr:to>
      <xdr:col>55</xdr:col>
      <xdr:colOff>0</xdr:colOff>
      <xdr:row>59</xdr:row>
      <xdr:rowOff>26412</xdr:rowOff>
    </xdr:to>
    <xdr:cxnSp macro="">
      <xdr:nvCxnSpPr>
        <xdr:cNvPr id="354" name="直線コネクタ 353"/>
        <xdr:cNvCxnSpPr/>
      </xdr:nvCxnSpPr>
      <xdr:spPr>
        <a:xfrm flipV="1">
          <a:off x="9639300" y="10124213"/>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9039</xdr:rowOff>
    </xdr:from>
    <xdr:to>
      <xdr:col>50</xdr:col>
      <xdr:colOff>114300</xdr:colOff>
      <xdr:row>59</xdr:row>
      <xdr:rowOff>26412</xdr:rowOff>
    </xdr:to>
    <xdr:cxnSp macro="">
      <xdr:nvCxnSpPr>
        <xdr:cNvPr id="357" name="直線コネクタ 356"/>
        <xdr:cNvCxnSpPr/>
      </xdr:nvCxnSpPr>
      <xdr:spPr>
        <a:xfrm>
          <a:off x="8750300" y="1012458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9039</xdr:rowOff>
    </xdr:from>
    <xdr:to>
      <xdr:col>45</xdr:col>
      <xdr:colOff>177800</xdr:colOff>
      <xdr:row>59</xdr:row>
      <xdr:rowOff>13970</xdr:rowOff>
    </xdr:to>
    <xdr:cxnSp macro="">
      <xdr:nvCxnSpPr>
        <xdr:cNvPr id="360" name="直線コネクタ 359"/>
        <xdr:cNvCxnSpPr/>
      </xdr:nvCxnSpPr>
      <xdr:spPr>
        <a:xfrm flipV="1">
          <a:off x="7861300" y="10124589"/>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139357</xdr:rowOff>
    </xdr:from>
    <xdr:to>
      <xdr:col>41</xdr:col>
      <xdr:colOff>50800</xdr:colOff>
      <xdr:row>59</xdr:row>
      <xdr:rowOff>13970</xdr:rowOff>
    </xdr:to>
    <xdr:cxnSp macro="">
      <xdr:nvCxnSpPr>
        <xdr:cNvPr id="363" name="直線コネクタ 362"/>
        <xdr:cNvCxnSpPr/>
      </xdr:nvCxnSpPr>
      <xdr:spPr>
        <a:xfrm>
          <a:off x="6972300" y="1008345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129313</xdr:rowOff>
    </xdr:from>
    <xdr:to>
      <xdr:col>55</xdr:col>
      <xdr:colOff>50800</xdr:colOff>
      <xdr:row>59</xdr:row>
      <xdr:rowOff>59463</xdr:rowOff>
    </xdr:to>
    <xdr:sp macro="" textlink="">
      <xdr:nvSpPr>
        <xdr:cNvPr id="373" name="楕円 372"/>
        <xdr:cNvSpPr/>
      </xdr:nvSpPr>
      <xdr:spPr>
        <a:xfrm>
          <a:off x="10426700" y="10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44240</xdr:rowOff>
    </xdr:from>
    <xdr:ext cx="469744" cy="259045"/>
    <xdr:sp macro="" textlink="">
      <xdr:nvSpPr>
        <xdr:cNvPr id="374" name="農林水産業費該当値テキスト"/>
        <xdr:cNvSpPr txBox="1"/>
      </xdr:nvSpPr>
      <xdr:spPr>
        <a:xfrm>
          <a:off x="10528300" y="998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147062</xdr:rowOff>
    </xdr:from>
    <xdr:to>
      <xdr:col>50</xdr:col>
      <xdr:colOff>165100</xdr:colOff>
      <xdr:row>59</xdr:row>
      <xdr:rowOff>77212</xdr:rowOff>
    </xdr:to>
    <xdr:sp macro="" textlink="">
      <xdr:nvSpPr>
        <xdr:cNvPr id="375" name="楕円 374"/>
        <xdr:cNvSpPr/>
      </xdr:nvSpPr>
      <xdr:spPr>
        <a:xfrm>
          <a:off x="95885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68339</xdr:rowOff>
    </xdr:from>
    <xdr:ext cx="469744" cy="259045"/>
    <xdr:sp macro="" textlink="">
      <xdr:nvSpPr>
        <xdr:cNvPr id="376" name="テキスト ボックス 375"/>
        <xdr:cNvSpPr txBox="1"/>
      </xdr:nvSpPr>
      <xdr:spPr>
        <a:xfrm>
          <a:off x="9404428" y="101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129689</xdr:rowOff>
    </xdr:from>
    <xdr:to>
      <xdr:col>46</xdr:col>
      <xdr:colOff>38100</xdr:colOff>
      <xdr:row>59</xdr:row>
      <xdr:rowOff>59839</xdr:rowOff>
    </xdr:to>
    <xdr:sp macro="" textlink="">
      <xdr:nvSpPr>
        <xdr:cNvPr id="377" name="楕円 376"/>
        <xdr:cNvSpPr/>
      </xdr:nvSpPr>
      <xdr:spPr>
        <a:xfrm>
          <a:off x="8699500" y="100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50966</xdr:rowOff>
    </xdr:from>
    <xdr:ext cx="469744" cy="259045"/>
    <xdr:sp macro="" textlink="">
      <xdr:nvSpPr>
        <xdr:cNvPr id="378" name="テキスト ボックス 377"/>
        <xdr:cNvSpPr txBox="1"/>
      </xdr:nvSpPr>
      <xdr:spPr>
        <a:xfrm>
          <a:off x="8515428" y="101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134620</xdr:rowOff>
    </xdr:from>
    <xdr:to>
      <xdr:col>41</xdr:col>
      <xdr:colOff>101600</xdr:colOff>
      <xdr:row>59</xdr:row>
      <xdr:rowOff>64770</xdr:rowOff>
    </xdr:to>
    <xdr:sp macro="" textlink="">
      <xdr:nvSpPr>
        <xdr:cNvPr id="379" name="楕円 378"/>
        <xdr:cNvSpPr/>
      </xdr:nvSpPr>
      <xdr:spPr>
        <a:xfrm>
          <a:off x="7810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55897</xdr:rowOff>
    </xdr:from>
    <xdr:ext cx="469744" cy="259045"/>
    <xdr:sp macro="" textlink="">
      <xdr:nvSpPr>
        <xdr:cNvPr id="380" name="テキスト ボックス 379"/>
        <xdr:cNvSpPr txBox="1"/>
      </xdr:nvSpPr>
      <xdr:spPr>
        <a:xfrm>
          <a:off x="7626428"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88557</xdr:rowOff>
    </xdr:from>
    <xdr:to>
      <xdr:col>36</xdr:col>
      <xdr:colOff>165100</xdr:colOff>
      <xdr:row>59</xdr:row>
      <xdr:rowOff>18707</xdr:rowOff>
    </xdr:to>
    <xdr:sp macro="" textlink="">
      <xdr:nvSpPr>
        <xdr:cNvPr id="381" name="楕円 380"/>
        <xdr:cNvSpPr/>
      </xdr:nvSpPr>
      <xdr:spPr>
        <a:xfrm>
          <a:off x="6921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9834</xdr:rowOff>
    </xdr:from>
    <xdr:ext cx="469744" cy="259045"/>
    <xdr:sp macro="" textlink="">
      <xdr:nvSpPr>
        <xdr:cNvPr id="382" name="テキスト ボックス 381"/>
        <xdr:cNvSpPr txBox="1"/>
      </xdr:nvSpPr>
      <xdr:spPr>
        <a:xfrm>
          <a:off x="6737428"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51270</xdr:rowOff>
    </xdr:from>
    <xdr:to>
      <xdr:col>55</xdr:col>
      <xdr:colOff>0</xdr:colOff>
      <xdr:row>79</xdr:row>
      <xdr:rowOff>7328</xdr:rowOff>
    </xdr:to>
    <xdr:cxnSp macro="">
      <xdr:nvCxnSpPr>
        <xdr:cNvPr id="411" name="直線コネクタ 410"/>
        <xdr:cNvCxnSpPr/>
      </xdr:nvCxnSpPr>
      <xdr:spPr>
        <a:xfrm>
          <a:off x="9639300" y="13424370"/>
          <a:ext cx="838200" cy="1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51270</xdr:rowOff>
    </xdr:from>
    <xdr:to>
      <xdr:col>50</xdr:col>
      <xdr:colOff>114300</xdr:colOff>
      <xdr:row>79</xdr:row>
      <xdr:rowOff>9283</xdr:rowOff>
    </xdr:to>
    <xdr:cxnSp macro="">
      <xdr:nvCxnSpPr>
        <xdr:cNvPr id="414" name="直線コネクタ 413"/>
        <xdr:cNvCxnSpPr/>
      </xdr:nvCxnSpPr>
      <xdr:spPr>
        <a:xfrm flipV="1">
          <a:off x="8750300" y="13424370"/>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147219</xdr:rowOff>
    </xdr:from>
    <xdr:to>
      <xdr:col>45</xdr:col>
      <xdr:colOff>177800</xdr:colOff>
      <xdr:row>79</xdr:row>
      <xdr:rowOff>9283</xdr:rowOff>
    </xdr:to>
    <xdr:cxnSp macro="">
      <xdr:nvCxnSpPr>
        <xdr:cNvPr id="417" name="直線コネクタ 416"/>
        <xdr:cNvCxnSpPr/>
      </xdr:nvCxnSpPr>
      <xdr:spPr>
        <a:xfrm>
          <a:off x="7861300" y="13520319"/>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147219</xdr:rowOff>
    </xdr:from>
    <xdr:to>
      <xdr:col>41</xdr:col>
      <xdr:colOff>50800</xdr:colOff>
      <xdr:row>78</xdr:row>
      <xdr:rowOff>164567</xdr:rowOff>
    </xdr:to>
    <xdr:cxnSp macro="">
      <xdr:nvCxnSpPr>
        <xdr:cNvPr id="420" name="直線コネクタ 419"/>
        <xdr:cNvCxnSpPr/>
      </xdr:nvCxnSpPr>
      <xdr:spPr>
        <a:xfrm flipV="1">
          <a:off x="6972300" y="13520319"/>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127978</xdr:rowOff>
    </xdr:from>
    <xdr:to>
      <xdr:col>55</xdr:col>
      <xdr:colOff>50800</xdr:colOff>
      <xdr:row>79</xdr:row>
      <xdr:rowOff>58128</xdr:rowOff>
    </xdr:to>
    <xdr:sp macro="" textlink="">
      <xdr:nvSpPr>
        <xdr:cNvPr id="430" name="楕円 429"/>
        <xdr:cNvSpPr/>
      </xdr:nvSpPr>
      <xdr:spPr>
        <a:xfrm>
          <a:off x="10426700" y="135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xdr:rowOff>
    </xdr:from>
    <xdr:to>
      <xdr:col>50</xdr:col>
      <xdr:colOff>165100</xdr:colOff>
      <xdr:row>78</xdr:row>
      <xdr:rowOff>102070</xdr:rowOff>
    </xdr:to>
    <xdr:sp macro="" textlink="">
      <xdr:nvSpPr>
        <xdr:cNvPr id="432" name="楕円 431"/>
        <xdr:cNvSpPr/>
      </xdr:nvSpPr>
      <xdr:spPr>
        <a:xfrm>
          <a:off x="9588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118597</xdr:rowOff>
    </xdr:from>
    <xdr:ext cx="534377" cy="259045"/>
    <xdr:sp macro="" textlink="">
      <xdr:nvSpPr>
        <xdr:cNvPr id="433" name="テキスト ボックス 432"/>
        <xdr:cNvSpPr txBox="1"/>
      </xdr:nvSpPr>
      <xdr:spPr>
        <a:xfrm>
          <a:off x="9372111" y="131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129933</xdr:rowOff>
    </xdr:from>
    <xdr:to>
      <xdr:col>46</xdr:col>
      <xdr:colOff>38100</xdr:colOff>
      <xdr:row>79</xdr:row>
      <xdr:rowOff>60083</xdr:rowOff>
    </xdr:to>
    <xdr:sp macro="" textlink="">
      <xdr:nvSpPr>
        <xdr:cNvPr id="434" name="楕円 433"/>
        <xdr:cNvSpPr/>
      </xdr:nvSpPr>
      <xdr:spPr>
        <a:xfrm>
          <a:off x="8699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51210</xdr:rowOff>
    </xdr:from>
    <xdr:ext cx="469744" cy="259045"/>
    <xdr:sp macro="" textlink="">
      <xdr:nvSpPr>
        <xdr:cNvPr id="435" name="テキスト ボックス 434"/>
        <xdr:cNvSpPr txBox="1"/>
      </xdr:nvSpPr>
      <xdr:spPr>
        <a:xfrm>
          <a:off x="8515428" y="1359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96419</xdr:rowOff>
    </xdr:from>
    <xdr:to>
      <xdr:col>41</xdr:col>
      <xdr:colOff>101600</xdr:colOff>
      <xdr:row>79</xdr:row>
      <xdr:rowOff>26569</xdr:rowOff>
    </xdr:to>
    <xdr:sp macro="" textlink="">
      <xdr:nvSpPr>
        <xdr:cNvPr id="436" name="楕円 435"/>
        <xdr:cNvSpPr/>
      </xdr:nvSpPr>
      <xdr:spPr>
        <a:xfrm>
          <a:off x="7810500" y="134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17696</xdr:rowOff>
    </xdr:from>
    <xdr:ext cx="469744" cy="259045"/>
    <xdr:sp macro="" textlink="">
      <xdr:nvSpPr>
        <xdr:cNvPr id="437" name="テキスト ボックス 436"/>
        <xdr:cNvSpPr txBox="1"/>
      </xdr:nvSpPr>
      <xdr:spPr>
        <a:xfrm>
          <a:off x="7626428" y="135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113767</xdr:rowOff>
    </xdr:from>
    <xdr:to>
      <xdr:col>36</xdr:col>
      <xdr:colOff>165100</xdr:colOff>
      <xdr:row>79</xdr:row>
      <xdr:rowOff>43917</xdr:rowOff>
    </xdr:to>
    <xdr:sp macro="" textlink="">
      <xdr:nvSpPr>
        <xdr:cNvPr id="438" name="楕円 437"/>
        <xdr:cNvSpPr/>
      </xdr:nvSpPr>
      <xdr:spPr>
        <a:xfrm>
          <a:off x="6921500" y="134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35044</xdr:rowOff>
    </xdr:from>
    <xdr:ext cx="469744" cy="259045"/>
    <xdr:sp macro="" textlink="">
      <xdr:nvSpPr>
        <xdr:cNvPr id="439" name="テキスト ボックス 438"/>
        <xdr:cNvSpPr txBox="1"/>
      </xdr:nvSpPr>
      <xdr:spPr>
        <a:xfrm>
          <a:off x="6737428" y="135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133474</xdr:rowOff>
    </xdr:from>
    <xdr:to>
      <xdr:col>55</xdr:col>
      <xdr:colOff>0</xdr:colOff>
      <xdr:row>97</xdr:row>
      <xdr:rowOff>76181</xdr:rowOff>
    </xdr:to>
    <xdr:cxnSp macro="">
      <xdr:nvCxnSpPr>
        <xdr:cNvPr id="470" name="直線コネクタ 469"/>
        <xdr:cNvCxnSpPr/>
      </xdr:nvCxnSpPr>
      <xdr:spPr>
        <a:xfrm flipV="1">
          <a:off x="9639300" y="16592674"/>
          <a:ext cx="838200" cy="1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76181</xdr:rowOff>
    </xdr:from>
    <xdr:to>
      <xdr:col>50</xdr:col>
      <xdr:colOff>114300</xdr:colOff>
      <xdr:row>97</xdr:row>
      <xdr:rowOff>138219</xdr:rowOff>
    </xdr:to>
    <xdr:cxnSp macro="">
      <xdr:nvCxnSpPr>
        <xdr:cNvPr id="473" name="直線コネクタ 472"/>
        <xdr:cNvCxnSpPr/>
      </xdr:nvCxnSpPr>
      <xdr:spPr>
        <a:xfrm flipV="1">
          <a:off x="8750300" y="16706831"/>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138219</xdr:rowOff>
    </xdr:from>
    <xdr:to>
      <xdr:col>45</xdr:col>
      <xdr:colOff>177800</xdr:colOff>
      <xdr:row>98</xdr:row>
      <xdr:rowOff>54792</xdr:rowOff>
    </xdr:to>
    <xdr:cxnSp macro="">
      <xdr:nvCxnSpPr>
        <xdr:cNvPr id="476" name="直線コネクタ 475"/>
        <xdr:cNvCxnSpPr/>
      </xdr:nvCxnSpPr>
      <xdr:spPr>
        <a:xfrm flipV="1">
          <a:off x="7861300" y="16768869"/>
          <a:ext cx="889000" cy="8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21622</xdr:rowOff>
    </xdr:from>
    <xdr:to>
      <xdr:col>41</xdr:col>
      <xdr:colOff>50800</xdr:colOff>
      <xdr:row>98</xdr:row>
      <xdr:rowOff>54792</xdr:rowOff>
    </xdr:to>
    <xdr:cxnSp macro="">
      <xdr:nvCxnSpPr>
        <xdr:cNvPr id="479" name="直線コネクタ 478"/>
        <xdr:cNvCxnSpPr/>
      </xdr:nvCxnSpPr>
      <xdr:spPr>
        <a:xfrm>
          <a:off x="6972300" y="16823722"/>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82674</xdr:rowOff>
    </xdr:from>
    <xdr:to>
      <xdr:col>55</xdr:col>
      <xdr:colOff>50800</xdr:colOff>
      <xdr:row>97</xdr:row>
      <xdr:rowOff>12824</xdr:rowOff>
    </xdr:to>
    <xdr:sp macro="" textlink="">
      <xdr:nvSpPr>
        <xdr:cNvPr id="489" name="楕円 488"/>
        <xdr:cNvSpPr/>
      </xdr:nvSpPr>
      <xdr:spPr>
        <a:xfrm>
          <a:off x="10426700" y="16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105551</xdr:rowOff>
    </xdr:from>
    <xdr:ext cx="534377" cy="259045"/>
    <xdr:sp macro="" textlink="">
      <xdr:nvSpPr>
        <xdr:cNvPr id="490" name="土木費該当値テキスト"/>
        <xdr:cNvSpPr txBox="1"/>
      </xdr:nvSpPr>
      <xdr:spPr>
        <a:xfrm>
          <a:off x="10528300" y="1639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25381</xdr:rowOff>
    </xdr:from>
    <xdr:to>
      <xdr:col>50</xdr:col>
      <xdr:colOff>165100</xdr:colOff>
      <xdr:row>97</xdr:row>
      <xdr:rowOff>126981</xdr:rowOff>
    </xdr:to>
    <xdr:sp macro="" textlink="">
      <xdr:nvSpPr>
        <xdr:cNvPr id="491" name="楕円 490"/>
        <xdr:cNvSpPr/>
      </xdr:nvSpPr>
      <xdr:spPr>
        <a:xfrm>
          <a:off x="9588500" y="166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118108</xdr:rowOff>
    </xdr:from>
    <xdr:ext cx="534377" cy="259045"/>
    <xdr:sp macro="" textlink="">
      <xdr:nvSpPr>
        <xdr:cNvPr id="492" name="テキスト ボックス 491"/>
        <xdr:cNvSpPr txBox="1"/>
      </xdr:nvSpPr>
      <xdr:spPr>
        <a:xfrm>
          <a:off x="9372111" y="167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87419</xdr:rowOff>
    </xdr:from>
    <xdr:to>
      <xdr:col>46</xdr:col>
      <xdr:colOff>38100</xdr:colOff>
      <xdr:row>98</xdr:row>
      <xdr:rowOff>17569</xdr:rowOff>
    </xdr:to>
    <xdr:sp macro="" textlink="">
      <xdr:nvSpPr>
        <xdr:cNvPr id="493" name="楕円 492"/>
        <xdr:cNvSpPr/>
      </xdr:nvSpPr>
      <xdr:spPr>
        <a:xfrm>
          <a:off x="8699500" y="167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8696</xdr:rowOff>
    </xdr:from>
    <xdr:ext cx="534377" cy="259045"/>
    <xdr:sp macro="" textlink="">
      <xdr:nvSpPr>
        <xdr:cNvPr id="494" name="テキスト ボックス 493"/>
        <xdr:cNvSpPr txBox="1"/>
      </xdr:nvSpPr>
      <xdr:spPr>
        <a:xfrm>
          <a:off x="8483111" y="168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3992</xdr:rowOff>
    </xdr:from>
    <xdr:to>
      <xdr:col>41</xdr:col>
      <xdr:colOff>101600</xdr:colOff>
      <xdr:row>98</xdr:row>
      <xdr:rowOff>105592</xdr:rowOff>
    </xdr:to>
    <xdr:sp macro="" textlink="">
      <xdr:nvSpPr>
        <xdr:cNvPr id="495" name="楕円 494"/>
        <xdr:cNvSpPr/>
      </xdr:nvSpPr>
      <xdr:spPr>
        <a:xfrm>
          <a:off x="78105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96719</xdr:rowOff>
    </xdr:from>
    <xdr:ext cx="534377" cy="259045"/>
    <xdr:sp macro="" textlink="">
      <xdr:nvSpPr>
        <xdr:cNvPr id="496" name="テキスト ボックス 495"/>
        <xdr:cNvSpPr txBox="1"/>
      </xdr:nvSpPr>
      <xdr:spPr>
        <a:xfrm>
          <a:off x="7594111" y="168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142272</xdr:rowOff>
    </xdr:from>
    <xdr:to>
      <xdr:col>36</xdr:col>
      <xdr:colOff>165100</xdr:colOff>
      <xdr:row>98</xdr:row>
      <xdr:rowOff>72422</xdr:rowOff>
    </xdr:to>
    <xdr:sp macro="" textlink="">
      <xdr:nvSpPr>
        <xdr:cNvPr id="497" name="楕円 496"/>
        <xdr:cNvSpPr/>
      </xdr:nvSpPr>
      <xdr:spPr>
        <a:xfrm>
          <a:off x="6921500" y="167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63549</xdr:rowOff>
    </xdr:from>
    <xdr:ext cx="534377" cy="259045"/>
    <xdr:sp macro="" textlink="">
      <xdr:nvSpPr>
        <xdr:cNvPr id="498" name="テキスト ボックス 497"/>
        <xdr:cNvSpPr txBox="1"/>
      </xdr:nvSpPr>
      <xdr:spPr>
        <a:xfrm>
          <a:off x="6705111" y="168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9466</xdr:rowOff>
    </xdr:from>
    <xdr:to>
      <xdr:col>85</xdr:col>
      <xdr:colOff>127000</xdr:colOff>
      <xdr:row>37</xdr:row>
      <xdr:rowOff>35870</xdr:rowOff>
    </xdr:to>
    <xdr:cxnSp macro="">
      <xdr:nvCxnSpPr>
        <xdr:cNvPr id="525" name="直線コネクタ 524"/>
        <xdr:cNvCxnSpPr/>
      </xdr:nvCxnSpPr>
      <xdr:spPr>
        <a:xfrm flipV="1">
          <a:off x="15481300" y="6353116"/>
          <a:ext cx="8382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20165</xdr:rowOff>
    </xdr:from>
    <xdr:to>
      <xdr:col>81</xdr:col>
      <xdr:colOff>50800</xdr:colOff>
      <xdr:row>37</xdr:row>
      <xdr:rowOff>35870</xdr:rowOff>
    </xdr:to>
    <xdr:cxnSp macro="">
      <xdr:nvCxnSpPr>
        <xdr:cNvPr id="528" name="直線コネクタ 527"/>
        <xdr:cNvCxnSpPr/>
      </xdr:nvCxnSpPr>
      <xdr:spPr>
        <a:xfrm>
          <a:off x="14592300" y="6363815"/>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20165</xdr:rowOff>
    </xdr:from>
    <xdr:to>
      <xdr:col>76</xdr:col>
      <xdr:colOff>114300</xdr:colOff>
      <xdr:row>37</xdr:row>
      <xdr:rowOff>31801</xdr:rowOff>
    </xdr:to>
    <xdr:cxnSp macro="">
      <xdr:nvCxnSpPr>
        <xdr:cNvPr id="531" name="直線コネクタ 530"/>
        <xdr:cNvCxnSpPr/>
      </xdr:nvCxnSpPr>
      <xdr:spPr>
        <a:xfrm flipV="1">
          <a:off x="13703300" y="6363815"/>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31801</xdr:rowOff>
    </xdr:from>
    <xdr:to>
      <xdr:col>71</xdr:col>
      <xdr:colOff>177800</xdr:colOff>
      <xdr:row>37</xdr:row>
      <xdr:rowOff>42591</xdr:rowOff>
    </xdr:to>
    <xdr:cxnSp macro="">
      <xdr:nvCxnSpPr>
        <xdr:cNvPr id="534" name="直線コネクタ 533"/>
        <xdr:cNvCxnSpPr/>
      </xdr:nvCxnSpPr>
      <xdr:spPr>
        <a:xfrm flipV="1">
          <a:off x="12814300" y="637545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130116</xdr:rowOff>
    </xdr:from>
    <xdr:to>
      <xdr:col>85</xdr:col>
      <xdr:colOff>177800</xdr:colOff>
      <xdr:row>37</xdr:row>
      <xdr:rowOff>60266</xdr:rowOff>
    </xdr:to>
    <xdr:sp macro="" textlink="">
      <xdr:nvSpPr>
        <xdr:cNvPr id="544" name="楕円 543"/>
        <xdr:cNvSpPr/>
      </xdr:nvSpPr>
      <xdr:spPr>
        <a:xfrm>
          <a:off x="16268700" y="63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45043</xdr:rowOff>
    </xdr:from>
    <xdr:ext cx="534377" cy="259045"/>
    <xdr:sp macro="" textlink="">
      <xdr:nvSpPr>
        <xdr:cNvPr id="545" name="消防費該当値テキスト"/>
        <xdr:cNvSpPr txBox="1"/>
      </xdr:nvSpPr>
      <xdr:spPr>
        <a:xfrm>
          <a:off x="16370300" y="62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156520</xdr:rowOff>
    </xdr:from>
    <xdr:to>
      <xdr:col>81</xdr:col>
      <xdr:colOff>101600</xdr:colOff>
      <xdr:row>37</xdr:row>
      <xdr:rowOff>86670</xdr:rowOff>
    </xdr:to>
    <xdr:sp macro="" textlink="">
      <xdr:nvSpPr>
        <xdr:cNvPr id="546" name="楕円 545"/>
        <xdr:cNvSpPr/>
      </xdr:nvSpPr>
      <xdr:spPr>
        <a:xfrm>
          <a:off x="15430500" y="63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77797</xdr:rowOff>
    </xdr:from>
    <xdr:ext cx="534377" cy="259045"/>
    <xdr:sp macro="" textlink="">
      <xdr:nvSpPr>
        <xdr:cNvPr id="547" name="テキスト ボックス 546"/>
        <xdr:cNvSpPr txBox="1"/>
      </xdr:nvSpPr>
      <xdr:spPr>
        <a:xfrm>
          <a:off x="15214111" y="64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140815</xdr:rowOff>
    </xdr:from>
    <xdr:to>
      <xdr:col>76</xdr:col>
      <xdr:colOff>165100</xdr:colOff>
      <xdr:row>37</xdr:row>
      <xdr:rowOff>70965</xdr:rowOff>
    </xdr:to>
    <xdr:sp macro="" textlink="">
      <xdr:nvSpPr>
        <xdr:cNvPr id="548" name="楕円 547"/>
        <xdr:cNvSpPr/>
      </xdr:nvSpPr>
      <xdr:spPr>
        <a:xfrm>
          <a:off x="14541500" y="63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62092</xdr:rowOff>
    </xdr:from>
    <xdr:ext cx="534377" cy="259045"/>
    <xdr:sp macro="" textlink="">
      <xdr:nvSpPr>
        <xdr:cNvPr id="549" name="テキスト ボックス 548"/>
        <xdr:cNvSpPr txBox="1"/>
      </xdr:nvSpPr>
      <xdr:spPr>
        <a:xfrm>
          <a:off x="14325111" y="64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152451</xdr:rowOff>
    </xdr:from>
    <xdr:to>
      <xdr:col>72</xdr:col>
      <xdr:colOff>38100</xdr:colOff>
      <xdr:row>37</xdr:row>
      <xdr:rowOff>82601</xdr:rowOff>
    </xdr:to>
    <xdr:sp macro="" textlink="">
      <xdr:nvSpPr>
        <xdr:cNvPr id="550" name="楕円 549"/>
        <xdr:cNvSpPr/>
      </xdr:nvSpPr>
      <xdr:spPr>
        <a:xfrm>
          <a:off x="13652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73728</xdr:rowOff>
    </xdr:from>
    <xdr:ext cx="534377" cy="259045"/>
    <xdr:sp macro="" textlink="">
      <xdr:nvSpPr>
        <xdr:cNvPr id="551" name="テキスト ボックス 550"/>
        <xdr:cNvSpPr txBox="1"/>
      </xdr:nvSpPr>
      <xdr:spPr>
        <a:xfrm>
          <a:off x="13436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163241</xdr:rowOff>
    </xdr:from>
    <xdr:to>
      <xdr:col>67</xdr:col>
      <xdr:colOff>101600</xdr:colOff>
      <xdr:row>37</xdr:row>
      <xdr:rowOff>93391</xdr:rowOff>
    </xdr:to>
    <xdr:sp macro="" textlink="">
      <xdr:nvSpPr>
        <xdr:cNvPr id="552" name="楕円 551"/>
        <xdr:cNvSpPr/>
      </xdr:nvSpPr>
      <xdr:spPr>
        <a:xfrm>
          <a:off x="12763500" y="63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84518</xdr:rowOff>
    </xdr:from>
    <xdr:ext cx="534377" cy="259045"/>
    <xdr:sp macro="" textlink="">
      <xdr:nvSpPr>
        <xdr:cNvPr id="553" name="テキスト ボックス 552"/>
        <xdr:cNvSpPr txBox="1"/>
      </xdr:nvSpPr>
      <xdr:spPr>
        <a:xfrm>
          <a:off x="12547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119075</xdr:rowOff>
    </xdr:from>
    <xdr:to>
      <xdr:col>85</xdr:col>
      <xdr:colOff>127000</xdr:colOff>
      <xdr:row>58</xdr:row>
      <xdr:rowOff>145936</xdr:rowOff>
    </xdr:to>
    <xdr:cxnSp macro="">
      <xdr:nvCxnSpPr>
        <xdr:cNvPr id="583" name="直線コネクタ 582"/>
        <xdr:cNvCxnSpPr/>
      </xdr:nvCxnSpPr>
      <xdr:spPr>
        <a:xfrm flipV="1">
          <a:off x="15481300" y="10063175"/>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145936</xdr:rowOff>
    </xdr:from>
    <xdr:to>
      <xdr:col>81</xdr:col>
      <xdr:colOff>50800</xdr:colOff>
      <xdr:row>59</xdr:row>
      <xdr:rowOff>24752</xdr:rowOff>
    </xdr:to>
    <xdr:cxnSp macro="">
      <xdr:nvCxnSpPr>
        <xdr:cNvPr id="586" name="直線コネクタ 585"/>
        <xdr:cNvCxnSpPr/>
      </xdr:nvCxnSpPr>
      <xdr:spPr>
        <a:xfrm flipV="1">
          <a:off x="14592300" y="10090036"/>
          <a:ext cx="889000" cy="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3416</xdr:rowOff>
    </xdr:from>
    <xdr:to>
      <xdr:col>76</xdr:col>
      <xdr:colOff>114300</xdr:colOff>
      <xdr:row>59</xdr:row>
      <xdr:rowOff>24752</xdr:rowOff>
    </xdr:to>
    <xdr:cxnSp macro="">
      <xdr:nvCxnSpPr>
        <xdr:cNvPr id="589" name="直線コネクタ 588"/>
        <xdr:cNvCxnSpPr/>
      </xdr:nvCxnSpPr>
      <xdr:spPr>
        <a:xfrm>
          <a:off x="13703300" y="101189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3416</xdr:rowOff>
    </xdr:from>
    <xdr:to>
      <xdr:col>71</xdr:col>
      <xdr:colOff>177800</xdr:colOff>
      <xdr:row>59</xdr:row>
      <xdr:rowOff>43790</xdr:rowOff>
    </xdr:to>
    <xdr:cxnSp macro="">
      <xdr:nvCxnSpPr>
        <xdr:cNvPr id="592" name="直線コネクタ 591"/>
        <xdr:cNvCxnSpPr/>
      </xdr:nvCxnSpPr>
      <xdr:spPr>
        <a:xfrm flipV="1">
          <a:off x="12814300" y="10118966"/>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68275</xdr:rowOff>
    </xdr:from>
    <xdr:to>
      <xdr:col>85</xdr:col>
      <xdr:colOff>177800</xdr:colOff>
      <xdr:row>58</xdr:row>
      <xdr:rowOff>169875</xdr:rowOff>
    </xdr:to>
    <xdr:sp macro="" textlink="">
      <xdr:nvSpPr>
        <xdr:cNvPr id="602" name="楕円 601"/>
        <xdr:cNvSpPr/>
      </xdr:nvSpPr>
      <xdr:spPr>
        <a:xfrm>
          <a:off x="16268700" y="100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46702</xdr:rowOff>
    </xdr:from>
    <xdr:ext cx="534377" cy="259045"/>
    <xdr:sp macro="" textlink="">
      <xdr:nvSpPr>
        <xdr:cNvPr id="603" name="教育費該当値テキスト"/>
        <xdr:cNvSpPr txBox="1"/>
      </xdr:nvSpPr>
      <xdr:spPr>
        <a:xfrm>
          <a:off x="16370300" y="99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95136</xdr:rowOff>
    </xdr:from>
    <xdr:to>
      <xdr:col>81</xdr:col>
      <xdr:colOff>101600</xdr:colOff>
      <xdr:row>59</xdr:row>
      <xdr:rowOff>25286</xdr:rowOff>
    </xdr:to>
    <xdr:sp macro="" textlink="">
      <xdr:nvSpPr>
        <xdr:cNvPr id="604" name="楕円 603"/>
        <xdr:cNvSpPr/>
      </xdr:nvSpPr>
      <xdr:spPr>
        <a:xfrm>
          <a:off x="15430500" y="100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16413</xdr:rowOff>
    </xdr:from>
    <xdr:ext cx="534377" cy="259045"/>
    <xdr:sp macro="" textlink="">
      <xdr:nvSpPr>
        <xdr:cNvPr id="605" name="テキスト ボックス 604"/>
        <xdr:cNvSpPr txBox="1"/>
      </xdr:nvSpPr>
      <xdr:spPr>
        <a:xfrm>
          <a:off x="15214111" y="101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145402</xdr:rowOff>
    </xdr:from>
    <xdr:to>
      <xdr:col>76</xdr:col>
      <xdr:colOff>165100</xdr:colOff>
      <xdr:row>59</xdr:row>
      <xdr:rowOff>75552</xdr:rowOff>
    </xdr:to>
    <xdr:sp macro="" textlink="">
      <xdr:nvSpPr>
        <xdr:cNvPr id="606" name="楕円 605"/>
        <xdr:cNvSpPr/>
      </xdr:nvSpPr>
      <xdr:spPr>
        <a:xfrm>
          <a:off x="14541500" y="100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66679</xdr:rowOff>
    </xdr:from>
    <xdr:ext cx="534377" cy="259045"/>
    <xdr:sp macro="" textlink="">
      <xdr:nvSpPr>
        <xdr:cNvPr id="607" name="テキスト ボックス 606"/>
        <xdr:cNvSpPr txBox="1"/>
      </xdr:nvSpPr>
      <xdr:spPr>
        <a:xfrm>
          <a:off x="14325111" y="101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124066</xdr:rowOff>
    </xdr:from>
    <xdr:to>
      <xdr:col>72</xdr:col>
      <xdr:colOff>38100</xdr:colOff>
      <xdr:row>59</xdr:row>
      <xdr:rowOff>54216</xdr:rowOff>
    </xdr:to>
    <xdr:sp macro="" textlink="">
      <xdr:nvSpPr>
        <xdr:cNvPr id="608" name="楕円 607"/>
        <xdr:cNvSpPr/>
      </xdr:nvSpPr>
      <xdr:spPr>
        <a:xfrm>
          <a:off x="13652500" y="100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45343</xdr:rowOff>
    </xdr:from>
    <xdr:ext cx="534377" cy="259045"/>
    <xdr:sp macro="" textlink="">
      <xdr:nvSpPr>
        <xdr:cNvPr id="609" name="テキスト ボックス 608"/>
        <xdr:cNvSpPr txBox="1"/>
      </xdr:nvSpPr>
      <xdr:spPr>
        <a:xfrm>
          <a:off x="13436111" y="101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164440</xdr:rowOff>
    </xdr:from>
    <xdr:to>
      <xdr:col>67</xdr:col>
      <xdr:colOff>101600</xdr:colOff>
      <xdr:row>59</xdr:row>
      <xdr:rowOff>94590</xdr:rowOff>
    </xdr:to>
    <xdr:sp macro="" textlink="">
      <xdr:nvSpPr>
        <xdr:cNvPr id="610" name="楕円 609"/>
        <xdr:cNvSpPr/>
      </xdr:nvSpPr>
      <xdr:spPr>
        <a:xfrm>
          <a:off x="12763500" y="101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85717</xdr:rowOff>
    </xdr:from>
    <xdr:ext cx="534377" cy="259045"/>
    <xdr:sp macro="" textlink="">
      <xdr:nvSpPr>
        <xdr:cNvPr id="611" name="テキスト ボックス 610"/>
        <xdr:cNvSpPr txBox="1"/>
      </xdr:nvSpPr>
      <xdr:spPr>
        <a:xfrm>
          <a:off x="12547111" y="102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35189</xdr:rowOff>
    </xdr:from>
    <xdr:to>
      <xdr:col>85</xdr:col>
      <xdr:colOff>127000</xdr:colOff>
      <xdr:row>79</xdr:row>
      <xdr:rowOff>44450</xdr:rowOff>
    </xdr:to>
    <xdr:cxnSp macro="">
      <xdr:nvCxnSpPr>
        <xdr:cNvPr id="640" name="直線コネクタ 639"/>
        <xdr:cNvCxnSpPr/>
      </xdr:nvCxnSpPr>
      <xdr:spPr>
        <a:xfrm flipV="1">
          <a:off x="15481300" y="13579739"/>
          <a:ext cx="8382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43574</xdr:rowOff>
    </xdr:from>
    <xdr:to>
      <xdr:col>81</xdr:col>
      <xdr:colOff>50800</xdr:colOff>
      <xdr:row>79</xdr:row>
      <xdr:rowOff>44450</xdr:rowOff>
    </xdr:to>
    <xdr:cxnSp macro="">
      <xdr:nvCxnSpPr>
        <xdr:cNvPr id="643" name="直線コネクタ 642"/>
        <xdr:cNvCxnSpPr/>
      </xdr:nvCxnSpPr>
      <xdr:spPr>
        <a:xfrm>
          <a:off x="14592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43574</xdr:rowOff>
    </xdr:from>
    <xdr:to>
      <xdr:col>76</xdr:col>
      <xdr:colOff>114300</xdr:colOff>
      <xdr:row>79</xdr:row>
      <xdr:rowOff>44252</xdr:rowOff>
    </xdr:to>
    <xdr:cxnSp macro="">
      <xdr:nvCxnSpPr>
        <xdr:cNvPr id="646" name="直線コネクタ 645"/>
        <xdr:cNvCxnSpPr/>
      </xdr:nvCxnSpPr>
      <xdr:spPr>
        <a:xfrm flipV="1">
          <a:off x="13703300" y="135881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43334</xdr:rowOff>
    </xdr:from>
    <xdr:to>
      <xdr:col>71</xdr:col>
      <xdr:colOff>177800</xdr:colOff>
      <xdr:row>79</xdr:row>
      <xdr:rowOff>44252</xdr:rowOff>
    </xdr:to>
    <xdr:cxnSp macro="">
      <xdr:nvCxnSpPr>
        <xdr:cNvPr id="649" name="直線コネクタ 648"/>
        <xdr:cNvCxnSpPr/>
      </xdr:nvCxnSpPr>
      <xdr:spPr>
        <a:xfrm>
          <a:off x="12814300" y="13587884"/>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155839</xdr:rowOff>
    </xdr:from>
    <xdr:to>
      <xdr:col>85</xdr:col>
      <xdr:colOff>177800</xdr:colOff>
      <xdr:row>79</xdr:row>
      <xdr:rowOff>85989</xdr:rowOff>
    </xdr:to>
    <xdr:sp macro="" textlink="">
      <xdr:nvSpPr>
        <xdr:cNvPr id="659" name="楕円 658"/>
        <xdr:cNvSpPr/>
      </xdr:nvSpPr>
      <xdr:spPr>
        <a:xfrm>
          <a:off x="16268700" y="13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115216</xdr:rowOff>
    </xdr:from>
    <xdr:ext cx="469744" cy="259045"/>
    <xdr:sp macro="" textlink="">
      <xdr:nvSpPr>
        <xdr:cNvPr id="660" name="災害復旧費該当値テキスト"/>
        <xdr:cNvSpPr txBox="1"/>
      </xdr:nvSpPr>
      <xdr:spPr>
        <a:xfrm>
          <a:off x="16370300" y="1331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164224</xdr:rowOff>
    </xdr:from>
    <xdr:to>
      <xdr:col>76</xdr:col>
      <xdr:colOff>165100</xdr:colOff>
      <xdr:row>79</xdr:row>
      <xdr:rowOff>94374</xdr:rowOff>
    </xdr:to>
    <xdr:sp macro="" textlink="">
      <xdr:nvSpPr>
        <xdr:cNvPr id="663" name="楕円 662"/>
        <xdr:cNvSpPr/>
      </xdr:nvSpPr>
      <xdr:spPr>
        <a:xfrm>
          <a:off x="14541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85501</xdr:rowOff>
    </xdr:from>
    <xdr:ext cx="378565" cy="259045"/>
    <xdr:sp macro="" textlink="">
      <xdr:nvSpPr>
        <xdr:cNvPr id="664" name="テキスト ボックス 663"/>
        <xdr:cNvSpPr txBox="1"/>
      </xdr:nvSpPr>
      <xdr:spPr>
        <a:xfrm>
          <a:off x="14403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164902</xdr:rowOff>
    </xdr:from>
    <xdr:to>
      <xdr:col>72</xdr:col>
      <xdr:colOff>38100</xdr:colOff>
      <xdr:row>79</xdr:row>
      <xdr:rowOff>95052</xdr:rowOff>
    </xdr:to>
    <xdr:sp macro="" textlink="">
      <xdr:nvSpPr>
        <xdr:cNvPr id="665" name="楕円 664"/>
        <xdr:cNvSpPr/>
      </xdr:nvSpPr>
      <xdr:spPr>
        <a:xfrm>
          <a:off x="13652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86179</xdr:rowOff>
    </xdr:from>
    <xdr:ext cx="313932" cy="259045"/>
    <xdr:sp macro="" textlink="">
      <xdr:nvSpPr>
        <xdr:cNvPr id="666" name="テキスト ボックス 665"/>
        <xdr:cNvSpPr txBox="1"/>
      </xdr:nvSpPr>
      <xdr:spPr>
        <a:xfrm>
          <a:off x="13546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163984</xdr:rowOff>
    </xdr:from>
    <xdr:to>
      <xdr:col>67</xdr:col>
      <xdr:colOff>101600</xdr:colOff>
      <xdr:row>79</xdr:row>
      <xdr:rowOff>94134</xdr:rowOff>
    </xdr:to>
    <xdr:sp macro="" textlink="">
      <xdr:nvSpPr>
        <xdr:cNvPr id="667" name="楕円 666"/>
        <xdr:cNvSpPr/>
      </xdr:nvSpPr>
      <xdr:spPr>
        <a:xfrm>
          <a:off x="12763500" y="13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85261</xdr:rowOff>
    </xdr:from>
    <xdr:ext cx="378565" cy="259045"/>
    <xdr:sp macro="" textlink="">
      <xdr:nvSpPr>
        <xdr:cNvPr id="668" name="テキスト ボックス 667"/>
        <xdr:cNvSpPr txBox="1"/>
      </xdr:nvSpPr>
      <xdr:spPr>
        <a:xfrm>
          <a:off x="12625017" y="1362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71932</xdr:rowOff>
    </xdr:from>
    <xdr:to>
      <xdr:col>85</xdr:col>
      <xdr:colOff>127000</xdr:colOff>
      <xdr:row>97</xdr:row>
      <xdr:rowOff>74524</xdr:rowOff>
    </xdr:to>
    <xdr:cxnSp macro="">
      <xdr:nvCxnSpPr>
        <xdr:cNvPr id="697" name="直線コネクタ 696"/>
        <xdr:cNvCxnSpPr/>
      </xdr:nvCxnSpPr>
      <xdr:spPr>
        <a:xfrm flipV="1">
          <a:off x="15481300" y="16702582"/>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16917</xdr:rowOff>
    </xdr:from>
    <xdr:to>
      <xdr:col>81</xdr:col>
      <xdr:colOff>50800</xdr:colOff>
      <xdr:row>97</xdr:row>
      <xdr:rowOff>74524</xdr:rowOff>
    </xdr:to>
    <xdr:cxnSp macro="">
      <xdr:nvCxnSpPr>
        <xdr:cNvPr id="700" name="直線コネクタ 699"/>
        <xdr:cNvCxnSpPr/>
      </xdr:nvCxnSpPr>
      <xdr:spPr>
        <a:xfrm>
          <a:off x="14592300" y="1664756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8953</xdr:rowOff>
    </xdr:from>
    <xdr:to>
      <xdr:col>76</xdr:col>
      <xdr:colOff>114300</xdr:colOff>
      <xdr:row>97</xdr:row>
      <xdr:rowOff>16917</xdr:rowOff>
    </xdr:to>
    <xdr:cxnSp macro="">
      <xdr:nvCxnSpPr>
        <xdr:cNvPr id="703" name="直線コネクタ 702"/>
        <xdr:cNvCxnSpPr/>
      </xdr:nvCxnSpPr>
      <xdr:spPr>
        <a:xfrm>
          <a:off x="13703300" y="1663960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76302</xdr:rowOff>
    </xdr:from>
    <xdr:to>
      <xdr:col>71</xdr:col>
      <xdr:colOff>177800</xdr:colOff>
      <xdr:row>97</xdr:row>
      <xdr:rowOff>8953</xdr:rowOff>
    </xdr:to>
    <xdr:cxnSp macro="">
      <xdr:nvCxnSpPr>
        <xdr:cNvPr id="706" name="直線コネクタ 705"/>
        <xdr:cNvCxnSpPr/>
      </xdr:nvCxnSpPr>
      <xdr:spPr>
        <a:xfrm>
          <a:off x="12814300" y="16535502"/>
          <a:ext cx="889000" cy="1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21132</xdr:rowOff>
    </xdr:from>
    <xdr:to>
      <xdr:col>85</xdr:col>
      <xdr:colOff>177800</xdr:colOff>
      <xdr:row>97</xdr:row>
      <xdr:rowOff>122732</xdr:rowOff>
    </xdr:to>
    <xdr:sp macro="" textlink="">
      <xdr:nvSpPr>
        <xdr:cNvPr id="716" name="楕円 715"/>
        <xdr:cNvSpPr/>
      </xdr:nvSpPr>
      <xdr:spPr>
        <a:xfrm>
          <a:off x="16268700" y="166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171009</xdr:rowOff>
    </xdr:from>
    <xdr:ext cx="534377" cy="259045"/>
    <xdr:sp macro="" textlink="">
      <xdr:nvSpPr>
        <xdr:cNvPr id="717" name="公債費該当値テキスト"/>
        <xdr:cNvSpPr txBox="1"/>
      </xdr:nvSpPr>
      <xdr:spPr>
        <a:xfrm>
          <a:off x="16370300" y="166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23724</xdr:rowOff>
    </xdr:from>
    <xdr:to>
      <xdr:col>81</xdr:col>
      <xdr:colOff>101600</xdr:colOff>
      <xdr:row>97</xdr:row>
      <xdr:rowOff>125324</xdr:rowOff>
    </xdr:to>
    <xdr:sp macro="" textlink="">
      <xdr:nvSpPr>
        <xdr:cNvPr id="718" name="楕円 717"/>
        <xdr:cNvSpPr/>
      </xdr:nvSpPr>
      <xdr:spPr>
        <a:xfrm>
          <a:off x="15430500" y="166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116451</xdr:rowOff>
    </xdr:from>
    <xdr:ext cx="534377" cy="259045"/>
    <xdr:sp macro="" textlink="">
      <xdr:nvSpPr>
        <xdr:cNvPr id="719" name="テキスト ボックス 718"/>
        <xdr:cNvSpPr txBox="1"/>
      </xdr:nvSpPr>
      <xdr:spPr>
        <a:xfrm>
          <a:off x="15214111" y="167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137567</xdr:rowOff>
    </xdr:from>
    <xdr:to>
      <xdr:col>76</xdr:col>
      <xdr:colOff>165100</xdr:colOff>
      <xdr:row>97</xdr:row>
      <xdr:rowOff>67717</xdr:rowOff>
    </xdr:to>
    <xdr:sp macro="" textlink="">
      <xdr:nvSpPr>
        <xdr:cNvPr id="720" name="楕円 719"/>
        <xdr:cNvSpPr/>
      </xdr:nvSpPr>
      <xdr:spPr>
        <a:xfrm>
          <a:off x="14541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58844</xdr:rowOff>
    </xdr:from>
    <xdr:ext cx="534377" cy="259045"/>
    <xdr:sp macro="" textlink="">
      <xdr:nvSpPr>
        <xdr:cNvPr id="721" name="テキスト ボックス 720"/>
        <xdr:cNvSpPr txBox="1"/>
      </xdr:nvSpPr>
      <xdr:spPr>
        <a:xfrm>
          <a:off x="14325111" y="166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129603</xdr:rowOff>
    </xdr:from>
    <xdr:to>
      <xdr:col>72</xdr:col>
      <xdr:colOff>38100</xdr:colOff>
      <xdr:row>97</xdr:row>
      <xdr:rowOff>59753</xdr:rowOff>
    </xdr:to>
    <xdr:sp macro="" textlink="">
      <xdr:nvSpPr>
        <xdr:cNvPr id="722" name="楕円 721"/>
        <xdr:cNvSpPr/>
      </xdr:nvSpPr>
      <xdr:spPr>
        <a:xfrm>
          <a:off x="13652500" y="16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76280</xdr:rowOff>
    </xdr:from>
    <xdr:ext cx="534377" cy="259045"/>
    <xdr:sp macro="" textlink="">
      <xdr:nvSpPr>
        <xdr:cNvPr id="723" name="テキスト ボックス 722"/>
        <xdr:cNvSpPr txBox="1"/>
      </xdr:nvSpPr>
      <xdr:spPr>
        <a:xfrm>
          <a:off x="13436111" y="163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25502</xdr:rowOff>
    </xdr:from>
    <xdr:to>
      <xdr:col>67</xdr:col>
      <xdr:colOff>101600</xdr:colOff>
      <xdr:row>96</xdr:row>
      <xdr:rowOff>127102</xdr:rowOff>
    </xdr:to>
    <xdr:sp macro="" textlink="">
      <xdr:nvSpPr>
        <xdr:cNvPr id="724" name="楕円 723"/>
        <xdr:cNvSpPr/>
      </xdr:nvSpPr>
      <xdr:spPr>
        <a:xfrm>
          <a:off x="12763500" y="16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143629</xdr:rowOff>
    </xdr:from>
    <xdr:ext cx="534377" cy="259045"/>
    <xdr:sp macro="" textlink="">
      <xdr:nvSpPr>
        <xdr:cNvPr id="725" name="テキスト ボックス 724"/>
        <xdr:cNvSpPr txBox="1"/>
      </xdr:nvSpPr>
      <xdr:spPr>
        <a:xfrm>
          <a:off x="12547111" y="162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国民健康保険特別会計への繰出金や臨時福祉給費金の精算還付が減額となった。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清掃施設組合における起債償還の終了に伴い負担金が減額となった。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篠栗北地区産業団地整備事業特別会計への繰出金が減額となった。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津波黒地区防災対策工事の実施により増額となった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幼稚園の工事や小中学校空調設備整備工事の設計により増額となった。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月の豪雨災害により増額となった。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年度に多額の基金を繰入れたが、平成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年度は繰入れていない。そのため、平成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年度には地方税や地方交付税は増加したものの、繰入金の減少が大きく、実質収支額が悪化している。また、平成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の基金の取り崩しにより、実質単年度収支が一時的に大幅に悪化した。現在整備中の篠栗北地区産業団地への企業誘致により税収増加を図るとともに、効率的な財政運営を意識し長期的に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赤字だが、その他の会計については黒字となっており、結果として連結実質赤字は生じていない。しかしながら、国民健康保険特別会計は近年赤字決算が続いており、大変厳しい現状である。 これまで以上に健康診断受診を推し進め、大病の予防や早期発見を促し医療費の抑制を図るとともに、国保税の徴収率向上を目指し、赤字解消に努めていく。また、流域関連公共下水道事業会計では平成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年度に、水道事業会計では令和元年度に使用料を値上げしており、黒字の会計においても引き続き歳入の確保に努め、健全な財政運営を目指す。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9932347</v>
      </c>
      <c r="BO4" s="461"/>
      <c r="BP4" s="461"/>
      <c r="BQ4" s="461"/>
      <c r="BR4" s="461"/>
      <c r="BS4" s="461"/>
      <c r="BT4" s="461"/>
      <c r="BU4" s="462"/>
      <c r="BV4" s="460">
        <v>10180925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0.8</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9706187</v>
      </c>
      <c r="BO5" s="466"/>
      <c r="BP5" s="466"/>
      <c r="BQ5" s="466"/>
      <c r="BR5" s="466"/>
      <c r="BS5" s="466"/>
      <c r="BT5" s="466"/>
      <c r="BU5" s="467"/>
      <c r="BV5" s="465">
        <v>9786087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96.4</v>
      </c>
      <c r="CU5" s="436"/>
      <c r="CV5" s="436"/>
      <c r="CW5" s="436"/>
      <c r="CX5" s="436"/>
      <c r="CY5" s="436"/>
      <c r="CZ5" s="436"/>
      <c r="DA5" s="437"/>
      <c r="DB5" s="435">
        <v>97.9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226160</v>
      </c>
      <c r="BO6" s="466"/>
      <c r="BP6" s="466"/>
      <c r="BQ6" s="466"/>
      <c r="BR6" s="466"/>
      <c r="BS6" s="466"/>
      <c r="BT6" s="466"/>
      <c r="BU6" s="467"/>
      <c r="BV6" s="465">
        <v>394838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102.2</v>
      </c>
      <c r="CU6" s="616"/>
      <c r="CV6" s="616"/>
      <c r="CW6" s="616"/>
      <c r="CX6" s="616"/>
      <c r="CY6" s="616"/>
      <c r="CZ6" s="616"/>
      <c r="DA6" s="617"/>
      <c r="DB6" s="615">
        <v>103.4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175383</v>
      </c>
      <c r="BO7" s="466"/>
      <c r="BP7" s="466"/>
      <c r="BQ7" s="466"/>
      <c r="BR7" s="466"/>
      <c r="BS7" s="466"/>
      <c r="BT7" s="466"/>
      <c r="BU7" s="467"/>
      <c r="BV7" s="465">
        <v>271714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6013675</v>
      </c>
      <c r="CU7" s="466"/>
      <c r="CV7" s="466"/>
      <c r="CW7" s="466"/>
      <c r="CX7" s="466"/>
      <c r="CY7" s="466"/>
      <c r="CZ7" s="466"/>
      <c r="DA7" s="467"/>
      <c r="DB7" s="465">
        <v>5931075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50777</v>
      </c>
      <c r="BO8" s="466"/>
      <c r="BP8" s="466"/>
      <c r="BQ8" s="466"/>
      <c r="BR8" s="466"/>
      <c r="BS8" s="466"/>
      <c r="BT8" s="466"/>
      <c r="BU8" s="467"/>
      <c r="BV8" s="465">
        <v>123124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0.59</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31210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-72347</v>
      </c>
      <c r="BO9" s="466"/>
      <c r="BP9" s="466"/>
      <c r="BQ9" s="466"/>
      <c r="BR9" s="466"/>
      <c r="BS9" s="466"/>
      <c r="BT9" s="466"/>
      <c r="BU9" s="467"/>
      <c r="BV9" s="465">
        <v>-107390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31318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2146</v>
      </c>
      <c r="BO10" s="466"/>
      <c r="BP10" s="466"/>
      <c r="BQ10" s="466"/>
      <c r="BR10" s="466"/>
      <c r="BS10" s="466"/>
      <c r="BT10" s="466"/>
      <c r="BU10" s="467"/>
      <c r="BV10" s="465">
        <v>2694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31424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311684</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31229</v>
      </c>
      <c r="S13" s="569"/>
      <c r="T13" s="569"/>
      <c r="U13" s="569"/>
      <c r="V13" s="570"/>
      <c r="W13" s="556" t="s">
        <v>137</v>
      </c>
      <c r="X13" s="478"/>
      <c r="Y13" s="478"/>
      <c r="Z13" s="478"/>
      <c r="AA13" s="478"/>
      <c r="AB13" s="479"/>
      <c r="AC13" s="441">
        <v>136</v>
      </c>
      <c r="AD13" s="442"/>
      <c r="AE13" s="442"/>
      <c r="AF13" s="442"/>
      <c r="AG13" s="443"/>
      <c r="AH13" s="441">
        <v>147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-70201</v>
      </c>
      <c r="BO13" s="466"/>
      <c r="BP13" s="466"/>
      <c r="BQ13" s="466"/>
      <c r="BR13" s="466"/>
      <c r="BS13" s="466"/>
      <c r="BT13" s="466"/>
      <c r="BU13" s="467"/>
      <c r="BV13" s="465">
        <v>-416380</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31537</v>
      </c>
      <c r="S14" s="569"/>
      <c r="T14" s="569"/>
      <c r="U14" s="569"/>
      <c r="V14" s="570"/>
      <c r="W14" s="571"/>
      <c r="X14" s="481"/>
      <c r="Y14" s="481"/>
      <c r="Z14" s="481"/>
      <c r="AA14" s="481"/>
      <c r="AB14" s="482"/>
      <c r="AC14" s="561">
        <v>1</v>
      </c>
      <c r="AD14" s="562"/>
      <c r="AE14" s="562"/>
      <c r="AF14" s="562"/>
      <c r="AG14" s="563"/>
      <c r="AH14" s="561">
        <v>1.1000000000000001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31321</v>
      </c>
      <c r="S15" s="569"/>
      <c r="T15" s="569"/>
      <c r="U15" s="569"/>
      <c r="V15" s="570"/>
      <c r="W15" s="556" t="s">
        <v>144</v>
      </c>
      <c r="X15" s="478"/>
      <c r="Y15" s="478"/>
      <c r="Z15" s="478"/>
      <c r="AA15" s="478"/>
      <c r="AB15" s="479"/>
      <c r="AC15" s="441">
        <v>2499</v>
      </c>
      <c r="AD15" s="442"/>
      <c r="AE15" s="442"/>
      <c r="AF15" s="442"/>
      <c r="AG15" s="443"/>
      <c r="AH15" s="441">
        <v>2626</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2934897</v>
      </c>
      <c r="BO15" s="461"/>
      <c r="BP15" s="461"/>
      <c r="BQ15" s="461"/>
      <c r="BR15" s="461"/>
      <c r="BS15" s="461"/>
      <c r="BT15" s="461"/>
      <c r="BU15" s="462"/>
      <c r="BV15" s="460">
        <v>2894555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18.100000000000001</v>
      </c>
      <c r="AD16" s="562"/>
      <c r="AE16" s="562"/>
      <c r="AF16" s="562"/>
      <c r="AG16" s="563"/>
      <c r="AH16" s="561">
        <v>19.2</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4895017</v>
      </c>
      <c r="BO16" s="466"/>
      <c r="BP16" s="466"/>
      <c r="BQ16" s="466"/>
      <c r="BR16" s="466"/>
      <c r="BS16" s="466"/>
      <c r="BT16" s="466"/>
      <c r="BU16" s="467"/>
      <c r="BV16" s="465">
        <v>4851207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123</v>
      </c>
      <c r="S17" s="554"/>
      <c r="T17" s="554"/>
      <c r="U17" s="554"/>
      <c r="V17" s="555"/>
      <c r="W17" s="556" t="s">
        <v>151</v>
      </c>
      <c r="X17" s="478"/>
      <c r="Y17" s="478"/>
      <c r="Z17" s="478"/>
      <c r="AA17" s="478"/>
      <c r="AB17" s="479"/>
      <c r="AC17" s="441">
        <v>11148</v>
      </c>
      <c r="AD17" s="442"/>
      <c r="AE17" s="442"/>
      <c r="AF17" s="442"/>
      <c r="AG17" s="443"/>
      <c r="AH17" s="441">
        <v>10911</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3706510</v>
      </c>
      <c r="BO17" s="466"/>
      <c r="BP17" s="466"/>
      <c r="BQ17" s="466"/>
      <c r="BR17" s="466"/>
      <c r="BS17" s="466"/>
      <c r="BT17" s="466"/>
      <c r="BU17" s="467"/>
      <c r="BV17" s="465">
        <v>3654208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38.93</v>
      </c>
      <c r="M18" s="530"/>
      <c r="N18" s="530"/>
      <c r="O18" s="530"/>
      <c r="P18" s="530"/>
      <c r="Q18" s="530"/>
      <c r="R18" s="531"/>
      <c r="S18" s="531"/>
      <c r="T18" s="531"/>
      <c r="U18" s="531"/>
      <c r="V18" s="532"/>
      <c r="W18" s="546"/>
      <c r="X18" s="547"/>
      <c r="Y18" s="547"/>
      <c r="Z18" s="547"/>
      <c r="AA18" s="547"/>
      <c r="AB18" s="557"/>
      <c r="AC18" s="429">
        <v>80.900000000000006</v>
      </c>
      <c r="AD18" s="430"/>
      <c r="AE18" s="430"/>
      <c r="AF18" s="430"/>
      <c r="AG18" s="533"/>
      <c r="AH18" s="429">
        <v>79.7</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5888790</v>
      </c>
      <c r="BO18" s="466"/>
      <c r="BP18" s="466"/>
      <c r="BQ18" s="466"/>
      <c r="BR18" s="466"/>
      <c r="BS18" s="466"/>
      <c r="BT18" s="466"/>
      <c r="BU18" s="467"/>
      <c r="BV18" s="465">
        <v>5914221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802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6623056</v>
      </c>
      <c r="BO19" s="466"/>
      <c r="BP19" s="466"/>
      <c r="BQ19" s="466"/>
      <c r="BR19" s="466"/>
      <c r="BS19" s="466"/>
      <c r="BT19" s="466"/>
      <c r="BU19" s="467"/>
      <c r="BV19" s="465">
        <v>7090910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11539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6630235</v>
      </c>
      <c r="BO23" s="466"/>
      <c r="BP23" s="466"/>
      <c r="BQ23" s="466"/>
      <c r="BR23" s="466"/>
      <c r="BS23" s="466"/>
      <c r="BT23" s="466"/>
      <c r="BU23" s="467"/>
      <c r="BV23" s="465">
        <v>6453365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8280</v>
      </c>
      <c r="R24" s="442"/>
      <c r="S24" s="442"/>
      <c r="T24" s="442"/>
      <c r="U24" s="442"/>
      <c r="V24" s="443"/>
      <c r="W24" s="507"/>
      <c r="X24" s="498"/>
      <c r="Y24" s="499"/>
      <c r="Z24" s="438" t="s">
        <v>167</v>
      </c>
      <c r="AA24" s="439"/>
      <c r="AB24" s="439"/>
      <c r="AC24" s="439"/>
      <c r="AD24" s="439"/>
      <c r="AE24" s="439"/>
      <c r="AF24" s="439"/>
      <c r="AG24" s="440"/>
      <c r="AH24" s="441">
        <v>129</v>
      </c>
      <c r="AI24" s="442"/>
      <c r="AJ24" s="442"/>
      <c r="AK24" s="442"/>
      <c r="AL24" s="443"/>
      <c r="AM24" s="441">
        <v>387387</v>
      </c>
      <c r="AN24" s="442"/>
      <c r="AO24" s="442"/>
      <c r="AP24" s="442"/>
      <c r="AQ24" s="442"/>
      <c r="AR24" s="443"/>
      <c r="AS24" s="441">
        <v>3003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6197215</v>
      </c>
      <c r="BO24" s="466"/>
      <c r="BP24" s="466"/>
      <c r="BQ24" s="466"/>
      <c r="BR24" s="466"/>
      <c r="BS24" s="466"/>
      <c r="BT24" s="466"/>
      <c r="BU24" s="467"/>
      <c r="BV24" s="465">
        <v>5996945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6690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127</v>
      </c>
      <c r="AN25" s="442"/>
      <c r="AO25" s="442"/>
      <c r="AP25" s="442"/>
      <c r="AQ25" s="442"/>
      <c r="AR25" s="443"/>
      <c r="AS25" s="441" t="s">
        <v>135</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2037658</v>
      </c>
      <c r="BO25" s="461"/>
      <c r="BP25" s="461"/>
      <c r="BQ25" s="461"/>
      <c r="BR25" s="461"/>
      <c r="BS25" s="461"/>
      <c r="BT25" s="461"/>
      <c r="BU25" s="462"/>
      <c r="BV25" s="460">
        <v>633306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6220</v>
      </c>
      <c r="R26" s="442"/>
      <c r="S26" s="442"/>
      <c r="T26" s="442"/>
      <c r="U26" s="442"/>
      <c r="V26" s="443"/>
      <c r="W26" s="507"/>
      <c r="X26" s="498"/>
      <c r="Y26" s="499"/>
      <c r="Z26" s="438" t="s">
        <v>173</v>
      </c>
      <c r="AA26" s="520"/>
      <c r="AB26" s="520"/>
      <c r="AC26" s="520"/>
      <c r="AD26" s="520"/>
      <c r="AE26" s="520"/>
      <c r="AF26" s="520"/>
      <c r="AG26" s="521"/>
      <c r="AH26" s="441" t="s">
        <v>174</v>
      </c>
      <c r="AI26" s="442"/>
      <c r="AJ26" s="442"/>
      <c r="AK26" s="442"/>
      <c r="AL26" s="443"/>
      <c r="AM26" s="441" t="s">
        <v>135</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3460</v>
      </c>
      <c r="R27" s="442"/>
      <c r="S27" s="442"/>
      <c r="T27" s="442"/>
      <c r="U27" s="442"/>
      <c r="V27" s="443"/>
      <c r="W27" s="507"/>
      <c r="X27" s="498"/>
      <c r="Y27" s="499"/>
      <c r="Z27" s="438" t="s">
        <v>177</v>
      </c>
      <c r="AA27" s="439"/>
      <c r="AB27" s="439"/>
      <c r="AC27" s="439"/>
      <c r="AD27" s="439"/>
      <c r="AE27" s="439"/>
      <c r="AF27" s="439"/>
      <c r="AG27" s="440"/>
      <c r="AH27" s="441">
        <v>12</v>
      </c>
      <c r="AI27" s="442"/>
      <c r="AJ27" s="442"/>
      <c r="AK27" s="442"/>
      <c r="AL27" s="443"/>
      <c r="AM27" s="441">
        <v>38067</v>
      </c>
      <c r="AN27" s="442"/>
      <c r="AO27" s="442"/>
      <c r="AP27" s="442"/>
      <c r="AQ27" s="442"/>
      <c r="AR27" s="443"/>
      <c r="AS27" s="441">
        <v>3172</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2860</v>
      </c>
      <c r="R28" s="442"/>
      <c r="S28" s="442"/>
      <c r="T28" s="442"/>
      <c r="U28" s="442"/>
      <c r="V28" s="443"/>
      <c r="W28" s="507"/>
      <c r="X28" s="498"/>
      <c r="Y28" s="499"/>
      <c r="Z28" s="438" t="s">
        <v>180</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535898</v>
      </c>
      <c r="BO28" s="461"/>
      <c r="BP28" s="461"/>
      <c r="BQ28" s="461"/>
      <c r="BR28" s="461"/>
      <c r="BS28" s="461"/>
      <c r="BT28" s="461"/>
      <c r="BU28" s="462"/>
      <c r="BV28" s="460">
        <v>533752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10</v>
      </c>
      <c r="M29" s="442"/>
      <c r="N29" s="442"/>
      <c r="O29" s="442"/>
      <c r="P29" s="443"/>
      <c r="Q29" s="441">
        <v>2660</v>
      </c>
      <c r="R29" s="442"/>
      <c r="S29" s="442"/>
      <c r="T29" s="442"/>
      <c r="U29" s="442"/>
      <c r="V29" s="443"/>
      <c r="W29" s="508"/>
      <c r="X29" s="509"/>
      <c r="Y29" s="510"/>
      <c r="Z29" s="438" t="s">
        <v>183</v>
      </c>
      <c r="AA29" s="439"/>
      <c r="AB29" s="439"/>
      <c r="AC29" s="439"/>
      <c r="AD29" s="439"/>
      <c r="AE29" s="439"/>
      <c r="AF29" s="439"/>
      <c r="AG29" s="440"/>
      <c r="AH29" s="441">
        <v>141</v>
      </c>
      <c r="AI29" s="442"/>
      <c r="AJ29" s="442"/>
      <c r="AK29" s="442"/>
      <c r="AL29" s="443"/>
      <c r="AM29" s="441">
        <v>425454</v>
      </c>
      <c r="AN29" s="442"/>
      <c r="AO29" s="442"/>
      <c r="AP29" s="442"/>
      <c r="AQ29" s="442"/>
      <c r="AR29" s="443"/>
      <c r="AS29" s="441">
        <v>3017</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619889</v>
      </c>
      <c r="BO29" s="466"/>
      <c r="BP29" s="466"/>
      <c r="BQ29" s="466"/>
      <c r="BR29" s="466"/>
      <c r="BS29" s="466"/>
      <c r="BT29" s="466"/>
      <c r="BU29" s="467"/>
      <c r="BV29" s="465">
        <v>617406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740908</v>
      </c>
      <c r="BO30" s="469"/>
      <c r="BP30" s="469"/>
      <c r="BQ30" s="469"/>
      <c r="BR30" s="469"/>
      <c r="BS30" s="469"/>
      <c r="BT30" s="469"/>
      <c r="BU30" s="470"/>
      <c r="BV30" s="468">
        <v>737940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192</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篠栗北地区産業団地整備事業特別会計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福岡県市町村消防団員等公務災害補償組合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流域関連公共下水道事業会計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福岡県市町村職員退職手当組合（一般会計）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福岡県市町村職員退職手当組合（基金特別会計）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福岡県自治会館管理組合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糟屋郡自治会館組合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糟屋郡篠栗町外一市五町財産組合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北筑昇華苑組合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粕屋南部消防組合（一般会計）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粕屋南部消防組合（粕屋中南部休日診療所特別会計）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須恵町外二ヶ町清掃施設組合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rN2DmQnvXLdkvsNyeQ0F5cfegUFG+NU/XjOqqnqx4AYWvyXaAD8KHqvT7Swezwe4Pkp1FH9zRL6mlqwmMCbgw==" saltValue="JnvKqXVlI/RJsImhdXMS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39" t="s">
        <v>555</v>
      </c>
      <c r="D34" s="1239"/>
      <c r="E34" s="1240"/>
      <c r="F34" s="32" t="s">
        <v>556</v>
      </c>
      <c r="G34" s="33" t="s">
        <v>557</v>
      </c>
      <c r="H34" s="33" t="s">
        <v>558</v>
      </c>
      <c r="I34" s="33" t="s">
        <v>559</v>
      </c>
      <c r="J34" s="34" t="s">
        <v>560</v>
      </c>
      <c r="K34" s="22"/>
      <c r="L34" s="22"/>
      <c r="M34" s="22"/>
      <c r="N34" s="22"/>
      <c r="O34" s="22"/>
      <c r="P34" s="22"/>
    </row>
    <row r="35" spans="1:16" ht="39" customHeight="1" x14ac:dyDescent="0.15">
      <c r="A35" s="22"/>
      <c r="B35" s="35"/>
      <c r="C35" s="1233" t="s">
        <v>561</v>
      </c>
      <c r="D35" s="1234"/>
      <c r="E35" s="1235"/>
      <c r="F35" s="36">
        <v>10.09</v>
      </c>
      <c r="G35" s="37">
        <v>9.14</v>
      </c>
      <c r="H35" s="37">
        <v>8.6</v>
      </c>
      <c r="I35" s="37">
        <v>9.1999999999999993</v>
      </c>
      <c r="J35" s="38">
        <v>8.6999999999999993</v>
      </c>
      <c r="K35" s="22"/>
      <c r="L35" s="22"/>
      <c r="M35" s="22"/>
      <c r="N35" s="22"/>
      <c r="O35" s="22"/>
      <c r="P35" s="22"/>
    </row>
    <row r="36" spans="1:16" ht="39" customHeight="1" x14ac:dyDescent="0.15">
      <c r="A36" s="22"/>
      <c r="B36" s="35"/>
      <c r="C36" s="1233" t="s">
        <v>562</v>
      </c>
      <c r="D36" s="1234"/>
      <c r="E36" s="1235"/>
      <c r="F36" s="36">
        <v>2.11</v>
      </c>
      <c r="G36" s="37">
        <v>2.13</v>
      </c>
      <c r="H36" s="37">
        <v>1.89</v>
      </c>
      <c r="I36" s="37">
        <v>2.29</v>
      </c>
      <c r="J36" s="38">
        <v>2.99</v>
      </c>
      <c r="K36" s="22"/>
      <c r="L36" s="22"/>
      <c r="M36" s="22"/>
      <c r="N36" s="22"/>
      <c r="O36" s="22"/>
      <c r="P36" s="22"/>
    </row>
    <row r="37" spans="1:16" ht="39" customHeight="1" x14ac:dyDescent="0.15">
      <c r="A37" s="22"/>
      <c r="B37" s="35"/>
      <c r="C37" s="1233" t="s">
        <v>563</v>
      </c>
      <c r="D37" s="1234"/>
      <c r="E37" s="1235"/>
      <c r="F37" s="36">
        <v>4.97</v>
      </c>
      <c r="G37" s="37">
        <v>6.03</v>
      </c>
      <c r="H37" s="37">
        <v>3.75</v>
      </c>
      <c r="I37" s="37">
        <v>2.0699999999999998</v>
      </c>
      <c r="J37" s="38">
        <v>0.84</v>
      </c>
      <c r="K37" s="22"/>
      <c r="L37" s="22"/>
      <c r="M37" s="22"/>
      <c r="N37" s="22"/>
      <c r="O37" s="22"/>
      <c r="P37" s="22"/>
    </row>
    <row r="38" spans="1:16" ht="39" customHeight="1" x14ac:dyDescent="0.15">
      <c r="A38" s="22"/>
      <c r="B38" s="35"/>
      <c r="C38" s="1233" t="s">
        <v>564</v>
      </c>
      <c r="D38" s="1234"/>
      <c r="E38" s="1235"/>
      <c r="F38" s="36">
        <v>0.01</v>
      </c>
      <c r="G38" s="37">
        <v>0.09</v>
      </c>
      <c r="H38" s="37">
        <v>0.03</v>
      </c>
      <c r="I38" s="37">
        <v>0.06</v>
      </c>
      <c r="J38" s="38">
        <v>0.22</v>
      </c>
      <c r="K38" s="22"/>
      <c r="L38" s="22"/>
      <c r="M38" s="22"/>
      <c r="N38" s="22"/>
      <c r="O38" s="22"/>
      <c r="P38" s="22"/>
    </row>
    <row r="39" spans="1:16" ht="39" customHeight="1" x14ac:dyDescent="0.15">
      <c r="A39" s="22"/>
      <c r="B39" s="35"/>
      <c r="C39" s="1233" t="s">
        <v>565</v>
      </c>
      <c r="D39" s="1234"/>
      <c r="E39" s="1235"/>
      <c r="F39" s="36" t="s">
        <v>506</v>
      </c>
      <c r="G39" s="37" t="s">
        <v>506</v>
      </c>
      <c r="H39" s="37">
        <v>0</v>
      </c>
      <c r="I39" s="37">
        <v>0</v>
      </c>
      <c r="J39" s="38">
        <v>0</v>
      </c>
      <c r="K39" s="22"/>
      <c r="L39" s="22"/>
      <c r="M39" s="22"/>
      <c r="N39" s="22"/>
      <c r="O39" s="22"/>
      <c r="P39" s="22"/>
    </row>
    <row r="40" spans="1:16" ht="39" customHeight="1" x14ac:dyDescent="0.15">
      <c r="A40" s="22"/>
      <c r="B40" s="35"/>
      <c r="C40" s="1233"/>
      <c r="D40" s="1234"/>
      <c r="E40" s="1235"/>
      <c r="F40" s="36"/>
      <c r="G40" s="37"/>
      <c r="H40" s="37"/>
      <c r="I40" s="37"/>
      <c r="J40" s="38"/>
      <c r="K40" s="22"/>
      <c r="L40" s="22"/>
      <c r="M40" s="22"/>
      <c r="N40" s="22"/>
      <c r="O40" s="22"/>
      <c r="P40" s="22"/>
    </row>
    <row r="41" spans="1:16" ht="39" customHeight="1" x14ac:dyDescent="0.15">
      <c r="A41" s="22"/>
      <c r="B41" s="35"/>
      <c r="C41" s="1233"/>
      <c r="D41" s="1234"/>
      <c r="E41" s="1235"/>
      <c r="F41" s="36"/>
      <c r="G41" s="37"/>
      <c r="H41" s="37"/>
      <c r="I41" s="37"/>
      <c r="J41" s="38"/>
      <c r="K41" s="22"/>
      <c r="L41" s="22"/>
      <c r="M41" s="22"/>
      <c r="N41" s="22"/>
      <c r="O41" s="22"/>
      <c r="P41" s="22"/>
    </row>
    <row r="42" spans="1:16" ht="39" customHeight="1" x14ac:dyDescent="0.15">
      <c r="A42" s="22"/>
      <c r="B42" s="39"/>
      <c r="C42" s="1233" t="s">
        <v>566</v>
      </c>
      <c r="D42" s="1234"/>
      <c r="E42" s="1235"/>
      <c r="F42" s="36" t="s">
        <v>506</v>
      </c>
      <c r="G42" s="37" t="s">
        <v>506</v>
      </c>
      <c r="H42" s="37" t="s">
        <v>506</v>
      </c>
      <c r="I42" s="37" t="s">
        <v>506</v>
      </c>
      <c r="J42" s="38" t="s">
        <v>506</v>
      </c>
      <c r="K42" s="22"/>
      <c r="L42" s="22"/>
      <c r="M42" s="22"/>
      <c r="N42" s="22"/>
      <c r="O42" s="22"/>
      <c r="P42" s="22"/>
    </row>
    <row r="43" spans="1:16" ht="39" customHeight="1" thickBot="1" x14ac:dyDescent="0.2">
      <c r="A43" s="22"/>
      <c r="B43" s="40"/>
      <c r="C43" s="1236" t="s">
        <v>567</v>
      </c>
      <c r="D43" s="1237"/>
      <c r="E43" s="1238"/>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bPSejkUiN1vvZwjofAxtihRJ7Vla+Rlo4SuWh4rBlgBRHM5VfT6ogplEyrt4gitqVwfiWfxm7Wh3biYl3edg==" saltValue="Xf4gbkpEk7RmQ1FqURdw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1" zoomScaleSheetLayoutView="55" workbookViewId="0">
      <selection activeCell="K50" sqref="K45:K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1198</v>
      </c>
      <c r="L45" s="60">
        <v>943</v>
      </c>
      <c r="M45" s="60">
        <v>923</v>
      </c>
      <c r="N45" s="60">
        <v>777</v>
      </c>
      <c r="O45" s="61">
        <v>780</v>
      </c>
      <c r="P45" s="48"/>
      <c r="Q45" s="48"/>
      <c r="R45" s="48"/>
      <c r="S45" s="48"/>
      <c r="T45" s="48"/>
      <c r="U45" s="48"/>
    </row>
    <row r="46" spans="1:21" ht="30.75" customHeight="1" x14ac:dyDescent="0.15">
      <c r="A46" s="48"/>
      <c r="B46" s="1261"/>
      <c r="C46" s="1262"/>
      <c r="D46" s="62"/>
      <c r="E46" s="1243" t="s">
        <v>13</v>
      </c>
      <c r="F46" s="1243"/>
      <c r="G46" s="1243"/>
      <c r="H46" s="1243"/>
      <c r="I46" s="1243"/>
      <c r="J46" s="1244"/>
      <c r="K46" s="63" t="s">
        <v>506</v>
      </c>
      <c r="L46" s="64" t="s">
        <v>506</v>
      </c>
      <c r="M46" s="64" t="s">
        <v>506</v>
      </c>
      <c r="N46" s="64" t="s">
        <v>506</v>
      </c>
      <c r="O46" s="65" t="s">
        <v>506</v>
      </c>
      <c r="P46" s="48"/>
      <c r="Q46" s="48"/>
      <c r="R46" s="48"/>
      <c r="S46" s="48"/>
      <c r="T46" s="48"/>
      <c r="U46" s="48"/>
    </row>
    <row r="47" spans="1:21" ht="30.75" customHeight="1" x14ac:dyDescent="0.15">
      <c r="A47" s="48"/>
      <c r="B47" s="1261"/>
      <c r="C47" s="1262"/>
      <c r="D47" s="62"/>
      <c r="E47" s="1243" t="s">
        <v>14</v>
      </c>
      <c r="F47" s="1243"/>
      <c r="G47" s="1243"/>
      <c r="H47" s="1243"/>
      <c r="I47" s="1243"/>
      <c r="J47" s="1244"/>
      <c r="K47" s="63" t="s">
        <v>506</v>
      </c>
      <c r="L47" s="64" t="s">
        <v>506</v>
      </c>
      <c r="M47" s="64" t="s">
        <v>506</v>
      </c>
      <c r="N47" s="64" t="s">
        <v>506</v>
      </c>
      <c r="O47" s="65" t="s">
        <v>506</v>
      </c>
      <c r="P47" s="48"/>
      <c r="Q47" s="48"/>
      <c r="R47" s="48"/>
      <c r="S47" s="48"/>
      <c r="T47" s="48"/>
      <c r="U47" s="48"/>
    </row>
    <row r="48" spans="1:21" ht="30.75" customHeight="1" x14ac:dyDescent="0.15">
      <c r="A48" s="48"/>
      <c r="B48" s="1261"/>
      <c r="C48" s="1262"/>
      <c r="D48" s="62"/>
      <c r="E48" s="1243" t="s">
        <v>15</v>
      </c>
      <c r="F48" s="1243"/>
      <c r="G48" s="1243"/>
      <c r="H48" s="1243"/>
      <c r="I48" s="1243"/>
      <c r="J48" s="1244"/>
      <c r="K48" s="63">
        <v>232</v>
      </c>
      <c r="L48" s="64">
        <v>216</v>
      </c>
      <c r="M48" s="64">
        <v>219</v>
      </c>
      <c r="N48" s="64">
        <v>214</v>
      </c>
      <c r="O48" s="65">
        <v>253</v>
      </c>
      <c r="P48" s="48"/>
      <c r="Q48" s="48"/>
      <c r="R48" s="48"/>
      <c r="S48" s="48"/>
      <c r="T48" s="48"/>
      <c r="U48" s="48"/>
    </row>
    <row r="49" spans="1:21" ht="30.75" customHeight="1" x14ac:dyDescent="0.15">
      <c r="A49" s="48"/>
      <c r="B49" s="1261"/>
      <c r="C49" s="1262"/>
      <c r="D49" s="62"/>
      <c r="E49" s="1243" t="s">
        <v>16</v>
      </c>
      <c r="F49" s="1243"/>
      <c r="G49" s="1243"/>
      <c r="H49" s="1243"/>
      <c r="I49" s="1243"/>
      <c r="J49" s="1244"/>
      <c r="K49" s="63">
        <v>174</v>
      </c>
      <c r="L49" s="64">
        <v>146</v>
      </c>
      <c r="M49" s="64">
        <v>111</v>
      </c>
      <c r="N49" s="64">
        <v>64</v>
      </c>
      <c r="O49" s="65">
        <v>1</v>
      </c>
      <c r="P49" s="48"/>
      <c r="Q49" s="48"/>
      <c r="R49" s="48"/>
      <c r="S49" s="48"/>
      <c r="T49" s="48"/>
      <c r="U49" s="48"/>
    </row>
    <row r="50" spans="1:21" ht="30.75" customHeight="1" x14ac:dyDescent="0.15">
      <c r="A50" s="48"/>
      <c r="B50" s="1261"/>
      <c r="C50" s="1262"/>
      <c r="D50" s="62"/>
      <c r="E50" s="1243" t="s">
        <v>17</v>
      </c>
      <c r="F50" s="1243"/>
      <c r="G50" s="1243"/>
      <c r="H50" s="1243"/>
      <c r="I50" s="1243"/>
      <c r="J50" s="1244"/>
      <c r="K50" s="63">
        <v>68</v>
      </c>
      <c r="L50" s="64">
        <v>74</v>
      </c>
      <c r="M50" s="64">
        <v>84</v>
      </c>
      <c r="N50" s="64">
        <v>83</v>
      </c>
      <c r="O50" s="65">
        <v>53</v>
      </c>
      <c r="P50" s="48"/>
      <c r="Q50" s="48"/>
      <c r="R50" s="48"/>
      <c r="S50" s="48"/>
      <c r="T50" s="48"/>
      <c r="U50" s="48"/>
    </row>
    <row r="51" spans="1:21" ht="30.75" customHeight="1" x14ac:dyDescent="0.15">
      <c r="A51" s="48"/>
      <c r="B51" s="1263"/>
      <c r="C51" s="1264"/>
      <c r="D51" s="66"/>
      <c r="E51" s="1243" t="s">
        <v>18</v>
      </c>
      <c r="F51" s="1243"/>
      <c r="G51" s="1243"/>
      <c r="H51" s="1243"/>
      <c r="I51" s="1243"/>
      <c r="J51" s="1244"/>
      <c r="K51" s="63" t="s">
        <v>506</v>
      </c>
      <c r="L51" s="64" t="s">
        <v>506</v>
      </c>
      <c r="M51" s="64" t="s">
        <v>506</v>
      </c>
      <c r="N51" s="64" t="s">
        <v>506</v>
      </c>
      <c r="O51" s="65" t="s">
        <v>506</v>
      </c>
      <c r="P51" s="48"/>
      <c r="Q51" s="48"/>
      <c r="R51" s="48"/>
      <c r="S51" s="48"/>
      <c r="T51" s="48"/>
      <c r="U51" s="48"/>
    </row>
    <row r="52" spans="1:21" ht="30.75" customHeight="1" x14ac:dyDescent="0.15">
      <c r="A52" s="48"/>
      <c r="B52" s="1241" t="s">
        <v>19</v>
      </c>
      <c r="C52" s="1242"/>
      <c r="D52" s="66"/>
      <c r="E52" s="1243" t="s">
        <v>20</v>
      </c>
      <c r="F52" s="1243"/>
      <c r="G52" s="1243"/>
      <c r="H52" s="1243"/>
      <c r="I52" s="1243"/>
      <c r="J52" s="1244"/>
      <c r="K52" s="63">
        <v>1299</v>
      </c>
      <c r="L52" s="64">
        <v>1096</v>
      </c>
      <c r="M52" s="64">
        <v>955</v>
      </c>
      <c r="N52" s="64">
        <v>747</v>
      </c>
      <c r="O52" s="65">
        <v>738</v>
      </c>
      <c r="P52" s="48"/>
      <c r="Q52" s="48"/>
      <c r="R52" s="48"/>
      <c r="S52" s="48"/>
      <c r="T52" s="48"/>
      <c r="U52" s="48"/>
    </row>
    <row r="53" spans="1:21" ht="30.75" customHeight="1" thickBot="1" x14ac:dyDescent="0.2">
      <c r="A53" s="48"/>
      <c r="B53" s="1245" t="s">
        <v>21</v>
      </c>
      <c r="C53" s="1246"/>
      <c r="D53" s="67"/>
      <c r="E53" s="1247" t="s">
        <v>22</v>
      </c>
      <c r="F53" s="1247"/>
      <c r="G53" s="1247"/>
      <c r="H53" s="1247"/>
      <c r="I53" s="1247"/>
      <c r="J53" s="1248"/>
      <c r="K53" s="68">
        <v>373</v>
      </c>
      <c r="L53" s="69">
        <v>283</v>
      </c>
      <c r="M53" s="69">
        <v>382</v>
      </c>
      <c r="N53" s="69">
        <v>391</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49" t="s">
        <v>25</v>
      </c>
      <c r="C57" s="1250"/>
      <c r="D57" s="1253" t="s">
        <v>26</v>
      </c>
      <c r="E57" s="1254"/>
      <c r="F57" s="1254"/>
      <c r="G57" s="1254"/>
      <c r="H57" s="1254"/>
      <c r="I57" s="1254"/>
      <c r="J57" s="1255"/>
      <c r="K57" s="82" t="s">
        <v>506</v>
      </c>
      <c r="L57" s="83" t="s">
        <v>506</v>
      </c>
      <c r="M57" s="83" t="s">
        <v>597</v>
      </c>
      <c r="N57" s="83" t="s">
        <v>506</v>
      </c>
      <c r="O57" s="84" t="s">
        <v>506</v>
      </c>
    </row>
    <row r="58" spans="1:21" ht="31.5" customHeight="1" thickBot="1" x14ac:dyDescent="0.2">
      <c r="B58" s="1251"/>
      <c r="C58" s="1252"/>
      <c r="D58" s="1256" t="s">
        <v>27</v>
      </c>
      <c r="E58" s="1257"/>
      <c r="F58" s="1257"/>
      <c r="G58" s="1257"/>
      <c r="H58" s="1257"/>
      <c r="I58" s="1257"/>
      <c r="J58" s="1258"/>
      <c r="K58" s="85" t="s">
        <v>506</v>
      </c>
      <c r="L58" s="86" t="s">
        <v>506</v>
      </c>
      <c r="M58" s="86" t="s">
        <v>506</v>
      </c>
      <c r="N58" s="86" t="s">
        <v>506</v>
      </c>
      <c r="O58" s="87" t="s">
        <v>506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YoT6A3slleQCkMRWpLvDxlxxEvGl4qgzNTVsTB6pXoKoCayB/LnVr5EbB2F8VMcqhFszKeetnMCM0q0ctUSA==" saltValue="5PvMusfJOQz64sl8AOhY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3" sqref="M5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9" t="s">
        <v>30</v>
      </c>
      <c r="C41" s="1280"/>
      <c r="D41" s="101"/>
      <c r="E41" s="1281" t="s">
        <v>31</v>
      </c>
      <c r="F41" s="1281"/>
      <c r="G41" s="1281"/>
      <c r="H41" s="1282"/>
      <c r="I41" s="102">
        <v>7445</v>
      </c>
      <c r="J41" s="103">
        <v>7123</v>
      </c>
      <c r="K41" s="103">
        <v>6695</v>
      </c>
      <c r="L41" s="103">
        <v>6453</v>
      </c>
      <c r="M41" s="104">
        <v>6630</v>
      </c>
    </row>
    <row r="42" spans="2:13" ht="27.75" customHeight="1" x14ac:dyDescent="0.15">
      <c r="B42" s="1269"/>
      <c r="C42" s="1270"/>
      <c r="D42" s="105"/>
      <c r="E42" s="1273" t="s">
        <v>32</v>
      </c>
      <c r="F42" s="1273"/>
      <c r="G42" s="1273"/>
      <c r="H42" s="1274"/>
      <c r="I42" s="106" t="s">
        <v>506</v>
      </c>
      <c r="J42" s="107" t="s">
        <v>506</v>
      </c>
      <c r="K42" s="107" t="s">
        <v>506</v>
      </c>
      <c r="L42" s="107" t="s">
        <v>506</v>
      </c>
      <c r="M42" s="108" t="s">
        <v>506</v>
      </c>
    </row>
    <row r="43" spans="2:13" ht="27.75" customHeight="1" x14ac:dyDescent="0.15">
      <c r="B43" s="1269"/>
      <c r="C43" s="1270"/>
      <c r="D43" s="105"/>
      <c r="E43" s="1273" t="s">
        <v>33</v>
      </c>
      <c r="F43" s="1273"/>
      <c r="G43" s="1273"/>
      <c r="H43" s="1274"/>
      <c r="I43" s="106">
        <v>3281</v>
      </c>
      <c r="J43" s="107">
        <v>3047</v>
      </c>
      <c r="K43" s="107">
        <v>3417</v>
      </c>
      <c r="L43" s="107">
        <v>2636</v>
      </c>
      <c r="M43" s="108">
        <v>3395</v>
      </c>
    </row>
    <row r="44" spans="2:13" ht="27.75" customHeight="1" x14ac:dyDescent="0.15">
      <c r="B44" s="1269"/>
      <c r="C44" s="1270"/>
      <c r="D44" s="105"/>
      <c r="E44" s="1273" t="s">
        <v>34</v>
      </c>
      <c r="F44" s="1273"/>
      <c r="G44" s="1273"/>
      <c r="H44" s="1274"/>
      <c r="I44" s="106">
        <v>632</v>
      </c>
      <c r="J44" s="107">
        <v>530</v>
      </c>
      <c r="K44" s="107">
        <v>346</v>
      </c>
      <c r="L44" s="107">
        <v>291</v>
      </c>
      <c r="M44" s="108">
        <v>257</v>
      </c>
    </row>
    <row r="45" spans="2:13" ht="27.75" customHeight="1" x14ac:dyDescent="0.15">
      <c r="B45" s="1269"/>
      <c r="C45" s="1270"/>
      <c r="D45" s="105"/>
      <c r="E45" s="1273" t="s">
        <v>35</v>
      </c>
      <c r="F45" s="1273"/>
      <c r="G45" s="1273"/>
      <c r="H45" s="1274"/>
      <c r="I45" s="106">
        <v>687</v>
      </c>
      <c r="J45" s="107">
        <v>500</v>
      </c>
      <c r="K45" s="107">
        <v>532</v>
      </c>
      <c r="L45" s="107">
        <v>495</v>
      </c>
      <c r="M45" s="108">
        <v>419</v>
      </c>
    </row>
    <row r="46" spans="2:13" ht="27.75" customHeight="1" x14ac:dyDescent="0.15">
      <c r="B46" s="1269"/>
      <c r="C46" s="1270"/>
      <c r="D46" s="109"/>
      <c r="E46" s="1273" t="s">
        <v>36</v>
      </c>
      <c r="F46" s="1273"/>
      <c r="G46" s="1273"/>
      <c r="H46" s="1274"/>
      <c r="I46" s="106" t="s">
        <v>506</v>
      </c>
      <c r="J46" s="107" t="s">
        <v>506</v>
      </c>
      <c r="K46" s="107" t="s">
        <v>506</v>
      </c>
      <c r="L46" s="107" t="s">
        <v>506</v>
      </c>
      <c r="M46" s="108" t="s">
        <v>506</v>
      </c>
    </row>
    <row r="47" spans="2:13" ht="27.75" customHeight="1" x14ac:dyDescent="0.15">
      <c r="B47" s="1269"/>
      <c r="C47" s="1270"/>
      <c r="D47" s="110"/>
      <c r="E47" s="1283" t="s">
        <v>37</v>
      </c>
      <c r="F47" s="1284"/>
      <c r="G47" s="1284"/>
      <c r="H47" s="1285"/>
      <c r="I47" s="106" t="s">
        <v>506</v>
      </c>
      <c r="J47" s="107" t="s">
        <v>506</v>
      </c>
      <c r="K47" s="107" t="s">
        <v>506</v>
      </c>
      <c r="L47" s="107" t="s">
        <v>506</v>
      </c>
      <c r="M47" s="108" t="s">
        <v>506</v>
      </c>
    </row>
    <row r="48" spans="2:13" ht="27.75" customHeight="1" x14ac:dyDescent="0.15">
      <c r="B48" s="1269"/>
      <c r="C48" s="1270"/>
      <c r="D48" s="105"/>
      <c r="E48" s="1273" t="s">
        <v>38</v>
      </c>
      <c r="F48" s="1273"/>
      <c r="G48" s="1273"/>
      <c r="H48" s="1274"/>
      <c r="I48" s="106" t="s">
        <v>506</v>
      </c>
      <c r="J48" s="107" t="s">
        <v>506</v>
      </c>
      <c r="K48" s="107" t="s">
        <v>506</v>
      </c>
      <c r="L48" s="107" t="s">
        <v>506</v>
      </c>
      <c r="M48" s="108" t="s">
        <v>506</v>
      </c>
    </row>
    <row r="49" spans="2:13" ht="27.75" customHeight="1" x14ac:dyDescent="0.15">
      <c r="B49" s="1271"/>
      <c r="C49" s="1272"/>
      <c r="D49" s="105"/>
      <c r="E49" s="1273" t="s">
        <v>39</v>
      </c>
      <c r="F49" s="1273"/>
      <c r="G49" s="1273"/>
      <c r="H49" s="1274"/>
      <c r="I49" s="106" t="s">
        <v>506</v>
      </c>
      <c r="J49" s="107" t="s">
        <v>506</v>
      </c>
      <c r="K49" s="107" t="s">
        <v>506</v>
      </c>
      <c r="L49" s="107" t="s">
        <v>506</v>
      </c>
      <c r="M49" s="108" t="s">
        <v>506</v>
      </c>
    </row>
    <row r="50" spans="2:13" ht="27.75" customHeight="1" x14ac:dyDescent="0.15">
      <c r="B50" s="1267" t="s">
        <v>40</v>
      </c>
      <c r="C50" s="1268"/>
      <c r="D50" s="111"/>
      <c r="E50" s="1273" t="s">
        <v>41</v>
      </c>
      <c r="F50" s="1273"/>
      <c r="G50" s="1273"/>
      <c r="H50" s="1274"/>
      <c r="I50" s="106">
        <v>3063</v>
      </c>
      <c r="J50" s="107">
        <v>2876</v>
      </c>
      <c r="K50" s="107">
        <v>2793</v>
      </c>
      <c r="L50" s="107">
        <v>2139</v>
      </c>
      <c r="M50" s="108">
        <v>2147</v>
      </c>
    </row>
    <row r="51" spans="2:13" ht="27.75" customHeight="1" x14ac:dyDescent="0.15">
      <c r="B51" s="1269"/>
      <c r="C51" s="1270"/>
      <c r="D51" s="105"/>
      <c r="E51" s="1273" t="s">
        <v>42</v>
      </c>
      <c r="F51" s="1273"/>
      <c r="G51" s="1273"/>
      <c r="H51" s="1274"/>
      <c r="I51" s="106">
        <v>74</v>
      </c>
      <c r="J51" s="107" t="s">
        <v>506</v>
      </c>
      <c r="K51" s="107">
        <v>7</v>
      </c>
      <c r="L51" s="107" t="s">
        <v>506</v>
      </c>
      <c r="M51" s="108" t="s">
        <v>506</v>
      </c>
    </row>
    <row r="52" spans="2:13" ht="27.75" customHeight="1" x14ac:dyDescent="0.15">
      <c r="B52" s="1271"/>
      <c r="C52" s="1272"/>
      <c r="D52" s="105"/>
      <c r="E52" s="1273" t="s">
        <v>43</v>
      </c>
      <c r="F52" s="1273"/>
      <c r="G52" s="1273"/>
      <c r="H52" s="1274"/>
      <c r="I52" s="106">
        <v>10209</v>
      </c>
      <c r="J52" s="107">
        <v>9820</v>
      </c>
      <c r="K52" s="107">
        <v>9331</v>
      </c>
      <c r="L52" s="107">
        <v>9182</v>
      </c>
      <c r="M52" s="108">
        <v>9222</v>
      </c>
    </row>
    <row r="53" spans="2:13" ht="27.75" customHeight="1" thickBot="1" x14ac:dyDescent="0.2">
      <c r="B53" s="1275" t="s">
        <v>44</v>
      </c>
      <c r="C53" s="1276"/>
      <c r="D53" s="112"/>
      <c r="E53" s="1277" t="s">
        <v>45</v>
      </c>
      <c r="F53" s="1277"/>
      <c r="G53" s="1277"/>
      <c r="H53" s="1278"/>
      <c r="I53" s="113">
        <v>-1303</v>
      </c>
      <c r="J53" s="114">
        <v>-1496</v>
      </c>
      <c r="K53" s="114">
        <v>-1139</v>
      </c>
      <c r="L53" s="114">
        <v>-1446</v>
      </c>
      <c r="M53" s="115">
        <v>-667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DRSniD9NGKQj/qQ3JOVfpX1459ro0ipgiYpTbArsYIovTK1sbneFmSjjVcmQC2Om2f0B2qNHH0vsszSHYtBuQ==" saltValue="ZGYbpLAVqvZohde7bNLM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1" zoomScale="70" zoomScaleNormal="70" zoomScaleSheetLayoutView="100" workbookViewId="0">
      <selection activeCell="F60" sqref="F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4" t="s">
        <v>48</v>
      </c>
      <c r="D55" s="1294"/>
      <c r="E55" s="1295"/>
      <c r="F55" s="127">
        <v>843</v>
      </c>
      <c r="G55" s="127">
        <v>534</v>
      </c>
      <c r="H55" s="128">
        <v>536</v>
      </c>
    </row>
    <row r="56" spans="2:8" ht="52.5" customHeight="1" x14ac:dyDescent="0.15">
      <c r="B56" s="129"/>
      <c r="C56" s="1296" t="s">
        <v>49</v>
      </c>
      <c r="D56" s="1296"/>
      <c r="E56" s="1297"/>
      <c r="F56" s="130">
        <v>765</v>
      </c>
      <c r="G56" s="130">
        <v>617</v>
      </c>
      <c r="H56" s="131">
        <v>620</v>
      </c>
    </row>
    <row r="57" spans="2:8" ht="53.25" customHeight="1" x14ac:dyDescent="0.15">
      <c r="B57" s="129"/>
      <c r="C57" s="1298" t="s">
        <v>50</v>
      </c>
      <c r="D57" s="1298"/>
      <c r="E57" s="1299"/>
      <c r="F57" s="132">
        <v>935</v>
      </c>
      <c r="G57" s="132">
        <v>738</v>
      </c>
      <c r="H57" s="133">
        <v>741</v>
      </c>
    </row>
    <row r="58" spans="2:8" ht="45.75" customHeight="1" x14ac:dyDescent="0.15">
      <c r="B58" s="134"/>
      <c r="C58" s="1286" t="s">
        <v>598</v>
      </c>
      <c r="D58" s="1287"/>
      <c r="E58" s="1288"/>
      <c r="F58" s="135">
        <v>935</v>
      </c>
      <c r="G58" s="135">
        <v>738</v>
      </c>
      <c r="H58" s="136">
        <v>741</v>
      </c>
    </row>
    <row r="59" spans="2:8" ht="45.75" customHeight="1" x14ac:dyDescent="0.15">
      <c r="B59" s="134"/>
      <c r="C59" s="1286"/>
      <c r="D59" s="1287"/>
      <c r="E59" s="1288"/>
      <c r="F59" s="135"/>
      <c r="G59" s="135"/>
      <c r="H59" s="136"/>
    </row>
    <row r="60" spans="2:8" ht="45.75" customHeight="1" x14ac:dyDescent="0.15">
      <c r="B60" s="134"/>
      <c r="C60" s="1286"/>
      <c r="D60" s="1287"/>
      <c r="E60" s="1288"/>
      <c r="F60" s="135"/>
      <c r="G60" s="135"/>
      <c r="H60" s="136"/>
    </row>
    <row r="61" spans="2:8" ht="45.75" customHeight="1" x14ac:dyDescent="0.15">
      <c r="B61" s="134"/>
      <c r="C61" s="1286"/>
      <c r="D61" s="1287"/>
      <c r="E61" s="1288"/>
      <c r="F61" s="135"/>
      <c r="G61" s="135"/>
      <c r="H61" s="136"/>
    </row>
    <row r="62" spans="2:8" ht="45.75" customHeight="1" thickBot="1" x14ac:dyDescent="0.2">
      <c r="B62" s="137"/>
      <c r="C62" s="1289"/>
      <c r="D62" s="1290"/>
      <c r="E62" s="1291"/>
      <c r="F62" s="138"/>
      <c r="G62" s="138"/>
      <c r="H62" s="139"/>
    </row>
    <row r="63" spans="2:8" ht="52.5" customHeight="1" thickBot="1" x14ac:dyDescent="0.2">
      <c r="B63" s="140"/>
      <c r="C63" s="1292" t="s">
        <v>51</v>
      </c>
      <c r="D63" s="1292"/>
      <c r="E63" s="1293"/>
      <c r="F63" s="141">
        <v>2543</v>
      </c>
      <c r="G63" s="141">
        <v>1889</v>
      </c>
      <c r="H63" s="142">
        <v>1897</v>
      </c>
    </row>
    <row r="64" spans="2:8" ht="15" customHeight="1" x14ac:dyDescent="0.15"/>
    <row r="65" ht="0" hidden="1" customHeight="1" x14ac:dyDescent="0.15"/>
    <row r="66" ht="0" hidden="1" customHeight="1" x14ac:dyDescent="0.15"/>
  </sheetData>
  <sheetProtection algorithmName="SHA-512" hashValue="sirjk10Ug/orzDAlG4jPZlfn6JPHofS8zg5F7d48uh9+TgIBxaCGmc/NYytP0jbICz6kRqywUkgiuT/AJ9b7ow==" saltValue="U5mAGYYRnUgW90rOhA0W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Q31" zoomScaleNormal="100" zoomScaleSheetLayoutView="55" workbookViewId="0">
      <selection activeCell="DD43" sqref="DD43"/>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0" t="s">
        <v>613</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ht="13.5" x14ac:dyDescent="0.15">
      <c r="B44" s="386"/>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ht="13.5" x14ac:dyDescent="0.15">
      <c r="B45" s="386"/>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ht="13.5" x14ac:dyDescent="0.15">
      <c r="B46" s="386"/>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ht="13.5" x14ac:dyDescent="0.15">
      <c r="B47" s="386"/>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604</v>
      </c>
    </row>
    <row r="50" spans="1:109" ht="13.5" x14ac:dyDescent="0.15">
      <c r="B50" s="386"/>
      <c r="G50" s="1309"/>
      <c r="H50" s="1309"/>
      <c r="I50" s="1309"/>
      <c r="J50" s="1309"/>
      <c r="K50" s="395"/>
      <c r="L50" s="395"/>
      <c r="M50" s="394"/>
      <c r="N50" s="394"/>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547</v>
      </c>
      <c r="BQ50" s="1313"/>
      <c r="BR50" s="1313"/>
      <c r="BS50" s="1313"/>
      <c r="BT50" s="1313"/>
      <c r="BU50" s="1313"/>
      <c r="BV50" s="1313"/>
      <c r="BW50" s="1313"/>
      <c r="BX50" s="1313" t="s">
        <v>548</v>
      </c>
      <c r="BY50" s="1313"/>
      <c r="BZ50" s="1313"/>
      <c r="CA50" s="1313"/>
      <c r="CB50" s="1313"/>
      <c r="CC50" s="1313"/>
      <c r="CD50" s="1313"/>
      <c r="CE50" s="1313"/>
      <c r="CF50" s="1313" t="s">
        <v>549</v>
      </c>
      <c r="CG50" s="1313"/>
      <c r="CH50" s="1313"/>
      <c r="CI50" s="1313"/>
      <c r="CJ50" s="1313"/>
      <c r="CK50" s="1313"/>
      <c r="CL50" s="1313"/>
      <c r="CM50" s="1313"/>
      <c r="CN50" s="1313" t="s">
        <v>550</v>
      </c>
      <c r="CO50" s="1313"/>
      <c r="CP50" s="1313"/>
      <c r="CQ50" s="1313"/>
      <c r="CR50" s="1313"/>
      <c r="CS50" s="1313"/>
      <c r="CT50" s="1313"/>
      <c r="CU50" s="1313"/>
      <c r="CV50" s="1313" t="s">
        <v>551</v>
      </c>
      <c r="CW50" s="1313"/>
      <c r="CX50" s="1313"/>
      <c r="CY50" s="1313"/>
      <c r="CZ50" s="1313"/>
      <c r="DA50" s="1313"/>
      <c r="DB50" s="1313"/>
      <c r="DC50" s="1313"/>
    </row>
    <row r="51" spans="1:109" ht="13.5" customHeight="1" x14ac:dyDescent="0.15">
      <c r="B51" s="386"/>
      <c r="G51" s="1319"/>
      <c r="H51" s="1319"/>
      <c r="I51" s="1320"/>
      <c r="J51" s="1320"/>
      <c r="K51" s="1317"/>
      <c r="L51" s="1317"/>
      <c r="M51" s="1317"/>
      <c r="N51" s="1317"/>
      <c r="AM51" s="393"/>
      <c r="AN51" s="1314" t="s">
        <v>603</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5" x14ac:dyDescent="0.15">
      <c r="B52" s="386"/>
      <c r="G52" s="1319"/>
      <c r="H52" s="1319"/>
      <c r="I52" s="1320"/>
      <c r="J52" s="1320"/>
      <c r="K52" s="1317"/>
      <c r="L52" s="1317"/>
      <c r="M52" s="1317"/>
      <c r="N52" s="1317"/>
      <c r="AM52" s="39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5" x14ac:dyDescent="0.15">
      <c r="A53" s="401"/>
      <c r="B53" s="386"/>
      <c r="G53" s="1319"/>
      <c r="H53" s="1319"/>
      <c r="I53" s="1309"/>
      <c r="J53" s="1309"/>
      <c r="K53" s="1317"/>
      <c r="L53" s="1317"/>
      <c r="M53" s="1317"/>
      <c r="N53" s="1317"/>
      <c r="AM53" s="393"/>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6">
        <v>27.5</v>
      </c>
      <c r="BY53" s="1316"/>
      <c r="BZ53" s="1316"/>
      <c r="CA53" s="1316"/>
      <c r="CB53" s="1316"/>
      <c r="CC53" s="1316"/>
      <c r="CD53" s="1316"/>
      <c r="CE53" s="1316"/>
      <c r="CF53" s="1316">
        <v>27.4</v>
      </c>
      <c r="CG53" s="1316"/>
      <c r="CH53" s="1316"/>
      <c r="CI53" s="1316"/>
      <c r="CJ53" s="1316"/>
      <c r="CK53" s="1316"/>
      <c r="CL53" s="1316"/>
      <c r="CM53" s="1316"/>
      <c r="CN53" s="1316">
        <v>51</v>
      </c>
      <c r="CO53" s="1316"/>
      <c r="CP53" s="1316"/>
      <c r="CQ53" s="1316"/>
      <c r="CR53" s="1316"/>
      <c r="CS53" s="1316"/>
      <c r="CT53" s="1316"/>
      <c r="CU53" s="1316"/>
      <c r="CV53" s="1316">
        <v>52.3</v>
      </c>
      <c r="CW53" s="1316"/>
      <c r="CX53" s="1316"/>
      <c r="CY53" s="1316"/>
      <c r="CZ53" s="1316"/>
      <c r="DA53" s="1316"/>
      <c r="DB53" s="1316"/>
      <c r="DC53" s="1316"/>
    </row>
    <row r="54" spans="1:109" ht="13.5" x14ac:dyDescent="0.15">
      <c r="A54" s="401"/>
      <c r="B54" s="386"/>
      <c r="G54" s="1319"/>
      <c r="H54" s="1319"/>
      <c r="I54" s="1309"/>
      <c r="J54" s="1309"/>
      <c r="K54" s="1317"/>
      <c r="L54" s="1317"/>
      <c r="M54" s="1317"/>
      <c r="N54" s="1317"/>
      <c r="AM54" s="39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5" x14ac:dyDescent="0.15">
      <c r="A55" s="401"/>
      <c r="B55" s="386"/>
      <c r="G55" s="1309"/>
      <c r="H55" s="1309"/>
      <c r="I55" s="1309"/>
      <c r="J55" s="1309"/>
      <c r="K55" s="1317"/>
      <c r="L55" s="1317"/>
      <c r="M55" s="1317"/>
      <c r="N55" s="1317"/>
      <c r="AN55" s="1313" t="s">
        <v>602</v>
      </c>
      <c r="AO55" s="1313"/>
      <c r="AP55" s="1313"/>
      <c r="AQ55" s="1313"/>
      <c r="AR55" s="1313"/>
      <c r="AS55" s="1313"/>
      <c r="AT55" s="1313"/>
      <c r="AU55" s="1313"/>
      <c r="AV55" s="1313"/>
      <c r="AW55" s="1313"/>
      <c r="AX55" s="1313"/>
      <c r="AY55" s="1313"/>
      <c r="AZ55" s="1313"/>
      <c r="BA55" s="1313"/>
      <c r="BB55" s="1314" t="s">
        <v>600</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6">
        <v>13</v>
      </c>
      <c r="BY55" s="1316"/>
      <c r="BZ55" s="1316"/>
      <c r="CA55" s="1316"/>
      <c r="CB55" s="1316"/>
      <c r="CC55" s="1316"/>
      <c r="CD55" s="1316"/>
      <c r="CE55" s="1316"/>
      <c r="CF55" s="1316">
        <v>21</v>
      </c>
      <c r="CG55" s="1316"/>
      <c r="CH55" s="1316"/>
      <c r="CI55" s="1316"/>
      <c r="CJ55" s="1316"/>
      <c r="CK55" s="1316"/>
      <c r="CL55" s="1316"/>
      <c r="CM55" s="1316"/>
      <c r="CN55" s="1316">
        <v>20.2</v>
      </c>
      <c r="CO55" s="1316"/>
      <c r="CP55" s="1316"/>
      <c r="CQ55" s="1316"/>
      <c r="CR55" s="1316"/>
      <c r="CS55" s="1316"/>
      <c r="CT55" s="1316"/>
      <c r="CU55" s="1316"/>
      <c r="CV55" s="1316">
        <v>18.3</v>
      </c>
      <c r="CW55" s="1316"/>
      <c r="CX55" s="1316"/>
      <c r="CY55" s="1316"/>
      <c r="CZ55" s="1316"/>
      <c r="DA55" s="1316"/>
      <c r="DB55" s="1316"/>
      <c r="DC55" s="1316"/>
    </row>
    <row r="56" spans="1:109" ht="13.5" x14ac:dyDescent="0.15">
      <c r="A56" s="401"/>
      <c r="B56" s="386"/>
      <c r="G56" s="1309"/>
      <c r="H56" s="1309"/>
      <c r="I56" s="1309"/>
      <c r="J56" s="1309"/>
      <c r="K56" s="1317"/>
      <c r="L56" s="1317"/>
      <c r="M56" s="1317"/>
      <c r="N56" s="1317"/>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1" customFormat="1" ht="13.5" x14ac:dyDescent="0.15">
      <c r="B57" s="407"/>
      <c r="G57" s="1309"/>
      <c r="H57" s="1309"/>
      <c r="I57" s="1318"/>
      <c r="J57" s="1318"/>
      <c r="K57" s="1317"/>
      <c r="L57" s="1317"/>
      <c r="M57" s="1317"/>
      <c r="N57" s="1317"/>
      <c r="AM57" s="385"/>
      <c r="AN57" s="1313"/>
      <c r="AO57" s="1313"/>
      <c r="AP57" s="1313"/>
      <c r="AQ57" s="1313"/>
      <c r="AR57" s="1313"/>
      <c r="AS57" s="1313"/>
      <c r="AT57" s="1313"/>
      <c r="AU57" s="1313"/>
      <c r="AV57" s="1313"/>
      <c r="AW57" s="1313"/>
      <c r="AX57" s="1313"/>
      <c r="AY57" s="1313"/>
      <c r="AZ57" s="1313"/>
      <c r="BA57" s="1313"/>
      <c r="BB57" s="1314" t="s">
        <v>607</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6">
        <v>53.4</v>
      </c>
      <c r="BY57" s="1316"/>
      <c r="BZ57" s="1316"/>
      <c r="CA57" s="1316"/>
      <c r="CB57" s="1316"/>
      <c r="CC57" s="1316"/>
      <c r="CD57" s="1316"/>
      <c r="CE57" s="1316"/>
      <c r="CF57" s="1316">
        <v>56.1</v>
      </c>
      <c r="CG57" s="1316"/>
      <c r="CH57" s="1316"/>
      <c r="CI57" s="1316"/>
      <c r="CJ57" s="1316"/>
      <c r="CK57" s="1316"/>
      <c r="CL57" s="1316"/>
      <c r="CM57" s="1316"/>
      <c r="CN57" s="1316">
        <v>58.1</v>
      </c>
      <c r="CO57" s="1316"/>
      <c r="CP57" s="1316"/>
      <c r="CQ57" s="1316"/>
      <c r="CR57" s="1316"/>
      <c r="CS57" s="1316"/>
      <c r="CT57" s="1316"/>
      <c r="CU57" s="1316"/>
      <c r="CV57" s="1316">
        <v>59.1</v>
      </c>
      <c r="CW57" s="1316"/>
      <c r="CX57" s="1316"/>
      <c r="CY57" s="1316"/>
      <c r="CZ57" s="1316"/>
      <c r="DA57" s="1316"/>
      <c r="DB57" s="1316"/>
      <c r="DC57" s="1316"/>
      <c r="DD57" s="412"/>
      <c r="DE57" s="407"/>
    </row>
    <row r="58" spans="1:109" s="401" customFormat="1" ht="13.5" x14ac:dyDescent="0.15">
      <c r="A58" s="385"/>
      <c r="B58" s="407"/>
      <c r="G58" s="1309"/>
      <c r="H58" s="1309"/>
      <c r="I58" s="1318"/>
      <c r="J58" s="1318"/>
      <c r="K58" s="1317"/>
      <c r="L58" s="1317"/>
      <c r="M58" s="1317"/>
      <c r="N58" s="1317"/>
      <c r="AM58" s="385"/>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606</v>
      </c>
    </row>
    <row r="64" spans="1:109" ht="13.5" x14ac:dyDescent="0.15">
      <c r="B64" s="386"/>
      <c r="G64" s="402"/>
      <c r="I64" s="404"/>
      <c r="J64" s="404"/>
      <c r="K64" s="404"/>
      <c r="L64" s="404"/>
      <c r="M64" s="404"/>
      <c r="N64" s="403"/>
      <c r="AM64" s="402"/>
      <c r="AN64" s="402" t="s">
        <v>605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0" t="s">
        <v>612</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ht="13.5" x14ac:dyDescent="0.15">
      <c r="B66" s="386"/>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ht="13.5" x14ac:dyDescent="0.15">
      <c r="B67" s="386"/>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ht="13.5" x14ac:dyDescent="0.15">
      <c r="B68" s="386"/>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ht="13.5" x14ac:dyDescent="0.15">
      <c r="B69" s="386"/>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604</v>
      </c>
    </row>
    <row r="72" spans="2:107" ht="13.5" x14ac:dyDescent="0.15">
      <c r="B72" s="386"/>
      <c r="G72" s="1309"/>
      <c r="H72" s="1309"/>
      <c r="I72" s="1309"/>
      <c r="J72" s="1309"/>
      <c r="K72" s="395"/>
      <c r="L72" s="395"/>
      <c r="M72" s="394"/>
      <c r="N72" s="394"/>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547</v>
      </c>
      <c r="BQ72" s="1313"/>
      <c r="BR72" s="1313"/>
      <c r="BS72" s="1313"/>
      <c r="BT72" s="1313"/>
      <c r="BU72" s="1313"/>
      <c r="BV72" s="1313"/>
      <c r="BW72" s="1313"/>
      <c r="BX72" s="1313" t="s">
        <v>548</v>
      </c>
      <c r="BY72" s="1313"/>
      <c r="BZ72" s="1313"/>
      <c r="CA72" s="1313"/>
      <c r="CB72" s="1313"/>
      <c r="CC72" s="1313"/>
      <c r="CD72" s="1313"/>
      <c r="CE72" s="1313"/>
      <c r="CF72" s="1313" t="s">
        <v>549</v>
      </c>
      <c r="CG72" s="1313"/>
      <c r="CH72" s="1313"/>
      <c r="CI72" s="1313"/>
      <c r="CJ72" s="1313"/>
      <c r="CK72" s="1313"/>
      <c r="CL72" s="1313"/>
      <c r="CM72" s="1313"/>
      <c r="CN72" s="1313" t="s">
        <v>550</v>
      </c>
      <c r="CO72" s="1313"/>
      <c r="CP72" s="1313"/>
      <c r="CQ72" s="1313"/>
      <c r="CR72" s="1313"/>
      <c r="CS72" s="1313"/>
      <c r="CT72" s="1313"/>
      <c r="CU72" s="1313"/>
      <c r="CV72" s="1313" t="s">
        <v>551</v>
      </c>
      <c r="CW72" s="1313"/>
      <c r="CX72" s="1313"/>
      <c r="CY72" s="1313"/>
      <c r="CZ72" s="1313"/>
      <c r="DA72" s="1313"/>
      <c r="DB72" s="1313"/>
      <c r="DC72" s="1313"/>
    </row>
    <row r="73" spans="2:107" ht="13.5" x14ac:dyDescent="0.15">
      <c r="B73" s="386"/>
      <c r="G73" s="1319"/>
      <c r="H73" s="1319"/>
      <c r="I73" s="1319"/>
      <c r="J73" s="1319"/>
      <c r="K73" s="1321"/>
      <c r="L73" s="1321"/>
      <c r="M73" s="1321"/>
      <c r="N73" s="1321"/>
      <c r="AM73" s="393"/>
      <c r="AN73" s="1314" t="s">
        <v>603</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5" x14ac:dyDescent="0.15">
      <c r="B74" s="386"/>
      <c r="G74" s="1319"/>
      <c r="H74" s="1319"/>
      <c r="I74" s="1319"/>
      <c r="J74" s="1319"/>
      <c r="K74" s="1321"/>
      <c r="L74" s="1321"/>
      <c r="M74" s="1321"/>
      <c r="N74" s="1321"/>
      <c r="AM74" s="39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5" x14ac:dyDescent="0.15">
      <c r="B75" s="386"/>
      <c r="G75" s="1319"/>
      <c r="H75" s="1319"/>
      <c r="I75" s="1309"/>
      <c r="J75" s="1309"/>
      <c r="K75" s="1317"/>
      <c r="L75" s="1317"/>
      <c r="M75" s="1317"/>
      <c r="N75" s="1317"/>
      <c r="AM75" s="393"/>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6">
        <v>7.3</v>
      </c>
      <c r="BQ75" s="1316"/>
      <c r="BR75" s="1316"/>
      <c r="BS75" s="1316"/>
      <c r="BT75" s="1316"/>
      <c r="BU75" s="1316"/>
      <c r="BV75" s="1316"/>
      <c r="BW75" s="1316"/>
      <c r="BX75" s="1316">
        <v>6.7</v>
      </c>
      <c r="BY75" s="1316"/>
      <c r="BZ75" s="1316"/>
      <c r="CA75" s="1316"/>
      <c r="CB75" s="1316"/>
      <c r="CC75" s="1316"/>
      <c r="CD75" s="1316"/>
      <c r="CE75" s="1316"/>
      <c r="CF75" s="1316">
        <v>6.6</v>
      </c>
      <c r="CG75" s="1316"/>
      <c r="CH75" s="1316"/>
      <c r="CI75" s="1316"/>
      <c r="CJ75" s="1316"/>
      <c r="CK75" s="1316"/>
      <c r="CL75" s="1316"/>
      <c r="CM75" s="1316"/>
      <c r="CN75" s="1316">
        <v>6.7</v>
      </c>
      <c r="CO75" s="1316"/>
      <c r="CP75" s="1316"/>
      <c r="CQ75" s="1316"/>
      <c r="CR75" s="1316"/>
      <c r="CS75" s="1316"/>
      <c r="CT75" s="1316"/>
      <c r="CU75" s="1316"/>
      <c r="CV75" s="1316">
        <v>7.1</v>
      </c>
      <c r="CW75" s="1316"/>
      <c r="CX75" s="1316"/>
      <c r="CY75" s="1316"/>
      <c r="CZ75" s="1316"/>
      <c r="DA75" s="1316"/>
      <c r="DB75" s="1316"/>
      <c r="DC75" s="1316"/>
    </row>
    <row r="76" spans="2:107" ht="13.5" x14ac:dyDescent="0.15">
      <c r="B76" s="386"/>
      <c r="G76" s="1319"/>
      <c r="H76" s="1319"/>
      <c r="I76" s="1309"/>
      <c r="J76" s="1309"/>
      <c r="K76" s="1317"/>
      <c r="L76" s="1317"/>
      <c r="M76" s="1317"/>
      <c r="N76" s="1317"/>
      <c r="AM76" s="39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5" x14ac:dyDescent="0.15">
      <c r="B77" s="386"/>
      <c r="G77" s="1309"/>
      <c r="H77" s="1309"/>
      <c r="I77" s="1309"/>
      <c r="J77" s="1309"/>
      <c r="K77" s="1321"/>
      <c r="L77" s="1321"/>
      <c r="M77" s="1321"/>
      <c r="N77" s="1321"/>
      <c r="AN77" s="1313" t="s">
        <v>602</v>
      </c>
      <c r="AO77" s="1313"/>
      <c r="AP77" s="1313"/>
      <c r="AQ77" s="1313"/>
      <c r="AR77" s="1313"/>
      <c r="AS77" s="1313"/>
      <c r="AT77" s="1313"/>
      <c r="AU77" s="1313"/>
      <c r="AV77" s="1313"/>
      <c r="AW77" s="1313"/>
      <c r="AX77" s="1313"/>
      <c r="AY77" s="1313"/>
      <c r="AZ77" s="1313"/>
      <c r="BA77" s="1313"/>
      <c r="BB77" s="1314" t="s">
        <v>601</v>
      </c>
      <c r="BC77" s="1314"/>
      <c r="BD77" s="1314"/>
      <c r="BE77" s="1314"/>
      <c r="BF77" s="1314"/>
      <c r="BG77" s="1314"/>
      <c r="BH77" s="1314"/>
      <c r="BI77" s="1314"/>
      <c r="BJ77" s="1314"/>
      <c r="BK77" s="1314"/>
      <c r="BL77" s="1314"/>
      <c r="BM77" s="1314"/>
      <c r="BN77" s="1314"/>
      <c r="BO77" s="1314"/>
      <c r="BP77" s="1316">
        <v>20.3</v>
      </c>
      <c r="BQ77" s="1316"/>
      <c r="BR77" s="1316"/>
      <c r="BS77" s="1316"/>
      <c r="BT77" s="1316"/>
      <c r="BU77" s="1316"/>
      <c r="BV77" s="1316"/>
      <c r="BW77" s="1316"/>
      <c r="BX77" s="1316">
        <v>13</v>
      </c>
      <c r="BY77" s="1316"/>
      <c r="BZ77" s="1316"/>
      <c r="CA77" s="1316"/>
      <c r="CB77" s="1316"/>
      <c r="CC77" s="1316"/>
      <c r="CD77" s="1316"/>
      <c r="CE77" s="1316"/>
      <c r="CF77" s="1316">
        <v>21</v>
      </c>
      <c r="CG77" s="1316"/>
      <c r="CH77" s="1316"/>
      <c r="CI77" s="1316"/>
      <c r="CJ77" s="1316"/>
      <c r="CK77" s="1316"/>
      <c r="CL77" s="1316"/>
      <c r="CM77" s="1316"/>
      <c r="CN77" s="1316">
        <v>20.2</v>
      </c>
      <c r="CO77" s="1316"/>
      <c r="CP77" s="1316"/>
      <c r="CQ77" s="1316"/>
      <c r="CR77" s="1316"/>
      <c r="CS77" s="1316"/>
      <c r="CT77" s="1316"/>
      <c r="CU77" s="1316"/>
      <c r="CV77" s="1316">
        <v>18.3</v>
      </c>
      <c r="CW77" s="1316"/>
      <c r="CX77" s="1316"/>
      <c r="CY77" s="1316"/>
      <c r="CZ77" s="1316"/>
      <c r="DA77" s="1316"/>
      <c r="DB77" s="1316"/>
      <c r="DC77" s="1316"/>
    </row>
    <row r="78" spans="2:107" ht="13.5" x14ac:dyDescent="0.15">
      <c r="B78" s="386"/>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5" x14ac:dyDescent="0.15">
      <c r="B79" s="386"/>
      <c r="G79" s="1309"/>
      <c r="H79" s="1309"/>
      <c r="I79" s="1318"/>
      <c r="J79" s="1318"/>
      <c r="K79" s="1322"/>
      <c r="L79" s="1322"/>
      <c r="M79" s="1322"/>
      <c r="N79" s="1322"/>
      <c r="AN79" s="1313"/>
      <c r="AO79" s="1313"/>
      <c r="AP79" s="1313"/>
      <c r="AQ79" s="1313"/>
      <c r="AR79" s="1313"/>
      <c r="AS79" s="1313"/>
      <c r="AT79" s="1313"/>
      <c r="AU79" s="1313"/>
      <c r="AV79" s="1313"/>
      <c r="AW79" s="1313"/>
      <c r="AX79" s="1313"/>
      <c r="AY79" s="1313"/>
      <c r="AZ79" s="1313"/>
      <c r="BA79" s="1313"/>
      <c r="BB79" s="1314" t="s">
        <v>599</v>
      </c>
      <c r="BC79" s="1314"/>
      <c r="BD79" s="1314"/>
      <c r="BE79" s="1314"/>
      <c r="BF79" s="1314"/>
      <c r="BG79" s="1314"/>
      <c r="BH79" s="1314"/>
      <c r="BI79" s="1314"/>
      <c r="BJ79" s="1314"/>
      <c r="BK79" s="1314"/>
      <c r="BL79" s="1314"/>
      <c r="BM79" s="1314"/>
      <c r="BN79" s="1314"/>
      <c r="BO79" s="1314"/>
      <c r="BP79" s="1316">
        <v>7.7</v>
      </c>
      <c r="BQ79" s="1316"/>
      <c r="BR79" s="1316"/>
      <c r="BS79" s="1316"/>
      <c r="BT79" s="1316"/>
      <c r="BU79" s="1316"/>
      <c r="BV79" s="1316"/>
      <c r="BW79" s="1316"/>
      <c r="BX79" s="1316">
        <v>6.8</v>
      </c>
      <c r="BY79" s="1316"/>
      <c r="BZ79" s="1316"/>
      <c r="CA79" s="1316"/>
      <c r="CB79" s="1316"/>
      <c r="CC79" s="1316"/>
      <c r="CD79" s="1316"/>
      <c r="CE79" s="1316"/>
      <c r="CF79" s="1316">
        <v>6.8</v>
      </c>
      <c r="CG79" s="1316"/>
      <c r="CH79" s="1316"/>
      <c r="CI79" s="1316"/>
      <c r="CJ79" s="1316"/>
      <c r="CK79" s="1316"/>
      <c r="CL79" s="1316"/>
      <c r="CM79" s="1316"/>
      <c r="CN79" s="1316">
        <v>6.8</v>
      </c>
      <c r="CO79" s="1316"/>
      <c r="CP79" s="1316"/>
      <c r="CQ79" s="1316"/>
      <c r="CR79" s="1316"/>
      <c r="CS79" s="1316"/>
      <c r="CT79" s="1316"/>
      <c r="CU79" s="1316"/>
      <c r="CV79" s="1316">
        <v>6.8</v>
      </c>
      <c r="CW79" s="1316"/>
      <c r="CX79" s="1316"/>
      <c r="CY79" s="1316"/>
      <c r="CZ79" s="1316"/>
      <c r="DA79" s="1316"/>
      <c r="DB79" s="1316"/>
      <c r="DC79" s="1316"/>
    </row>
    <row r="80" spans="2:107" ht="13.5" x14ac:dyDescent="0.15">
      <c r="B80" s="386"/>
      <c r="G80" s="1309"/>
      <c r="H80" s="1309"/>
      <c r="I80" s="1318"/>
      <c r="J80" s="1318"/>
      <c r="K80" s="1322"/>
      <c r="L80" s="1322"/>
      <c r="M80" s="1322"/>
      <c r="N80" s="1322"/>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g6HdAbiZY+ffjCkPopEm+VDL1P3HaGOrxwP9Xuv0RKsIJmSGiuQm/JRH+q6zSUUoI0MNB3Y0Bcwk3XT+sDVJA==" saltValue="corZIdVCT1nsL+7ft0qp9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xCqjsyCodmtaGwcQQZu9uyFL497Y71Efgf4uq+A4c6yp+hTWOauqDLN/PXlxymfvS7/d/u2C5ko58NAbu5IuA==" saltValue="U5fJoSHjrDDo9Z4sMK56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n3ysCJgTKyyvOAfy/12DioifQMsF/ZjJA5VKNwC0gjuofkZJ8xkxojE3dWZuZ3dNK5yrYGOthlDbNwGHUmVwg==" saltValue="5sa/7Cki2l6BbTPwMnKm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24348</v>
      </c>
      <c r="E3" s="161"/>
      <c r="F3" s="162">
        <v>53292</v>
      </c>
      <c r="G3" s="163"/>
      <c r="H3" s="164"/>
    </row>
    <row r="4" spans="1:8" x14ac:dyDescent="0.15">
      <c r="A4" s="165"/>
      <c r="B4" s="166"/>
      <c r="C4" s="167"/>
      <c r="D4" s="168">
        <v>22245</v>
      </c>
      <c r="E4" s="169"/>
      <c r="F4" s="170">
        <v>28900</v>
      </c>
      <c r="G4" s="171"/>
      <c r="H4" s="172"/>
    </row>
    <row r="5" spans="1:8" x14ac:dyDescent="0.15">
      <c r="A5" s="153" t="s">
        <v>539</v>
      </c>
      <c r="B5" s="158"/>
      <c r="C5" s="159"/>
      <c r="D5" s="160">
        <v>25101</v>
      </c>
      <c r="E5" s="161"/>
      <c r="F5" s="162">
        <v>49919</v>
      </c>
      <c r="G5" s="163"/>
      <c r="H5" s="164"/>
    </row>
    <row r="6" spans="1:8" x14ac:dyDescent="0.15">
      <c r="A6" s="165"/>
      <c r="B6" s="166"/>
      <c r="C6" s="167"/>
      <c r="D6" s="168">
        <v>23642</v>
      </c>
      <c r="E6" s="169"/>
      <c r="F6" s="170">
        <v>26398</v>
      </c>
      <c r="G6" s="171"/>
      <c r="H6" s="172"/>
    </row>
    <row r="7" spans="1:8" x14ac:dyDescent="0.15">
      <c r="A7" s="153" t="s">
        <v>540</v>
      </c>
      <c r="B7" s="158"/>
      <c r="C7" s="159"/>
      <c r="D7" s="160">
        <v>24032</v>
      </c>
      <c r="E7" s="161"/>
      <c r="F7" s="162">
        <v>47738</v>
      </c>
      <c r="G7" s="163"/>
      <c r="H7" s="164"/>
    </row>
    <row r="8" spans="1:8" x14ac:dyDescent="0.15">
      <c r="A8" s="165"/>
      <c r="B8" s="166"/>
      <c r="C8" s="167"/>
      <c r="D8" s="168">
        <v>21033</v>
      </c>
      <c r="E8" s="169"/>
      <c r="F8" s="170">
        <v>24937</v>
      </c>
      <c r="G8" s="171"/>
      <c r="H8" s="172"/>
    </row>
    <row r="9" spans="1:8" x14ac:dyDescent="0.15">
      <c r="A9" s="153" t="s">
        <v>541</v>
      </c>
      <c r="B9" s="158"/>
      <c r="C9" s="159"/>
      <c r="D9" s="160">
        <v>28874</v>
      </c>
      <c r="E9" s="161"/>
      <c r="F9" s="162">
        <v>52191</v>
      </c>
      <c r="G9" s="163"/>
      <c r="H9" s="164"/>
    </row>
    <row r="10" spans="1:8" x14ac:dyDescent="0.15">
      <c r="A10" s="165"/>
      <c r="B10" s="166"/>
      <c r="C10" s="167"/>
      <c r="D10" s="168">
        <v>15365</v>
      </c>
      <c r="E10" s="169"/>
      <c r="F10" s="170">
        <v>24843</v>
      </c>
      <c r="G10" s="171"/>
      <c r="H10" s="172"/>
    </row>
    <row r="11" spans="1:8" x14ac:dyDescent="0.15">
      <c r="A11" s="153" t="s">
        <v>542</v>
      </c>
      <c r="B11" s="158"/>
      <c r="C11" s="159"/>
      <c r="D11" s="160">
        <v>39791</v>
      </c>
      <c r="E11" s="161"/>
      <c r="F11" s="162">
        <v>47387</v>
      </c>
      <c r="G11" s="163"/>
      <c r="H11" s="164"/>
    </row>
    <row r="12" spans="1:8" x14ac:dyDescent="0.15">
      <c r="A12" s="165"/>
      <c r="B12" s="166"/>
      <c r="C12" s="173"/>
      <c r="D12" s="168">
        <v>27449</v>
      </c>
      <c r="E12" s="169"/>
      <c r="F12" s="170">
        <v>24928</v>
      </c>
      <c r="G12" s="171"/>
      <c r="H12" s="172"/>
    </row>
    <row r="13" spans="1:8" x14ac:dyDescent="0.15">
      <c r="A13" s="153"/>
      <c r="B13" s="158"/>
      <c r="C13" s="174"/>
      <c r="D13" s="175">
        <v>28429</v>
      </c>
      <c r="E13" s="176"/>
      <c r="F13" s="177">
        <v>50105</v>
      </c>
      <c r="G13" s="178"/>
      <c r="H13" s="164"/>
    </row>
    <row r="14" spans="1:8" x14ac:dyDescent="0.15">
      <c r="A14" s="165"/>
      <c r="B14" s="166"/>
      <c r="C14" s="167"/>
      <c r="D14" s="168">
        <v>21947</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4.9800000000000004</v>
      </c>
      <c r="C19" s="179">
        <f>ROUND(VALUE(SUBSTITUTE(実質収支比率等に係る経年分析!G$48,"▲","-")),2)</f>
        <v>6.04</v>
      </c>
      <c r="D19" s="179">
        <f>ROUND(VALUE(SUBSTITUTE(実質収支比率等に係る経年分析!H$48,"▲","-")),2)</f>
        <v>3.76</v>
      </c>
      <c r="E19" s="179">
        <f>ROUND(VALUE(SUBSTITUTE(実質収支比率等に係る経年分析!I$48,"▲","-")),2)</f>
        <v>2.08</v>
      </c>
      <c r="F19" s="179">
        <f>ROUND(VALUE(SUBSTITUTE(実質収支比率等に係る経年分析!J$48,"▲","-")),2)</f>
        <v>0.84</v>
      </c>
    </row>
    <row r="20" spans="1:11" x14ac:dyDescent="0.15">
      <c r="A20" s="179" t="s">
        <v>55</v>
      </c>
      <c r="B20" s="179">
        <f>ROUND(VALUE(SUBSTITUTE(実質収支比率等に係る経年分析!F$47,"▲","-")),2)</f>
        <v>12.29</v>
      </c>
      <c r="C20" s="179">
        <f>ROUND(VALUE(SUBSTITUTE(実質収支比率等に係る経年分析!G$47,"▲","-")),2)</f>
        <v>12.74</v>
      </c>
      <c r="D20" s="179">
        <f>ROUND(VALUE(SUBSTITUTE(実質収支比率等に係る経年分析!H$47,"▲","-")),2)</f>
        <v>13.74</v>
      </c>
      <c r="E20" s="179">
        <f>ROUND(VALUE(SUBSTITUTE(実質収支比率等に係る経年分析!I$47,"▲","-")),2)</f>
        <v>9</v>
      </c>
      <c r="F20" s="179">
        <f>ROUND(VALUE(SUBSTITUTE(実質収支比率等に係る経年分析!J$47,"▲","-")),2)</f>
        <v>8.91</v>
      </c>
    </row>
    <row r="21" spans="1:11" x14ac:dyDescent="0.15">
      <c r="A21" s="179" t="s">
        <v>56</v>
      </c>
      <c r="B21" s="179">
        <f>IF(ISNUMBER(VALUE(SUBSTITUTE(実質収支比率等に係る経年分析!F$49,"▲","-"))),ROUND(VALUE(SUBSTITUTE(実質収支比率等に係る経年分析!F$49,"▲","-")),2),NA())</f>
        <v>1.76</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-1.89</v>
      </c>
      <c r="E21" s="179">
        <f>IF(ISNUMBER(VALUE(SUBSTITUTE(実質収支比率等に係る経年分析!I$49,"▲","-"))),ROUND(VALUE(SUBSTITUTE(実質収支比率等に係る経年分析!I$49,"▲","-")),2),NA())</f>
        <v>-7.02</v>
      </c>
      <c r="F21" s="179">
        <f>IF(ISNUMBER(VALUE(SUBSTITUTE(実質収支比率等に係る経年分析!J$49,"▲","-"))),ROUND(VALUE(SUBSTITUTE(実質収支比率等に係る経年分析!J$49,"▲","-")),2),NA())</f>
        <v>-1.17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篠栗北地区産業団地整備事業特別会計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2.0699999999999998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流域関連公共下水道事業会計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9.1999999999999993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8.6999999999999993</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1.32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2.36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2.0299999999999998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1.99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1299</v>
      </c>
      <c r="E42" s="181"/>
      <c r="F42" s="181"/>
      <c r="G42" s="181">
        <f>'実質公債費比率（分子）の構造'!L$52</f>
        <v>1096</v>
      </c>
      <c r="H42" s="181"/>
      <c r="I42" s="181"/>
      <c r="J42" s="181">
        <f>'実質公債費比率（分子）の構造'!M$52</f>
        <v>955</v>
      </c>
      <c r="K42" s="181"/>
      <c r="L42" s="181"/>
      <c r="M42" s="181">
        <f>'実質公債費比率（分子）の構造'!N$52</f>
        <v>747</v>
      </c>
      <c r="N42" s="181"/>
      <c r="O42" s="181"/>
      <c r="P42" s="181">
        <f>'実質公債費比率（分子）の構造'!O$52</f>
        <v>738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68</v>
      </c>
      <c r="C44" s="181"/>
      <c r="D44" s="181"/>
      <c r="E44" s="181">
        <f>'実質公債費比率（分子）の構造'!L$50</f>
        <v>74</v>
      </c>
      <c r="F44" s="181"/>
      <c r="G44" s="181"/>
      <c r="H44" s="181">
        <f>'実質公債費比率（分子）の構造'!M$50</f>
        <v>84</v>
      </c>
      <c r="I44" s="181"/>
      <c r="J44" s="181"/>
      <c r="K44" s="181">
        <f>'実質公債費比率（分子）の構造'!N$50</f>
        <v>83</v>
      </c>
      <c r="L44" s="181"/>
      <c r="M44" s="181"/>
      <c r="N44" s="181">
        <f>'実質公債費比率（分子）の構造'!O$50</f>
        <v>53</v>
      </c>
      <c r="O44" s="181"/>
      <c r="P44" s="181"/>
    </row>
    <row r="45" spans="1:16" x14ac:dyDescent="0.15">
      <c r="A45" s="181" t="s">
        <v>66</v>
      </c>
      <c r="B45" s="181">
        <f>'実質公債費比率（分子）の構造'!K$49</f>
        <v>174</v>
      </c>
      <c r="C45" s="181"/>
      <c r="D45" s="181"/>
      <c r="E45" s="181">
        <f>'実質公債費比率（分子）の構造'!L$49</f>
        <v>146</v>
      </c>
      <c r="F45" s="181"/>
      <c r="G45" s="181"/>
      <c r="H45" s="181">
        <f>'実質公債費比率（分子）の構造'!M$49</f>
        <v>111</v>
      </c>
      <c r="I45" s="181"/>
      <c r="J45" s="181"/>
      <c r="K45" s="181">
        <f>'実質公債費比率（分子）の構造'!N$49</f>
        <v>64</v>
      </c>
      <c r="L45" s="181"/>
      <c r="M45" s="181"/>
      <c r="N45" s="181">
        <f>'実質公債費比率（分子）の構造'!O$49</f>
        <v>1</v>
      </c>
      <c r="O45" s="181"/>
      <c r="P45" s="181"/>
    </row>
    <row r="46" spans="1:16" x14ac:dyDescent="0.15">
      <c r="A46" s="181" t="s">
        <v>67</v>
      </c>
      <c r="B46" s="181">
        <f>'実質公債費比率（分子）の構造'!K$48</f>
        <v>232</v>
      </c>
      <c r="C46" s="181"/>
      <c r="D46" s="181"/>
      <c r="E46" s="181">
        <f>'実質公債費比率（分子）の構造'!L$48</f>
        <v>216</v>
      </c>
      <c r="F46" s="181"/>
      <c r="G46" s="181"/>
      <c r="H46" s="181">
        <f>'実質公債費比率（分子）の構造'!M$48</f>
        <v>219</v>
      </c>
      <c r="I46" s="181"/>
      <c r="J46" s="181"/>
      <c r="K46" s="181">
        <f>'実質公債費比率（分子）の構造'!N$48</f>
        <v>214</v>
      </c>
      <c r="L46" s="181"/>
      <c r="M46" s="181"/>
      <c r="N46" s="181">
        <f>'実質公債費比率（分子）の構造'!O$48</f>
        <v>253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1198</v>
      </c>
      <c r="C49" s="181"/>
      <c r="D49" s="181"/>
      <c r="E49" s="181">
        <f>'実質公債費比率（分子）の構造'!L$45</f>
        <v>943</v>
      </c>
      <c r="F49" s="181"/>
      <c r="G49" s="181"/>
      <c r="H49" s="181">
        <f>'実質公債費比率（分子）の構造'!M$45</f>
        <v>923</v>
      </c>
      <c r="I49" s="181"/>
      <c r="J49" s="181"/>
      <c r="K49" s="181">
        <f>'実質公債費比率（分子）の構造'!N$45</f>
        <v>777</v>
      </c>
      <c r="L49" s="181"/>
      <c r="M49" s="181"/>
      <c r="N49" s="181">
        <f>'実質公債費比率（分子）の構造'!O$45</f>
        <v>780</v>
      </c>
      <c r="O49" s="181"/>
      <c r="P49" s="181"/>
    </row>
    <row r="50" spans="1:16" x14ac:dyDescent="0.15">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283</v>
      </c>
      <c r="G50" s="181" t="e">
        <f>NA()</f>
        <v>#N/A</v>
      </c>
      <c r="H50" s="181" t="e">
        <f>NA()</f>
        <v>#N/A</v>
      </c>
      <c r="I50" s="181">
        <f>IF(ISNUMBER('実質公債費比率（分子）の構造'!M$53),'実質公債費比率（分子）の構造'!M$53,NA())</f>
        <v>382</v>
      </c>
      <c r="J50" s="181" t="e">
        <f>NA()</f>
        <v>#N/A</v>
      </c>
      <c r="K50" s="181" t="e">
        <f>NA()</f>
        <v>#N/A</v>
      </c>
      <c r="L50" s="181">
        <f>IF(ISNUMBER('実質公債費比率（分子）の構造'!N$53),'実質公債費比率（分子）の構造'!N$53,NA())</f>
        <v>391</v>
      </c>
      <c r="M50" s="181" t="e">
        <f>NA()</f>
        <v>#N/A</v>
      </c>
      <c r="N50" s="181" t="e">
        <f>NA()</f>
        <v>#N/A</v>
      </c>
      <c r="O50" s="181">
        <f>IF(ISNUMBER('実質公債費比率（分子）の構造'!O$53),'実質公債費比率（分子）の構造'!O$53,NA())</f>
        <v>349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10209</v>
      </c>
      <c r="E56" s="180"/>
      <c r="F56" s="180"/>
      <c r="G56" s="180">
        <f>'将来負担比率（分子）の構造'!J$52</f>
        <v>9820</v>
      </c>
      <c r="H56" s="180"/>
      <c r="I56" s="180"/>
      <c r="J56" s="180">
        <f>'将来負担比率（分子）の構造'!K$52</f>
        <v>9331</v>
      </c>
      <c r="K56" s="180"/>
      <c r="L56" s="180"/>
      <c r="M56" s="180">
        <f>'将来負担比率（分子）の構造'!L$52</f>
        <v>9182</v>
      </c>
      <c r="N56" s="180"/>
      <c r="O56" s="180"/>
      <c r="P56" s="180">
        <f>'将来負担比率（分子）の構造'!M$52</f>
        <v>9222</v>
      </c>
    </row>
    <row r="57" spans="1:16" x14ac:dyDescent="0.15">
      <c r="A57" s="180" t="s">
        <v>42</v>
      </c>
      <c r="B57" s="180"/>
      <c r="C57" s="180"/>
      <c r="D57" s="180">
        <f>'将来負担比率（分子）の構造'!I$51</f>
        <v>74</v>
      </c>
      <c r="E57" s="180"/>
      <c r="F57" s="180"/>
      <c r="G57" s="180" t="str">
        <f>'将来負担比率（分子）の構造'!J$51</f>
        <v>-</v>
      </c>
      <c r="H57" s="180"/>
      <c r="I57" s="180"/>
      <c r="J57" s="180">
        <f>'将来負担比率（分子）の構造'!K$51</f>
        <v>7</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3063</v>
      </c>
      <c r="E58" s="180"/>
      <c r="F58" s="180"/>
      <c r="G58" s="180">
        <f>'将来負担比率（分子）の構造'!J$50</f>
        <v>2876</v>
      </c>
      <c r="H58" s="180"/>
      <c r="I58" s="180"/>
      <c r="J58" s="180">
        <f>'将来負担比率（分子）の構造'!K$50</f>
        <v>2793</v>
      </c>
      <c r="K58" s="180"/>
      <c r="L58" s="180"/>
      <c r="M58" s="180">
        <f>'将来負担比率（分子）の構造'!L$50</f>
        <v>2139</v>
      </c>
      <c r="N58" s="180"/>
      <c r="O58" s="180"/>
      <c r="P58" s="180">
        <f>'将来負担比率（分子）の構造'!M$50</f>
        <v>2147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687</v>
      </c>
      <c r="C62" s="180"/>
      <c r="D62" s="180"/>
      <c r="E62" s="180">
        <f>'将来負担比率（分子）の構造'!J$45</f>
        <v>500</v>
      </c>
      <c r="F62" s="180"/>
      <c r="G62" s="180"/>
      <c r="H62" s="180">
        <f>'将来負担比率（分子）の構造'!K$45</f>
        <v>532</v>
      </c>
      <c r="I62" s="180"/>
      <c r="J62" s="180"/>
      <c r="K62" s="180">
        <f>'将来負担比率（分子）の構造'!L$45</f>
        <v>495</v>
      </c>
      <c r="L62" s="180"/>
      <c r="M62" s="180"/>
      <c r="N62" s="180">
        <f>'将来負担比率（分子）の構造'!M$45</f>
        <v>419</v>
      </c>
      <c r="O62" s="180"/>
      <c r="P62" s="180"/>
    </row>
    <row r="63" spans="1:16" x14ac:dyDescent="0.15">
      <c r="A63" s="180" t="s">
        <v>34</v>
      </c>
      <c r="B63" s="180">
        <f>'将来負担比率（分子）の構造'!I$44</f>
        <v>632</v>
      </c>
      <c r="C63" s="180"/>
      <c r="D63" s="180"/>
      <c r="E63" s="180">
        <f>'将来負担比率（分子）の構造'!J$44</f>
        <v>530</v>
      </c>
      <c r="F63" s="180"/>
      <c r="G63" s="180"/>
      <c r="H63" s="180">
        <f>'将来負担比率（分子）の構造'!K$44</f>
        <v>346</v>
      </c>
      <c r="I63" s="180"/>
      <c r="J63" s="180"/>
      <c r="K63" s="180">
        <f>'将来負担比率（分子）の構造'!L$44</f>
        <v>291</v>
      </c>
      <c r="L63" s="180"/>
      <c r="M63" s="180"/>
      <c r="N63" s="180">
        <f>'将来負担比率（分子）の構造'!M$44</f>
        <v>257</v>
      </c>
      <c r="O63" s="180"/>
      <c r="P63" s="180"/>
    </row>
    <row r="64" spans="1:16" x14ac:dyDescent="0.15">
      <c r="A64" s="180" t="s">
        <v>33</v>
      </c>
      <c r="B64" s="180">
        <f>'将来負担比率（分子）の構造'!I$43</f>
        <v>3281</v>
      </c>
      <c r="C64" s="180"/>
      <c r="D64" s="180"/>
      <c r="E64" s="180">
        <f>'将来負担比率（分子）の構造'!J$43</f>
        <v>3047</v>
      </c>
      <c r="F64" s="180"/>
      <c r="G64" s="180"/>
      <c r="H64" s="180">
        <f>'将来負担比率（分子）の構造'!K$43</f>
        <v>3417</v>
      </c>
      <c r="I64" s="180"/>
      <c r="J64" s="180"/>
      <c r="K64" s="180">
        <f>'将来負担比率（分子）の構造'!L$43</f>
        <v>2636</v>
      </c>
      <c r="L64" s="180"/>
      <c r="M64" s="180"/>
      <c r="N64" s="180">
        <f>'将来負担比率（分子）の構造'!M$43</f>
        <v>3395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7445</v>
      </c>
      <c r="C66" s="180"/>
      <c r="D66" s="180"/>
      <c r="E66" s="180">
        <f>'将来負担比率（分子）の構造'!J$41</f>
        <v>7123</v>
      </c>
      <c r="F66" s="180"/>
      <c r="G66" s="180"/>
      <c r="H66" s="180">
        <f>'将来負担比率（分子）の構造'!K$41</f>
        <v>6695</v>
      </c>
      <c r="I66" s="180"/>
      <c r="J66" s="180"/>
      <c r="K66" s="180">
        <f>'将来負担比率（分子）の構造'!L$41</f>
        <v>6453</v>
      </c>
      <c r="L66" s="180"/>
      <c r="M66" s="180"/>
      <c r="N66" s="180">
        <f>'将来負担比率（分子）の構造'!M$41</f>
        <v>6630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843</v>
      </c>
      <c r="C72" s="184">
        <f>基金残高に係る経年分析!G55</f>
        <v>534</v>
      </c>
      <c r="D72" s="184">
        <f>基金残高に係る経年分析!H55</f>
        <v>536</v>
      </c>
    </row>
    <row r="73" spans="1:16" x14ac:dyDescent="0.15">
      <c r="A73" s="183" t="s">
        <v>78</v>
      </c>
      <c r="B73" s="184">
        <f>基金残高に係る経年分析!F56</f>
        <v>765</v>
      </c>
      <c r="C73" s="184">
        <f>基金残高に係る経年分析!G56</f>
        <v>617</v>
      </c>
      <c r="D73" s="184">
        <f>基金残高に係る経年分析!H56</f>
        <v>620</v>
      </c>
    </row>
    <row r="74" spans="1:16" x14ac:dyDescent="0.15">
      <c r="A74" s="183" t="s">
        <v>79</v>
      </c>
      <c r="B74" s="184">
        <f>基金残高に係る経年分析!F57</f>
        <v>935</v>
      </c>
      <c r="C74" s="184">
        <f>基金残高に係る経年分析!G57</f>
        <v>738</v>
      </c>
      <c r="D74" s="184">
        <f>基金残高に係る経年分析!H57</f>
        <v>741</v>
      </c>
    </row>
  </sheetData>
  <sheetProtection algorithmName="SHA-512" hashValue="QhAnp+YzJrRjkqytYBgNHBaUVQ0ih5XotooyjKCxaJVypOAn8G+6+ZKkiXUHw60Ej/7q2YnyjHeTFzTcZ+EPrA==" saltValue="oXEYyr4sosnzYhybX/JE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3132772</v>
      </c>
      <c r="S5" s="727"/>
      <c r="T5" s="727"/>
      <c r="U5" s="727"/>
      <c r="V5" s="727"/>
      <c r="W5" s="727"/>
      <c r="X5" s="727"/>
      <c r="Y5" s="773"/>
      <c r="Z5" s="791">
        <v>31.5</v>
      </c>
      <c r="AA5" s="791"/>
      <c r="AB5" s="791"/>
      <c r="AC5" s="791"/>
      <c r="AD5" s="792">
        <v>3132772</v>
      </c>
      <c r="AE5" s="792"/>
      <c r="AF5" s="792"/>
      <c r="AG5" s="792"/>
      <c r="AH5" s="792"/>
      <c r="AI5" s="792"/>
      <c r="AJ5" s="792"/>
      <c r="AK5" s="792"/>
      <c r="AL5" s="774">
        <v>54.4</v>
      </c>
      <c r="AM5" s="743"/>
      <c r="AN5" s="743"/>
      <c r="AO5" s="775"/>
      <c r="AP5" s="760" t="s">
        <v>223</v>
      </c>
      <c r="AQ5" s="761"/>
      <c r="AR5" s="761"/>
      <c r="AS5" s="761"/>
      <c r="AT5" s="761"/>
      <c r="AU5" s="761"/>
      <c r="AV5" s="761"/>
      <c r="AW5" s="761"/>
      <c r="AX5" s="761"/>
      <c r="AY5" s="761"/>
      <c r="AZ5" s="761"/>
      <c r="BA5" s="761"/>
      <c r="BB5" s="761"/>
      <c r="BC5" s="761"/>
      <c r="BD5" s="761"/>
      <c r="BE5" s="761"/>
      <c r="BF5" s="762"/>
      <c r="BG5" s="661">
        <v>3132772</v>
      </c>
      <c r="BH5" s="664"/>
      <c r="BI5" s="664"/>
      <c r="BJ5" s="664"/>
      <c r="BK5" s="664"/>
      <c r="BL5" s="664"/>
      <c r="BM5" s="664"/>
      <c r="BN5" s="665"/>
      <c r="BO5" s="723">
        <v>100</v>
      </c>
      <c r="BP5" s="723"/>
      <c r="BQ5" s="723"/>
      <c r="BR5" s="723"/>
      <c r="BS5" s="724">
        <v>36902</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71297</v>
      </c>
      <c r="S6" s="664"/>
      <c r="T6" s="664"/>
      <c r="U6" s="664"/>
      <c r="V6" s="664"/>
      <c r="W6" s="664"/>
      <c r="X6" s="664"/>
      <c r="Y6" s="665"/>
      <c r="Z6" s="723">
        <v>0.7</v>
      </c>
      <c r="AA6" s="723"/>
      <c r="AB6" s="723"/>
      <c r="AC6" s="723"/>
      <c r="AD6" s="724">
        <v>71297</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3132772</v>
      </c>
      <c r="BH6" s="664"/>
      <c r="BI6" s="664"/>
      <c r="BJ6" s="664"/>
      <c r="BK6" s="664"/>
      <c r="BL6" s="664"/>
      <c r="BM6" s="664"/>
      <c r="BN6" s="665"/>
      <c r="BO6" s="723">
        <v>100</v>
      </c>
      <c r="BP6" s="723"/>
      <c r="BQ6" s="723"/>
      <c r="BR6" s="723"/>
      <c r="BS6" s="724">
        <v>36902</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106695</v>
      </c>
      <c r="CS6" s="664"/>
      <c r="CT6" s="664"/>
      <c r="CU6" s="664"/>
      <c r="CV6" s="664"/>
      <c r="CW6" s="664"/>
      <c r="CX6" s="664"/>
      <c r="CY6" s="665"/>
      <c r="CZ6" s="774">
        <v>1.1000000000000001</v>
      </c>
      <c r="DA6" s="743"/>
      <c r="DB6" s="743"/>
      <c r="DC6" s="777"/>
      <c r="DD6" s="669" t="s">
        <v>127</v>
      </c>
      <c r="DE6" s="664"/>
      <c r="DF6" s="664"/>
      <c r="DG6" s="664"/>
      <c r="DH6" s="664"/>
      <c r="DI6" s="664"/>
      <c r="DJ6" s="664"/>
      <c r="DK6" s="664"/>
      <c r="DL6" s="664"/>
      <c r="DM6" s="664"/>
      <c r="DN6" s="664"/>
      <c r="DO6" s="664"/>
      <c r="DP6" s="665"/>
      <c r="DQ6" s="669">
        <v>106695</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5305</v>
      </c>
      <c r="S7" s="664"/>
      <c r="T7" s="664"/>
      <c r="U7" s="664"/>
      <c r="V7" s="664"/>
      <c r="W7" s="664"/>
      <c r="X7" s="664"/>
      <c r="Y7" s="665"/>
      <c r="Z7" s="723">
        <v>0.1</v>
      </c>
      <c r="AA7" s="723"/>
      <c r="AB7" s="723"/>
      <c r="AC7" s="723"/>
      <c r="AD7" s="724">
        <v>5305</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1615980</v>
      </c>
      <c r="BH7" s="664"/>
      <c r="BI7" s="664"/>
      <c r="BJ7" s="664"/>
      <c r="BK7" s="664"/>
      <c r="BL7" s="664"/>
      <c r="BM7" s="664"/>
      <c r="BN7" s="665"/>
      <c r="BO7" s="723">
        <v>51.6</v>
      </c>
      <c r="BP7" s="723"/>
      <c r="BQ7" s="723"/>
      <c r="BR7" s="723"/>
      <c r="BS7" s="724">
        <v>36902</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907070</v>
      </c>
      <c r="CS7" s="664"/>
      <c r="CT7" s="664"/>
      <c r="CU7" s="664"/>
      <c r="CV7" s="664"/>
      <c r="CW7" s="664"/>
      <c r="CX7" s="664"/>
      <c r="CY7" s="665"/>
      <c r="CZ7" s="723">
        <v>9.3000000000000007</v>
      </c>
      <c r="DA7" s="723"/>
      <c r="DB7" s="723"/>
      <c r="DC7" s="723"/>
      <c r="DD7" s="669">
        <v>8153</v>
      </c>
      <c r="DE7" s="664"/>
      <c r="DF7" s="664"/>
      <c r="DG7" s="664"/>
      <c r="DH7" s="664"/>
      <c r="DI7" s="664"/>
      <c r="DJ7" s="664"/>
      <c r="DK7" s="664"/>
      <c r="DL7" s="664"/>
      <c r="DM7" s="664"/>
      <c r="DN7" s="664"/>
      <c r="DO7" s="664"/>
      <c r="DP7" s="665"/>
      <c r="DQ7" s="669">
        <v>782893</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11791</v>
      </c>
      <c r="S8" s="664"/>
      <c r="T8" s="664"/>
      <c r="U8" s="664"/>
      <c r="V8" s="664"/>
      <c r="W8" s="664"/>
      <c r="X8" s="664"/>
      <c r="Y8" s="665"/>
      <c r="Z8" s="723">
        <v>0.1</v>
      </c>
      <c r="AA8" s="723"/>
      <c r="AB8" s="723"/>
      <c r="AC8" s="723"/>
      <c r="AD8" s="724">
        <v>11791</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53564</v>
      </c>
      <c r="BH8" s="664"/>
      <c r="BI8" s="664"/>
      <c r="BJ8" s="664"/>
      <c r="BK8" s="664"/>
      <c r="BL8" s="664"/>
      <c r="BM8" s="664"/>
      <c r="BN8" s="665"/>
      <c r="BO8" s="723">
        <v>1.7</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3638040</v>
      </c>
      <c r="CS8" s="664"/>
      <c r="CT8" s="664"/>
      <c r="CU8" s="664"/>
      <c r="CV8" s="664"/>
      <c r="CW8" s="664"/>
      <c r="CX8" s="664"/>
      <c r="CY8" s="665"/>
      <c r="CZ8" s="723">
        <v>37.5</v>
      </c>
      <c r="DA8" s="723"/>
      <c r="DB8" s="723"/>
      <c r="DC8" s="723"/>
      <c r="DD8" s="669">
        <v>3528</v>
      </c>
      <c r="DE8" s="664"/>
      <c r="DF8" s="664"/>
      <c r="DG8" s="664"/>
      <c r="DH8" s="664"/>
      <c r="DI8" s="664"/>
      <c r="DJ8" s="664"/>
      <c r="DK8" s="664"/>
      <c r="DL8" s="664"/>
      <c r="DM8" s="664"/>
      <c r="DN8" s="664"/>
      <c r="DO8" s="664"/>
      <c r="DP8" s="665"/>
      <c r="DQ8" s="669">
        <v>1638170</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10810</v>
      </c>
      <c r="S9" s="664"/>
      <c r="T9" s="664"/>
      <c r="U9" s="664"/>
      <c r="V9" s="664"/>
      <c r="W9" s="664"/>
      <c r="X9" s="664"/>
      <c r="Y9" s="665"/>
      <c r="Z9" s="723">
        <v>0.1</v>
      </c>
      <c r="AA9" s="723"/>
      <c r="AB9" s="723"/>
      <c r="AC9" s="723"/>
      <c r="AD9" s="724">
        <v>10810</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1365665</v>
      </c>
      <c r="BH9" s="664"/>
      <c r="BI9" s="664"/>
      <c r="BJ9" s="664"/>
      <c r="BK9" s="664"/>
      <c r="BL9" s="664"/>
      <c r="BM9" s="664"/>
      <c r="BN9" s="665"/>
      <c r="BO9" s="723">
        <v>43.6</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950134</v>
      </c>
      <c r="CS9" s="664"/>
      <c r="CT9" s="664"/>
      <c r="CU9" s="664"/>
      <c r="CV9" s="664"/>
      <c r="CW9" s="664"/>
      <c r="CX9" s="664"/>
      <c r="CY9" s="665"/>
      <c r="CZ9" s="723">
        <v>9.8000000000000007</v>
      </c>
      <c r="DA9" s="723"/>
      <c r="DB9" s="723"/>
      <c r="DC9" s="723"/>
      <c r="DD9" s="669">
        <v>17001</v>
      </c>
      <c r="DE9" s="664"/>
      <c r="DF9" s="664"/>
      <c r="DG9" s="664"/>
      <c r="DH9" s="664"/>
      <c r="DI9" s="664"/>
      <c r="DJ9" s="664"/>
      <c r="DK9" s="664"/>
      <c r="DL9" s="664"/>
      <c r="DM9" s="664"/>
      <c r="DN9" s="664"/>
      <c r="DO9" s="664"/>
      <c r="DP9" s="665"/>
      <c r="DQ9" s="669">
        <v>839413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235</v>
      </c>
      <c r="AA10" s="723"/>
      <c r="AB10" s="723"/>
      <c r="AC10" s="723"/>
      <c r="AD10" s="724" t="s">
        <v>174</v>
      </c>
      <c r="AE10" s="724"/>
      <c r="AF10" s="724"/>
      <c r="AG10" s="724"/>
      <c r="AH10" s="724"/>
      <c r="AI10" s="724"/>
      <c r="AJ10" s="724"/>
      <c r="AK10" s="724"/>
      <c r="AL10" s="666" t="s">
        <v>235</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72803</v>
      </c>
      <c r="BH10" s="664"/>
      <c r="BI10" s="664"/>
      <c r="BJ10" s="664"/>
      <c r="BK10" s="664"/>
      <c r="BL10" s="664"/>
      <c r="BM10" s="664"/>
      <c r="BN10" s="665"/>
      <c r="BO10" s="723">
        <v>2.2999999999999998</v>
      </c>
      <c r="BP10" s="723"/>
      <c r="BQ10" s="723"/>
      <c r="BR10" s="723"/>
      <c r="BS10" s="669">
        <v>12802</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235</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123948</v>
      </c>
      <c r="BH11" s="664"/>
      <c r="BI11" s="664"/>
      <c r="BJ11" s="664"/>
      <c r="BK11" s="664"/>
      <c r="BL11" s="664"/>
      <c r="BM11" s="664"/>
      <c r="BN11" s="665"/>
      <c r="BO11" s="723">
        <v>4</v>
      </c>
      <c r="BP11" s="723"/>
      <c r="BQ11" s="723"/>
      <c r="BR11" s="723"/>
      <c r="BS11" s="669">
        <v>24100</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173622</v>
      </c>
      <c r="CS11" s="664"/>
      <c r="CT11" s="664"/>
      <c r="CU11" s="664"/>
      <c r="CV11" s="664"/>
      <c r="CW11" s="664"/>
      <c r="CX11" s="664"/>
      <c r="CY11" s="665"/>
      <c r="CZ11" s="723">
        <v>1.8</v>
      </c>
      <c r="DA11" s="723"/>
      <c r="DB11" s="723"/>
      <c r="DC11" s="723"/>
      <c r="DD11" s="669">
        <v>84630</v>
      </c>
      <c r="DE11" s="664"/>
      <c r="DF11" s="664"/>
      <c r="DG11" s="664"/>
      <c r="DH11" s="664"/>
      <c r="DI11" s="664"/>
      <c r="DJ11" s="664"/>
      <c r="DK11" s="664"/>
      <c r="DL11" s="664"/>
      <c r="DM11" s="664"/>
      <c r="DN11" s="664"/>
      <c r="DO11" s="664"/>
      <c r="DP11" s="665"/>
      <c r="DQ11" s="669">
        <v>122312</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506588</v>
      </c>
      <c r="S12" s="664"/>
      <c r="T12" s="664"/>
      <c r="U12" s="664"/>
      <c r="V12" s="664"/>
      <c r="W12" s="664"/>
      <c r="X12" s="664"/>
      <c r="Y12" s="665"/>
      <c r="Z12" s="723">
        <v>5.0999999999999996</v>
      </c>
      <c r="AA12" s="723"/>
      <c r="AB12" s="723"/>
      <c r="AC12" s="723"/>
      <c r="AD12" s="724">
        <v>506588</v>
      </c>
      <c r="AE12" s="724"/>
      <c r="AF12" s="724"/>
      <c r="AG12" s="724"/>
      <c r="AH12" s="724"/>
      <c r="AI12" s="724"/>
      <c r="AJ12" s="724"/>
      <c r="AK12" s="724"/>
      <c r="AL12" s="666">
        <v>8.8000000000000007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1283037</v>
      </c>
      <c r="BH12" s="664"/>
      <c r="BI12" s="664"/>
      <c r="BJ12" s="664"/>
      <c r="BK12" s="664"/>
      <c r="BL12" s="664"/>
      <c r="BM12" s="664"/>
      <c r="BN12" s="665"/>
      <c r="BO12" s="723">
        <v>41</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91865</v>
      </c>
      <c r="CS12" s="664"/>
      <c r="CT12" s="664"/>
      <c r="CU12" s="664"/>
      <c r="CV12" s="664"/>
      <c r="CW12" s="664"/>
      <c r="CX12" s="664"/>
      <c r="CY12" s="665"/>
      <c r="CZ12" s="723">
        <v>0.9</v>
      </c>
      <c r="DA12" s="723"/>
      <c r="DB12" s="723"/>
      <c r="DC12" s="723"/>
      <c r="DD12" s="669">
        <v>2074</v>
      </c>
      <c r="DE12" s="664"/>
      <c r="DF12" s="664"/>
      <c r="DG12" s="664"/>
      <c r="DH12" s="664"/>
      <c r="DI12" s="664"/>
      <c r="DJ12" s="664"/>
      <c r="DK12" s="664"/>
      <c r="DL12" s="664"/>
      <c r="DM12" s="664"/>
      <c r="DN12" s="664"/>
      <c r="DO12" s="664"/>
      <c r="DP12" s="665"/>
      <c r="DQ12" s="669">
        <v>91572</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235</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1281329</v>
      </c>
      <c r="BH13" s="664"/>
      <c r="BI13" s="664"/>
      <c r="BJ13" s="664"/>
      <c r="BK13" s="664"/>
      <c r="BL13" s="664"/>
      <c r="BM13" s="664"/>
      <c r="BN13" s="665"/>
      <c r="BO13" s="723">
        <v>40.9</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1384910</v>
      </c>
      <c r="CS13" s="664"/>
      <c r="CT13" s="664"/>
      <c r="CU13" s="664"/>
      <c r="CV13" s="664"/>
      <c r="CW13" s="664"/>
      <c r="CX13" s="664"/>
      <c r="CY13" s="665"/>
      <c r="CZ13" s="723">
        <v>14.3</v>
      </c>
      <c r="DA13" s="723"/>
      <c r="DB13" s="723"/>
      <c r="DC13" s="723"/>
      <c r="DD13" s="669">
        <v>1000397</v>
      </c>
      <c r="DE13" s="664"/>
      <c r="DF13" s="664"/>
      <c r="DG13" s="664"/>
      <c r="DH13" s="664"/>
      <c r="DI13" s="664"/>
      <c r="DJ13" s="664"/>
      <c r="DK13" s="664"/>
      <c r="DL13" s="664"/>
      <c r="DM13" s="664"/>
      <c r="DN13" s="664"/>
      <c r="DO13" s="664"/>
      <c r="DP13" s="665"/>
      <c r="DQ13" s="669">
        <v>521643</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235</v>
      </c>
      <c r="AA14" s="723"/>
      <c r="AB14" s="723"/>
      <c r="AC14" s="723"/>
      <c r="AD14" s="724" t="s">
        <v>235</v>
      </c>
      <c r="AE14" s="724"/>
      <c r="AF14" s="724"/>
      <c r="AG14" s="724"/>
      <c r="AH14" s="724"/>
      <c r="AI14" s="724"/>
      <c r="AJ14" s="724"/>
      <c r="AK14" s="724"/>
      <c r="AL14" s="666" t="s">
        <v>235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73090</v>
      </c>
      <c r="BH14" s="664"/>
      <c r="BI14" s="664"/>
      <c r="BJ14" s="664"/>
      <c r="BK14" s="664"/>
      <c r="BL14" s="664"/>
      <c r="BM14" s="664"/>
      <c r="BN14" s="665"/>
      <c r="BO14" s="723">
        <v>2.2999999999999998</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414715</v>
      </c>
      <c r="CS14" s="664"/>
      <c r="CT14" s="664"/>
      <c r="CU14" s="664"/>
      <c r="CV14" s="664"/>
      <c r="CW14" s="664"/>
      <c r="CX14" s="664"/>
      <c r="CY14" s="665"/>
      <c r="CZ14" s="723">
        <v>4.3</v>
      </c>
      <c r="DA14" s="723"/>
      <c r="DB14" s="723"/>
      <c r="DC14" s="723"/>
      <c r="DD14" s="669">
        <v>12522</v>
      </c>
      <c r="DE14" s="664"/>
      <c r="DF14" s="664"/>
      <c r="DG14" s="664"/>
      <c r="DH14" s="664"/>
      <c r="DI14" s="664"/>
      <c r="DJ14" s="664"/>
      <c r="DK14" s="664"/>
      <c r="DL14" s="664"/>
      <c r="DM14" s="664"/>
      <c r="DN14" s="664"/>
      <c r="DO14" s="664"/>
      <c r="DP14" s="665"/>
      <c r="DQ14" s="669">
        <v>397565</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27079</v>
      </c>
      <c r="S15" s="664"/>
      <c r="T15" s="664"/>
      <c r="U15" s="664"/>
      <c r="V15" s="664"/>
      <c r="W15" s="664"/>
      <c r="X15" s="664"/>
      <c r="Y15" s="665"/>
      <c r="Z15" s="723">
        <v>0.3</v>
      </c>
      <c r="AA15" s="723"/>
      <c r="AB15" s="723"/>
      <c r="AC15" s="723"/>
      <c r="AD15" s="724">
        <v>27079</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160665</v>
      </c>
      <c r="BH15" s="664"/>
      <c r="BI15" s="664"/>
      <c r="BJ15" s="664"/>
      <c r="BK15" s="664"/>
      <c r="BL15" s="664"/>
      <c r="BM15" s="664"/>
      <c r="BN15" s="665"/>
      <c r="BO15" s="723">
        <v>5.0999999999999996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1182290</v>
      </c>
      <c r="CS15" s="664"/>
      <c r="CT15" s="664"/>
      <c r="CU15" s="664"/>
      <c r="CV15" s="664"/>
      <c r="CW15" s="664"/>
      <c r="CX15" s="664"/>
      <c r="CY15" s="665"/>
      <c r="CZ15" s="723">
        <v>12.2</v>
      </c>
      <c r="DA15" s="723"/>
      <c r="DB15" s="723"/>
      <c r="DC15" s="723"/>
      <c r="DD15" s="669">
        <v>122082</v>
      </c>
      <c r="DE15" s="664"/>
      <c r="DF15" s="664"/>
      <c r="DG15" s="664"/>
      <c r="DH15" s="664"/>
      <c r="DI15" s="664"/>
      <c r="DJ15" s="664"/>
      <c r="DK15" s="664"/>
      <c r="DL15" s="664"/>
      <c r="DM15" s="664"/>
      <c r="DN15" s="664"/>
      <c r="DO15" s="664"/>
      <c r="DP15" s="665"/>
      <c r="DQ15" s="669">
        <v>1094116</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174</v>
      </c>
      <c r="S16" s="664"/>
      <c r="T16" s="664"/>
      <c r="U16" s="664"/>
      <c r="V16" s="664"/>
      <c r="W16" s="664"/>
      <c r="X16" s="664"/>
      <c r="Y16" s="665"/>
      <c r="Z16" s="723" t="s">
        <v>127</v>
      </c>
      <c r="AA16" s="723"/>
      <c r="AB16" s="723"/>
      <c r="AC16" s="723"/>
      <c r="AD16" s="724" t="s">
        <v>174</v>
      </c>
      <c r="AE16" s="724"/>
      <c r="AF16" s="724"/>
      <c r="AG16" s="724"/>
      <c r="AH16" s="724"/>
      <c r="AI16" s="724"/>
      <c r="AJ16" s="724"/>
      <c r="AK16" s="724"/>
      <c r="AL16" s="666" t="s">
        <v>127</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235</v>
      </c>
      <c r="BP16" s="723"/>
      <c r="BQ16" s="723"/>
      <c r="BR16" s="723"/>
      <c r="BS16" s="669" t="s">
        <v>235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76402</v>
      </c>
      <c r="CS16" s="664"/>
      <c r="CT16" s="664"/>
      <c r="CU16" s="664"/>
      <c r="CV16" s="664"/>
      <c r="CW16" s="664"/>
      <c r="CX16" s="664"/>
      <c r="CY16" s="665"/>
      <c r="CZ16" s="723">
        <v>0.8</v>
      </c>
      <c r="DA16" s="723"/>
      <c r="DB16" s="723"/>
      <c r="DC16" s="723"/>
      <c r="DD16" s="669" t="s">
        <v>127</v>
      </c>
      <c r="DE16" s="664"/>
      <c r="DF16" s="664"/>
      <c r="DG16" s="664"/>
      <c r="DH16" s="664"/>
      <c r="DI16" s="664"/>
      <c r="DJ16" s="664"/>
      <c r="DK16" s="664"/>
      <c r="DL16" s="664"/>
      <c r="DM16" s="664"/>
      <c r="DN16" s="664"/>
      <c r="DO16" s="664"/>
      <c r="DP16" s="665"/>
      <c r="DQ16" s="669">
        <v>22073</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21001</v>
      </c>
      <c r="S17" s="664"/>
      <c r="T17" s="664"/>
      <c r="U17" s="664"/>
      <c r="V17" s="664"/>
      <c r="W17" s="664"/>
      <c r="X17" s="664"/>
      <c r="Y17" s="665"/>
      <c r="Z17" s="723">
        <v>0.2</v>
      </c>
      <c r="AA17" s="723"/>
      <c r="AB17" s="723"/>
      <c r="AC17" s="723"/>
      <c r="AD17" s="724">
        <v>21001</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780444</v>
      </c>
      <c r="CS17" s="664"/>
      <c r="CT17" s="664"/>
      <c r="CU17" s="664"/>
      <c r="CV17" s="664"/>
      <c r="CW17" s="664"/>
      <c r="CX17" s="664"/>
      <c r="CY17" s="665"/>
      <c r="CZ17" s="723">
        <v>8</v>
      </c>
      <c r="DA17" s="723"/>
      <c r="DB17" s="723"/>
      <c r="DC17" s="723"/>
      <c r="DD17" s="669" t="s">
        <v>174</v>
      </c>
      <c r="DE17" s="664"/>
      <c r="DF17" s="664"/>
      <c r="DG17" s="664"/>
      <c r="DH17" s="664"/>
      <c r="DI17" s="664"/>
      <c r="DJ17" s="664"/>
      <c r="DK17" s="664"/>
      <c r="DL17" s="664"/>
      <c r="DM17" s="664"/>
      <c r="DN17" s="664"/>
      <c r="DO17" s="664"/>
      <c r="DP17" s="665"/>
      <c r="DQ17" s="669">
        <v>780444</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2183400</v>
      </c>
      <c r="S18" s="664"/>
      <c r="T18" s="664"/>
      <c r="U18" s="664"/>
      <c r="V18" s="664"/>
      <c r="W18" s="664"/>
      <c r="X18" s="664"/>
      <c r="Y18" s="665"/>
      <c r="Z18" s="723">
        <v>22</v>
      </c>
      <c r="AA18" s="723"/>
      <c r="AB18" s="723"/>
      <c r="AC18" s="723"/>
      <c r="AD18" s="724">
        <v>1962620</v>
      </c>
      <c r="AE18" s="724"/>
      <c r="AF18" s="724"/>
      <c r="AG18" s="724"/>
      <c r="AH18" s="724"/>
      <c r="AI18" s="724"/>
      <c r="AJ18" s="724"/>
      <c r="AK18" s="724"/>
      <c r="AL18" s="666">
        <v>34.1</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235</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1962620</v>
      </c>
      <c r="S19" s="664"/>
      <c r="T19" s="664"/>
      <c r="U19" s="664"/>
      <c r="V19" s="664"/>
      <c r="W19" s="664"/>
      <c r="X19" s="664"/>
      <c r="Y19" s="665"/>
      <c r="Z19" s="723">
        <v>19.8</v>
      </c>
      <c r="AA19" s="723"/>
      <c r="AB19" s="723"/>
      <c r="AC19" s="723"/>
      <c r="AD19" s="724">
        <v>1962620</v>
      </c>
      <c r="AE19" s="724"/>
      <c r="AF19" s="724"/>
      <c r="AG19" s="724"/>
      <c r="AH19" s="724"/>
      <c r="AI19" s="724"/>
      <c r="AJ19" s="724"/>
      <c r="AK19" s="724"/>
      <c r="AL19" s="666">
        <v>34.1</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235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220780</v>
      </c>
      <c r="S20" s="664"/>
      <c r="T20" s="664"/>
      <c r="U20" s="664"/>
      <c r="V20" s="664"/>
      <c r="W20" s="664"/>
      <c r="X20" s="664"/>
      <c r="Y20" s="665"/>
      <c r="Z20" s="723">
        <v>2.2000000000000002</v>
      </c>
      <c r="AA20" s="723"/>
      <c r="AB20" s="723"/>
      <c r="AC20" s="723"/>
      <c r="AD20" s="724" t="s">
        <v>235</v>
      </c>
      <c r="AE20" s="724"/>
      <c r="AF20" s="724"/>
      <c r="AG20" s="724"/>
      <c r="AH20" s="724"/>
      <c r="AI20" s="724"/>
      <c r="AJ20" s="724"/>
      <c r="AK20" s="724"/>
      <c r="AL20" s="666" t="s">
        <v>174</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9706187</v>
      </c>
      <c r="CS20" s="664"/>
      <c r="CT20" s="664"/>
      <c r="CU20" s="664"/>
      <c r="CV20" s="664"/>
      <c r="CW20" s="664"/>
      <c r="CX20" s="664"/>
      <c r="CY20" s="665"/>
      <c r="CZ20" s="723">
        <v>100</v>
      </c>
      <c r="DA20" s="723"/>
      <c r="DB20" s="723"/>
      <c r="DC20" s="723"/>
      <c r="DD20" s="669">
        <v>1250387</v>
      </c>
      <c r="DE20" s="664"/>
      <c r="DF20" s="664"/>
      <c r="DG20" s="664"/>
      <c r="DH20" s="664"/>
      <c r="DI20" s="664"/>
      <c r="DJ20" s="664"/>
      <c r="DK20" s="664"/>
      <c r="DL20" s="664"/>
      <c r="DM20" s="664"/>
      <c r="DN20" s="664"/>
      <c r="DO20" s="664"/>
      <c r="DP20" s="665"/>
      <c r="DQ20" s="669">
        <v>6396896</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235</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5970043</v>
      </c>
      <c r="S22" s="664"/>
      <c r="T22" s="664"/>
      <c r="U22" s="664"/>
      <c r="V22" s="664"/>
      <c r="W22" s="664"/>
      <c r="X22" s="664"/>
      <c r="Y22" s="665"/>
      <c r="Z22" s="723">
        <v>60.1</v>
      </c>
      <c r="AA22" s="723"/>
      <c r="AB22" s="723"/>
      <c r="AC22" s="723"/>
      <c r="AD22" s="724">
        <v>5749263</v>
      </c>
      <c r="AE22" s="724"/>
      <c r="AF22" s="724"/>
      <c r="AG22" s="724"/>
      <c r="AH22" s="724"/>
      <c r="AI22" s="724"/>
      <c r="AJ22" s="724"/>
      <c r="AK22" s="724"/>
      <c r="AL22" s="666">
        <v>99.8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4851</v>
      </c>
      <c r="S23" s="664"/>
      <c r="T23" s="664"/>
      <c r="U23" s="664"/>
      <c r="V23" s="664"/>
      <c r="W23" s="664"/>
      <c r="X23" s="664"/>
      <c r="Y23" s="665"/>
      <c r="Z23" s="723">
        <v>0</v>
      </c>
      <c r="AA23" s="723"/>
      <c r="AB23" s="723"/>
      <c r="AC23" s="723"/>
      <c r="AD23" s="724">
        <v>4851</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235</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215902</v>
      </c>
      <c r="S24" s="664"/>
      <c r="T24" s="664"/>
      <c r="U24" s="664"/>
      <c r="V24" s="664"/>
      <c r="W24" s="664"/>
      <c r="X24" s="664"/>
      <c r="Y24" s="665"/>
      <c r="Z24" s="723">
        <v>2.2000000000000002</v>
      </c>
      <c r="AA24" s="723"/>
      <c r="AB24" s="723"/>
      <c r="AC24" s="723"/>
      <c r="AD24" s="724" t="s">
        <v>127</v>
      </c>
      <c r="AE24" s="724"/>
      <c r="AF24" s="724"/>
      <c r="AG24" s="724"/>
      <c r="AH24" s="724"/>
      <c r="AI24" s="724"/>
      <c r="AJ24" s="724"/>
      <c r="AK24" s="724"/>
      <c r="AL24" s="666" t="s">
        <v>174</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174</v>
      </c>
      <c r="BP24" s="723"/>
      <c r="BQ24" s="723"/>
      <c r="BR24" s="723"/>
      <c r="BS24" s="669" t="s">
        <v>235</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4508173</v>
      </c>
      <c r="CS24" s="727"/>
      <c r="CT24" s="727"/>
      <c r="CU24" s="727"/>
      <c r="CV24" s="727"/>
      <c r="CW24" s="727"/>
      <c r="CX24" s="727"/>
      <c r="CY24" s="773"/>
      <c r="CZ24" s="774">
        <v>46.4</v>
      </c>
      <c r="DA24" s="743"/>
      <c r="DB24" s="743"/>
      <c r="DC24" s="777"/>
      <c r="DD24" s="772">
        <v>2644989</v>
      </c>
      <c r="DE24" s="727"/>
      <c r="DF24" s="727"/>
      <c r="DG24" s="727"/>
      <c r="DH24" s="727"/>
      <c r="DI24" s="727"/>
      <c r="DJ24" s="727"/>
      <c r="DK24" s="773"/>
      <c r="DL24" s="772">
        <v>2636617</v>
      </c>
      <c r="DM24" s="727"/>
      <c r="DN24" s="727"/>
      <c r="DO24" s="727"/>
      <c r="DP24" s="727"/>
      <c r="DQ24" s="727"/>
      <c r="DR24" s="727"/>
      <c r="DS24" s="727"/>
      <c r="DT24" s="727"/>
      <c r="DU24" s="727"/>
      <c r="DV24" s="773"/>
      <c r="DW24" s="774">
        <v>43.2</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71647</v>
      </c>
      <c r="S25" s="664"/>
      <c r="T25" s="664"/>
      <c r="U25" s="664"/>
      <c r="V25" s="664"/>
      <c r="W25" s="664"/>
      <c r="X25" s="664"/>
      <c r="Y25" s="665"/>
      <c r="Z25" s="723">
        <v>0.7</v>
      </c>
      <c r="AA25" s="723"/>
      <c r="AB25" s="723"/>
      <c r="AC25" s="723"/>
      <c r="AD25" s="724">
        <v>4873</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1392351</v>
      </c>
      <c r="CS25" s="662"/>
      <c r="CT25" s="662"/>
      <c r="CU25" s="662"/>
      <c r="CV25" s="662"/>
      <c r="CW25" s="662"/>
      <c r="CX25" s="662"/>
      <c r="CY25" s="663"/>
      <c r="CZ25" s="666">
        <v>14.3</v>
      </c>
      <c r="DA25" s="695"/>
      <c r="DB25" s="695"/>
      <c r="DC25" s="696"/>
      <c r="DD25" s="669">
        <v>1219322</v>
      </c>
      <c r="DE25" s="662"/>
      <c r="DF25" s="662"/>
      <c r="DG25" s="662"/>
      <c r="DH25" s="662"/>
      <c r="DI25" s="662"/>
      <c r="DJ25" s="662"/>
      <c r="DK25" s="663"/>
      <c r="DL25" s="669">
        <v>1211550</v>
      </c>
      <c r="DM25" s="662"/>
      <c r="DN25" s="662"/>
      <c r="DO25" s="662"/>
      <c r="DP25" s="662"/>
      <c r="DQ25" s="662"/>
      <c r="DR25" s="662"/>
      <c r="DS25" s="662"/>
      <c r="DT25" s="662"/>
      <c r="DU25" s="662"/>
      <c r="DV25" s="663"/>
      <c r="DW25" s="666">
        <v>19.8</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73079</v>
      </c>
      <c r="S26" s="664"/>
      <c r="T26" s="664"/>
      <c r="U26" s="664"/>
      <c r="V26" s="664"/>
      <c r="W26" s="664"/>
      <c r="X26" s="664"/>
      <c r="Y26" s="665"/>
      <c r="Z26" s="723">
        <v>0.7</v>
      </c>
      <c r="AA26" s="723"/>
      <c r="AB26" s="723"/>
      <c r="AC26" s="723"/>
      <c r="AD26" s="724" t="s">
        <v>235</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902915</v>
      </c>
      <c r="CS26" s="664"/>
      <c r="CT26" s="664"/>
      <c r="CU26" s="664"/>
      <c r="CV26" s="664"/>
      <c r="CW26" s="664"/>
      <c r="CX26" s="664"/>
      <c r="CY26" s="665"/>
      <c r="CZ26" s="666">
        <v>9.3000000000000007</v>
      </c>
      <c r="DA26" s="695"/>
      <c r="DB26" s="695"/>
      <c r="DC26" s="696"/>
      <c r="DD26" s="669">
        <v>753758</v>
      </c>
      <c r="DE26" s="664"/>
      <c r="DF26" s="664"/>
      <c r="DG26" s="664"/>
      <c r="DH26" s="664"/>
      <c r="DI26" s="664"/>
      <c r="DJ26" s="664"/>
      <c r="DK26" s="665"/>
      <c r="DL26" s="669" t="s">
        <v>127</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1346890</v>
      </c>
      <c r="S27" s="664"/>
      <c r="T27" s="664"/>
      <c r="U27" s="664"/>
      <c r="V27" s="664"/>
      <c r="W27" s="664"/>
      <c r="X27" s="664"/>
      <c r="Y27" s="665"/>
      <c r="Z27" s="723">
        <v>13.6</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3132772</v>
      </c>
      <c r="BH27" s="664"/>
      <c r="BI27" s="664"/>
      <c r="BJ27" s="664"/>
      <c r="BK27" s="664"/>
      <c r="BL27" s="664"/>
      <c r="BM27" s="664"/>
      <c r="BN27" s="665"/>
      <c r="BO27" s="723">
        <v>100</v>
      </c>
      <c r="BP27" s="723"/>
      <c r="BQ27" s="723"/>
      <c r="BR27" s="723"/>
      <c r="BS27" s="669">
        <v>36902</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2335378</v>
      </c>
      <c r="CS27" s="662"/>
      <c r="CT27" s="662"/>
      <c r="CU27" s="662"/>
      <c r="CV27" s="662"/>
      <c r="CW27" s="662"/>
      <c r="CX27" s="662"/>
      <c r="CY27" s="663"/>
      <c r="CZ27" s="666">
        <v>24.1</v>
      </c>
      <c r="DA27" s="695"/>
      <c r="DB27" s="695"/>
      <c r="DC27" s="696"/>
      <c r="DD27" s="669">
        <v>645223</v>
      </c>
      <c r="DE27" s="662"/>
      <c r="DF27" s="662"/>
      <c r="DG27" s="662"/>
      <c r="DH27" s="662"/>
      <c r="DI27" s="662"/>
      <c r="DJ27" s="662"/>
      <c r="DK27" s="663"/>
      <c r="DL27" s="669">
        <v>644623</v>
      </c>
      <c r="DM27" s="662"/>
      <c r="DN27" s="662"/>
      <c r="DO27" s="662"/>
      <c r="DP27" s="662"/>
      <c r="DQ27" s="662"/>
      <c r="DR27" s="662"/>
      <c r="DS27" s="662"/>
      <c r="DT27" s="662"/>
      <c r="DU27" s="662"/>
      <c r="DV27" s="663"/>
      <c r="DW27" s="666">
        <v>10.6</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127</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780444</v>
      </c>
      <c r="CS28" s="664"/>
      <c r="CT28" s="664"/>
      <c r="CU28" s="664"/>
      <c r="CV28" s="664"/>
      <c r="CW28" s="664"/>
      <c r="CX28" s="664"/>
      <c r="CY28" s="665"/>
      <c r="CZ28" s="666">
        <v>8</v>
      </c>
      <c r="DA28" s="695"/>
      <c r="DB28" s="695"/>
      <c r="DC28" s="696"/>
      <c r="DD28" s="669">
        <v>780444</v>
      </c>
      <c r="DE28" s="664"/>
      <c r="DF28" s="664"/>
      <c r="DG28" s="664"/>
      <c r="DH28" s="664"/>
      <c r="DI28" s="664"/>
      <c r="DJ28" s="664"/>
      <c r="DK28" s="665"/>
      <c r="DL28" s="669">
        <v>780444</v>
      </c>
      <c r="DM28" s="664"/>
      <c r="DN28" s="664"/>
      <c r="DO28" s="664"/>
      <c r="DP28" s="664"/>
      <c r="DQ28" s="664"/>
      <c r="DR28" s="664"/>
      <c r="DS28" s="664"/>
      <c r="DT28" s="664"/>
      <c r="DU28" s="664"/>
      <c r="DV28" s="665"/>
      <c r="DW28" s="666">
        <v>12.8</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768184</v>
      </c>
      <c r="S29" s="664"/>
      <c r="T29" s="664"/>
      <c r="U29" s="664"/>
      <c r="V29" s="664"/>
      <c r="W29" s="664"/>
      <c r="X29" s="664"/>
      <c r="Y29" s="665"/>
      <c r="Z29" s="723">
        <v>7.7</v>
      </c>
      <c r="AA29" s="723"/>
      <c r="AB29" s="723"/>
      <c r="AC29" s="723"/>
      <c r="AD29" s="724" t="s">
        <v>174</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780444</v>
      </c>
      <c r="CS29" s="662"/>
      <c r="CT29" s="662"/>
      <c r="CU29" s="662"/>
      <c r="CV29" s="662"/>
      <c r="CW29" s="662"/>
      <c r="CX29" s="662"/>
      <c r="CY29" s="663"/>
      <c r="CZ29" s="666">
        <v>8</v>
      </c>
      <c r="DA29" s="695"/>
      <c r="DB29" s="695"/>
      <c r="DC29" s="696"/>
      <c r="DD29" s="669">
        <v>780444</v>
      </c>
      <c r="DE29" s="662"/>
      <c r="DF29" s="662"/>
      <c r="DG29" s="662"/>
      <c r="DH29" s="662"/>
      <c r="DI29" s="662"/>
      <c r="DJ29" s="662"/>
      <c r="DK29" s="663"/>
      <c r="DL29" s="669">
        <v>780444</v>
      </c>
      <c r="DM29" s="662"/>
      <c r="DN29" s="662"/>
      <c r="DO29" s="662"/>
      <c r="DP29" s="662"/>
      <c r="DQ29" s="662"/>
      <c r="DR29" s="662"/>
      <c r="DS29" s="662"/>
      <c r="DT29" s="662"/>
      <c r="DU29" s="662"/>
      <c r="DV29" s="663"/>
      <c r="DW29" s="666">
        <v>12.8</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12922</v>
      </c>
      <c r="S30" s="664"/>
      <c r="T30" s="664"/>
      <c r="U30" s="664"/>
      <c r="V30" s="664"/>
      <c r="W30" s="664"/>
      <c r="X30" s="664"/>
      <c r="Y30" s="665"/>
      <c r="Z30" s="723">
        <v>0.1</v>
      </c>
      <c r="AA30" s="723"/>
      <c r="AB30" s="723"/>
      <c r="AC30" s="723"/>
      <c r="AD30" s="724">
        <v>4433</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99.1</v>
      </c>
      <c r="BH30" s="742"/>
      <c r="BI30" s="742"/>
      <c r="BJ30" s="742"/>
      <c r="BK30" s="742"/>
      <c r="BL30" s="742"/>
      <c r="BM30" s="743">
        <v>97.6</v>
      </c>
      <c r="BN30" s="742"/>
      <c r="BO30" s="742"/>
      <c r="BP30" s="742"/>
      <c r="BQ30" s="744"/>
      <c r="BR30" s="741">
        <v>99.1</v>
      </c>
      <c r="BS30" s="742"/>
      <c r="BT30" s="742"/>
      <c r="BU30" s="742"/>
      <c r="BV30" s="742"/>
      <c r="BW30" s="742"/>
      <c r="BX30" s="743">
        <v>97.3</v>
      </c>
      <c r="BY30" s="742"/>
      <c r="BZ30" s="742"/>
      <c r="CA30" s="742"/>
      <c r="CB30" s="744"/>
      <c r="CD30" s="747"/>
      <c r="CE30" s="748"/>
      <c r="CF30" s="705" t="s">
        <v>307</v>
      </c>
      <c r="CG30" s="702"/>
      <c r="CH30" s="702"/>
      <c r="CI30" s="702"/>
      <c r="CJ30" s="702"/>
      <c r="CK30" s="702"/>
      <c r="CL30" s="702"/>
      <c r="CM30" s="702"/>
      <c r="CN30" s="702"/>
      <c r="CO30" s="702"/>
      <c r="CP30" s="702"/>
      <c r="CQ30" s="703"/>
      <c r="CR30" s="661">
        <v>741875</v>
      </c>
      <c r="CS30" s="664"/>
      <c r="CT30" s="664"/>
      <c r="CU30" s="664"/>
      <c r="CV30" s="664"/>
      <c r="CW30" s="664"/>
      <c r="CX30" s="664"/>
      <c r="CY30" s="665"/>
      <c r="CZ30" s="666">
        <v>7.6</v>
      </c>
      <c r="DA30" s="695"/>
      <c r="DB30" s="695"/>
      <c r="DC30" s="696"/>
      <c r="DD30" s="669">
        <v>741875</v>
      </c>
      <c r="DE30" s="664"/>
      <c r="DF30" s="664"/>
      <c r="DG30" s="664"/>
      <c r="DH30" s="664"/>
      <c r="DI30" s="664"/>
      <c r="DJ30" s="664"/>
      <c r="DK30" s="665"/>
      <c r="DL30" s="669">
        <v>741875</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5554</v>
      </c>
      <c r="S31" s="664"/>
      <c r="T31" s="664"/>
      <c r="U31" s="664"/>
      <c r="V31" s="664"/>
      <c r="W31" s="664"/>
      <c r="X31" s="664"/>
      <c r="Y31" s="665"/>
      <c r="Z31" s="723">
        <v>0.1</v>
      </c>
      <c r="AA31" s="723"/>
      <c r="AB31" s="723"/>
      <c r="AC31" s="723"/>
      <c r="AD31" s="724" t="s">
        <v>127</v>
      </c>
      <c r="AE31" s="724"/>
      <c r="AF31" s="724"/>
      <c r="AG31" s="724"/>
      <c r="AH31" s="724"/>
      <c r="AI31" s="724"/>
      <c r="AJ31" s="724"/>
      <c r="AK31" s="724"/>
      <c r="AL31" s="666" t="s">
        <v>235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98.9</v>
      </c>
      <c r="BH31" s="662"/>
      <c r="BI31" s="662"/>
      <c r="BJ31" s="662"/>
      <c r="BK31" s="662"/>
      <c r="BL31" s="662"/>
      <c r="BM31" s="667">
        <v>97.1</v>
      </c>
      <c r="BN31" s="740"/>
      <c r="BO31" s="740"/>
      <c r="BP31" s="740"/>
      <c r="BQ31" s="701"/>
      <c r="BR31" s="739">
        <v>99</v>
      </c>
      <c r="BS31" s="662"/>
      <c r="BT31" s="662"/>
      <c r="BU31" s="662"/>
      <c r="BV31" s="662"/>
      <c r="BW31" s="662"/>
      <c r="BX31" s="667">
        <v>96.6</v>
      </c>
      <c r="BY31" s="740"/>
      <c r="BZ31" s="740"/>
      <c r="CA31" s="740"/>
      <c r="CB31" s="701"/>
      <c r="CD31" s="747"/>
      <c r="CE31" s="748"/>
      <c r="CF31" s="705" t="s">
        <v>311</v>
      </c>
      <c r="CG31" s="702"/>
      <c r="CH31" s="702"/>
      <c r="CI31" s="702"/>
      <c r="CJ31" s="702"/>
      <c r="CK31" s="702"/>
      <c r="CL31" s="702"/>
      <c r="CM31" s="702"/>
      <c r="CN31" s="702"/>
      <c r="CO31" s="702"/>
      <c r="CP31" s="702"/>
      <c r="CQ31" s="703"/>
      <c r="CR31" s="661">
        <v>38569</v>
      </c>
      <c r="CS31" s="662"/>
      <c r="CT31" s="662"/>
      <c r="CU31" s="662"/>
      <c r="CV31" s="662"/>
      <c r="CW31" s="662"/>
      <c r="CX31" s="662"/>
      <c r="CY31" s="663"/>
      <c r="CZ31" s="666">
        <v>0.4</v>
      </c>
      <c r="DA31" s="695"/>
      <c r="DB31" s="695"/>
      <c r="DC31" s="696"/>
      <c r="DD31" s="669">
        <v>38569</v>
      </c>
      <c r="DE31" s="662"/>
      <c r="DF31" s="662"/>
      <c r="DG31" s="662"/>
      <c r="DH31" s="662"/>
      <c r="DI31" s="662"/>
      <c r="DJ31" s="662"/>
      <c r="DK31" s="663"/>
      <c r="DL31" s="669">
        <v>38569</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t="s">
        <v>235</v>
      </c>
      <c r="S32" s="664"/>
      <c r="T32" s="664"/>
      <c r="U32" s="664"/>
      <c r="V32" s="664"/>
      <c r="W32" s="664"/>
      <c r="X32" s="664"/>
      <c r="Y32" s="665"/>
      <c r="Z32" s="723" t="s">
        <v>127</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99.4</v>
      </c>
      <c r="BH32" s="677"/>
      <c r="BI32" s="677"/>
      <c r="BJ32" s="677"/>
      <c r="BK32" s="677"/>
      <c r="BL32" s="677"/>
      <c r="BM32" s="721">
        <v>98.2</v>
      </c>
      <c r="BN32" s="677"/>
      <c r="BO32" s="677"/>
      <c r="BP32" s="677"/>
      <c r="BQ32" s="714"/>
      <c r="BR32" s="738">
        <v>99.2</v>
      </c>
      <c r="BS32" s="677"/>
      <c r="BT32" s="677"/>
      <c r="BU32" s="677"/>
      <c r="BV32" s="677"/>
      <c r="BW32" s="677"/>
      <c r="BX32" s="721">
        <v>97.9</v>
      </c>
      <c r="BY32" s="677"/>
      <c r="BZ32" s="677"/>
      <c r="CA32" s="677"/>
      <c r="CB32" s="714"/>
      <c r="CD32" s="749"/>
      <c r="CE32" s="750"/>
      <c r="CF32" s="705" t="s">
        <v>314</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174</v>
      </c>
      <c r="DE32" s="664"/>
      <c r="DF32" s="664"/>
      <c r="DG32" s="664"/>
      <c r="DH32" s="664"/>
      <c r="DI32" s="664"/>
      <c r="DJ32" s="664"/>
      <c r="DK32" s="665"/>
      <c r="DL32" s="669" t="s">
        <v>235</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394838</v>
      </c>
      <c r="S33" s="664"/>
      <c r="T33" s="664"/>
      <c r="U33" s="664"/>
      <c r="V33" s="664"/>
      <c r="W33" s="664"/>
      <c r="X33" s="664"/>
      <c r="Y33" s="665"/>
      <c r="Z33" s="723">
        <v>4</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3871225</v>
      </c>
      <c r="CS33" s="662"/>
      <c r="CT33" s="662"/>
      <c r="CU33" s="662"/>
      <c r="CV33" s="662"/>
      <c r="CW33" s="662"/>
      <c r="CX33" s="662"/>
      <c r="CY33" s="663"/>
      <c r="CZ33" s="666">
        <v>39.9</v>
      </c>
      <c r="DA33" s="695"/>
      <c r="DB33" s="695"/>
      <c r="DC33" s="696"/>
      <c r="DD33" s="669">
        <v>3414736</v>
      </c>
      <c r="DE33" s="662"/>
      <c r="DF33" s="662"/>
      <c r="DG33" s="662"/>
      <c r="DH33" s="662"/>
      <c r="DI33" s="662"/>
      <c r="DJ33" s="662"/>
      <c r="DK33" s="663"/>
      <c r="DL33" s="669">
        <v>3252173</v>
      </c>
      <c r="DM33" s="662"/>
      <c r="DN33" s="662"/>
      <c r="DO33" s="662"/>
      <c r="DP33" s="662"/>
      <c r="DQ33" s="662"/>
      <c r="DR33" s="662"/>
      <c r="DS33" s="662"/>
      <c r="DT33" s="662"/>
      <c r="DU33" s="662"/>
      <c r="DV33" s="663"/>
      <c r="DW33" s="666">
        <v>53.2</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149692</v>
      </c>
      <c r="S34" s="664"/>
      <c r="T34" s="664"/>
      <c r="U34" s="664"/>
      <c r="V34" s="664"/>
      <c r="W34" s="664"/>
      <c r="X34" s="664"/>
      <c r="Y34" s="665"/>
      <c r="Z34" s="723">
        <v>1.5</v>
      </c>
      <c r="AA34" s="723"/>
      <c r="AB34" s="723"/>
      <c r="AC34" s="723"/>
      <c r="AD34" s="724">
        <v>132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1631970</v>
      </c>
      <c r="CS34" s="664"/>
      <c r="CT34" s="664"/>
      <c r="CU34" s="664"/>
      <c r="CV34" s="664"/>
      <c r="CW34" s="664"/>
      <c r="CX34" s="664"/>
      <c r="CY34" s="665"/>
      <c r="CZ34" s="666">
        <v>16.8</v>
      </c>
      <c r="DA34" s="695"/>
      <c r="DB34" s="695"/>
      <c r="DC34" s="696"/>
      <c r="DD34" s="669">
        <v>1428394</v>
      </c>
      <c r="DE34" s="664"/>
      <c r="DF34" s="664"/>
      <c r="DG34" s="664"/>
      <c r="DH34" s="664"/>
      <c r="DI34" s="664"/>
      <c r="DJ34" s="664"/>
      <c r="DK34" s="665"/>
      <c r="DL34" s="669">
        <v>1408018</v>
      </c>
      <c r="DM34" s="664"/>
      <c r="DN34" s="664"/>
      <c r="DO34" s="664"/>
      <c r="DP34" s="664"/>
      <c r="DQ34" s="664"/>
      <c r="DR34" s="664"/>
      <c r="DS34" s="664"/>
      <c r="DT34" s="664"/>
      <c r="DU34" s="664"/>
      <c r="DV34" s="665"/>
      <c r="DW34" s="666">
        <v>23.1</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918745</v>
      </c>
      <c r="S35" s="664"/>
      <c r="T35" s="664"/>
      <c r="U35" s="664"/>
      <c r="V35" s="664"/>
      <c r="W35" s="664"/>
      <c r="X35" s="664"/>
      <c r="Y35" s="665"/>
      <c r="Z35" s="723">
        <v>9.3000000000000007</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1164900</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-120211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42221</v>
      </c>
      <c r="CS35" s="662"/>
      <c r="CT35" s="662"/>
      <c r="CU35" s="662"/>
      <c r="CV35" s="662"/>
      <c r="CW35" s="662"/>
      <c r="CX35" s="662"/>
      <c r="CY35" s="663"/>
      <c r="CZ35" s="666">
        <v>0.4</v>
      </c>
      <c r="DA35" s="695"/>
      <c r="DB35" s="695"/>
      <c r="DC35" s="696"/>
      <c r="DD35" s="669">
        <v>39879</v>
      </c>
      <c r="DE35" s="662"/>
      <c r="DF35" s="662"/>
      <c r="DG35" s="662"/>
      <c r="DH35" s="662"/>
      <c r="DI35" s="662"/>
      <c r="DJ35" s="662"/>
      <c r="DK35" s="663"/>
      <c r="DL35" s="669">
        <v>39879</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174</v>
      </c>
      <c r="AA36" s="723"/>
      <c r="AB36" s="723"/>
      <c r="AC36" s="723"/>
      <c r="AD36" s="724" t="s">
        <v>174</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252800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-163973</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1279168</v>
      </c>
      <c r="CS36" s="664"/>
      <c r="CT36" s="664"/>
      <c r="CU36" s="664"/>
      <c r="CV36" s="664"/>
      <c r="CW36" s="664"/>
      <c r="CX36" s="664"/>
      <c r="CY36" s="665"/>
      <c r="CZ36" s="666">
        <v>13.2</v>
      </c>
      <c r="DA36" s="695"/>
      <c r="DB36" s="695"/>
      <c r="DC36" s="696"/>
      <c r="DD36" s="669">
        <v>1216035</v>
      </c>
      <c r="DE36" s="664"/>
      <c r="DF36" s="664"/>
      <c r="DG36" s="664"/>
      <c r="DH36" s="664"/>
      <c r="DI36" s="664"/>
      <c r="DJ36" s="664"/>
      <c r="DK36" s="665"/>
      <c r="DL36" s="669">
        <v>1137190</v>
      </c>
      <c r="DM36" s="664"/>
      <c r="DN36" s="664"/>
      <c r="DO36" s="664"/>
      <c r="DP36" s="664"/>
      <c r="DQ36" s="664"/>
      <c r="DR36" s="664"/>
      <c r="DS36" s="664"/>
      <c r="DT36" s="664"/>
      <c r="DU36" s="664"/>
      <c r="DV36" s="665"/>
      <c r="DW36" s="666">
        <v>18.600000000000001</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344545</v>
      </c>
      <c r="S37" s="664"/>
      <c r="T37" s="664"/>
      <c r="U37" s="664"/>
      <c r="V37" s="664"/>
      <c r="W37" s="664"/>
      <c r="X37" s="664"/>
      <c r="Y37" s="665"/>
      <c r="Z37" s="723">
        <v>3.5</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13039</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3652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662574</v>
      </c>
      <c r="CS37" s="662"/>
      <c r="CT37" s="662"/>
      <c r="CU37" s="662"/>
      <c r="CV37" s="662"/>
      <c r="CW37" s="662"/>
      <c r="CX37" s="662"/>
      <c r="CY37" s="663"/>
      <c r="CZ37" s="666">
        <v>6.8</v>
      </c>
      <c r="DA37" s="695"/>
      <c r="DB37" s="695"/>
      <c r="DC37" s="696"/>
      <c r="DD37" s="669">
        <v>662574</v>
      </c>
      <c r="DE37" s="662"/>
      <c r="DF37" s="662"/>
      <c r="DG37" s="662"/>
      <c r="DH37" s="662"/>
      <c r="DI37" s="662"/>
      <c r="DJ37" s="662"/>
      <c r="DK37" s="663"/>
      <c r="DL37" s="669">
        <v>624377</v>
      </c>
      <c r="DM37" s="662"/>
      <c r="DN37" s="662"/>
      <c r="DO37" s="662"/>
      <c r="DP37" s="662"/>
      <c r="DQ37" s="662"/>
      <c r="DR37" s="662"/>
      <c r="DS37" s="662"/>
      <c r="DT37" s="662"/>
      <c r="DU37" s="662"/>
      <c r="DV37" s="663"/>
      <c r="DW37" s="666">
        <v>10.199999999999999</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9932347</v>
      </c>
      <c r="S38" s="713"/>
      <c r="T38" s="713"/>
      <c r="U38" s="713"/>
      <c r="V38" s="713"/>
      <c r="W38" s="713"/>
      <c r="X38" s="713"/>
      <c r="Y38" s="718"/>
      <c r="Z38" s="719">
        <v>100</v>
      </c>
      <c r="AA38" s="719"/>
      <c r="AB38" s="719"/>
      <c r="AC38" s="719"/>
      <c r="AD38" s="720">
        <v>5763552</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127</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5799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899061</v>
      </c>
      <c r="CS38" s="664"/>
      <c r="CT38" s="664"/>
      <c r="CU38" s="664"/>
      <c r="CV38" s="664"/>
      <c r="CW38" s="664"/>
      <c r="CX38" s="664"/>
      <c r="CY38" s="665"/>
      <c r="CZ38" s="666">
        <v>9.3000000000000007</v>
      </c>
      <c r="DA38" s="695"/>
      <c r="DB38" s="695"/>
      <c r="DC38" s="696"/>
      <c r="DD38" s="669">
        <v>719220</v>
      </c>
      <c r="DE38" s="664"/>
      <c r="DF38" s="664"/>
      <c r="DG38" s="664"/>
      <c r="DH38" s="664"/>
      <c r="DI38" s="664"/>
      <c r="DJ38" s="664"/>
      <c r="DK38" s="665"/>
      <c r="DL38" s="669">
        <v>667086</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127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7597</v>
      </c>
      <c r="CS39" s="662"/>
      <c r="CT39" s="662"/>
      <c r="CU39" s="662"/>
      <c r="CV39" s="662"/>
      <c r="CW39" s="662"/>
      <c r="CX39" s="662"/>
      <c r="CY39" s="663"/>
      <c r="CZ39" s="666">
        <v>0.1</v>
      </c>
      <c r="DA39" s="695"/>
      <c r="DB39" s="695"/>
      <c r="DC39" s="696"/>
      <c r="DD39" s="669" t="s">
        <v>174</v>
      </c>
      <c r="DE39" s="662"/>
      <c r="DF39" s="662"/>
      <c r="DG39" s="662"/>
      <c r="DH39" s="662"/>
      <c r="DI39" s="662"/>
      <c r="DJ39" s="662"/>
      <c r="DK39" s="663"/>
      <c r="DL39" s="669" t="s">
        <v>235</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252046</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11208</v>
      </c>
      <c r="CS40" s="664"/>
      <c r="CT40" s="664"/>
      <c r="CU40" s="664"/>
      <c r="CV40" s="664"/>
      <c r="CW40" s="664"/>
      <c r="CX40" s="664"/>
      <c r="CY40" s="665"/>
      <c r="CZ40" s="666">
        <v>0.1</v>
      </c>
      <c r="DA40" s="695"/>
      <c r="DB40" s="695"/>
      <c r="DC40" s="696"/>
      <c r="DD40" s="669">
        <v>11208</v>
      </c>
      <c r="DE40" s="664"/>
      <c r="DF40" s="664"/>
      <c r="DG40" s="664"/>
      <c r="DH40" s="664"/>
      <c r="DI40" s="664"/>
      <c r="DJ40" s="664"/>
      <c r="DK40" s="665"/>
      <c r="DL40" s="669" t="s">
        <v>174</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647015</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346</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1326789</v>
      </c>
      <c r="CS42" s="664"/>
      <c r="CT42" s="664"/>
      <c r="CU42" s="664"/>
      <c r="CV42" s="664"/>
      <c r="CW42" s="664"/>
      <c r="CX42" s="664"/>
      <c r="CY42" s="665"/>
      <c r="CZ42" s="666">
        <v>13.7</v>
      </c>
      <c r="DA42" s="667"/>
      <c r="DB42" s="667"/>
      <c r="DC42" s="668"/>
      <c r="DD42" s="669">
        <v>337171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25853</v>
      </c>
      <c r="CS43" s="662"/>
      <c r="CT43" s="662"/>
      <c r="CU43" s="662"/>
      <c r="CV43" s="662"/>
      <c r="CW43" s="662"/>
      <c r="CX43" s="662"/>
      <c r="CY43" s="663"/>
      <c r="CZ43" s="666">
        <v>0.3</v>
      </c>
      <c r="DA43" s="695"/>
      <c r="DB43" s="695"/>
      <c r="DC43" s="696"/>
      <c r="DD43" s="669">
        <v>25343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1250387</v>
      </c>
      <c r="CS44" s="664"/>
      <c r="CT44" s="664"/>
      <c r="CU44" s="664"/>
      <c r="CV44" s="664"/>
      <c r="CW44" s="664"/>
      <c r="CX44" s="664"/>
      <c r="CY44" s="665"/>
      <c r="CZ44" s="666">
        <v>12.9</v>
      </c>
      <c r="DA44" s="667"/>
      <c r="DB44" s="667"/>
      <c r="DC44" s="668"/>
      <c r="DD44" s="669">
        <v>315098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384758</v>
      </c>
      <c r="CS45" s="662"/>
      <c r="CT45" s="662"/>
      <c r="CU45" s="662"/>
      <c r="CV45" s="662"/>
      <c r="CW45" s="662"/>
      <c r="CX45" s="662"/>
      <c r="CY45" s="663"/>
      <c r="CZ45" s="666">
        <v>4</v>
      </c>
      <c r="DA45" s="695"/>
      <c r="DB45" s="695"/>
      <c r="DC45" s="696"/>
      <c r="DD45" s="669">
        <v>11011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862545</v>
      </c>
      <c r="CS46" s="664"/>
      <c r="CT46" s="664"/>
      <c r="CU46" s="664"/>
      <c r="CV46" s="664"/>
      <c r="CW46" s="664"/>
      <c r="CX46" s="664"/>
      <c r="CY46" s="665"/>
      <c r="CZ46" s="666">
        <v>8.9</v>
      </c>
      <c r="DA46" s="667"/>
      <c r="DB46" s="667"/>
      <c r="DC46" s="668"/>
      <c r="DD46" s="669">
        <v>304087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76402</v>
      </c>
      <c r="CS47" s="662"/>
      <c r="CT47" s="662"/>
      <c r="CU47" s="662"/>
      <c r="CV47" s="662"/>
      <c r="CW47" s="662"/>
      <c r="CX47" s="662"/>
      <c r="CY47" s="663"/>
      <c r="CZ47" s="666">
        <v>0.8</v>
      </c>
      <c r="DA47" s="695"/>
      <c r="DB47" s="695"/>
      <c r="DC47" s="696"/>
      <c r="DD47" s="669">
        <v>22073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9706187</v>
      </c>
      <c r="CS49" s="677"/>
      <c r="CT49" s="677"/>
      <c r="CU49" s="677"/>
      <c r="CV49" s="677"/>
      <c r="CW49" s="677"/>
      <c r="CX49" s="677"/>
      <c r="CY49" s="678"/>
      <c r="CZ49" s="679">
        <v>100</v>
      </c>
      <c r="DA49" s="680"/>
      <c r="DB49" s="680"/>
      <c r="DC49" s="681"/>
      <c r="DD49" s="682">
        <v>6396896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xF58DoEAAtL2AELVqszwWnIz1ET/wipyQIkeQKfjgItU0OeE4bxEhVB8QNN9lsycIVNXubueceqEb4NsdCEUQ==" saltValue="4LMOGtbc/J0wrL9thfng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Z32" sqref="AZ32:BD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4" t="s">
        <v>359</v>
      </c>
      <c r="DK2" s="1195"/>
      <c r="DL2" s="1195"/>
      <c r="DM2" s="1195"/>
      <c r="DN2" s="1195"/>
      <c r="DO2" s="1196"/>
      <c r="DP2" s="249"/>
      <c r="DQ2" s="1194" t="s">
        <v>360</v>
      </c>
      <c r="DR2" s="1195"/>
      <c r="DS2" s="1195"/>
      <c r="DT2" s="1195"/>
      <c r="DU2" s="1195"/>
      <c r="DV2" s="1195"/>
      <c r="DW2" s="1195"/>
      <c r="DX2" s="1195"/>
      <c r="DY2" s="1195"/>
      <c r="DZ2" s="119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8" t="s">
        <v>361</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363</v>
      </c>
      <c r="B5" s="1082"/>
      <c r="C5" s="1082"/>
      <c r="D5" s="1082"/>
      <c r="E5" s="1082"/>
      <c r="F5" s="1082"/>
      <c r="G5" s="1082"/>
      <c r="H5" s="1082"/>
      <c r="I5" s="1082"/>
      <c r="J5" s="1082"/>
      <c r="K5" s="1082"/>
      <c r="L5" s="1082"/>
      <c r="M5" s="1082"/>
      <c r="N5" s="1082"/>
      <c r="O5" s="1082"/>
      <c r="P5" s="1083"/>
      <c r="Q5" s="1087" t="s">
        <v>364</v>
      </c>
      <c r="R5" s="1088"/>
      <c r="S5" s="1088"/>
      <c r="T5" s="1088"/>
      <c r="U5" s="1089"/>
      <c r="V5" s="1087" t="s">
        <v>365</v>
      </c>
      <c r="W5" s="1088"/>
      <c r="X5" s="1088"/>
      <c r="Y5" s="1088"/>
      <c r="Z5" s="1089"/>
      <c r="AA5" s="1087" t="s">
        <v>366</v>
      </c>
      <c r="AB5" s="1088"/>
      <c r="AC5" s="1088"/>
      <c r="AD5" s="1088"/>
      <c r="AE5" s="1088"/>
      <c r="AF5" s="1197" t="s">
        <v>367</v>
      </c>
      <c r="AG5" s="1088"/>
      <c r="AH5" s="1088"/>
      <c r="AI5" s="1088"/>
      <c r="AJ5" s="1103"/>
      <c r="AK5" s="1088" t="s">
        <v>368</v>
      </c>
      <c r="AL5" s="1088"/>
      <c r="AM5" s="1088"/>
      <c r="AN5" s="1088"/>
      <c r="AO5" s="1089"/>
      <c r="AP5" s="1087" t="s">
        <v>369</v>
      </c>
      <c r="AQ5" s="1088"/>
      <c r="AR5" s="1088"/>
      <c r="AS5" s="1088"/>
      <c r="AT5" s="1089"/>
      <c r="AU5" s="1087" t="s">
        <v>370</v>
      </c>
      <c r="AV5" s="1088"/>
      <c r="AW5" s="1088"/>
      <c r="AX5" s="1088"/>
      <c r="AY5" s="1103"/>
      <c r="AZ5" s="256"/>
      <c r="BA5" s="256"/>
      <c r="BB5" s="256"/>
      <c r="BC5" s="256"/>
      <c r="BD5" s="256"/>
      <c r="BE5" s="257"/>
      <c r="BF5" s="257"/>
      <c r="BG5" s="257"/>
      <c r="BH5" s="257"/>
      <c r="BI5" s="257"/>
      <c r="BJ5" s="257"/>
      <c r="BK5" s="257"/>
      <c r="BL5" s="257"/>
      <c r="BM5" s="257"/>
      <c r="BN5" s="257"/>
      <c r="BO5" s="257"/>
      <c r="BP5" s="257"/>
      <c r="BQ5" s="1081" t="s">
        <v>371</v>
      </c>
      <c r="BR5" s="1082"/>
      <c r="BS5" s="1082"/>
      <c r="BT5" s="1082"/>
      <c r="BU5" s="1082"/>
      <c r="BV5" s="1082"/>
      <c r="BW5" s="1082"/>
      <c r="BX5" s="1082"/>
      <c r="BY5" s="1082"/>
      <c r="BZ5" s="1082"/>
      <c r="CA5" s="1082"/>
      <c r="CB5" s="1082"/>
      <c r="CC5" s="1082"/>
      <c r="CD5" s="1082"/>
      <c r="CE5" s="1082"/>
      <c r="CF5" s="1082"/>
      <c r="CG5" s="1083"/>
      <c r="CH5" s="1087" t="s">
        <v>372</v>
      </c>
      <c r="CI5" s="1088"/>
      <c r="CJ5" s="1088"/>
      <c r="CK5" s="1088"/>
      <c r="CL5" s="1089"/>
      <c r="CM5" s="1087" t="s">
        <v>373</v>
      </c>
      <c r="CN5" s="1088"/>
      <c r="CO5" s="1088"/>
      <c r="CP5" s="1088"/>
      <c r="CQ5" s="1089"/>
      <c r="CR5" s="1087" t="s">
        <v>374</v>
      </c>
      <c r="CS5" s="1088"/>
      <c r="CT5" s="1088"/>
      <c r="CU5" s="1088"/>
      <c r="CV5" s="1089"/>
      <c r="CW5" s="1087" t="s">
        <v>375</v>
      </c>
      <c r="CX5" s="1088"/>
      <c r="CY5" s="1088"/>
      <c r="CZ5" s="1088"/>
      <c r="DA5" s="1089"/>
      <c r="DB5" s="1087" t="s">
        <v>376</v>
      </c>
      <c r="DC5" s="1088"/>
      <c r="DD5" s="1088"/>
      <c r="DE5" s="1088"/>
      <c r="DF5" s="1089"/>
      <c r="DG5" s="1182" t="s">
        <v>377</v>
      </c>
      <c r="DH5" s="1183"/>
      <c r="DI5" s="1183"/>
      <c r="DJ5" s="1183"/>
      <c r="DK5" s="1184"/>
      <c r="DL5" s="1182" t="s">
        <v>378</v>
      </c>
      <c r="DM5" s="1183"/>
      <c r="DN5" s="1183"/>
      <c r="DO5" s="1183"/>
      <c r="DP5" s="1184"/>
      <c r="DQ5" s="1087" t="s">
        <v>379</v>
      </c>
      <c r="DR5" s="1088"/>
      <c r="DS5" s="1088"/>
      <c r="DT5" s="1088"/>
      <c r="DU5" s="1089"/>
      <c r="DV5" s="1087" t="s">
        <v>370</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98"/>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5"/>
      <c r="DH6" s="1186"/>
      <c r="DI6" s="1186"/>
      <c r="DJ6" s="1186"/>
      <c r="DK6" s="1187"/>
      <c r="DL6" s="1185"/>
      <c r="DM6" s="1186"/>
      <c r="DN6" s="1186"/>
      <c r="DO6" s="1186"/>
      <c r="DP6" s="1187"/>
      <c r="DQ6" s="1090"/>
      <c r="DR6" s="1091"/>
      <c r="DS6" s="1091"/>
      <c r="DT6" s="1091"/>
      <c r="DU6" s="1092"/>
      <c r="DV6" s="1090"/>
      <c r="DW6" s="1091"/>
      <c r="DX6" s="1091"/>
      <c r="DY6" s="1091"/>
      <c r="DZ6" s="1104"/>
      <c r="EA6" s="254"/>
    </row>
    <row r="7" spans="1:131" s="255" customFormat="1" ht="26.25" customHeight="1" thickTop="1" x14ac:dyDescent="0.15">
      <c r="A7" s="258">
        <v>1</v>
      </c>
      <c r="B7" s="1135" t="s">
        <v>380</v>
      </c>
      <c r="C7" s="1136"/>
      <c r="D7" s="1136"/>
      <c r="E7" s="1136"/>
      <c r="F7" s="1136"/>
      <c r="G7" s="1136"/>
      <c r="H7" s="1136"/>
      <c r="I7" s="1136"/>
      <c r="J7" s="1136"/>
      <c r="K7" s="1136"/>
      <c r="L7" s="1136"/>
      <c r="M7" s="1136"/>
      <c r="N7" s="1136"/>
      <c r="O7" s="1136"/>
      <c r="P7" s="1137"/>
      <c r="Q7" s="1188">
        <v>9932</v>
      </c>
      <c r="R7" s="1189"/>
      <c r="S7" s="1189"/>
      <c r="T7" s="1189"/>
      <c r="U7" s="1189"/>
      <c r="V7" s="1189">
        <v>9706</v>
      </c>
      <c r="W7" s="1189"/>
      <c r="X7" s="1189"/>
      <c r="Y7" s="1189"/>
      <c r="Z7" s="1189"/>
      <c r="AA7" s="1189">
        <v>226</v>
      </c>
      <c r="AB7" s="1189"/>
      <c r="AC7" s="1189"/>
      <c r="AD7" s="1189"/>
      <c r="AE7" s="1190"/>
      <c r="AF7" s="1191">
        <v>51</v>
      </c>
      <c r="AG7" s="1192"/>
      <c r="AH7" s="1192"/>
      <c r="AI7" s="1192"/>
      <c r="AJ7" s="1193"/>
      <c r="AK7" s="1175" t="s">
        <v>596</v>
      </c>
      <c r="AL7" s="1176"/>
      <c r="AM7" s="1176"/>
      <c r="AN7" s="1176"/>
      <c r="AO7" s="1176"/>
      <c r="AP7" s="1176">
        <v>6630</v>
      </c>
      <c r="AQ7" s="1176"/>
      <c r="AR7" s="1176"/>
      <c r="AS7" s="1176"/>
      <c r="AT7" s="1176"/>
      <c r="AU7" s="1177"/>
      <c r="AV7" s="1177"/>
      <c r="AW7" s="1177"/>
      <c r="AX7" s="1177"/>
      <c r="AY7" s="1178"/>
      <c r="AZ7" s="252"/>
      <c r="BA7" s="252"/>
      <c r="BB7" s="252"/>
      <c r="BC7" s="252"/>
      <c r="BD7" s="252"/>
      <c r="BE7" s="253"/>
      <c r="BF7" s="253"/>
      <c r="BG7" s="253"/>
      <c r="BH7" s="253"/>
      <c r="BI7" s="253"/>
      <c r="BJ7" s="253"/>
      <c r="BK7" s="253"/>
      <c r="BL7" s="253"/>
      <c r="BM7" s="253"/>
      <c r="BN7" s="253"/>
      <c r="BO7" s="253"/>
      <c r="BP7" s="253"/>
      <c r="BQ7" s="259">
        <v>1</v>
      </c>
      <c r="BR7" s="260"/>
      <c r="BS7" s="1179"/>
      <c r="BT7" s="1180"/>
      <c r="BU7" s="1180"/>
      <c r="BV7" s="1180"/>
      <c r="BW7" s="1180"/>
      <c r="BX7" s="1180"/>
      <c r="BY7" s="1180"/>
      <c r="BZ7" s="1180"/>
      <c r="CA7" s="1180"/>
      <c r="CB7" s="1180"/>
      <c r="CC7" s="1180"/>
      <c r="CD7" s="1180"/>
      <c r="CE7" s="1180"/>
      <c r="CF7" s="1180"/>
      <c r="CG7" s="1181"/>
      <c r="CH7" s="1172"/>
      <c r="CI7" s="1173"/>
      <c r="CJ7" s="1173"/>
      <c r="CK7" s="1173"/>
      <c r="CL7" s="1174"/>
      <c r="CM7" s="1172"/>
      <c r="CN7" s="1173"/>
      <c r="CO7" s="1173"/>
      <c r="CP7" s="1173"/>
      <c r="CQ7" s="1174"/>
      <c r="CR7" s="1172"/>
      <c r="CS7" s="1173"/>
      <c r="CT7" s="1173"/>
      <c r="CU7" s="1173"/>
      <c r="CV7" s="1174"/>
      <c r="CW7" s="1172"/>
      <c r="CX7" s="1173"/>
      <c r="CY7" s="1173"/>
      <c r="CZ7" s="1173"/>
      <c r="DA7" s="1174"/>
      <c r="DB7" s="1172"/>
      <c r="DC7" s="1173"/>
      <c r="DD7" s="1173"/>
      <c r="DE7" s="1173"/>
      <c r="DF7" s="1174"/>
      <c r="DG7" s="1172"/>
      <c r="DH7" s="1173"/>
      <c r="DI7" s="1173"/>
      <c r="DJ7" s="1173"/>
      <c r="DK7" s="1174"/>
      <c r="DL7" s="1172"/>
      <c r="DM7" s="1173"/>
      <c r="DN7" s="1173"/>
      <c r="DO7" s="1173"/>
      <c r="DP7" s="1174"/>
      <c r="DQ7" s="1172"/>
      <c r="DR7" s="1173"/>
      <c r="DS7" s="1173"/>
      <c r="DT7" s="1173"/>
      <c r="DU7" s="1174"/>
      <c r="DV7" s="1199"/>
      <c r="DW7" s="1200"/>
      <c r="DX7" s="1200"/>
      <c r="DY7" s="1200"/>
      <c r="DZ7" s="1201"/>
      <c r="EA7" s="254"/>
    </row>
    <row r="8" spans="1:131" s="255" customFormat="1" ht="26.25" customHeight="1" x14ac:dyDescent="0.15">
      <c r="A8" s="261">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5"/>
      <c r="AG8" s="1106"/>
      <c r="AH8" s="1106"/>
      <c r="AI8" s="1106"/>
      <c r="AJ8" s="1107"/>
      <c r="AK8" s="1170"/>
      <c r="AL8" s="1171"/>
      <c r="AM8" s="1171"/>
      <c r="AN8" s="1171"/>
      <c r="AO8" s="1171"/>
      <c r="AP8" s="1171"/>
      <c r="AQ8" s="1171"/>
      <c r="AR8" s="1171"/>
      <c r="AS8" s="1171"/>
      <c r="AT8" s="1171"/>
      <c r="AU8" s="1168"/>
      <c r="AV8" s="1168"/>
      <c r="AW8" s="1168"/>
      <c r="AX8" s="1168"/>
      <c r="AY8" s="1169"/>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54"/>
    </row>
    <row r="9" spans="1:131" s="255" customFormat="1" ht="26.25" customHeight="1" x14ac:dyDescent="0.15">
      <c r="A9" s="261">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0"/>
      <c r="AL9" s="1171"/>
      <c r="AM9" s="1171"/>
      <c r="AN9" s="1171"/>
      <c r="AO9" s="1171"/>
      <c r="AP9" s="1171"/>
      <c r="AQ9" s="1171"/>
      <c r="AR9" s="1171"/>
      <c r="AS9" s="1171"/>
      <c r="AT9" s="1171"/>
      <c r="AU9" s="1168"/>
      <c r="AV9" s="1168"/>
      <c r="AW9" s="1168"/>
      <c r="AX9" s="1168"/>
      <c r="AY9" s="1169"/>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54"/>
    </row>
    <row r="10" spans="1:131" s="255" customFormat="1" ht="26.25" customHeight="1" x14ac:dyDescent="0.15">
      <c r="A10" s="261">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0"/>
      <c r="AL10" s="1171"/>
      <c r="AM10" s="1171"/>
      <c r="AN10" s="1171"/>
      <c r="AO10" s="1171"/>
      <c r="AP10" s="1171"/>
      <c r="AQ10" s="1171"/>
      <c r="AR10" s="1171"/>
      <c r="AS10" s="1171"/>
      <c r="AT10" s="1171"/>
      <c r="AU10" s="1168"/>
      <c r="AV10" s="1168"/>
      <c r="AW10" s="1168"/>
      <c r="AX10" s="1168"/>
      <c r="AY10" s="1169"/>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4"/>
    </row>
    <row r="11" spans="1:131" s="255" customFormat="1" ht="26.25" customHeight="1" x14ac:dyDescent="0.15">
      <c r="A11" s="261">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0"/>
      <c r="AL11" s="1171"/>
      <c r="AM11" s="1171"/>
      <c r="AN11" s="1171"/>
      <c r="AO11" s="1171"/>
      <c r="AP11" s="1171"/>
      <c r="AQ11" s="1171"/>
      <c r="AR11" s="1171"/>
      <c r="AS11" s="1171"/>
      <c r="AT11" s="1171"/>
      <c r="AU11" s="1168"/>
      <c r="AV11" s="1168"/>
      <c r="AW11" s="1168"/>
      <c r="AX11" s="1168"/>
      <c r="AY11" s="1169"/>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4"/>
    </row>
    <row r="12" spans="1:131" s="255" customFormat="1" ht="26.25" customHeight="1" x14ac:dyDescent="0.15">
      <c r="A12" s="261">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0"/>
      <c r="AL12" s="1171"/>
      <c r="AM12" s="1171"/>
      <c r="AN12" s="1171"/>
      <c r="AO12" s="1171"/>
      <c r="AP12" s="1171"/>
      <c r="AQ12" s="1171"/>
      <c r="AR12" s="1171"/>
      <c r="AS12" s="1171"/>
      <c r="AT12" s="1171"/>
      <c r="AU12" s="1168"/>
      <c r="AV12" s="1168"/>
      <c r="AW12" s="1168"/>
      <c r="AX12" s="1168"/>
      <c r="AY12" s="1169"/>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4"/>
    </row>
    <row r="13" spans="1:131" s="255" customFormat="1" ht="26.25" customHeight="1" x14ac:dyDescent="0.15">
      <c r="A13" s="261">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0"/>
      <c r="AL13" s="1171"/>
      <c r="AM13" s="1171"/>
      <c r="AN13" s="1171"/>
      <c r="AO13" s="1171"/>
      <c r="AP13" s="1171"/>
      <c r="AQ13" s="1171"/>
      <c r="AR13" s="1171"/>
      <c r="AS13" s="1171"/>
      <c r="AT13" s="1171"/>
      <c r="AU13" s="1168"/>
      <c r="AV13" s="1168"/>
      <c r="AW13" s="1168"/>
      <c r="AX13" s="1168"/>
      <c r="AY13" s="1169"/>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4"/>
    </row>
    <row r="14" spans="1:131" s="255" customFormat="1" ht="26.25" customHeight="1" x14ac:dyDescent="0.15">
      <c r="A14" s="261">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0"/>
      <c r="AL14" s="1171"/>
      <c r="AM14" s="1171"/>
      <c r="AN14" s="1171"/>
      <c r="AO14" s="1171"/>
      <c r="AP14" s="1171"/>
      <c r="AQ14" s="1171"/>
      <c r="AR14" s="1171"/>
      <c r="AS14" s="1171"/>
      <c r="AT14" s="1171"/>
      <c r="AU14" s="1168"/>
      <c r="AV14" s="1168"/>
      <c r="AW14" s="1168"/>
      <c r="AX14" s="1168"/>
      <c r="AY14" s="1169"/>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4"/>
    </row>
    <row r="15" spans="1:131" s="255" customFormat="1" ht="26.25" customHeight="1" x14ac:dyDescent="0.15">
      <c r="A15" s="261">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0"/>
      <c r="AL15" s="1171"/>
      <c r="AM15" s="1171"/>
      <c r="AN15" s="1171"/>
      <c r="AO15" s="1171"/>
      <c r="AP15" s="1171"/>
      <c r="AQ15" s="1171"/>
      <c r="AR15" s="1171"/>
      <c r="AS15" s="1171"/>
      <c r="AT15" s="1171"/>
      <c r="AU15" s="1168"/>
      <c r="AV15" s="1168"/>
      <c r="AW15" s="1168"/>
      <c r="AX15" s="1168"/>
      <c r="AY15" s="1169"/>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0"/>
      <c r="AL16" s="1171"/>
      <c r="AM16" s="1171"/>
      <c r="AN16" s="1171"/>
      <c r="AO16" s="1171"/>
      <c r="AP16" s="1171"/>
      <c r="AQ16" s="1171"/>
      <c r="AR16" s="1171"/>
      <c r="AS16" s="1171"/>
      <c r="AT16" s="1171"/>
      <c r="AU16" s="1168"/>
      <c r="AV16" s="1168"/>
      <c r="AW16" s="1168"/>
      <c r="AX16" s="1168"/>
      <c r="AY16" s="1169"/>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0"/>
      <c r="AL17" s="1171"/>
      <c r="AM17" s="1171"/>
      <c r="AN17" s="1171"/>
      <c r="AO17" s="1171"/>
      <c r="AP17" s="1171"/>
      <c r="AQ17" s="1171"/>
      <c r="AR17" s="1171"/>
      <c r="AS17" s="1171"/>
      <c r="AT17" s="1171"/>
      <c r="AU17" s="1168"/>
      <c r="AV17" s="1168"/>
      <c r="AW17" s="1168"/>
      <c r="AX17" s="1168"/>
      <c r="AY17" s="1169"/>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0"/>
      <c r="AL18" s="1171"/>
      <c r="AM18" s="1171"/>
      <c r="AN18" s="1171"/>
      <c r="AO18" s="1171"/>
      <c r="AP18" s="1171"/>
      <c r="AQ18" s="1171"/>
      <c r="AR18" s="1171"/>
      <c r="AS18" s="1171"/>
      <c r="AT18" s="1171"/>
      <c r="AU18" s="1168"/>
      <c r="AV18" s="1168"/>
      <c r="AW18" s="1168"/>
      <c r="AX18" s="1168"/>
      <c r="AY18" s="1169"/>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0"/>
      <c r="AL19" s="1171"/>
      <c r="AM19" s="1171"/>
      <c r="AN19" s="1171"/>
      <c r="AO19" s="1171"/>
      <c r="AP19" s="1171"/>
      <c r="AQ19" s="1171"/>
      <c r="AR19" s="1171"/>
      <c r="AS19" s="1171"/>
      <c r="AT19" s="1171"/>
      <c r="AU19" s="1168"/>
      <c r="AV19" s="1168"/>
      <c r="AW19" s="1168"/>
      <c r="AX19" s="1168"/>
      <c r="AY19" s="1169"/>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0"/>
      <c r="AL20" s="1171"/>
      <c r="AM20" s="1171"/>
      <c r="AN20" s="1171"/>
      <c r="AO20" s="1171"/>
      <c r="AP20" s="1171"/>
      <c r="AQ20" s="1171"/>
      <c r="AR20" s="1171"/>
      <c r="AS20" s="1171"/>
      <c r="AT20" s="1171"/>
      <c r="AU20" s="1168"/>
      <c r="AV20" s="1168"/>
      <c r="AW20" s="1168"/>
      <c r="AX20" s="1168"/>
      <c r="AY20" s="1169"/>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0"/>
      <c r="AL21" s="1171"/>
      <c r="AM21" s="1171"/>
      <c r="AN21" s="1171"/>
      <c r="AO21" s="1171"/>
      <c r="AP21" s="1171"/>
      <c r="AQ21" s="1171"/>
      <c r="AR21" s="1171"/>
      <c r="AS21" s="1171"/>
      <c r="AT21" s="1171"/>
      <c r="AU21" s="1168"/>
      <c r="AV21" s="1168"/>
      <c r="AW21" s="1168"/>
      <c r="AX21" s="1168"/>
      <c r="AY21" s="1169"/>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1123"/>
      <c r="C22" s="1124"/>
      <c r="D22" s="1124"/>
      <c r="E22" s="1124"/>
      <c r="F22" s="1124"/>
      <c r="G22" s="1124"/>
      <c r="H22" s="1124"/>
      <c r="I22" s="1124"/>
      <c r="J22" s="1124"/>
      <c r="K22" s="1124"/>
      <c r="L22" s="1124"/>
      <c r="M22" s="1124"/>
      <c r="N22" s="1124"/>
      <c r="O22" s="1124"/>
      <c r="P22" s="1125"/>
      <c r="Q22" s="1165"/>
      <c r="R22" s="1166"/>
      <c r="S22" s="1166"/>
      <c r="T22" s="1166"/>
      <c r="U22" s="1166"/>
      <c r="V22" s="1166"/>
      <c r="W22" s="1166"/>
      <c r="X22" s="1166"/>
      <c r="Y22" s="1166"/>
      <c r="Z22" s="1166"/>
      <c r="AA22" s="1166"/>
      <c r="AB22" s="1166"/>
      <c r="AC22" s="1166"/>
      <c r="AD22" s="1166"/>
      <c r="AE22" s="1167"/>
      <c r="AF22" s="1105"/>
      <c r="AG22" s="1106"/>
      <c r="AH22" s="1106"/>
      <c r="AI22" s="1106"/>
      <c r="AJ22" s="1107"/>
      <c r="AK22" s="1161"/>
      <c r="AL22" s="1162"/>
      <c r="AM22" s="1162"/>
      <c r="AN22" s="1162"/>
      <c r="AO22" s="1162"/>
      <c r="AP22" s="1162"/>
      <c r="AQ22" s="1162"/>
      <c r="AR22" s="1162"/>
      <c r="AS22" s="1162"/>
      <c r="AT22" s="1162"/>
      <c r="AU22" s="1163"/>
      <c r="AV22" s="1163"/>
      <c r="AW22" s="1163"/>
      <c r="AX22" s="1163"/>
      <c r="AY22" s="1164"/>
      <c r="AZ22" s="1121" t="s">
        <v>381</v>
      </c>
      <c r="BA22" s="1121"/>
      <c r="BB22" s="1121"/>
      <c r="BC22" s="1121"/>
      <c r="BD22" s="1122"/>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3">
        <f>Q7</f>
        <v>9932</v>
      </c>
      <c r="R23" s="1154"/>
      <c r="S23" s="1154"/>
      <c r="T23" s="1154"/>
      <c r="U23" s="1154"/>
      <c r="V23" s="1153">
        <f t="shared" ref="V23" si="0">V7</f>
        <v>9706</v>
      </c>
      <c r="W23" s="1154"/>
      <c r="X23" s="1154"/>
      <c r="Y23" s="1154"/>
      <c r="Z23" s="1154"/>
      <c r="AA23" s="1153">
        <f t="shared" ref="AA23" si="1">AA7</f>
        <v>226</v>
      </c>
      <c r="AB23" s="1154"/>
      <c r="AC23" s="1154"/>
      <c r="AD23" s="1154"/>
      <c r="AE23" s="1154"/>
      <c r="AF23" s="1155">
        <v>51</v>
      </c>
      <c r="AG23" s="1154"/>
      <c r="AH23" s="1154"/>
      <c r="AI23" s="1154"/>
      <c r="AJ23" s="1156"/>
      <c r="AK23" s="1157"/>
      <c r="AL23" s="1158"/>
      <c r="AM23" s="1158"/>
      <c r="AN23" s="1158"/>
      <c r="AO23" s="1158"/>
      <c r="AP23" s="1153">
        <f>AP7</f>
        <v>6630</v>
      </c>
      <c r="AQ23" s="1154"/>
      <c r="AR23" s="1154"/>
      <c r="AS23" s="1154"/>
      <c r="AT23" s="1154"/>
      <c r="AU23" s="1159"/>
      <c r="AV23" s="1159"/>
      <c r="AW23" s="1159"/>
      <c r="AX23" s="1159"/>
      <c r="AY23" s="1160"/>
      <c r="AZ23" s="1150" t="s">
        <v>127</v>
      </c>
      <c r="BA23" s="1151"/>
      <c r="BB23" s="1151"/>
      <c r="BC23" s="1151"/>
      <c r="BD23" s="1152"/>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49" t="s">
        <v>384</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8" t="s">
        <v>385</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363</v>
      </c>
      <c r="B26" s="1082"/>
      <c r="C26" s="1082"/>
      <c r="D26" s="1082"/>
      <c r="E26" s="1082"/>
      <c r="F26" s="1082"/>
      <c r="G26" s="1082"/>
      <c r="H26" s="1082"/>
      <c r="I26" s="1082"/>
      <c r="J26" s="1082"/>
      <c r="K26" s="1082"/>
      <c r="L26" s="1082"/>
      <c r="M26" s="1082"/>
      <c r="N26" s="1082"/>
      <c r="O26" s="1082"/>
      <c r="P26" s="1083"/>
      <c r="Q26" s="1087" t="s">
        <v>386</v>
      </c>
      <c r="R26" s="1088"/>
      <c r="S26" s="1088"/>
      <c r="T26" s="1088"/>
      <c r="U26" s="1089"/>
      <c r="V26" s="1087" t="s">
        <v>387</v>
      </c>
      <c r="W26" s="1088"/>
      <c r="X26" s="1088"/>
      <c r="Y26" s="1088"/>
      <c r="Z26" s="1089"/>
      <c r="AA26" s="1087" t="s">
        <v>388</v>
      </c>
      <c r="AB26" s="1088"/>
      <c r="AC26" s="1088"/>
      <c r="AD26" s="1088"/>
      <c r="AE26" s="1088"/>
      <c r="AF26" s="1144" t="s">
        <v>389</v>
      </c>
      <c r="AG26" s="1094"/>
      <c r="AH26" s="1094"/>
      <c r="AI26" s="1094"/>
      <c r="AJ26" s="1145"/>
      <c r="AK26" s="1088" t="s">
        <v>390</v>
      </c>
      <c r="AL26" s="1088"/>
      <c r="AM26" s="1088"/>
      <c r="AN26" s="1088"/>
      <c r="AO26" s="1089"/>
      <c r="AP26" s="1087" t="s">
        <v>391</v>
      </c>
      <c r="AQ26" s="1088"/>
      <c r="AR26" s="1088"/>
      <c r="AS26" s="1088"/>
      <c r="AT26" s="1089"/>
      <c r="AU26" s="1087" t="s">
        <v>392</v>
      </c>
      <c r="AV26" s="1088"/>
      <c r="AW26" s="1088"/>
      <c r="AX26" s="1088"/>
      <c r="AY26" s="1089"/>
      <c r="AZ26" s="1087" t="s">
        <v>393</v>
      </c>
      <c r="BA26" s="1088"/>
      <c r="BB26" s="1088"/>
      <c r="BC26" s="1088"/>
      <c r="BD26" s="1089"/>
      <c r="BE26" s="1087" t="s">
        <v>370</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6"/>
      <c r="AG27" s="1097"/>
      <c r="AH27" s="1097"/>
      <c r="AI27" s="1097"/>
      <c r="AJ27" s="1147"/>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5" t="s">
        <v>394</v>
      </c>
      <c r="C28" s="1136"/>
      <c r="D28" s="1136"/>
      <c r="E28" s="1136"/>
      <c r="F28" s="1136"/>
      <c r="G28" s="1136"/>
      <c r="H28" s="1136"/>
      <c r="I28" s="1136"/>
      <c r="J28" s="1136"/>
      <c r="K28" s="1136"/>
      <c r="L28" s="1136"/>
      <c r="M28" s="1136"/>
      <c r="N28" s="1136"/>
      <c r="O28" s="1136"/>
      <c r="P28" s="1137"/>
      <c r="Q28" s="1138">
        <v>2848</v>
      </c>
      <c r="R28" s="1139"/>
      <c r="S28" s="1139"/>
      <c r="T28" s="1139"/>
      <c r="U28" s="1139"/>
      <c r="V28" s="1139">
        <v>2968</v>
      </c>
      <c r="W28" s="1139"/>
      <c r="X28" s="1139"/>
      <c r="Y28" s="1139"/>
      <c r="Z28" s="1139"/>
      <c r="AA28" s="1139">
        <v>-120</v>
      </c>
      <c r="AB28" s="1139"/>
      <c r="AC28" s="1139"/>
      <c r="AD28" s="1139"/>
      <c r="AE28" s="1140"/>
      <c r="AF28" s="1141">
        <v>-120</v>
      </c>
      <c r="AG28" s="1139"/>
      <c r="AH28" s="1139"/>
      <c r="AI28" s="1139"/>
      <c r="AJ28" s="1142"/>
      <c r="AK28" s="1143">
        <v>252</v>
      </c>
      <c r="AL28" s="1132"/>
      <c r="AM28" s="1132"/>
      <c r="AN28" s="1132"/>
      <c r="AO28" s="1132"/>
      <c r="AP28" s="1132" t="s">
        <v>593</v>
      </c>
      <c r="AQ28" s="1132"/>
      <c r="AR28" s="1132"/>
      <c r="AS28" s="1132"/>
      <c r="AT28" s="1132"/>
      <c r="AU28" s="1132" t="s">
        <v>593</v>
      </c>
      <c r="AV28" s="1132"/>
      <c r="AW28" s="1132"/>
      <c r="AX28" s="1132"/>
      <c r="AY28" s="1132"/>
      <c r="AZ28" s="1132" t="s">
        <v>593</v>
      </c>
      <c r="BA28" s="1132"/>
      <c r="BB28" s="1132"/>
      <c r="BC28" s="1132"/>
      <c r="BD28" s="1132"/>
      <c r="BE28" s="1133"/>
      <c r="BF28" s="1133"/>
      <c r="BG28" s="1133"/>
      <c r="BH28" s="1133"/>
      <c r="BI28" s="1134"/>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1123" t="s">
        <v>395</v>
      </c>
      <c r="C29" s="1124"/>
      <c r="D29" s="1124"/>
      <c r="E29" s="1124"/>
      <c r="F29" s="1124"/>
      <c r="G29" s="1124"/>
      <c r="H29" s="1124"/>
      <c r="I29" s="1124"/>
      <c r="J29" s="1124"/>
      <c r="K29" s="1124"/>
      <c r="L29" s="1124"/>
      <c r="M29" s="1124"/>
      <c r="N29" s="1124"/>
      <c r="O29" s="1124"/>
      <c r="P29" s="1125"/>
      <c r="Q29" s="1129">
        <v>401</v>
      </c>
      <c r="R29" s="1130"/>
      <c r="S29" s="1130"/>
      <c r="T29" s="1130"/>
      <c r="U29" s="1130"/>
      <c r="V29" s="1130">
        <v>388</v>
      </c>
      <c r="W29" s="1130"/>
      <c r="X29" s="1130"/>
      <c r="Y29" s="1130"/>
      <c r="Z29" s="1130"/>
      <c r="AA29" s="1130">
        <v>13</v>
      </c>
      <c r="AB29" s="1130"/>
      <c r="AC29" s="1130"/>
      <c r="AD29" s="1130"/>
      <c r="AE29" s="1131"/>
      <c r="AF29" s="1105">
        <v>13</v>
      </c>
      <c r="AG29" s="1106"/>
      <c r="AH29" s="1106"/>
      <c r="AI29" s="1106"/>
      <c r="AJ29" s="1107"/>
      <c r="AK29" s="1066">
        <v>107</v>
      </c>
      <c r="AL29" s="1060"/>
      <c r="AM29" s="1060"/>
      <c r="AN29" s="1060"/>
      <c r="AO29" s="1060"/>
      <c r="AP29" s="1067" t="s">
        <v>593</v>
      </c>
      <c r="AQ29" s="1065"/>
      <c r="AR29" s="1065"/>
      <c r="AS29" s="1065"/>
      <c r="AT29" s="1066"/>
      <c r="AU29" s="1067" t="s">
        <v>593</v>
      </c>
      <c r="AV29" s="1065"/>
      <c r="AW29" s="1065"/>
      <c r="AX29" s="1065"/>
      <c r="AY29" s="1066"/>
      <c r="AZ29" s="1067" t="s">
        <v>593</v>
      </c>
      <c r="BA29" s="1065"/>
      <c r="BB29" s="1065"/>
      <c r="BC29" s="1065"/>
      <c r="BD29" s="1066"/>
      <c r="BE29" s="1118"/>
      <c r="BF29" s="1118"/>
      <c r="BG29" s="1118"/>
      <c r="BH29" s="1118"/>
      <c r="BI29" s="1119"/>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1123" t="s">
        <v>396</v>
      </c>
      <c r="C30" s="1124"/>
      <c r="D30" s="1124"/>
      <c r="E30" s="1124"/>
      <c r="F30" s="1124"/>
      <c r="G30" s="1124"/>
      <c r="H30" s="1124"/>
      <c r="I30" s="1124"/>
      <c r="J30" s="1124"/>
      <c r="K30" s="1124"/>
      <c r="L30" s="1124"/>
      <c r="M30" s="1124"/>
      <c r="N30" s="1124"/>
      <c r="O30" s="1124"/>
      <c r="P30" s="1125"/>
      <c r="Q30" s="1129">
        <v>480</v>
      </c>
      <c r="R30" s="1130"/>
      <c r="S30" s="1130"/>
      <c r="T30" s="1130"/>
      <c r="U30" s="1130"/>
      <c r="V30" s="1130">
        <v>528</v>
      </c>
      <c r="W30" s="1130"/>
      <c r="X30" s="1130"/>
      <c r="Y30" s="1130"/>
      <c r="Z30" s="1130"/>
      <c r="AA30" s="1130">
        <v>-48</v>
      </c>
      <c r="AB30" s="1130"/>
      <c r="AC30" s="1130"/>
      <c r="AD30" s="1130"/>
      <c r="AE30" s="1131"/>
      <c r="AF30" s="1105">
        <v>523</v>
      </c>
      <c r="AG30" s="1106"/>
      <c r="AH30" s="1106"/>
      <c r="AI30" s="1106"/>
      <c r="AJ30" s="1107"/>
      <c r="AK30" s="1066" t="s">
        <v>593</v>
      </c>
      <c r="AL30" s="1060"/>
      <c r="AM30" s="1060"/>
      <c r="AN30" s="1060"/>
      <c r="AO30" s="1060"/>
      <c r="AP30" s="1060">
        <v>908</v>
      </c>
      <c r="AQ30" s="1060"/>
      <c r="AR30" s="1060"/>
      <c r="AS30" s="1060"/>
      <c r="AT30" s="1060"/>
      <c r="AU30" s="1060">
        <v>1</v>
      </c>
      <c r="AV30" s="1060"/>
      <c r="AW30" s="1060"/>
      <c r="AX30" s="1060"/>
      <c r="AY30" s="1060"/>
      <c r="AZ30" s="1067" t="s">
        <v>593</v>
      </c>
      <c r="BA30" s="1065"/>
      <c r="BB30" s="1065"/>
      <c r="BC30" s="1065"/>
      <c r="BD30" s="1066"/>
      <c r="BE30" s="1118" t="s">
        <v>397</v>
      </c>
      <c r="BF30" s="1118"/>
      <c r="BG30" s="1118"/>
      <c r="BH30" s="1118"/>
      <c r="BI30" s="1119"/>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1123" t="s">
        <v>398</v>
      </c>
      <c r="C31" s="1124"/>
      <c r="D31" s="1124"/>
      <c r="E31" s="1124"/>
      <c r="F31" s="1124"/>
      <c r="G31" s="1124"/>
      <c r="H31" s="1124"/>
      <c r="I31" s="1124"/>
      <c r="J31" s="1124"/>
      <c r="K31" s="1124"/>
      <c r="L31" s="1124"/>
      <c r="M31" s="1124"/>
      <c r="N31" s="1124"/>
      <c r="O31" s="1124"/>
      <c r="P31" s="1125"/>
      <c r="Q31" s="1129">
        <v>906</v>
      </c>
      <c r="R31" s="1130"/>
      <c r="S31" s="1130"/>
      <c r="T31" s="1130"/>
      <c r="U31" s="1130"/>
      <c r="V31" s="1130">
        <v>836</v>
      </c>
      <c r="W31" s="1130"/>
      <c r="X31" s="1130"/>
      <c r="Y31" s="1130"/>
      <c r="Z31" s="1130"/>
      <c r="AA31" s="1130">
        <v>70</v>
      </c>
      <c r="AB31" s="1130"/>
      <c r="AC31" s="1130"/>
      <c r="AD31" s="1130"/>
      <c r="AE31" s="1131"/>
      <c r="AF31" s="1105">
        <v>180</v>
      </c>
      <c r="AG31" s="1106"/>
      <c r="AH31" s="1106"/>
      <c r="AI31" s="1106"/>
      <c r="AJ31" s="1107"/>
      <c r="AK31" s="1066">
        <v>253</v>
      </c>
      <c r="AL31" s="1060"/>
      <c r="AM31" s="1060"/>
      <c r="AN31" s="1060"/>
      <c r="AO31" s="1060"/>
      <c r="AP31" s="1060">
        <v>6344</v>
      </c>
      <c r="AQ31" s="1060"/>
      <c r="AR31" s="1060"/>
      <c r="AS31" s="1060"/>
      <c r="AT31" s="1060"/>
      <c r="AU31" s="1060">
        <v>2683</v>
      </c>
      <c r="AV31" s="1060"/>
      <c r="AW31" s="1060"/>
      <c r="AX31" s="1060"/>
      <c r="AY31" s="1060"/>
      <c r="AZ31" s="1067" t="s">
        <v>593</v>
      </c>
      <c r="BA31" s="1065"/>
      <c r="BB31" s="1065"/>
      <c r="BC31" s="1065"/>
      <c r="BD31" s="1066"/>
      <c r="BE31" s="1118" t="s">
        <v>399</v>
      </c>
      <c r="BF31" s="1118"/>
      <c r="BG31" s="1118"/>
      <c r="BH31" s="1118"/>
      <c r="BI31" s="1119"/>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1123" t="s">
        <v>400</v>
      </c>
      <c r="C32" s="1124"/>
      <c r="D32" s="1124"/>
      <c r="E32" s="1124"/>
      <c r="F32" s="1124"/>
      <c r="G32" s="1124"/>
      <c r="H32" s="1124"/>
      <c r="I32" s="1124"/>
      <c r="J32" s="1124"/>
      <c r="K32" s="1124"/>
      <c r="L32" s="1124"/>
      <c r="M32" s="1124"/>
      <c r="N32" s="1124"/>
      <c r="O32" s="1124"/>
      <c r="P32" s="1125"/>
      <c r="Q32" s="1129">
        <v>1166</v>
      </c>
      <c r="R32" s="1130"/>
      <c r="S32" s="1130"/>
      <c r="T32" s="1130"/>
      <c r="U32" s="1130"/>
      <c r="V32" s="1130">
        <v>1049</v>
      </c>
      <c r="W32" s="1130"/>
      <c r="X32" s="1130"/>
      <c r="Y32" s="1130"/>
      <c r="Z32" s="1130"/>
      <c r="AA32" s="1130">
        <v>117</v>
      </c>
      <c r="AB32" s="1130"/>
      <c r="AC32" s="1130"/>
      <c r="AD32" s="1130"/>
      <c r="AE32" s="1131"/>
      <c r="AF32" s="1105">
        <v>108</v>
      </c>
      <c r="AG32" s="1106"/>
      <c r="AH32" s="1106"/>
      <c r="AI32" s="1106"/>
      <c r="AJ32" s="1107"/>
      <c r="AK32" s="1066" t="s">
        <v>596</v>
      </c>
      <c r="AL32" s="1060"/>
      <c r="AM32" s="1060"/>
      <c r="AN32" s="1060"/>
      <c r="AO32" s="1060"/>
      <c r="AP32" s="1060">
        <v>819</v>
      </c>
      <c r="AQ32" s="1060"/>
      <c r="AR32" s="1060"/>
      <c r="AS32" s="1060"/>
      <c r="AT32" s="1060"/>
      <c r="AU32" s="1060">
        <v>711</v>
      </c>
      <c r="AV32" s="1060"/>
      <c r="AW32" s="1060"/>
      <c r="AX32" s="1060"/>
      <c r="AY32" s="1060"/>
      <c r="AZ32" s="1067" t="s">
        <v>593</v>
      </c>
      <c r="BA32" s="1065"/>
      <c r="BB32" s="1065"/>
      <c r="BC32" s="1065"/>
      <c r="BD32" s="1066"/>
      <c r="BE32" s="1118" t="s">
        <v>402</v>
      </c>
      <c r="BF32" s="1118"/>
      <c r="BG32" s="1118"/>
      <c r="BH32" s="1118"/>
      <c r="BI32" s="1119"/>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1123"/>
      <c r="C33" s="1124"/>
      <c r="D33" s="1124"/>
      <c r="E33" s="1124"/>
      <c r="F33" s="1124"/>
      <c r="G33" s="1124"/>
      <c r="H33" s="1124"/>
      <c r="I33" s="1124"/>
      <c r="J33" s="1124"/>
      <c r="K33" s="1124"/>
      <c r="L33" s="1124"/>
      <c r="M33" s="1124"/>
      <c r="N33" s="1124"/>
      <c r="O33" s="1124"/>
      <c r="P33" s="1125"/>
      <c r="Q33" s="1129"/>
      <c r="R33" s="1130"/>
      <c r="S33" s="1130"/>
      <c r="T33" s="1130"/>
      <c r="U33" s="1130"/>
      <c r="V33" s="1130"/>
      <c r="W33" s="1130"/>
      <c r="X33" s="1130"/>
      <c r="Y33" s="1130"/>
      <c r="Z33" s="1130"/>
      <c r="AA33" s="1130"/>
      <c r="AB33" s="1130"/>
      <c r="AC33" s="1130"/>
      <c r="AD33" s="1130"/>
      <c r="AE33" s="1131"/>
      <c r="AF33" s="1105"/>
      <c r="AG33" s="1106"/>
      <c r="AH33" s="1106"/>
      <c r="AI33" s="1106"/>
      <c r="AJ33" s="1107"/>
      <c r="AK33" s="1066"/>
      <c r="AL33" s="1060"/>
      <c r="AM33" s="1060"/>
      <c r="AN33" s="1060"/>
      <c r="AO33" s="1060"/>
      <c r="AP33" s="1060"/>
      <c r="AQ33" s="1060"/>
      <c r="AR33" s="1060"/>
      <c r="AS33" s="1060"/>
      <c r="AT33" s="1060"/>
      <c r="AU33" s="1060"/>
      <c r="AV33" s="1060"/>
      <c r="AW33" s="1060"/>
      <c r="AX33" s="1060"/>
      <c r="AY33" s="1060"/>
      <c r="AZ33" s="1128"/>
      <c r="BA33" s="1128"/>
      <c r="BB33" s="1128"/>
      <c r="BC33" s="1128"/>
      <c r="BD33" s="1128"/>
      <c r="BE33" s="1118"/>
      <c r="BF33" s="1118"/>
      <c r="BG33" s="1118"/>
      <c r="BH33" s="1118"/>
      <c r="BI33" s="1119"/>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5"/>
      <c r="AG34" s="1106"/>
      <c r="AH34" s="1106"/>
      <c r="AI34" s="1106"/>
      <c r="AJ34" s="1107"/>
      <c r="AK34" s="1066"/>
      <c r="AL34" s="1060"/>
      <c r="AM34" s="1060"/>
      <c r="AN34" s="1060"/>
      <c r="AO34" s="1060"/>
      <c r="AP34" s="1060"/>
      <c r="AQ34" s="1060"/>
      <c r="AR34" s="1060"/>
      <c r="AS34" s="1060"/>
      <c r="AT34" s="1060"/>
      <c r="AU34" s="1060"/>
      <c r="AV34" s="1060"/>
      <c r="AW34" s="1060"/>
      <c r="AX34" s="1060"/>
      <c r="AY34" s="1060"/>
      <c r="AZ34" s="1128"/>
      <c r="BA34" s="1128"/>
      <c r="BB34" s="1128"/>
      <c r="BC34" s="1128"/>
      <c r="BD34" s="1128"/>
      <c r="BE34" s="1118"/>
      <c r="BF34" s="1118"/>
      <c r="BG34" s="1118"/>
      <c r="BH34" s="1118"/>
      <c r="BI34" s="1119"/>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66"/>
      <c r="AL35" s="1060"/>
      <c r="AM35" s="1060"/>
      <c r="AN35" s="1060"/>
      <c r="AO35" s="1060"/>
      <c r="AP35" s="1060"/>
      <c r="AQ35" s="1060"/>
      <c r="AR35" s="1060"/>
      <c r="AS35" s="1060"/>
      <c r="AT35" s="1060"/>
      <c r="AU35" s="1060"/>
      <c r="AV35" s="1060"/>
      <c r="AW35" s="1060"/>
      <c r="AX35" s="1060"/>
      <c r="AY35" s="1060"/>
      <c r="AZ35" s="1128"/>
      <c r="BA35" s="1128"/>
      <c r="BB35" s="1128"/>
      <c r="BC35" s="1128"/>
      <c r="BD35" s="1128"/>
      <c r="BE35" s="1118"/>
      <c r="BF35" s="1118"/>
      <c r="BG35" s="1118"/>
      <c r="BH35" s="1118"/>
      <c r="BI35" s="1119"/>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66"/>
      <c r="AL36" s="1060"/>
      <c r="AM36" s="1060"/>
      <c r="AN36" s="1060"/>
      <c r="AO36" s="1060"/>
      <c r="AP36" s="1060"/>
      <c r="AQ36" s="1060"/>
      <c r="AR36" s="1060"/>
      <c r="AS36" s="1060"/>
      <c r="AT36" s="1060"/>
      <c r="AU36" s="1060"/>
      <c r="AV36" s="1060"/>
      <c r="AW36" s="1060"/>
      <c r="AX36" s="1060"/>
      <c r="AY36" s="1060"/>
      <c r="AZ36" s="1128"/>
      <c r="BA36" s="1128"/>
      <c r="BB36" s="1128"/>
      <c r="BC36" s="1128"/>
      <c r="BD36" s="1128"/>
      <c r="BE36" s="1118"/>
      <c r="BF36" s="1118"/>
      <c r="BG36" s="1118"/>
      <c r="BH36" s="1118"/>
      <c r="BI36" s="1119"/>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66"/>
      <c r="AL37" s="1060"/>
      <c r="AM37" s="1060"/>
      <c r="AN37" s="1060"/>
      <c r="AO37" s="1060"/>
      <c r="AP37" s="1060"/>
      <c r="AQ37" s="1060"/>
      <c r="AR37" s="1060"/>
      <c r="AS37" s="1060"/>
      <c r="AT37" s="1060"/>
      <c r="AU37" s="1060"/>
      <c r="AV37" s="1060"/>
      <c r="AW37" s="1060"/>
      <c r="AX37" s="1060"/>
      <c r="AY37" s="1060"/>
      <c r="AZ37" s="1128"/>
      <c r="BA37" s="1128"/>
      <c r="BB37" s="1128"/>
      <c r="BC37" s="1128"/>
      <c r="BD37" s="1128"/>
      <c r="BE37" s="1118"/>
      <c r="BF37" s="1118"/>
      <c r="BG37" s="1118"/>
      <c r="BH37" s="1118"/>
      <c r="BI37" s="1119"/>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66"/>
      <c r="AL38" s="1060"/>
      <c r="AM38" s="1060"/>
      <c r="AN38" s="1060"/>
      <c r="AO38" s="1060"/>
      <c r="AP38" s="1060"/>
      <c r="AQ38" s="1060"/>
      <c r="AR38" s="1060"/>
      <c r="AS38" s="1060"/>
      <c r="AT38" s="1060"/>
      <c r="AU38" s="1060"/>
      <c r="AV38" s="1060"/>
      <c r="AW38" s="1060"/>
      <c r="AX38" s="1060"/>
      <c r="AY38" s="1060"/>
      <c r="AZ38" s="1128"/>
      <c r="BA38" s="1128"/>
      <c r="BB38" s="1128"/>
      <c r="BC38" s="1128"/>
      <c r="BD38" s="1128"/>
      <c r="BE38" s="1118"/>
      <c r="BF38" s="1118"/>
      <c r="BG38" s="1118"/>
      <c r="BH38" s="1118"/>
      <c r="BI38" s="1119"/>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6"/>
      <c r="AL39" s="1060"/>
      <c r="AM39" s="1060"/>
      <c r="AN39" s="1060"/>
      <c r="AO39" s="1060"/>
      <c r="AP39" s="1060"/>
      <c r="AQ39" s="1060"/>
      <c r="AR39" s="1060"/>
      <c r="AS39" s="1060"/>
      <c r="AT39" s="1060"/>
      <c r="AU39" s="1060"/>
      <c r="AV39" s="1060"/>
      <c r="AW39" s="1060"/>
      <c r="AX39" s="1060"/>
      <c r="AY39" s="1060"/>
      <c r="AZ39" s="1128"/>
      <c r="BA39" s="1128"/>
      <c r="BB39" s="1128"/>
      <c r="BC39" s="1128"/>
      <c r="BD39" s="1128"/>
      <c r="BE39" s="1118"/>
      <c r="BF39" s="1118"/>
      <c r="BG39" s="1118"/>
      <c r="BH39" s="1118"/>
      <c r="BI39" s="1119"/>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6"/>
      <c r="AL40" s="1060"/>
      <c r="AM40" s="1060"/>
      <c r="AN40" s="1060"/>
      <c r="AO40" s="1060"/>
      <c r="AP40" s="1060"/>
      <c r="AQ40" s="1060"/>
      <c r="AR40" s="1060"/>
      <c r="AS40" s="1060"/>
      <c r="AT40" s="1060"/>
      <c r="AU40" s="1060"/>
      <c r="AV40" s="1060"/>
      <c r="AW40" s="1060"/>
      <c r="AX40" s="1060"/>
      <c r="AY40" s="1060"/>
      <c r="AZ40" s="1128"/>
      <c r="BA40" s="1128"/>
      <c r="BB40" s="1128"/>
      <c r="BC40" s="1128"/>
      <c r="BD40" s="1128"/>
      <c r="BE40" s="1118"/>
      <c r="BF40" s="1118"/>
      <c r="BG40" s="1118"/>
      <c r="BH40" s="1118"/>
      <c r="BI40" s="1119"/>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6"/>
      <c r="AL41" s="1060"/>
      <c r="AM41" s="1060"/>
      <c r="AN41" s="1060"/>
      <c r="AO41" s="1060"/>
      <c r="AP41" s="1060"/>
      <c r="AQ41" s="1060"/>
      <c r="AR41" s="1060"/>
      <c r="AS41" s="1060"/>
      <c r="AT41" s="1060"/>
      <c r="AU41" s="1060"/>
      <c r="AV41" s="1060"/>
      <c r="AW41" s="1060"/>
      <c r="AX41" s="1060"/>
      <c r="AY41" s="1060"/>
      <c r="AZ41" s="1128"/>
      <c r="BA41" s="1128"/>
      <c r="BB41" s="1128"/>
      <c r="BC41" s="1128"/>
      <c r="BD41" s="1128"/>
      <c r="BE41" s="1118"/>
      <c r="BF41" s="1118"/>
      <c r="BG41" s="1118"/>
      <c r="BH41" s="1118"/>
      <c r="BI41" s="1119"/>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6"/>
      <c r="AL42" s="1060"/>
      <c r="AM42" s="1060"/>
      <c r="AN42" s="1060"/>
      <c r="AO42" s="1060"/>
      <c r="AP42" s="1060"/>
      <c r="AQ42" s="1060"/>
      <c r="AR42" s="1060"/>
      <c r="AS42" s="1060"/>
      <c r="AT42" s="1060"/>
      <c r="AU42" s="1060"/>
      <c r="AV42" s="1060"/>
      <c r="AW42" s="1060"/>
      <c r="AX42" s="1060"/>
      <c r="AY42" s="1060"/>
      <c r="AZ42" s="1128"/>
      <c r="BA42" s="1128"/>
      <c r="BB42" s="1128"/>
      <c r="BC42" s="1128"/>
      <c r="BD42" s="1128"/>
      <c r="BE42" s="1118"/>
      <c r="BF42" s="1118"/>
      <c r="BG42" s="1118"/>
      <c r="BH42" s="1118"/>
      <c r="BI42" s="1119"/>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6"/>
      <c r="AL43" s="1060"/>
      <c r="AM43" s="1060"/>
      <c r="AN43" s="1060"/>
      <c r="AO43" s="1060"/>
      <c r="AP43" s="1060"/>
      <c r="AQ43" s="1060"/>
      <c r="AR43" s="1060"/>
      <c r="AS43" s="1060"/>
      <c r="AT43" s="1060"/>
      <c r="AU43" s="1060"/>
      <c r="AV43" s="1060"/>
      <c r="AW43" s="1060"/>
      <c r="AX43" s="1060"/>
      <c r="AY43" s="1060"/>
      <c r="AZ43" s="1128"/>
      <c r="BA43" s="1128"/>
      <c r="BB43" s="1128"/>
      <c r="BC43" s="1128"/>
      <c r="BD43" s="1128"/>
      <c r="BE43" s="1118"/>
      <c r="BF43" s="1118"/>
      <c r="BG43" s="1118"/>
      <c r="BH43" s="1118"/>
      <c r="BI43" s="1119"/>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6"/>
      <c r="AL44" s="1060"/>
      <c r="AM44" s="1060"/>
      <c r="AN44" s="1060"/>
      <c r="AO44" s="1060"/>
      <c r="AP44" s="1060"/>
      <c r="AQ44" s="1060"/>
      <c r="AR44" s="1060"/>
      <c r="AS44" s="1060"/>
      <c r="AT44" s="1060"/>
      <c r="AU44" s="1060"/>
      <c r="AV44" s="1060"/>
      <c r="AW44" s="1060"/>
      <c r="AX44" s="1060"/>
      <c r="AY44" s="1060"/>
      <c r="AZ44" s="1128"/>
      <c r="BA44" s="1128"/>
      <c r="BB44" s="1128"/>
      <c r="BC44" s="1128"/>
      <c r="BD44" s="1128"/>
      <c r="BE44" s="1118"/>
      <c r="BF44" s="1118"/>
      <c r="BG44" s="1118"/>
      <c r="BH44" s="1118"/>
      <c r="BI44" s="1119"/>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6"/>
      <c r="AL45" s="1060"/>
      <c r="AM45" s="1060"/>
      <c r="AN45" s="1060"/>
      <c r="AO45" s="1060"/>
      <c r="AP45" s="1060"/>
      <c r="AQ45" s="1060"/>
      <c r="AR45" s="1060"/>
      <c r="AS45" s="1060"/>
      <c r="AT45" s="1060"/>
      <c r="AU45" s="1060"/>
      <c r="AV45" s="1060"/>
      <c r="AW45" s="1060"/>
      <c r="AX45" s="1060"/>
      <c r="AY45" s="1060"/>
      <c r="AZ45" s="1128"/>
      <c r="BA45" s="1128"/>
      <c r="BB45" s="1128"/>
      <c r="BC45" s="1128"/>
      <c r="BD45" s="1128"/>
      <c r="BE45" s="1118"/>
      <c r="BF45" s="1118"/>
      <c r="BG45" s="1118"/>
      <c r="BH45" s="1118"/>
      <c r="BI45" s="1119"/>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6"/>
      <c r="AL46" s="1060"/>
      <c r="AM46" s="1060"/>
      <c r="AN46" s="1060"/>
      <c r="AO46" s="1060"/>
      <c r="AP46" s="1060"/>
      <c r="AQ46" s="1060"/>
      <c r="AR46" s="1060"/>
      <c r="AS46" s="1060"/>
      <c r="AT46" s="1060"/>
      <c r="AU46" s="1060"/>
      <c r="AV46" s="1060"/>
      <c r="AW46" s="1060"/>
      <c r="AX46" s="1060"/>
      <c r="AY46" s="1060"/>
      <c r="AZ46" s="1128"/>
      <c r="BA46" s="1128"/>
      <c r="BB46" s="1128"/>
      <c r="BC46" s="1128"/>
      <c r="BD46" s="1128"/>
      <c r="BE46" s="1118"/>
      <c r="BF46" s="1118"/>
      <c r="BG46" s="1118"/>
      <c r="BH46" s="1118"/>
      <c r="BI46" s="1119"/>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6"/>
      <c r="AL47" s="1060"/>
      <c r="AM47" s="1060"/>
      <c r="AN47" s="1060"/>
      <c r="AO47" s="1060"/>
      <c r="AP47" s="1060"/>
      <c r="AQ47" s="1060"/>
      <c r="AR47" s="1060"/>
      <c r="AS47" s="1060"/>
      <c r="AT47" s="1060"/>
      <c r="AU47" s="1060"/>
      <c r="AV47" s="1060"/>
      <c r="AW47" s="1060"/>
      <c r="AX47" s="1060"/>
      <c r="AY47" s="1060"/>
      <c r="AZ47" s="1128"/>
      <c r="BA47" s="1128"/>
      <c r="BB47" s="1128"/>
      <c r="BC47" s="1128"/>
      <c r="BD47" s="1128"/>
      <c r="BE47" s="1118"/>
      <c r="BF47" s="1118"/>
      <c r="BG47" s="1118"/>
      <c r="BH47" s="1118"/>
      <c r="BI47" s="1119"/>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6"/>
      <c r="AL48" s="1060"/>
      <c r="AM48" s="1060"/>
      <c r="AN48" s="1060"/>
      <c r="AO48" s="1060"/>
      <c r="AP48" s="1060"/>
      <c r="AQ48" s="1060"/>
      <c r="AR48" s="1060"/>
      <c r="AS48" s="1060"/>
      <c r="AT48" s="1060"/>
      <c r="AU48" s="1060"/>
      <c r="AV48" s="1060"/>
      <c r="AW48" s="1060"/>
      <c r="AX48" s="1060"/>
      <c r="AY48" s="1060"/>
      <c r="AZ48" s="1128"/>
      <c r="BA48" s="1128"/>
      <c r="BB48" s="1128"/>
      <c r="BC48" s="1128"/>
      <c r="BD48" s="1128"/>
      <c r="BE48" s="1118"/>
      <c r="BF48" s="1118"/>
      <c r="BG48" s="1118"/>
      <c r="BH48" s="1118"/>
      <c r="BI48" s="1119"/>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6"/>
      <c r="AL49" s="1060"/>
      <c r="AM49" s="1060"/>
      <c r="AN49" s="1060"/>
      <c r="AO49" s="1060"/>
      <c r="AP49" s="1060"/>
      <c r="AQ49" s="1060"/>
      <c r="AR49" s="1060"/>
      <c r="AS49" s="1060"/>
      <c r="AT49" s="1060"/>
      <c r="AU49" s="1060"/>
      <c r="AV49" s="1060"/>
      <c r="AW49" s="1060"/>
      <c r="AX49" s="1060"/>
      <c r="AY49" s="1060"/>
      <c r="AZ49" s="1128"/>
      <c r="BA49" s="1128"/>
      <c r="BB49" s="1128"/>
      <c r="BC49" s="1128"/>
      <c r="BD49" s="1128"/>
      <c r="BE49" s="1118"/>
      <c r="BF49" s="1118"/>
      <c r="BG49" s="1118"/>
      <c r="BH49" s="1118"/>
      <c r="BI49" s="1119"/>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403</v>
      </c>
      <c r="BK62" s="1121"/>
      <c r="BL62" s="1121"/>
      <c r="BM62" s="1121"/>
      <c r="BN62" s="1122"/>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382</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4"/>
      <c r="AF63" s="1115">
        <v>596</v>
      </c>
      <c r="AG63" s="1048"/>
      <c r="AH63" s="1048"/>
      <c r="AI63" s="1048"/>
      <c r="AJ63" s="1116"/>
      <c r="AK63" s="1117"/>
      <c r="AL63" s="1052"/>
      <c r="AM63" s="1052"/>
      <c r="AN63" s="1052"/>
      <c r="AO63" s="1052"/>
      <c r="AP63" s="1048">
        <f>SUM(AP28:AT32)</f>
        <v>8071</v>
      </c>
      <c r="AQ63" s="1048"/>
      <c r="AR63" s="1048"/>
      <c r="AS63" s="1048"/>
      <c r="AT63" s="1048"/>
      <c r="AU63" s="1048">
        <f>SUM(AU28:AY32)</f>
        <v>3395</v>
      </c>
      <c r="AV63" s="1048"/>
      <c r="AW63" s="1048"/>
      <c r="AX63" s="1048"/>
      <c r="AY63" s="1048"/>
      <c r="AZ63" s="1111"/>
      <c r="BA63" s="1111"/>
      <c r="BB63" s="1111"/>
      <c r="BC63" s="1111"/>
      <c r="BD63" s="1111"/>
      <c r="BE63" s="1049"/>
      <c r="BF63" s="1049"/>
      <c r="BG63" s="1049"/>
      <c r="BH63" s="1049"/>
      <c r="BI63" s="1050"/>
      <c r="BJ63" s="1112" t="s">
        <v>127</v>
      </c>
      <c r="BK63" s="1040"/>
      <c r="BL63" s="1040"/>
      <c r="BM63" s="1040"/>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406</v>
      </c>
      <c r="B66" s="1082"/>
      <c r="C66" s="1082"/>
      <c r="D66" s="1082"/>
      <c r="E66" s="1082"/>
      <c r="F66" s="1082"/>
      <c r="G66" s="1082"/>
      <c r="H66" s="1082"/>
      <c r="I66" s="1082"/>
      <c r="J66" s="1082"/>
      <c r="K66" s="1082"/>
      <c r="L66" s="1082"/>
      <c r="M66" s="1082"/>
      <c r="N66" s="1082"/>
      <c r="O66" s="1082"/>
      <c r="P66" s="1083"/>
      <c r="Q66" s="1087" t="s">
        <v>407</v>
      </c>
      <c r="R66" s="1088"/>
      <c r="S66" s="1088"/>
      <c r="T66" s="1088"/>
      <c r="U66" s="1089"/>
      <c r="V66" s="1087" t="s">
        <v>408</v>
      </c>
      <c r="W66" s="1088"/>
      <c r="X66" s="1088"/>
      <c r="Y66" s="1088"/>
      <c r="Z66" s="1089"/>
      <c r="AA66" s="1087" t="s">
        <v>409</v>
      </c>
      <c r="AB66" s="1088"/>
      <c r="AC66" s="1088"/>
      <c r="AD66" s="1088"/>
      <c r="AE66" s="1089"/>
      <c r="AF66" s="1093" t="s">
        <v>410</v>
      </c>
      <c r="AG66" s="1094"/>
      <c r="AH66" s="1094"/>
      <c r="AI66" s="1094"/>
      <c r="AJ66" s="1095"/>
      <c r="AK66" s="1087" t="s">
        <v>411</v>
      </c>
      <c r="AL66" s="1082"/>
      <c r="AM66" s="1082"/>
      <c r="AN66" s="1082"/>
      <c r="AO66" s="1083"/>
      <c r="AP66" s="1087" t="s">
        <v>412</v>
      </c>
      <c r="AQ66" s="1088"/>
      <c r="AR66" s="1088"/>
      <c r="AS66" s="1088"/>
      <c r="AT66" s="1089"/>
      <c r="AU66" s="1087" t="s">
        <v>413</v>
      </c>
      <c r="AV66" s="1088"/>
      <c r="AW66" s="1088"/>
      <c r="AX66" s="1088"/>
      <c r="AY66" s="1089"/>
      <c r="AZ66" s="1087" t="s">
        <v>370</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1" t="s">
        <v>573</v>
      </c>
      <c r="C68" s="1072"/>
      <c r="D68" s="1072"/>
      <c r="E68" s="1072"/>
      <c r="F68" s="1072"/>
      <c r="G68" s="1072"/>
      <c r="H68" s="1072"/>
      <c r="I68" s="1072"/>
      <c r="J68" s="1072"/>
      <c r="K68" s="1072"/>
      <c r="L68" s="1072"/>
      <c r="M68" s="1072"/>
      <c r="N68" s="1072"/>
      <c r="O68" s="1072"/>
      <c r="P68" s="1073"/>
      <c r="Q68" s="1074">
        <v>102</v>
      </c>
      <c r="R68" s="1068"/>
      <c r="S68" s="1068"/>
      <c r="T68" s="1068"/>
      <c r="U68" s="1068"/>
      <c r="V68" s="1068">
        <v>101</v>
      </c>
      <c r="W68" s="1068"/>
      <c r="X68" s="1068"/>
      <c r="Y68" s="1068"/>
      <c r="Z68" s="1068"/>
      <c r="AA68" s="1068">
        <v>1</v>
      </c>
      <c r="AB68" s="1068"/>
      <c r="AC68" s="1068"/>
      <c r="AD68" s="1068"/>
      <c r="AE68" s="1068"/>
      <c r="AF68" s="1068">
        <v>1</v>
      </c>
      <c r="AG68" s="1068"/>
      <c r="AH68" s="1068"/>
      <c r="AI68" s="1068"/>
      <c r="AJ68" s="1068"/>
      <c r="AK68" s="1068" t="s">
        <v>506</v>
      </c>
      <c r="AL68" s="1068"/>
      <c r="AM68" s="1068"/>
      <c r="AN68" s="1068"/>
      <c r="AO68" s="1068"/>
      <c r="AP68" s="1068" t="s">
        <v>506</v>
      </c>
      <c r="AQ68" s="1068"/>
      <c r="AR68" s="1068"/>
      <c r="AS68" s="1068"/>
      <c r="AT68" s="1068"/>
      <c r="AU68" s="1068" t="s">
        <v>596</v>
      </c>
      <c r="AV68" s="1068"/>
      <c r="AW68" s="1068"/>
      <c r="AX68" s="1068"/>
      <c r="AY68" s="1068"/>
      <c r="AZ68" s="1069"/>
      <c r="BA68" s="1069"/>
      <c r="BB68" s="1069"/>
      <c r="BC68" s="1069"/>
      <c r="BD68" s="1070"/>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53" t="s">
        <v>574</v>
      </c>
      <c r="C69" s="1054"/>
      <c r="D69" s="1054"/>
      <c r="E69" s="1054"/>
      <c r="F69" s="1054"/>
      <c r="G69" s="1054"/>
      <c r="H69" s="1054"/>
      <c r="I69" s="1054"/>
      <c r="J69" s="1054"/>
      <c r="K69" s="1054"/>
      <c r="L69" s="1054"/>
      <c r="M69" s="1054"/>
      <c r="N69" s="1054"/>
      <c r="O69" s="1054"/>
      <c r="P69" s="1055"/>
      <c r="Q69" s="1063">
        <v>11887</v>
      </c>
      <c r="R69" s="1060"/>
      <c r="S69" s="1060"/>
      <c r="T69" s="1060"/>
      <c r="U69" s="1060"/>
      <c r="V69" s="1060">
        <v>11522</v>
      </c>
      <c r="W69" s="1060"/>
      <c r="X69" s="1060"/>
      <c r="Y69" s="1060"/>
      <c r="Z69" s="1060"/>
      <c r="AA69" s="1060">
        <v>366</v>
      </c>
      <c r="AB69" s="1060"/>
      <c r="AC69" s="1060"/>
      <c r="AD69" s="1060"/>
      <c r="AE69" s="1060"/>
      <c r="AF69" s="1060">
        <v>366</v>
      </c>
      <c r="AG69" s="1060"/>
      <c r="AH69" s="1060"/>
      <c r="AI69" s="1060"/>
      <c r="AJ69" s="1060"/>
      <c r="AK69" s="1060" t="s">
        <v>593</v>
      </c>
      <c r="AL69" s="1060"/>
      <c r="AM69" s="1060"/>
      <c r="AN69" s="1060"/>
      <c r="AO69" s="1060"/>
      <c r="AP69" s="1060" t="s">
        <v>593</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53" t="s">
        <v>575</v>
      </c>
      <c r="C70" s="1054"/>
      <c r="D70" s="1054"/>
      <c r="E70" s="1054"/>
      <c r="F70" s="1054"/>
      <c r="G70" s="1054"/>
      <c r="H70" s="1054"/>
      <c r="I70" s="1054"/>
      <c r="J70" s="1054"/>
      <c r="K70" s="1054"/>
      <c r="L70" s="1054"/>
      <c r="M70" s="1054"/>
      <c r="N70" s="1054"/>
      <c r="O70" s="1054"/>
      <c r="P70" s="1055"/>
      <c r="Q70" s="1063">
        <v>59</v>
      </c>
      <c r="R70" s="1060"/>
      <c r="S70" s="1060"/>
      <c r="T70" s="1060"/>
      <c r="U70" s="1060"/>
      <c r="V70" s="1060">
        <v>59</v>
      </c>
      <c r="W70" s="1060"/>
      <c r="X70" s="1060"/>
      <c r="Y70" s="1060"/>
      <c r="Z70" s="1060"/>
      <c r="AA70" s="1060" t="s">
        <v>593</v>
      </c>
      <c r="AB70" s="1060"/>
      <c r="AC70" s="1060"/>
      <c r="AD70" s="1060"/>
      <c r="AE70" s="1060"/>
      <c r="AF70" s="1060" t="s">
        <v>593</v>
      </c>
      <c r="AG70" s="1060"/>
      <c r="AH70" s="1060"/>
      <c r="AI70" s="1060"/>
      <c r="AJ70" s="1060"/>
      <c r="AK70" s="1060" t="s">
        <v>593</v>
      </c>
      <c r="AL70" s="1060"/>
      <c r="AM70" s="1060"/>
      <c r="AN70" s="1060"/>
      <c r="AO70" s="1060"/>
      <c r="AP70" s="1060" t="s">
        <v>593</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53" t="s">
        <v>576</v>
      </c>
      <c r="C71" s="1054"/>
      <c r="D71" s="1054"/>
      <c r="E71" s="1054"/>
      <c r="F71" s="1054"/>
      <c r="G71" s="1054"/>
      <c r="H71" s="1054"/>
      <c r="I71" s="1054"/>
      <c r="J71" s="1054"/>
      <c r="K71" s="1054"/>
      <c r="L71" s="1054"/>
      <c r="M71" s="1054"/>
      <c r="N71" s="1054"/>
      <c r="O71" s="1054"/>
      <c r="P71" s="1055"/>
      <c r="Q71" s="1063">
        <v>183</v>
      </c>
      <c r="R71" s="1060"/>
      <c r="S71" s="1060"/>
      <c r="T71" s="1060"/>
      <c r="U71" s="1060"/>
      <c r="V71" s="1060">
        <v>170</v>
      </c>
      <c r="W71" s="1060"/>
      <c r="X71" s="1060"/>
      <c r="Y71" s="1060"/>
      <c r="Z71" s="1060"/>
      <c r="AA71" s="1060">
        <v>13</v>
      </c>
      <c r="AB71" s="1060"/>
      <c r="AC71" s="1060"/>
      <c r="AD71" s="1060"/>
      <c r="AE71" s="1060"/>
      <c r="AF71" s="1060">
        <v>13</v>
      </c>
      <c r="AG71" s="1060"/>
      <c r="AH71" s="1060"/>
      <c r="AI71" s="1060"/>
      <c r="AJ71" s="1060"/>
      <c r="AK71" s="1060" t="s">
        <v>593</v>
      </c>
      <c r="AL71" s="1060"/>
      <c r="AM71" s="1060"/>
      <c r="AN71" s="1060"/>
      <c r="AO71" s="1060"/>
      <c r="AP71" s="1060" t="s">
        <v>593</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53" t="s">
        <v>577</v>
      </c>
      <c r="C72" s="1054"/>
      <c r="D72" s="1054"/>
      <c r="E72" s="1054"/>
      <c r="F72" s="1054"/>
      <c r="G72" s="1054"/>
      <c r="H72" s="1054"/>
      <c r="I72" s="1054"/>
      <c r="J72" s="1054"/>
      <c r="K72" s="1054"/>
      <c r="L72" s="1054"/>
      <c r="M72" s="1054"/>
      <c r="N72" s="1054"/>
      <c r="O72" s="1054"/>
      <c r="P72" s="1055"/>
      <c r="Q72" s="1063">
        <v>32</v>
      </c>
      <c r="R72" s="1060"/>
      <c r="S72" s="1060"/>
      <c r="T72" s="1060"/>
      <c r="U72" s="1060"/>
      <c r="V72" s="1060">
        <v>31</v>
      </c>
      <c r="W72" s="1060"/>
      <c r="X72" s="1060"/>
      <c r="Y72" s="1060"/>
      <c r="Z72" s="1060"/>
      <c r="AA72" s="1060">
        <v>1</v>
      </c>
      <c r="AB72" s="1060"/>
      <c r="AC72" s="1060"/>
      <c r="AD72" s="1060"/>
      <c r="AE72" s="1060"/>
      <c r="AF72" s="1060">
        <v>1</v>
      </c>
      <c r="AG72" s="1060"/>
      <c r="AH72" s="1060"/>
      <c r="AI72" s="1060"/>
      <c r="AJ72" s="1060"/>
      <c r="AK72" s="1060" t="s">
        <v>593</v>
      </c>
      <c r="AL72" s="1060"/>
      <c r="AM72" s="1060"/>
      <c r="AN72" s="1060"/>
      <c r="AO72" s="1060"/>
      <c r="AP72" s="1060" t="s">
        <v>593</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53" t="s">
        <v>578</v>
      </c>
      <c r="C73" s="1054"/>
      <c r="D73" s="1054"/>
      <c r="E73" s="1054"/>
      <c r="F73" s="1054"/>
      <c r="G73" s="1054"/>
      <c r="H73" s="1054"/>
      <c r="I73" s="1054"/>
      <c r="J73" s="1054"/>
      <c r="K73" s="1054"/>
      <c r="L73" s="1054"/>
      <c r="M73" s="1054"/>
      <c r="N73" s="1054"/>
      <c r="O73" s="1054"/>
      <c r="P73" s="1055"/>
      <c r="Q73" s="1063">
        <v>141</v>
      </c>
      <c r="R73" s="1060"/>
      <c r="S73" s="1060"/>
      <c r="T73" s="1060"/>
      <c r="U73" s="1060"/>
      <c r="V73" s="1060">
        <v>90</v>
      </c>
      <c r="W73" s="1060"/>
      <c r="X73" s="1060"/>
      <c r="Y73" s="1060"/>
      <c r="Z73" s="1060"/>
      <c r="AA73" s="1060">
        <v>51</v>
      </c>
      <c r="AB73" s="1060"/>
      <c r="AC73" s="1060"/>
      <c r="AD73" s="1060"/>
      <c r="AE73" s="1060"/>
      <c r="AF73" s="1060">
        <v>51</v>
      </c>
      <c r="AG73" s="1060"/>
      <c r="AH73" s="1060"/>
      <c r="AI73" s="1060"/>
      <c r="AJ73" s="1060"/>
      <c r="AK73" s="1060" t="s">
        <v>593</v>
      </c>
      <c r="AL73" s="1060"/>
      <c r="AM73" s="1060"/>
      <c r="AN73" s="1060"/>
      <c r="AO73" s="1060"/>
      <c r="AP73" s="1060" t="s">
        <v>593</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53" t="s">
        <v>579</v>
      </c>
      <c r="C74" s="1054"/>
      <c r="D74" s="1054"/>
      <c r="E74" s="1054"/>
      <c r="F74" s="1054"/>
      <c r="G74" s="1054"/>
      <c r="H74" s="1054"/>
      <c r="I74" s="1054"/>
      <c r="J74" s="1054"/>
      <c r="K74" s="1054"/>
      <c r="L74" s="1054"/>
      <c r="M74" s="1054"/>
      <c r="N74" s="1054"/>
      <c r="O74" s="1054"/>
      <c r="P74" s="1055"/>
      <c r="Q74" s="1063">
        <v>340</v>
      </c>
      <c r="R74" s="1060"/>
      <c r="S74" s="1060"/>
      <c r="T74" s="1060"/>
      <c r="U74" s="1060"/>
      <c r="V74" s="1060">
        <v>275</v>
      </c>
      <c r="W74" s="1060"/>
      <c r="X74" s="1060"/>
      <c r="Y74" s="1060"/>
      <c r="Z74" s="1060"/>
      <c r="AA74" s="1060">
        <v>65</v>
      </c>
      <c r="AB74" s="1060"/>
      <c r="AC74" s="1060"/>
      <c r="AD74" s="1060"/>
      <c r="AE74" s="1060"/>
      <c r="AF74" s="1060">
        <v>65</v>
      </c>
      <c r="AG74" s="1060"/>
      <c r="AH74" s="1060"/>
      <c r="AI74" s="1060"/>
      <c r="AJ74" s="1060"/>
      <c r="AK74" s="1060" t="s">
        <v>593</v>
      </c>
      <c r="AL74" s="1060"/>
      <c r="AM74" s="1060"/>
      <c r="AN74" s="1060"/>
      <c r="AO74" s="1060"/>
      <c r="AP74" s="1060">
        <v>34</v>
      </c>
      <c r="AQ74" s="1060"/>
      <c r="AR74" s="1060"/>
      <c r="AS74" s="1060"/>
      <c r="AT74" s="1060"/>
      <c r="AU74" s="1060">
        <v>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53" t="s">
        <v>580</v>
      </c>
      <c r="C75" s="1054"/>
      <c r="D75" s="1054"/>
      <c r="E75" s="1054"/>
      <c r="F75" s="1054"/>
      <c r="G75" s="1054"/>
      <c r="H75" s="1054"/>
      <c r="I75" s="1054"/>
      <c r="J75" s="1054"/>
      <c r="K75" s="1054"/>
      <c r="L75" s="1054"/>
      <c r="M75" s="1054"/>
      <c r="N75" s="1054"/>
      <c r="O75" s="1054"/>
      <c r="P75" s="1055"/>
      <c r="Q75" s="1064">
        <v>2257</v>
      </c>
      <c r="R75" s="1065"/>
      <c r="S75" s="1065"/>
      <c r="T75" s="1065"/>
      <c r="U75" s="1066"/>
      <c r="V75" s="1067">
        <v>2232</v>
      </c>
      <c r="W75" s="1065"/>
      <c r="X75" s="1065"/>
      <c r="Y75" s="1065"/>
      <c r="Z75" s="1066"/>
      <c r="AA75" s="1067">
        <v>25</v>
      </c>
      <c r="AB75" s="1065"/>
      <c r="AC75" s="1065"/>
      <c r="AD75" s="1065"/>
      <c r="AE75" s="1066"/>
      <c r="AF75" s="1067">
        <v>25</v>
      </c>
      <c r="AG75" s="1065"/>
      <c r="AH75" s="1065"/>
      <c r="AI75" s="1065"/>
      <c r="AJ75" s="1066"/>
      <c r="AK75" s="1060" t="s">
        <v>593</v>
      </c>
      <c r="AL75" s="1060"/>
      <c r="AM75" s="1060"/>
      <c r="AN75" s="1060"/>
      <c r="AO75" s="1060"/>
      <c r="AP75" s="1067">
        <v>1565</v>
      </c>
      <c r="AQ75" s="1065"/>
      <c r="AR75" s="1065"/>
      <c r="AS75" s="1065"/>
      <c r="AT75" s="1066"/>
      <c r="AU75" s="1067">
        <v>248</v>
      </c>
      <c r="AV75" s="1065"/>
      <c r="AW75" s="1065"/>
      <c r="AX75" s="1065"/>
      <c r="AY75" s="1066"/>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53" t="s">
        <v>581</v>
      </c>
      <c r="C76" s="1054"/>
      <c r="D76" s="1054"/>
      <c r="E76" s="1054"/>
      <c r="F76" s="1054"/>
      <c r="G76" s="1054"/>
      <c r="H76" s="1054"/>
      <c r="I76" s="1054"/>
      <c r="J76" s="1054"/>
      <c r="K76" s="1054"/>
      <c r="L76" s="1054"/>
      <c r="M76" s="1054"/>
      <c r="N76" s="1054"/>
      <c r="O76" s="1054"/>
      <c r="P76" s="1055"/>
      <c r="Q76" s="1064">
        <v>69</v>
      </c>
      <c r="R76" s="1065"/>
      <c r="S76" s="1065"/>
      <c r="T76" s="1065"/>
      <c r="U76" s="1066"/>
      <c r="V76" s="1067">
        <v>49</v>
      </c>
      <c r="W76" s="1065"/>
      <c r="X76" s="1065"/>
      <c r="Y76" s="1065"/>
      <c r="Z76" s="1066"/>
      <c r="AA76" s="1067">
        <v>20</v>
      </c>
      <c r="AB76" s="1065"/>
      <c r="AC76" s="1065"/>
      <c r="AD76" s="1065"/>
      <c r="AE76" s="1066"/>
      <c r="AF76" s="1067">
        <v>20</v>
      </c>
      <c r="AG76" s="1065"/>
      <c r="AH76" s="1065"/>
      <c r="AI76" s="1065"/>
      <c r="AJ76" s="1066"/>
      <c r="AK76" s="1060">
        <v>15</v>
      </c>
      <c r="AL76" s="1060"/>
      <c r="AM76" s="1060"/>
      <c r="AN76" s="1060"/>
      <c r="AO76" s="1060"/>
      <c r="AP76" s="1060" t="s">
        <v>593</v>
      </c>
      <c r="AQ76" s="1060"/>
      <c r="AR76" s="1060"/>
      <c r="AS76" s="1060"/>
      <c r="AT76" s="1060"/>
      <c r="AU76" s="1067" t="s">
        <v>596</v>
      </c>
      <c r="AV76" s="1065"/>
      <c r="AW76" s="1065"/>
      <c r="AX76" s="1065"/>
      <c r="AY76" s="1066"/>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53" t="s">
        <v>582</v>
      </c>
      <c r="C77" s="1054"/>
      <c r="D77" s="1054"/>
      <c r="E77" s="1054"/>
      <c r="F77" s="1054"/>
      <c r="G77" s="1054"/>
      <c r="H77" s="1054"/>
      <c r="I77" s="1054"/>
      <c r="J77" s="1054"/>
      <c r="K77" s="1054"/>
      <c r="L77" s="1054"/>
      <c r="M77" s="1054"/>
      <c r="N77" s="1054"/>
      <c r="O77" s="1054"/>
      <c r="P77" s="1055"/>
      <c r="Q77" s="1064">
        <v>1723</v>
      </c>
      <c r="R77" s="1065"/>
      <c r="S77" s="1065"/>
      <c r="T77" s="1065"/>
      <c r="U77" s="1066"/>
      <c r="V77" s="1067">
        <v>1539</v>
      </c>
      <c r="W77" s="1065"/>
      <c r="X77" s="1065"/>
      <c r="Y77" s="1065"/>
      <c r="Z77" s="1066"/>
      <c r="AA77" s="1067">
        <v>184</v>
      </c>
      <c r="AB77" s="1065"/>
      <c r="AC77" s="1065"/>
      <c r="AD77" s="1065"/>
      <c r="AE77" s="1066"/>
      <c r="AF77" s="1067">
        <v>184</v>
      </c>
      <c r="AG77" s="1065"/>
      <c r="AH77" s="1065"/>
      <c r="AI77" s="1065"/>
      <c r="AJ77" s="1066"/>
      <c r="AK77" s="1060" t="s">
        <v>593</v>
      </c>
      <c r="AL77" s="1060"/>
      <c r="AM77" s="1060"/>
      <c r="AN77" s="1060"/>
      <c r="AO77" s="1060"/>
      <c r="AP77" s="1067">
        <v>27</v>
      </c>
      <c r="AQ77" s="1065"/>
      <c r="AR77" s="1065"/>
      <c r="AS77" s="1065"/>
      <c r="AT77" s="1066"/>
      <c r="AU77" s="1067">
        <v>7</v>
      </c>
      <c r="AV77" s="1065"/>
      <c r="AW77" s="1065"/>
      <c r="AX77" s="1065"/>
      <c r="AY77" s="1066"/>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53" t="s">
        <v>583</v>
      </c>
      <c r="C78" s="1054"/>
      <c r="D78" s="1054"/>
      <c r="E78" s="1054"/>
      <c r="F78" s="1054"/>
      <c r="G78" s="1054"/>
      <c r="H78" s="1054"/>
      <c r="I78" s="1054"/>
      <c r="J78" s="1054"/>
      <c r="K78" s="1054"/>
      <c r="L78" s="1054"/>
      <c r="M78" s="1054"/>
      <c r="N78" s="1054"/>
      <c r="O78" s="1054"/>
      <c r="P78" s="1055"/>
      <c r="Q78" s="1063">
        <v>291</v>
      </c>
      <c r="R78" s="1060"/>
      <c r="S78" s="1060"/>
      <c r="T78" s="1060"/>
      <c r="U78" s="1060"/>
      <c r="V78" s="1060">
        <v>277</v>
      </c>
      <c r="W78" s="1060"/>
      <c r="X78" s="1060"/>
      <c r="Y78" s="1060"/>
      <c r="Z78" s="1060"/>
      <c r="AA78" s="1060">
        <v>13</v>
      </c>
      <c r="AB78" s="1060"/>
      <c r="AC78" s="1060"/>
      <c r="AD78" s="1060"/>
      <c r="AE78" s="1060"/>
      <c r="AF78" s="1060">
        <v>13</v>
      </c>
      <c r="AG78" s="1060"/>
      <c r="AH78" s="1060"/>
      <c r="AI78" s="1060"/>
      <c r="AJ78" s="1060"/>
      <c r="AK78" s="1060">
        <v>90</v>
      </c>
      <c r="AL78" s="1060"/>
      <c r="AM78" s="1060"/>
      <c r="AN78" s="1060"/>
      <c r="AO78" s="1060"/>
      <c r="AP78" s="1060" t="s">
        <v>593</v>
      </c>
      <c r="AQ78" s="1060"/>
      <c r="AR78" s="1060"/>
      <c r="AS78" s="1060"/>
      <c r="AT78" s="1060"/>
      <c r="AU78" s="1060" t="s">
        <v>596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53" t="s">
        <v>584</v>
      </c>
      <c r="C79" s="1054"/>
      <c r="D79" s="1054"/>
      <c r="E79" s="1054"/>
      <c r="F79" s="1054"/>
      <c r="G79" s="1054"/>
      <c r="H79" s="1054"/>
      <c r="I79" s="1054"/>
      <c r="J79" s="1054"/>
      <c r="K79" s="1054"/>
      <c r="L79" s="1054"/>
      <c r="M79" s="1054"/>
      <c r="N79" s="1054"/>
      <c r="O79" s="1054"/>
      <c r="P79" s="1055"/>
      <c r="Q79" s="1063">
        <v>66</v>
      </c>
      <c r="R79" s="1060"/>
      <c r="S79" s="1060"/>
      <c r="T79" s="1060"/>
      <c r="U79" s="1060"/>
      <c r="V79" s="1060">
        <v>66</v>
      </c>
      <c r="W79" s="1060"/>
      <c r="X79" s="1060"/>
      <c r="Y79" s="1060"/>
      <c r="Z79" s="1060"/>
      <c r="AA79" s="1060" t="s">
        <v>593</v>
      </c>
      <c r="AB79" s="1060"/>
      <c r="AC79" s="1060"/>
      <c r="AD79" s="1060"/>
      <c r="AE79" s="1060"/>
      <c r="AF79" s="1060" t="s">
        <v>593</v>
      </c>
      <c r="AG79" s="1060"/>
      <c r="AH79" s="1060"/>
      <c r="AI79" s="1060"/>
      <c r="AJ79" s="1060"/>
      <c r="AK79" s="1060" t="s">
        <v>593</v>
      </c>
      <c r="AL79" s="1060"/>
      <c r="AM79" s="1060"/>
      <c r="AN79" s="1060"/>
      <c r="AO79" s="1060"/>
      <c r="AP79" s="1060" t="s">
        <v>593</v>
      </c>
      <c r="AQ79" s="1060"/>
      <c r="AR79" s="1060"/>
      <c r="AS79" s="1060"/>
      <c r="AT79" s="1060"/>
      <c r="AU79" s="1060" t="s">
        <v>596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53" t="s">
        <v>585</v>
      </c>
      <c r="C80" s="1054"/>
      <c r="D80" s="1054"/>
      <c r="E80" s="1054"/>
      <c r="F80" s="1054"/>
      <c r="G80" s="1054"/>
      <c r="H80" s="1054"/>
      <c r="I80" s="1054"/>
      <c r="J80" s="1054"/>
      <c r="K80" s="1054"/>
      <c r="L80" s="1054"/>
      <c r="M80" s="1054"/>
      <c r="N80" s="1054"/>
      <c r="O80" s="1054"/>
      <c r="P80" s="1055"/>
      <c r="Q80" s="1063">
        <v>199</v>
      </c>
      <c r="R80" s="1060"/>
      <c r="S80" s="1060"/>
      <c r="T80" s="1060"/>
      <c r="U80" s="1060"/>
      <c r="V80" s="1060">
        <v>176</v>
      </c>
      <c r="W80" s="1060"/>
      <c r="X80" s="1060"/>
      <c r="Y80" s="1060"/>
      <c r="Z80" s="1060"/>
      <c r="AA80" s="1060">
        <v>22</v>
      </c>
      <c r="AB80" s="1060"/>
      <c r="AC80" s="1060"/>
      <c r="AD80" s="1060"/>
      <c r="AE80" s="1060"/>
      <c r="AF80" s="1060">
        <v>22</v>
      </c>
      <c r="AG80" s="1060"/>
      <c r="AH80" s="1060"/>
      <c r="AI80" s="1060"/>
      <c r="AJ80" s="1060"/>
      <c r="AK80" s="1060">
        <v>49</v>
      </c>
      <c r="AL80" s="1060"/>
      <c r="AM80" s="1060"/>
      <c r="AN80" s="1060"/>
      <c r="AO80" s="1060"/>
      <c r="AP80" s="1060" t="s">
        <v>593</v>
      </c>
      <c r="AQ80" s="1060"/>
      <c r="AR80" s="1060"/>
      <c r="AS80" s="1060"/>
      <c r="AT80" s="1060"/>
      <c r="AU80" s="1060" t="s">
        <v>596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53" t="s">
        <v>586</v>
      </c>
      <c r="C81" s="1054"/>
      <c r="D81" s="1054"/>
      <c r="E81" s="1054"/>
      <c r="F81" s="1054"/>
      <c r="G81" s="1054"/>
      <c r="H81" s="1054"/>
      <c r="I81" s="1054"/>
      <c r="J81" s="1054"/>
      <c r="K81" s="1054"/>
      <c r="L81" s="1054"/>
      <c r="M81" s="1054"/>
      <c r="N81" s="1054"/>
      <c r="O81" s="1054"/>
      <c r="P81" s="1055"/>
      <c r="Q81" s="1063">
        <v>28</v>
      </c>
      <c r="R81" s="1060"/>
      <c r="S81" s="1060"/>
      <c r="T81" s="1060"/>
      <c r="U81" s="1060"/>
      <c r="V81" s="1060">
        <v>28</v>
      </c>
      <c r="W81" s="1060"/>
      <c r="X81" s="1060"/>
      <c r="Y81" s="1060"/>
      <c r="Z81" s="1060"/>
      <c r="AA81" s="1060" t="s">
        <v>593</v>
      </c>
      <c r="AB81" s="1060"/>
      <c r="AC81" s="1060"/>
      <c r="AD81" s="1060"/>
      <c r="AE81" s="1060"/>
      <c r="AF81" s="1060" t="s">
        <v>593</v>
      </c>
      <c r="AG81" s="1060"/>
      <c r="AH81" s="1060"/>
      <c r="AI81" s="1060"/>
      <c r="AJ81" s="1060"/>
      <c r="AK81" s="1060">
        <v>26</v>
      </c>
      <c r="AL81" s="1060"/>
      <c r="AM81" s="1060"/>
      <c r="AN81" s="1060"/>
      <c r="AO81" s="1060"/>
      <c r="AP81" s="1060" t="s">
        <v>593</v>
      </c>
      <c r="AQ81" s="1060"/>
      <c r="AR81" s="1060"/>
      <c r="AS81" s="1060"/>
      <c r="AT81" s="1060"/>
      <c r="AU81" s="1060" t="s">
        <v>596</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53" t="s">
        <v>587</v>
      </c>
      <c r="C82" s="1054"/>
      <c r="D82" s="1054"/>
      <c r="E82" s="1054"/>
      <c r="F82" s="1054"/>
      <c r="G82" s="1054"/>
      <c r="H82" s="1054"/>
      <c r="I82" s="1054"/>
      <c r="J82" s="1054"/>
      <c r="K82" s="1054"/>
      <c r="L82" s="1054"/>
      <c r="M82" s="1054"/>
      <c r="N82" s="1054"/>
      <c r="O82" s="1054"/>
      <c r="P82" s="1055"/>
      <c r="Q82" s="1063">
        <v>3688</v>
      </c>
      <c r="R82" s="1060"/>
      <c r="S82" s="1060"/>
      <c r="T82" s="1060"/>
      <c r="U82" s="1060"/>
      <c r="V82" s="1060">
        <v>3688</v>
      </c>
      <c r="W82" s="1060"/>
      <c r="X82" s="1060"/>
      <c r="Y82" s="1060"/>
      <c r="Z82" s="1060"/>
      <c r="AA82" s="1060" t="s">
        <v>593</v>
      </c>
      <c r="AB82" s="1060"/>
      <c r="AC82" s="1060"/>
      <c r="AD82" s="1060"/>
      <c r="AE82" s="1060"/>
      <c r="AF82" s="1060" t="s">
        <v>593</v>
      </c>
      <c r="AG82" s="1060"/>
      <c r="AH82" s="1060"/>
      <c r="AI82" s="1060"/>
      <c r="AJ82" s="1060"/>
      <c r="AK82" s="1060" t="s">
        <v>593</v>
      </c>
      <c r="AL82" s="1060"/>
      <c r="AM82" s="1060"/>
      <c r="AN82" s="1060"/>
      <c r="AO82" s="1060"/>
      <c r="AP82" s="1060" t="s">
        <v>593</v>
      </c>
      <c r="AQ82" s="1060"/>
      <c r="AR82" s="1060"/>
      <c r="AS82" s="1060"/>
      <c r="AT82" s="1060"/>
      <c r="AU82" s="1060" t="s">
        <v>596</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53" t="s">
        <v>588</v>
      </c>
      <c r="C83" s="1054"/>
      <c r="D83" s="1054"/>
      <c r="E83" s="1054"/>
      <c r="F83" s="1054"/>
      <c r="G83" s="1054"/>
      <c r="H83" s="1054"/>
      <c r="I83" s="1054"/>
      <c r="J83" s="1054"/>
      <c r="K83" s="1054"/>
      <c r="L83" s="1054"/>
      <c r="M83" s="1054"/>
      <c r="N83" s="1054"/>
      <c r="O83" s="1054"/>
      <c r="P83" s="1055"/>
      <c r="Q83" s="1063">
        <v>985</v>
      </c>
      <c r="R83" s="1060"/>
      <c r="S83" s="1060"/>
      <c r="T83" s="1060"/>
      <c r="U83" s="1060"/>
      <c r="V83" s="1060">
        <v>954</v>
      </c>
      <c r="W83" s="1060"/>
      <c r="X83" s="1060"/>
      <c r="Y83" s="1060"/>
      <c r="Z83" s="1060"/>
      <c r="AA83" s="1060">
        <v>31</v>
      </c>
      <c r="AB83" s="1060"/>
      <c r="AC83" s="1060"/>
      <c r="AD83" s="1060"/>
      <c r="AE83" s="1060"/>
      <c r="AF83" s="1060">
        <v>31</v>
      </c>
      <c r="AG83" s="1060"/>
      <c r="AH83" s="1060"/>
      <c r="AI83" s="1060"/>
      <c r="AJ83" s="1060"/>
      <c r="AK83" s="1060" t="s">
        <v>593</v>
      </c>
      <c r="AL83" s="1060"/>
      <c r="AM83" s="1060"/>
      <c r="AN83" s="1060"/>
      <c r="AO83" s="1060"/>
      <c r="AP83" s="1060" t="s">
        <v>593</v>
      </c>
      <c r="AQ83" s="1060"/>
      <c r="AR83" s="1060"/>
      <c r="AS83" s="1060"/>
      <c r="AT83" s="1060"/>
      <c r="AU83" s="1060" t="s">
        <v>596</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53" t="s">
        <v>589</v>
      </c>
      <c r="C84" s="1054"/>
      <c r="D84" s="1054"/>
      <c r="E84" s="1054"/>
      <c r="F84" s="1054"/>
      <c r="G84" s="1054"/>
      <c r="H84" s="1054"/>
      <c r="I84" s="1054"/>
      <c r="J84" s="1054"/>
      <c r="K84" s="1054"/>
      <c r="L84" s="1054"/>
      <c r="M84" s="1054"/>
      <c r="N84" s="1054"/>
      <c r="O84" s="1054"/>
      <c r="P84" s="1055"/>
      <c r="Q84" s="1063">
        <v>70107</v>
      </c>
      <c r="R84" s="1060"/>
      <c r="S84" s="1060"/>
      <c r="T84" s="1060"/>
      <c r="U84" s="1060"/>
      <c r="V84" s="1060">
        <v>67173</v>
      </c>
      <c r="W84" s="1060"/>
      <c r="X84" s="1060"/>
      <c r="Y84" s="1060"/>
      <c r="Z84" s="1060"/>
      <c r="AA84" s="1060" t="s">
        <v>593</v>
      </c>
      <c r="AB84" s="1060"/>
      <c r="AC84" s="1060"/>
      <c r="AD84" s="1060"/>
      <c r="AE84" s="1060"/>
      <c r="AF84" s="1060">
        <v>2934</v>
      </c>
      <c r="AG84" s="1060"/>
      <c r="AH84" s="1060"/>
      <c r="AI84" s="1060"/>
      <c r="AJ84" s="1060"/>
      <c r="AK84" s="1060">
        <v>169</v>
      </c>
      <c r="AL84" s="1060"/>
      <c r="AM84" s="1060"/>
      <c r="AN84" s="1060"/>
      <c r="AO84" s="1060"/>
      <c r="AP84" s="1060" t="s">
        <v>593</v>
      </c>
      <c r="AQ84" s="1060"/>
      <c r="AR84" s="1060"/>
      <c r="AS84" s="1060"/>
      <c r="AT84" s="1060"/>
      <c r="AU84" s="1060" t="s">
        <v>596</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53" t="s">
        <v>590</v>
      </c>
      <c r="C85" s="1054"/>
      <c r="D85" s="1054"/>
      <c r="E85" s="1054"/>
      <c r="F85" s="1054"/>
      <c r="G85" s="1054"/>
      <c r="H85" s="1054"/>
      <c r="I85" s="1054"/>
      <c r="J85" s="1054"/>
      <c r="K85" s="1054"/>
      <c r="L85" s="1054"/>
      <c r="M85" s="1054"/>
      <c r="N85" s="1054"/>
      <c r="O85" s="1054"/>
      <c r="P85" s="1055"/>
      <c r="Q85" s="1063">
        <v>244</v>
      </c>
      <c r="R85" s="1060"/>
      <c r="S85" s="1060"/>
      <c r="T85" s="1060"/>
      <c r="U85" s="1060"/>
      <c r="V85" s="1060">
        <v>231</v>
      </c>
      <c r="W85" s="1060"/>
      <c r="X85" s="1060"/>
      <c r="Y85" s="1060"/>
      <c r="Z85" s="1060"/>
      <c r="AA85" s="1060">
        <v>13</v>
      </c>
      <c r="AB85" s="1060"/>
      <c r="AC85" s="1060"/>
      <c r="AD85" s="1060"/>
      <c r="AE85" s="1060"/>
      <c r="AF85" s="1060">
        <v>13</v>
      </c>
      <c r="AG85" s="1060"/>
      <c r="AH85" s="1060"/>
      <c r="AI85" s="1060"/>
      <c r="AJ85" s="1060"/>
      <c r="AK85" s="1060">
        <v>36</v>
      </c>
      <c r="AL85" s="1060"/>
      <c r="AM85" s="1060"/>
      <c r="AN85" s="1060"/>
      <c r="AO85" s="1060"/>
      <c r="AP85" s="1060" t="s">
        <v>593</v>
      </c>
      <c r="AQ85" s="1060"/>
      <c r="AR85" s="1060"/>
      <c r="AS85" s="1060"/>
      <c r="AT85" s="1060"/>
      <c r="AU85" s="1060" t="s">
        <v>596</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53" t="s">
        <v>591</v>
      </c>
      <c r="C86" s="1054"/>
      <c r="D86" s="1054"/>
      <c r="E86" s="1054"/>
      <c r="F86" s="1054"/>
      <c r="G86" s="1054"/>
      <c r="H86" s="1054"/>
      <c r="I86" s="1054"/>
      <c r="J86" s="1054"/>
      <c r="K86" s="1054"/>
      <c r="L86" s="1054"/>
      <c r="M86" s="1054"/>
      <c r="N86" s="1054"/>
      <c r="O86" s="1054"/>
      <c r="P86" s="1055"/>
      <c r="Q86" s="1063">
        <v>767604</v>
      </c>
      <c r="R86" s="1060"/>
      <c r="S86" s="1060"/>
      <c r="T86" s="1060"/>
      <c r="U86" s="1060"/>
      <c r="V86" s="1060">
        <v>751444</v>
      </c>
      <c r="W86" s="1060"/>
      <c r="X86" s="1060"/>
      <c r="Y86" s="1060"/>
      <c r="Z86" s="1060"/>
      <c r="AA86" s="1060">
        <v>16160</v>
      </c>
      <c r="AB86" s="1060"/>
      <c r="AC86" s="1060"/>
      <c r="AD86" s="1060"/>
      <c r="AE86" s="1060"/>
      <c r="AF86" s="1060">
        <v>16160</v>
      </c>
      <c r="AG86" s="1060"/>
      <c r="AH86" s="1060"/>
      <c r="AI86" s="1060"/>
      <c r="AJ86" s="1060"/>
      <c r="AK86" s="1060" t="s">
        <v>593</v>
      </c>
      <c r="AL86" s="1060"/>
      <c r="AM86" s="1060"/>
      <c r="AN86" s="1060"/>
      <c r="AO86" s="1060"/>
      <c r="AP86" s="1060" t="s">
        <v>593</v>
      </c>
      <c r="AQ86" s="1060"/>
      <c r="AR86" s="1060"/>
      <c r="AS86" s="1060"/>
      <c r="AT86" s="1060"/>
      <c r="AU86" s="1060" t="s">
        <v>596</v>
      </c>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t="s">
        <v>592</v>
      </c>
      <c r="C87" s="1054"/>
      <c r="D87" s="1054"/>
      <c r="E87" s="1054"/>
      <c r="F87" s="1054"/>
      <c r="G87" s="1054"/>
      <c r="H87" s="1054"/>
      <c r="I87" s="1054"/>
      <c r="J87" s="1054"/>
      <c r="K87" s="1054"/>
      <c r="L87" s="1054"/>
      <c r="M87" s="1054"/>
      <c r="N87" s="1054"/>
      <c r="O87" s="1054"/>
      <c r="P87" s="1055"/>
      <c r="Q87" s="1056">
        <v>11585</v>
      </c>
      <c r="R87" s="1057"/>
      <c r="S87" s="1057"/>
      <c r="T87" s="1057"/>
      <c r="U87" s="1057"/>
      <c r="V87" s="1057">
        <v>9941</v>
      </c>
      <c r="W87" s="1057"/>
      <c r="X87" s="1057"/>
      <c r="Y87" s="1057"/>
      <c r="Z87" s="1057"/>
      <c r="AA87" s="1057">
        <v>1644</v>
      </c>
      <c r="AB87" s="1057"/>
      <c r="AC87" s="1057"/>
      <c r="AD87" s="1057"/>
      <c r="AE87" s="1057"/>
      <c r="AF87" s="1057">
        <v>9211</v>
      </c>
      <c r="AG87" s="1057"/>
      <c r="AH87" s="1057"/>
      <c r="AI87" s="1057"/>
      <c r="AJ87" s="1057"/>
      <c r="AK87" s="1057" t="s">
        <v>594</v>
      </c>
      <c r="AL87" s="1057"/>
      <c r="AM87" s="1057"/>
      <c r="AN87" s="1057"/>
      <c r="AO87" s="1057"/>
      <c r="AP87" s="1057">
        <v>15645</v>
      </c>
      <c r="AQ87" s="1057"/>
      <c r="AR87" s="1057"/>
      <c r="AS87" s="1057"/>
      <c r="AT87" s="1057"/>
      <c r="AU87" s="1057" t="s">
        <v>596</v>
      </c>
      <c r="AV87" s="1057"/>
      <c r="AW87" s="1057"/>
      <c r="AX87" s="1057"/>
      <c r="AY87" s="1057"/>
      <c r="AZ87" s="1058" t="s">
        <v>595</v>
      </c>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29110</v>
      </c>
      <c r="AG88" s="1048"/>
      <c r="AH88" s="1048"/>
      <c r="AI88" s="1048"/>
      <c r="AJ88" s="1048"/>
      <c r="AK88" s="1052"/>
      <c r="AL88" s="1052"/>
      <c r="AM88" s="1052"/>
      <c r="AN88" s="1052"/>
      <c r="AO88" s="1052"/>
      <c r="AP88" s="1048">
        <f t="shared" ref="AP88" si="2">SUM(AP68:AT87)</f>
        <v>17271</v>
      </c>
      <c r="AQ88" s="1048"/>
      <c r="AR88" s="1048"/>
      <c r="AS88" s="1048"/>
      <c r="AT88" s="1048"/>
      <c r="AU88" s="1048">
        <f t="shared" ref="AU88" si="3">SUM(AU68:AY87)</f>
        <v>257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301</v>
      </c>
      <c r="AG109" s="983"/>
      <c r="AH109" s="983"/>
      <c r="AI109" s="983"/>
      <c r="AJ109" s="984"/>
      <c r="AK109" s="985" t="s">
        <v>300</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301</v>
      </c>
      <c r="BW109" s="983"/>
      <c r="BX109" s="983"/>
      <c r="BY109" s="983"/>
      <c r="BZ109" s="984"/>
      <c r="CA109" s="985" t="s">
        <v>300</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301</v>
      </c>
      <c r="DM109" s="983"/>
      <c r="DN109" s="983"/>
      <c r="DO109" s="983"/>
      <c r="DP109" s="984"/>
      <c r="DQ109" s="985" t="s">
        <v>300</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923004</v>
      </c>
      <c r="AB110" s="976"/>
      <c r="AC110" s="976"/>
      <c r="AD110" s="976"/>
      <c r="AE110" s="977"/>
      <c r="AF110" s="978">
        <v>776815</v>
      </c>
      <c r="AG110" s="976"/>
      <c r="AH110" s="976"/>
      <c r="AI110" s="976"/>
      <c r="AJ110" s="977"/>
      <c r="AK110" s="978">
        <v>780444</v>
      </c>
      <c r="AL110" s="976"/>
      <c r="AM110" s="976"/>
      <c r="AN110" s="976"/>
      <c r="AO110" s="977"/>
      <c r="AP110" s="979">
        <v>14.8</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6695262</v>
      </c>
      <c r="BR110" s="923"/>
      <c r="BS110" s="923"/>
      <c r="BT110" s="923"/>
      <c r="BU110" s="923"/>
      <c r="BV110" s="923">
        <v>6453366</v>
      </c>
      <c r="BW110" s="923"/>
      <c r="BX110" s="923"/>
      <c r="BY110" s="923"/>
      <c r="BZ110" s="923"/>
      <c r="CA110" s="923">
        <v>6630235</v>
      </c>
      <c r="CB110" s="923"/>
      <c r="CC110" s="923"/>
      <c r="CD110" s="923"/>
      <c r="CE110" s="923"/>
      <c r="CF110" s="947">
        <v>125.7</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430</v>
      </c>
      <c r="AL111" s="1004"/>
      <c r="AM111" s="1004"/>
      <c r="AN111" s="1004"/>
      <c r="AO111" s="1005"/>
      <c r="AP111" s="1007" t="s">
        <v>432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430</v>
      </c>
      <c r="BR111" s="895"/>
      <c r="BS111" s="895"/>
      <c r="BT111" s="895"/>
      <c r="BU111" s="895"/>
      <c r="BV111" s="895" t="s">
        <v>430</v>
      </c>
      <c r="BW111" s="895"/>
      <c r="BX111" s="895"/>
      <c r="BY111" s="895"/>
      <c r="BZ111" s="895"/>
      <c r="CA111" s="895" t="s">
        <v>430</v>
      </c>
      <c r="CB111" s="895"/>
      <c r="CC111" s="895"/>
      <c r="CD111" s="895"/>
      <c r="CE111" s="895"/>
      <c r="CF111" s="956" t="s">
        <v>430</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430</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401</v>
      </c>
      <c r="AG112" s="858"/>
      <c r="AH112" s="858"/>
      <c r="AI112" s="858"/>
      <c r="AJ112" s="859"/>
      <c r="AK112" s="860" t="s">
        <v>401</v>
      </c>
      <c r="AL112" s="858"/>
      <c r="AM112" s="858"/>
      <c r="AN112" s="858"/>
      <c r="AO112" s="859"/>
      <c r="AP112" s="905" t="s">
        <v>127</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3417287</v>
      </c>
      <c r="BR112" s="895"/>
      <c r="BS112" s="895"/>
      <c r="BT112" s="895"/>
      <c r="BU112" s="895"/>
      <c r="BV112" s="895">
        <v>2635847</v>
      </c>
      <c r="BW112" s="895"/>
      <c r="BX112" s="895"/>
      <c r="BY112" s="895"/>
      <c r="BZ112" s="895"/>
      <c r="CA112" s="895">
        <v>3395291</v>
      </c>
      <c r="CB112" s="895"/>
      <c r="CC112" s="895"/>
      <c r="CD112" s="895"/>
      <c r="CE112" s="895"/>
      <c r="CF112" s="956">
        <v>64.400000000000006</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401</v>
      </c>
      <c r="DH112" s="895"/>
      <c r="DI112" s="895"/>
      <c r="DJ112" s="895"/>
      <c r="DK112" s="895"/>
      <c r="DL112" s="895" t="s">
        <v>127</v>
      </c>
      <c r="DM112" s="895"/>
      <c r="DN112" s="895"/>
      <c r="DO112" s="895"/>
      <c r="DP112" s="895"/>
      <c r="DQ112" s="895" t="s">
        <v>401</v>
      </c>
      <c r="DR112" s="895"/>
      <c r="DS112" s="895"/>
      <c r="DT112" s="895"/>
      <c r="DU112" s="895"/>
      <c r="DV112" s="872" t="s">
        <v>127</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219213</v>
      </c>
      <c r="AB113" s="1004"/>
      <c r="AC113" s="1004"/>
      <c r="AD113" s="1004"/>
      <c r="AE113" s="1005"/>
      <c r="AF113" s="1006">
        <v>213949</v>
      </c>
      <c r="AG113" s="1004"/>
      <c r="AH113" s="1004"/>
      <c r="AI113" s="1004"/>
      <c r="AJ113" s="1005"/>
      <c r="AK113" s="1006">
        <v>252800</v>
      </c>
      <c r="AL113" s="1004"/>
      <c r="AM113" s="1004"/>
      <c r="AN113" s="1004"/>
      <c r="AO113" s="1005"/>
      <c r="AP113" s="1007">
        <v>4.8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346177</v>
      </c>
      <c r="BR113" s="895"/>
      <c r="BS113" s="895"/>
      <c r="BT113" s="895"/>
      <c r="BU113" s="895"/>
      <c r="BV113" s="895">
        <v>291108</v>
      </c>
      <c r="BW113" s="895"/>
      <c r="BX113" s="895"/>
      <c r="BY113" s="895"/>
      <c r="BZ113" s="895"/>
      <c r="CA113" s="895">
        <v>256548</v>
      </c>
      <c r="CB113" s="895"/>
      <c r="CC113" s="895"/>
      <c r="CD113" s="895"/>
      <c r="CE113" s="895"/>
      <c r="CF113" s="956">
        <v>4.9000000000000004</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442</v>
      </c>
      <c r="DR113" s="858"/>
      <c r="DS113" s="858"/>
      <c r="DT113" s="858"/>
      <c r="DU113" s="859"/>
      <c r="DV113" s="905" t="s">
        <v>401</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111041</v>
      </c>
      <c r="AB114" s="858"/>
      <c r="AC114" s="858"/>
      <c r="AD114" s="858"/>
      <c r="AE114" s="859"/>
      <c r="AF114" s="860">
        <v>64206</v>
      </c>
      <c r="AG114" s="858"/>
      <c r="AH114" s="858"/>
      <c r="AI114" s="858"/>
      <c r="AJ114" s="859"/>
      <c r="AK114" s="860">
        <v>602</v>
      </c>
      <c r="AL114" s="858"/>
      <c r="AM114" s="858"/>
      <c r="AN114" s="858"/>
      <c r="AO114" s="859"/>
      <c r="AP114" s="905">
        <v>0</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531642</v>
      </c>
      <c r="BR114" s="895"/>
      <c r="BS114" s="895"/>
      <c r="BT114" s="895"/>
      <c r="BU114" s="895"/>
      <c r="BV114" s="895">
        <v>494532</v>
      </c>
      <c r="BW114" s="895"/>
      <c r="BX114" s="895"/>
      <c r="BY114" s="895"/>
      <c r="BZ114" s="895"/>
      <c r="CA114" s="895">
        <v>419460</v>
      </c>
      <c r="CB114" s="895"/>
      <c r="CC114" s="895"/>
      <c r="CD114" s="895"/>
      <c r="CE114" s="895"/>
      <c r="CF114" s="956">
        <v>8</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401</v>
      </c>
      <c r="DH114" s="858"/>
      <c r="DI114" s="858"/>
      <c r="DJ114" s="858"/>
      <c r="DK114" s="859"/>
      <c r="DL114" s="860" t="s">
        <v>401</v>
      </c>
      <c r="DM114" s="858"/>
      <c r="DN114" s="858"/>
      <c r="DO114" s="858"/>
      <c r="DP114" s="859"/>
      <c r="DQ114" s="860" t="s">
        <v>401</v>
      </c>
      <c r="DR114" s="858"/>
      <c r="DS114" s="858"/>
      <c r="DT114" s="858"/>
      <c r="DU114" s="859"/>
      <c r="DV114" s="905" t="s">
        <v>442</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83850</v>
      </c>
      <c r="AB115" s="1004"/>
      <c r="AC115" s="1004"/>
      <c r="AD115" s="1004"/>
      <c r="AE115" s="1005"/>
      <c r="AF115" s="1006">
        <v>83180</v>
      </c>
      <c r="AG115" s="1004"/>
      <c r="AH115" s="1004"/>
      <c r="AI115" s="1004"/>
      <c r="AJ115" s="1005"/>
      <c r="AK115" s="1006">
        <v>52913</v>
      </c>
      <c r="AL115" s="1004"/>
      <c r="AM115" s="1004"/>
      <c r="AN115" s="1004"/>
      <c r="AO115" s="1005"/>
      <c r="AP115" s="1007">
        <v>1</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401</v>
      </c>
      <c r="BW115" s="895"/>
      <c r="BX115" s="895"/>
      <c r="BY115" s="895"/>
      <c r="BZ115" s="895"/>
      <c r="CA115" s="895" t="s">
        <v>401</v>
      </c>
      <c r="CB115" s="895"/>
      <c r="CC115" s="895"/>
      <c r="CD115" s="895"/>
      <c r="CE115" s="895"/>
      <c r="CF115" s="956" t="s">
        <v>401</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401</v>
      </c>
      <c r="DH115" s="858"/>
      <c r="DI115" s="858"/>
      <c r="DJ115" s="858"/>
      <c r="DK115" s="859"/>
      <c r="DL115" s="860" t="s">
        <v>401</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401</v>
      </c>
      <c r="AB116" s="858"/>
      <c r="AC116" s="858"/>
      <c r="AD116" s="858"/>
      <c r="AE116" s="859"/>
      <c r="AF116" s="860" t="s">
        <v>401</v>
      </c>
      <c r="AG116" s="858"/>
      <c r="AH116" s="858"/>
      <c r="AI116" s="858"/>
      <c r="AJ116" s="859"/>
      <c r="AK116" s="860" t="s">
        <v>127</v>
      </c>
      <c r="AL116" s="858"/>
      <c r="AM116" s="858"/>
      <c r="AN116" s="858"/>
      <c r="AO116" s="859"/>
      <c r="AP116" s="905" t="s">
        <v>401</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401</v>
      </c>
      <c r="BR116" s="895"/>
      <c r="BS116" s="895"/>
      <c r="BT116" s="895"/>
      <c r="BU116" s="895"/>
      <c r="BV116" s="895" t="s">
        <v>127</v>
      </c>
      <c r="BW116" s="895"/>
      <c r="BX116" s="895"/>
      <c r="BY116" s="895"/>
      <c r="BZ116" s="895"/>
      <c r="CA116" s="895" t="s">
        <v>127</v>
      </c>
      <c r="CB116" s="895"/>
      <c r="CC116" s="895"/>
      <c r="CD116" s="895"/>
      <c r="CE116" s="895"/>
      <c r="CF116" s="956" t="s">
        <v>401</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401</v>
      </c>
      <c r="DM116" s="858"/>
      <c r="DN116" s="858"/>
      <c r="DO116" s="858"/>
      <c r="DP116" s="859"/>
      <c r="DQ116" s="860" t="s">
        <v>401</v>
      </c>
      <c r="DR116" s="858"/>
      <c r="DS116" s="858"/>
      <c r="DT116" s="858"/>
      <c r="DU116" s="859"/>
      <c r="DV116" s="905" t="s">
        <v>401</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1337108</v>
      </c>
      <c r="AB117" s="990"/>
      <c r="AC117" s="990"/>
      <c r="AD117" s="990"/>
      <c r="AE117" s="991"/>
      <c r="AF117" s="992">
        <v>1138150</v>
      </c>
      <c r="AG117" s="990"/>
      <c r="AH117" s="990"/>
      <c r="AI117" s="990"/>
      <c r="AJ117" s="991"/>
      <c r="AK117" s="992">
        <v>1086759</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401</v>
      </c>
      <c r="BW117" s="895"/>
      <c r="BX117" s="895"/>
      <c r="BY117" s="895"/>
      <c r="BZ117" s="895"/>
      <c r="CA117" s="895" t="s">
        <v>442</v>
      </c>
      <c r="CB117" s="895"/>
      <c r="CC117" s="895"/>
      <c r="CD117" s="895"/>
      <c r="CE117" s="895"/>
      <c r="CF117" s="956" t="s">
        <v>127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401</v>
      </c>
      <c r="DM117" s="858"/>
      <c r="DN117" s="858"/>
      <c r="DO117" s="858"/>
      <c r="DP117" s="859"/>
      <c r="DQ117" s="860" t="s">
        <v>401</v>
      </c>
      <c r="DR117" s="858"/>
      <c r="DS117" s="858"/>
      <c r="DT117" s="858"/>
      <c r="DU117" s="859"/>
      <c r="DV117" s="905" t="s">
        <v>442</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301</v>
      </c>
      <c r="AG118" s="983"/>
      <c r="AH118" s="983"/>
      <c r="AI118" s="983"/>
      <c r="AJ118" s="984"/>
      <c r="AK118" s="985" t="s">
        <v>300</v>
      </c>
      <c r="AL118" s="983"/>
      <c r="AM118" s="983"/>
      <c r="AN118" s="983"/>
      <c r="AO118" s="984"/>
      <c r="AP118" s="986" t="s">
        <v>424</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401</v>
      </c>
      <c r="CB118" s="926"/>
      <c r="CC118" s="926"/>
      <c r="CD118" s="926"/>
      <c r="CE118" s="926"/>
      <c r="CF118" s="956" t="s">
        <v>127</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401</v>
      </c>
      <c r="DH118" s="858"/>
      <c r="DI118" s="858"/>
      <c r="DJ118" s="858"/>
      <c r="DK118" s="859"/>
      <c r="DL118" s="860" t="s">
        <v>401</v>
      </c>
      <c r="DM118" s="858"/>
      <c r="DN118" s="858"/>
      <c r="DO118" s="858"/>
      <c r="DP118" s="859"/>
      <c r="DQ118" s="860" t="s">
        <v>401</v>
      </c>
      <c r="DR118" s="858"/>
      <c r="DS118" s="858"/>
      <c r="DT118" s="858"/>
      <c r="DU118" s="859"/>
      <c r="DV118" s="905" t="s">
        <v>442</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401</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457</v>
      </c>
      <c r="BP119" s="959"/>
      <c r="BQ119" s="963">
        <v>10990368</v>
      </c>
      <c r="BR119" s="926"/>
      <c r="BS119" s="926"/>
      <c r="BT119" s="926"/>
      <c r="BU119" s="926"/>
      <c r="BV119" s="926">
        <v>9874853</v>
      </c>
      <c r="BW119" s="926"/>
      <c r="BX119" s="926"/>
      <c r="BY119" s="926"/>
      <c r="BZ119" s="926"/>
      <c r="CA119" s="926">
        <v>10701534</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401</v>
      </c>
      <c r="DM119" s="841"/>
      <c r="DN119" s="841"/>
      <c r="DO119" s="841"/>
      <c r="DP119" s="842"/>
      <c r="DQ119" s="843" t="s">
        <v>127</v>
      </c>
      <c r="DR119" s="841"/>
      <c r="DS119" s="841"/>
      <c r="DT119" s="841"/>
      <c r="DU119" s="842"/>
      <c r="DV119" s="929" t="s">
        <v>401</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401</v>
      </c>
      <c r="AB120" s="858"/>
      <c r="AC120" s="858"/>
      <c r="AD120" s="858"/>
      <c r="AE120" s="859"/>
      <c r="AF120" s="860" t="s">
        <v>442</v>
      </c>
      <c r="AG120" s="858"/>
      <c r="AH120" s="858"/>
      <c r="AI120" s="858"/>
      <c r="AJ120" s="859"/>
      <c r="AK120" s="860" t="s">
        <v>401</v>
      </c>
      <c r="AL120" s="858"/>
      <c r="AM120" s="858"/>
      <c r="AN120" s="858"/>
      <c r="AO120" s="859"/>
      <c r="AP120" s="905" t="s">
        <v>401</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2792654</v>
      </c>
      <c r="BR120" s="923"/>
      <c r="BS120" s="923"/>
      <c r="BT120" s="923"/>
      <c r="BU120" s="923"/>
      <c r="BV120" s="923">
        <v>2139098</v>
      </c>
      <c r="BW120" s="923"/>
      <c r="BX120" s="923"/>
      <c r="BY120" s="923"/>
      <c r="BZ120" s="923"/>
      <c r="CA120" s="923">
        <v>2146695</v>
      </c>
      <c r="CB120" s="923"/>
      <c r="CC120" s="923"/>
      <c r="CD120" s="923"/>
      <c r="CE120" s="923"/>
      <c r="CF120" s="947">
        <v>40.700000000000003</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3417287</v>
      </c>
      <c r="DH120" s="923"/>
      <c r="DI120" s="923"/>
      <c r="DJ120" s="923"/>
      <c r="DK120" s="923"/>
      <c r="DL120" s="923">
        <v>2634917</v>
      </c>
      <c r="DM120" s="923"/>
      <c r="DN120" s="923"/>
      <c r="DO120" s="923"/>
      <c r="DP120" s="923"/>
      <c r="DQ120" s="923">
        <v>2683395</v>
      </c>
      <c r="DR120" s="923"/>
      <c r="DS120" s="923"/>
      <c r="DT120" s="923"/>
      <c r="DU120" s="923"/>
      <c r="DV120" s="924">
        <v>50.9</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401</v>
      </c>
      <c r="AG121" s="858"/>
      <c r="AH121" s="858"/>
      <c r="AI121" s="858"/>
      <c r="AJ121" s="859"/>
      <c r="AK121" s="860" t="s">
        <v>401</v>
      </c>
      <c r="AL121" s="858"/>
      <c r="AM121" s="858"/>
      <c r="AN121" s="858"/>
      <c r="AO121" s="859"/>
      <c r="AP121" s="905" t="s">
        <v>127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6566</v>
      </c>
      <c r="BR121" s="895"/>
      <c r="BS121" s="895"/>
      <c r="BT121" s="895"/>
      <c r="BU121" s="895"/>
      <c r="BV121" s="895" t="s">
        <v>401</v>
      </c>
      <c r="BW121" s="895"/>
      <c r="BX121" s="895"/>
      <c r="BY121" s="895"/>
      <c r="BZ121" s="895"/>
      <c r="CA121" s="895" t="s">
        <v>127</v>
      </c>
      <c r="CB121" s="895"/>
      <c r="CC121" s="895"/>
      <c r="CD121" s="895"/>
      <c r="CE121" s="895"/>
      <c r="CF121" s="956" t="s">
        <v>401</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t="s">
        <v>401</v>
      </c>
      <c r="DH121" s="895"/>
      <c r="DI121" s="895"/>
      <c r="DJ121" s="895"/>
      <c r="DK121" s="895"/>
      <c r="DL121" s="895" t="s">
        <v>127</v>
      </c>
      <c r="DM121" s="895"/>
      <c r="DN121" s="895"/>
      <c r="DO121" s="895"/>
      <c r="DP121" s="895"/>
      <c r="DQ121" s="895">
        <v>710988</v>
      </c>
      <c r="DR121" s="895"/>
      <c r="DS121" s="895"/>
      <c r="DT121" s="895"/>
      <c r="DU121" s="895"/>
      <c r="DV121" s="872">
        <v>13.5</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401</v>
      </c>
      <c r="AB122" s="858"/>
      <c r="AC122" s="858"/>
      <c r="AD122" s="858"/>
      <c r="AE122" s="859"/>
      <c r="AF122" s="860" t="s">
        <v>401</v>
      </c>
      <c r="AG122" s="858"/>
      <c r="AH122" s="858"/>
      <c r="AI122" s="858"/>
      <c r="AJ122" s="859"/>
      <c r="AK122" s="860" t="s">
        <v>127</v>
      </c>
      <c r="AL122" s="858"/>
      <c r="AM122" s="858"/>
      <c r="AN122" s="858"/>
      <c r="AO122" s="859"/>
      <c r="AP122" s="905" t="s">
        <v>401</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9330586</v>
      </c>
      <c r="BR122" s="926"/>
      <c r="BS122" s="926"/>
      <c r="BT122" s="926"/>
      <c r="BU122" s="926"/>
      <c r="BV122" s="926">
        <v>9182214</v>
      </c>
      <c r="BW122" s="926"/>
      <c r="BX122" s="926"/>
      <c r="BY122" s="926"/>
      <c r="BZ122" s="926"/>
      <c r="CA122" s="926">
        <v>9221921</v>
      </c>
      <c r="CB122" s="926"/>
      <c r="CC122" s="926"/>
      <c r="CD122" s="926"/>
      <c r="CE122" s="926"/>
      <c r="CF122" s="927">
        <v>174.8</v>
      </c>
      <c r="CG122" s="928"/>
      <c r="CH122" s="928"/>
      <c r="CI122" s="928"/>
      <c r="CJ122" s="928"/>
      <c r="CK122" s="950"/>
      <c r="CL122" s="936"/>
      <c r="CM122" s="936"/>
      <c r="CN122" s="936"/>
      <c r="CO122" s="937"/>
      <c r="CP122" s="916" t="s">
        <v>396</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v>930</v>
      </c>
      <c r="DM122" s="895"/>
      <c r="DN122" s="895"/>
      <c r="DO122" s="895"/>
      <c r="DP122" s="895"/>
      <c r="DQ122" s="895">
        <v>908</v>
      </c>
      <c r="DR122" s="895"/>
      <c r="DS122" s="895"/>
      <c r="DT122" s="895"/>
      <c r="DU122" s="895"/>
      <c r="DV122" s="872">
        <v>0</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401</v>
      </c>
      <c r="AB123" s="858"/>
      <c r="AC123" s="858"/>
      <c r="AD123" s="858"/>
      <c r="AE123" s="859"/>
      <c r="AF123" s="860" t="s">
        <v>401</v>
      </c>
      <c r="AG123" s="858"/>
      <c r="AH123" s="858"/>
      <c r="AI123" s="858"/>
      <c r="AJ123" s="859"/>
      <c r="AK123" s="860" t="s">
        <v>401</v>
      </c>
      <c r="AL123" s="858"/>
      <c r="AM123" s="858"/>
      <c r="AN123" s="858"/>
      <c r="AO123" s="859"/>
      <c r="AP123" s="905" t="s">
        <v>401</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467</v>
      </c>
      <c r="BP123" s="959"/>
      <c r="BQ123" s="913">
        <v>12129806</v>
      </c>
      <c r="BR123" s="914"/>
      <c r="BS123" s="914"/>
      <c r="BT123" s="914"/>
      <c r="BU123" s="914"/>
      <c r="BV123" s="914">
        <v>11321312</v>
      </c>
      <c r="BW123" s="914"/>
      <c r="BX123" s="914"/>
      <c r="BY123" s="914"/>
      <c r="BZ123" s="914"/>
      <c r="CA123" s="914">
        <v>11368616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401</v>
      </c>
      <c r="AB124" s="858"/>
      <c r="AC124" s="858"/>
      <c r="AD124" s="858"/>
      <c r="AE124" s="859"/>
      <c r="AF124" s="860" t="s">
        <v>401</v>
      </c>
      <c r="AG124" s="858"/>
      <c r="AH124" s="858"/>
      <c r="AI124" s="858"/>
      <c r="AJ124" s="859"/>
      <c r="AK124" s="860" t="s">
        <v>127</v>
      </c>
      <c r="AL124" s="858"/>
      <c r="AM124" s="858"/>
      <c r="AN124" s="858"/>
      <c r="AO124" s="859"/>
      <c r="AP124" s="905" t="s">
        <v>401</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401</v>
      </c>
      <c r="BR124" s="912"/>
      <c r="BS124" s="912"/>
      <c r="BT124" s="912"/>
      <c r="BU124" s="912"/>
      <c r="BV124" s="912" t="s">
        <v>401</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401</v>
      </c>
      <c r="DH124" s="841"/>
      <c r="DI124" s="841"/>
      <c r="DJ124" s="841"/>
      <c r="DK124" s="842"/>
      <c r="DL124" s="843" t="s">
        <v>127</v>
      </c>
      <c r="DM124" s="841"/>
      <c r="DN124" s="841"/>
      <c r="DO124" s="841"/>
      <c r="DP124" s="842"/>
      <c r="DQ124" s="843" t="s">
        <v>127</v>
      </c>
      <c r="DR124" s="841"/>
      <c r="DS124" s="841"/>
      <c r="DT124" s="841"/>
      <c r="DU124" s="842"/>
      <c r="DV124" s="929" t="s">
        <v>401</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401</v>
      </c>
      <c r="AG125" s="858"/>
      <c r="AH125" s="858"/>
      <c r="AI125" s="858"/>
      <c r="AJ125" s="859"/>
      <c r="AK125" s="860" t="s">
        <v>401</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401</v>
      </c>
      <c r="DR125" s="923"/>
      <c r="DS125" s="923"/>
      <c r="DT125" s="923"/>
      <c r="DU125" s="923"/>
      <c r="DV125" s="924" t="s">
        <v>401</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83850</v>
      </c>
      <c r="AB126" s="858"/>
      <c r="AC126" s="858"/>
      <c r="AD126" s="858"/>
      <c r="AE126" s="859"/>
      <c r="AF126" s="860">
        <v>83180</v>
      </c>
      <c r="AG126" s="858"/>
      <c r="AH126" s="858"/>
      <c r="AI126" s="858"/>
      <c r="AJ126" s="859"/>
      <c r="AK126" s="860">
        <v>52913</v>
      </c>
      <c r="AL126" s="858"/>
      <c r="AM126" s="858"/>
      <c r="AN126" s="858"/>
      <c r="AO126" s="859"/>
      <c r="AP126" s="905">
        <v>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442</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401</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401</v>
      </c>
      <c r="DM127" s="895"/>
      <c r="DN127" s="895"/>
      <c r="DO127" s="895"/>
      <c r="DP127" s="895"/>
      <c r="DQ127" s="895" t="s">
        <v>401</v>
      </c>
      <c r="DR127" s="895"/>
      <c r="DS127" s="895"/>
      <c r="DT127" s="895"/>
      <c r="DU127" s="895"/>
      <c r="DV127" s="872" t="s">
        <v>401</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248</v>
      </c>
      <c r="AB128" s="879"/>
      <c r="AC128" s="879"/>
      <c r="AD128" s="879"/>
      <c r="AE128" s="880"/>
      <c r="AF128" s="881" t="s">
        <v>127</v>
      </c>
      <c r="AG128" s="879"/>
      <c r="AH128" s="879"/>
      <c r="AI128" s="879"/>
      <c r="AJ128" s="880"/>
      <c r="AK128" s="881" t="s">
        <v>127</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127</v>
      </c>
      <c r="BG128" s="865"/>
      <c r="BH128" s="865"/>
      <c r="BI128" s="865"/>
      <c r="BJ128" s="865"/>
      <c r="BK128" s="865"/>
      <c r="BL128" s="888"/>
      <c r="BM128" s="864">
        <v>14.44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442</v>
      </c>
      <c r="DH128" s="869"/>
      <c r="DI128" s="869"/>
      <c r="DJ128" s="869"/>
      <c r="DK128" s="869"/>
      <c r="DL128" s="869" t="s">
        <v>442</v>
      </c>
      <c r="DM128" s="869"/>
      <c r="DN128" s="869"/>
      <c r="DO128" s="869"/>
      <c r="DP128" s="869"/>
      <c r="DQ128" s="869" t="s">
        <v>127</v>
      </c>
      <c r="DR128" s="869"/>
      <c r="DS128" s="869"/>
      <c r="DT128" s="869"/>
      <c r="DU128" s="869"/>
      <c r="DV128" s="870" t="s">
        <v>401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6133520</v>
      </c>
      <c r="AB129" s="858"/>
      <c r="AC129" s="858"/>
      <c r="AD129" s="858"/>
      <c r="AE129" s="859"/>
      <c r="AF129" s="860">
        <v>5931075</v>
      </c>
      <c r="AG129" s="858"/>
      <c r="AH129" s="858"/>
      <c r="AI129" s="858"/>
      <c r="AJ129" s="859"/>
      <c r="AK129" s="860">
        <v>6013675</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127</v>
      </c>
      <c r="BG129" s="848"/>
      <c r="BH129" s="848"/>
      <c r="BI129" s="848"/>
      <c r="BJ129" s="848"/>
      <c r="BK129" s="848"/>
      <c r="BL129" s="849"/>
      <c r="BM129" s="847">
        <v>19.440000000000001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955658</v>
      </c>
      <c r="AB130" s="858"/>
      <c r="AC130" s="858"/>
      <c r="AD130" s="858"/>
      <c r="AE130" s="859"/>
      <c r="AF130" s="860">
        <v>747328</v>
      </c>
      <c r="AG130" s="858"/>
      <c r="AH130" s="858"/>
      <c r="AI130" s="858"/>
      <c r="AJ130" s="859"/>
      <c r="AK130" s="860">
        <v>738337</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5177862</v>
      </c>
      <c r="AB131" s="841"/>
      <c r="AC131" s="841"/>
      <c r="AD131" s="841"/>
      <c r="AE131" s="842"/>
      <c r="AF131" s="843">
        <v>5183747</v>
      </c>
      <c r="AG131" s="841"/>
      <c r="AH131" s="841"/>
      <c r="AI131" s="841"/>
      <c r="AJ131" s="842"/>
      <c r="AK131" s="843">
        <v>5275338</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401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7.3621506329999997</v>
      </c>
      <c r="AB132" s="821"/>
      <c r="AC132" s="821"/>
      <c r="AD132" s="821"/>
      <c r="AE132" s="822"/>
      <c r="AF132" s="823">
        <v>7.5393725810000003</v>
      </c>
      <c r="AG132" s="821"/>
      <c r="AH132" s="821"/>
      <c r="AI132" s="821"/>
      <c r="AJ132" s="822"/>
      <c r="AK132" s="823">
        <v>6.6047331939999996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6.6</v>
      </c>
      <c r="AB133" s="800"/>
      <c r="AC133" s="800"/>
      <c r="AD133" s="800"/>
      <c r="AE133" s="801"/>
      <c r="AF133" s="799">
        <v>6.7</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XTPMDAYLOAawQTKAFiqPIqSBO2Uy9KKiddpzZi4+fyJRVSm5fzq1vMSwYegChmJ4iljiGQqV7O1bGxbxNi++w==" saltValue="GZTFIt/Kx7omovxbhghN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F29" sqref="DF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RSi3D3/jLea6mbGyQUbPhXuSuNFBVmslIox1fTvg/E/RxZD6mwPC+To5aOnaEowlcmEdB2N9urmurMLGMybMA==" saltValue="RLiR1HIcWJm2C82Gcm0D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YO5MZeuBEVkGJXrCcCPAjDGpefbAsitw7hdFe3mtl1rGs3xi6Z7zWZxnoytRQPVA+lS11Jo72qrR/6/iGobgA==" saltValue="KFjLjSzD1z48tL+k5s1a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1" t="s">
        <v>501</v>
      </c>
      <c r="AL9" s="1222"/>
      <c r="AM9" s="1222"/>
      <c r="AN9" s="1223"/>
      <c r="AO9" s="312">
        <v>1392351</v>
      </c>
      <c r="AP9" s="312">
        <v>44309</v>
      </c>
      <c r="AQ9" s="313">
        <v>56489</v>
      </c>
      <c r="AR9" s="314">
        <v>-21.6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1" t="s">
        <v>502</v>
      </c>
      <c r="AL10" s="1222"/>
      <c r="AM10" s="1222"/>
      <c r="AN10" s="1223"/>
      <c r="AO10" s="315">
        <v>29496</v>
      </c>
      <c r="AP10" s="315">
        <v>939</v>
      </c>
      <c r="AQ10" s="316">
        <v>5759</v>
      </c>
      <c r="AR10" s="317">
        <v>-83.7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1" t="s">
        <v>503</v>
      </c>
      <c r="AL11" s="1222"/>
      <c r="AM11" s="1222"/>
      <c r="AN11" s="1223"/>
      <c r="AO11" s="315">
        <v>262918</v>
      </c>
      <c r="AP11" s="315">
        <v>8367</v>
      </c>
      <c r="AQ11" s="316">
        <v>8418</v>
      </c>
      <c r="AR11" s="317">
        <v>-0.6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1" t="s">
        <v>504</v>
      </c>
      <c r="AL12" s="1222"/>
      <c r="AM12" s="1222"/>
      <c r="AN12" s="1223"/>
      <c r="AO12" s="315">
        <v>2000</v>
      </c>
      <c r="AP12" s="315">
        <v>64</v>
      </c>
      <c r="AQ12" s="316">
        <v>199</v>
      </c>
      <c r="AR12" s="317">
        <v>-67.8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1" t="s">
        <v>505</v>
      </c>
      <c r="AL13" s="1222"/>
      <c r="AM13" s="1222"/>
      <c r="AN13" s="1223"/>
      <c r="AO13" s="315" t="s">
        <v>506</v>
      </c>
      <c r="AP13" s="315" t="s">
        <v>506</v>
      </c>
      <c r="AQ13" s="316">
        <v>11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1" t="s">
        <v>507</v>
      </c>
      <c r="AL14" s="1222"/>
      <c r="AM14" s="1222"/>
      <c r="AN14" s="1223"/>
      <c r="AO14" s="315">
        <v>50164</v>
      </c>
      <c r="AP14" s="315">
        <v>1596</v>
      </c>
      <c r="AQ14" s="316">
        <v>2749</v>
      </c>
      <c r="AR14" s="317">
        <v>-41.9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1" t="s">
        <v>508</v>
      </c>
      <c r="AL15" s="1222"/>
      <c r="AM15" s="1222"/>
      <c r="AN15" s="1223"/>
      <c r="AO15" s="315">
        <v>25853</v>
      </c>
      <c r="AP15" s="315">
        <v>823</v>
      </c>
      <c r="AQ15" s="316">
        <v>1213</v>
      </c>
      <c r="AR15" s="317">
        <v>-32.200000000000003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4" t="s">
        <v>509</v>
      </c>
      <c r="AL16" s="1225"/>
      <c r="AM16" s="1225"/>
      <c r="AN16" s="1226"/>
      <c r="AO16" s="315">
        <v>-131720</v>
      </c>
      <c r="AP16" s="315">
        <v>-4192</v>
      </c>
      <c r="AQ16" s="316">
        <v>-4842</v>
      </c>
      <c r="AR16" s="317">
        <v>-13.4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4" t="s">
        <v>183</v>
      </c>
      <c r="AL17" s="1225"/>
      <c r="AM17" s="1225"/>
      <c r="AN17" s="1226"/>
      <c r="AO17" s="315">
        <v>1631062</v>
      </c>
      <c r="AP17" s="315">
        <v>51905</v>
      </c>
      <c r="AQ17" s="316">
        <v>69997</v>
      </c>
      <c r="AR17" s="317">
        <v>-25.8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8" t="s">
        <v>514</v>
      </c>
      <c r="AL21" s="1219"/>
      <c r="AM21" s="1219"/>
      <c r="AN21" s="1220"/>
      <c r="AO21" s="327">
        <v>4.49</v>
      </c>
      <c r="AP21" s="328">
        <v>6.51</v>
      </c>
      <c r="AQ21" s="329">
        <v>-2.02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8" t="s">
        <v>515</v>
      </c>
      <c r="AL22" s="1219"/>
      <c r="AM22" s="1219"/>
      <c r="AN22" s="1220"/>
      <c r="AO22" s="332">
        <v>97.4</v>
      </c>
      <c r="AP22" s="333">
        <v>97.2</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9" t="s">
        <v>519</v>
      </c>
      <c r="AL32" s="1210"/>
      <c r="AM32" s="1210"/>
      <c r="AN32" s="1211"/>
      <c r="AO32" s="342">
        <v>780444</v>
      </c>
      <c r="AP32" s="342">
        <v>24836</v>
      </c>
      <c r="AQ32" s="343">
        <v>31531</v>
      </c>
      <c r="AR32" s="344">
        <v>-21.2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9" t="s">
        <v>520</v>
      </c>
      <c r="AL33" s="1210"/>
      <c r="AM33" s="1210"/>
      <c r="AN33" s="1211"/>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9" t="s">
        <v>521</v>
      </c>
      <c r="AL34" s="1210"/>
      <c r="AM34" s="1210"/>
      <c r="AN34" s="1211"/>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9" t="s">
        <v>522</v>
      </c>
      <c r="AL35" s="1210"/>
      <c r="AM35" s="1210"/>
      <c r="AN35" s="1211"/>
      <c r="AO35" s="342">
        <v>252800</v>
      </c>
      <c r="AP35" s="342">
        <v>8045</v>
      </c>
      <c r="AQ35" s="343">
        <v>9647</v>
      </c>
      <c r="AR35" s="344">
        <v>-16.600000000000001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9" t="s">
        <v>523</v>
      </c>
      <c r="AL36" s="1210"/>
      <c r="AM36" s="1210"/>
      <c r="AN36" s="1211"/>
      <c r="AO36" s="342">
        <v>602</v>
      </c>
      <c r="AP36" s="342">
        <v>19</v>
      </c>
      <c r="AQ36" s="343">
        <v>2316</v>
      </c>
      <c r="AR36" s="344">
        <v>-99.2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9" t="s">
        <v>524</v>
      </c>
      <c r="AL37" s="1210"/>
      <c r="AM37" s="1210"/>
      <c r="AN37" s="1211"/>
      <c r="AO37" s="342">
        <v>52913</v>
      </c>
      <c r="AP37" s="342">
        <v>1684</v>
      </c>
      <c r="AQ37" s="343">
        <v>1006</v>
      </c>
      <c r="AR37" s="344">
        <v>67.400000000000006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2" t="s">
        <v>525</v>
      </c>
      <c r="AL38" s="1213"/>
      <c r="AM38" s="1213"/>
      <c r="AN38" s="1214"/>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2" t="s">
        <v>526</v>
      </c>
      <c r="AL39" s="1213"/>
      <c r="AM39" s="1213"/>
      <c r="AN39" s="1214"/>
      <c r="AO39" s="342" t="s">
        <v>506</v>
      </c>
      <c r="AP39" s="342" t="s">
        <v>506</v>
      </c>
      <c r="AQ39" s="343">
        <v>-3160</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9" t="s">
        <v>527</v>
      </c>
      <c r="AL40" s="1210"/>
      <c r="AM40" s="1210"/>
      <c r="AN40" s="1211"/>
      <c r="AO40" s="342">
        <v>-738337</v>
      </c>
      <c r="AP40" s="342">
        <v>-23496</v>
      </c>
      <c r="AQ40" s="343">
        <v>-28415</v>
      </c>
      <c r="AR40" s="344">
        <v>-17.3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5" t="s">
        <v>295</v>
      </c>
      <c r="AL41" s="1216"/>
      <c r="AM41" s="1216"/>
      <c r="AN41" s="1217"/>
      <c r="AO41" s="342">
        <v>348422</v>
      </c>
      <c r="AP41" s="342">
        <v>11088</v>
      </c>
      <c r="AQ41" s="343">
        <v>12925</v>
      </c>
      <c r="AR41" s="344">
        <v>-14.2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2" t="s">
        <v>496</v>
      </c>
      <c r="AN49" s="1204" t="s">
        <v>531</v>
      </c>
      <c r="AO49" s="1205"/>
      <c r="AP49" s="1205"/>
      <c r="AQ49" s="1205"/>
      <c r="AR49" s="120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3"/>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767677</v>
      </c>
      <c r="AN51" s="364">
        <v>24348</v>
      </c>
      <c r="AO51" s="365">
        <v>25.7</v>
      </c>
      <c r="AP51" s="366">
        <v>53292</v>
      </c>
      <c r="AQ51" s="367">
        <v>0</v>
      </c>
      <c r="AR51" s="368">
        <v>25.7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701370</v>
      </c>
      <c r="AN52" s="372">
        <v>22245</v>
      </c>
      <c r="AO52" s="373">
        <v>20.399999999999999</v>
      </c>
      <c r="AP52" s="374">
        <v>28900</v>
      </c>
      <c r="AQ52" s="375">
        <v>18.899999999999999</v>
      </c>
      <c r="AR52" s="376">
        <v>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794781</v>
      </c>
      <c r="AN53" s="364">
        <v>25101</v>
      </c>
      <c r="AO53" s="365">
        <v>3.1</v>
      </c>
      <c r="AP53" s="366">
        <v>49919</v>
      </c>
      <c r="AQ53" s="367">
        <v>-6.3</v>
      </c>
      <c r="AR53" s="368">
        <v>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748579</v>
      </c>
      <c r="AN54" s="372">
        <v>23642</v>
      </c>
      <c r="AO54" s="373">
        <v>6.3</v>
      </c>
      <c r="AP54" s="374">
        <v>26398</v>
      </c>
      <c r="AQ54" s="375">
        <v>-8.6999999999999993</v>
      </c>
      <c r="AR54" s="376">
        <v>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760460</v>
      </c>
      <c r="AN55" s="364">
        <v>24032</v>
      </c>
      <c r="AO55" s="365">
        <v>-4.3</v>
      </c>
      <c r="AP55" s="366">
        <v>47738</v>
      </c>
      <c r="AQ55" s="367">
        <v>-4.4000000000000004</v>
      </c>
      <c r="AR55" s="368">
        <v>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665572</v>
      </c>
      <c r="AN56" s="372">
        <v>21033</v>
      </c>
      <c r="AO56" s="373">
        <v>-11</v>
      </c>
      <c r="AP56" s="374">
        <v>24937</v>
      </c>
      <c r="AQ56" s="375">
        <v>-5.5</v>
      </c>
      <c r="AR56" s="376">
        <v>-5.5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910597</v>
      </c>
      <c r="AN57" s="364">
        <v>28874</v>
      </c>
      <c r="AO57" s="365">
        <v>20.100000000000001</v>
      </c>
      <c r="AP57" s="366">
        <v>52191</v>
      </c>
      <c r="AQ57" s="367">
        <v>9.3000000000000007</v>
      </c>
      <c r="AR57" s="368">
        <v>10.8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484558</v>
      </c>
      <c r="AN58" s="372">
        <v>15365</v>
      </c>
      <c r="AO58" s="373">
        <v>-26.9</v>
      </c>
      <c r="AP58" s="374">
        <v>24843</v>
      </c>
      <c r="AQ58" s="375">
        <v>-0.4</v>
      </c>
      <c r="AR58" s="376">
        <v>-26.5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1250387</v>
      </c>
      <c r="AN59" s="364">
        <v>39791</v>
      </c>
      <c r="AO59" s="365">
        <v>37.799999999999997</v>
      </c>
      <c r="AP59" s="366">
        <v>47387</v>
      </c>
      <c r="AQ59" s="367">
        <v>-9.1999999999999993</v>
      </c>
      <c r="AR59" s="368">
        <v>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862545</v>
      </c>
      <c r="AN60" s="372">
        <v>27449</v>
      </c>
      <c r="AO60" s="373">
        <v>78.599999999999994</v>
      </c>
      <c r="AP60" s="374">
        <v>24928</v>
      </c>
      <c r="AQ60" s="375">
        <v>0.3</v>
      </c>
      <c r="AR60" s="376">
        <v>78.3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896780</v>
      </c>
      <c r="AN61" s="379">
        <v>28429</v>
      </c>
      <c r="AO61" s="380">
        <v>16.5</v>
      </c>
      <c r="AP61" s="381">
        <v>50105</v>
      </c>
      <c r="AQ61" s="382">
        <v>-2.1</v>
      </c>
      <c r="AR61" s="368">
        <v>18.600000000000001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692525</v>
      </c>
      <c r="AN62" s="372">
        <v>21947</v>
      </c>
      <c r="AO62" s="373">
        <v>13.5</v>
      </c>
      <c r="AP62" s="374">
        <v>26001</v>
      </c>
      <c r="AQ62" s="375">
        <v>0.9</v>
      </c>
      <c r="AR62" s="376">
        <v>12.6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vqGNzWWoRtPZsiU+MNH994/CS5XeuNI5FbkOJqD9yfGr/S/AiZS6qeRWlrPwUnIUFhsoop4Eujqw2IHx8ajeA==" saltValue="tOGUCTdudxz9CEo5JCz9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G24" sqref="AG2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2lVW0qizsLxvMkIY8Un8kQnv1uNjLz9/QheO44OGnQB9nh6MjXEWOtujWo7yceJ+mdfrf6oT45E1imaPmYMcQ==" saltValue="wYrA+ybxhq0wZG7kprc2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J29" sqref="BJ2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G8rq1f4Adi9Xps64mg8oaBVXayIOBUNkI5S2xCnoqoCyNQqETsWW7204kQ0XczsABef74bHQa8/xat2K9N/Sw==" saltValue="IIZsJc+BHscwbuMP5P2g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27" t="s">
        <v>3</v>
      </c>
      <c r="D47" s="1227"/>
      <c r="E47" s="1228"/>
      <c r="F47" s="11">
        <v>12.29</v>
      </c>
      <c r="G47" s="12">
        <v>12.74</v>
      </c>
      <c r="H47" s="12">
        <v>13.74</v>
      </c>
      <c r="I47" s="12">
        <v>9</v>
      </c>
      <c r="J47" s="13">
        <v>8.91</v>
      </c>
    </row>
    <row r="48" spans="2:10" ht="57.75" customHeight="1" x14ac:dyDescent="0.15">
      <c r="B48" s="14"/>
      <c r="C48" s="1229" t="s">
        <v>4</v>
      </c>
      <c r="D48" s="1229"/>
      <c r="E48" s="1230"/>
      <c r="F48" s="15">
        <v>4.9800000000000004</v>
      </c>
      <c r="G48" s="16">
        <v>6.04</v>
      </c>
      <c r="H48" s="16">
        <v>3.76</v>
      </c>
      <c r="I48" s="16">
        <v>2.08</v>
      </c>
      <c r="J48" s="17">
        <v>0.84</v>
      </c>
    </row>
    <row r="49" spans="2:10" ht="57.75" customHeight="1" thickBot="1" x14ac:dyDescent="0.2">
      <c r="B49" s="18"/>
      <c r="C49" s="1231" t="s">
        <v>5</v>
      </c>
      <c r="D49" s="1231"/>
      <c r="E49" s="1232"/>
      <c r="F49" s="19">
        <v>1.76</v>
      </c>
      <c r="G49" s="20">
        <v>1.27</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kqlG2xqDwO273th5A1kxWhTI2ESqckmocE0CE4V9oJjhghuC9X0nDtdpdFt7myag/4SkXCl0eQiploZ6qW4mg==" saltValue="4tdW/cB77cW3NywMMIEw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篠栗町</cp:lastModifiedBy>
  <dcterms:created xsi:type="dcterms:W3CDTF">2020-02-10T05:54:15Z</dcterms:created>
  <dcterms:modified xsi:type="dcterms:W3CDTF">2020-09-15T04:54:44Z</dcterms:modified>
  <cp:category/>
</cp:coreProperties>
</file>